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ImproveMargin\"/>
    </mc:Choice>
  </mc:AlternateContent>
  <bookViews>
    <workbookView xWindow="0" yWindow="0" windowWidth="23040" windowHeight="9408" activeTab="1"/>
  </bookViews>
  <sheets>
    <sheet name="By placement" sheetId="4" r:id="rId1"/>
    <sheet name="By goal type" sheetId="3" r:id="rId2"/>
    <sheet name="tabular_margin" sheetId="1" state="hidden" r:id="rId3"/>
    <sheet name="pivot" sheetId="2" state="hidden" r:id="rId4"/>
  </sheets>
  <definedNames>
    <definedName name="reportdf" localSheetId="0">'By placement'!#REF!</definedName>
    <definedName name="reportdf_1" localSheetId="0">'By placement'!$A$5:$L$4554</definedName>
  </definedNames>
  <calcPr calcId="0"/>
  <pivotCaches>
    <pivotCache cacheId="8" r:id="rId5"/>
  </pivotCaches>
</workbook>
</file>

<file path=xl/calcChain.xml><?xml version="1.0" encoding="utf-8"?>
<calcChain xmlns="http://schemas.openxmlformats.org/spreadsheetml/2006/main">
  <c r="N3" i="4" l="1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3579" i="4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831" i="4"/>
  <c r="Q3832" i="4"/>
  <c r="Q3833" i="4"/>
  <c r="Q3834" i="4"/>
  <c r="Q3835" i="4"/>
  <c r="Q3836" i="4"/>
  <c r="Q3837" i="4"/>
  <c r="Q3838" i="4"/>
  <c r="Q3839" i="4"/>
  <c r="Q3840" i="4"/>
  <c r="Q3841" i="4"/>
  <c r="Q3842" i="4"/>
  <c r="Q3843" i="4"/>
  <c r="Q3844" i="4"/>
  <c r="Q3845" i="4"/>
  <c r="Q3846" i="4"/>
  <c r="Q3847" i="4"/>
  <c r="Q3848" i="4"/>
  <c r="Q3849" i="4"/>
  <c r="Q3850" i="4"/>
  <c r="Q3851" i="4"/>
  <c r="Q3852" i="4"/>
  <c r="Q3853" i="4"/>
  <c r="Q3854" i="4"/>
  <c r="Q3855" i="4"/>
  <c r="Q3856" i="4"/>
  <c r="Q3857" i="4"/>
  <c r="Q3858" i="4"/>
  <c r="Q3859" i="4"/>
  <c r="Q3860" i="4"/>
  <c r="Q3861" i="4"/>
  <c r="Q3862" i="4"/>
  <c r="Q3863" i="4"/>
  <c r="Q3864" i="4"/>
  <c r="Q3865" i="4"/>
  <c r="Q3866" i="4"/>
  <c r="Q3867" i="4"/>
  <c r="Q3868" i="4"/>
  <c r="Q3869" i="4"/>
  <c r="Q3870" i="4"/>
  <c r="Q3871" i="4"/>
  <c r="Q3872" i="4"/>
  <c r="Q3873" i="4"/>
  <c r="Q3874" i="4"/>
  <c r="Q3875" i="4"/>
  <c r="Q3876" i="4"/>
  <c r="Q3877" i="4"/>
  <c r="Q3878" i="4"/>
  <c r="Q3879" i="4"/>
  <c r="Q3880" i="4"/>
  <c r="Q3881" i="4"/>
  <c r="Q3882" i="4"/>
  <c r="Q3883" i="4"/>
  <c r="Q3884" i="4"/>
  <c r="Q3885" i="4"/>
  <c r="Q3886" i="4"/>
  <c r="Q3887" i="4"/>
  <c r="Q3888" i="4"/>
  <c r="Q3889" i="4"/>
  <c r="Q3890" i="4"/>
  <c r="Q3891" i="4"/>
  <c r="Q3892" i="4"/>
  <c r="Q3893" i="4"/>
  <c r="Q3894" i="4"/>
  <c r="Q3895" i="4"/>
  <c r="Q3896" i="4"/>
  <c r="Q3897" i="4"/>
  <c r="Q3898" i="4"/>
  <c r="Q3899" i="4"/>
  <c r="Q3900" i="4"/>
  <c r="Q3901" i="4"/>
  <c r="Q3902" i="4"/>
  <c r="Q3903" i="4"/>
  <c r="Q3904" i="4"/>
  <c r="Q3905" i="4"/>
  <c r="Q3906" i="4"/>
  <c r="Q3907" i="4"/>
  <c r="Q3908" i="4"/>
  <c r="Q3909" i="4"/>
  <c r="Q3910" i="4"/>
  <c r="Q3911" i="4"/>
  <c r="Q3912" i="4"/>
  <c r="Q3913" i="4"/>
  <c r="Q3914" i="4"/>
  <c r="Q3915" i="4"/>
  <c r="Q3916" i="4"/>
  <c r="Q3917" i="4"/>
  <c r="Q3918" i="4"/>
  <c r="Q3919" i="4"/>
  <c r="Q3920" i="4"/>
  <c r="Q3921" i="4"/>
  <c r="Q3922" i="4"/>
  <c r="Q3923" i="4"/>
  <c r="Q3924" i="4"/>
  <c r="Q3925" i="4"/>
  <c r="Q3926" i="4"/>
  <c r="Q3927" i="4"/>
  <c r="Q3928" i="4"/>
  <c r="Q3929" i="4"/>
  <c r="Q3930" i="4"/>
  <c r="Q3931" i="4"/>
  <c r="Q3932" i="4"/>
  <c r="Q3933" i="4"/>
  <c r="Q3934" i="4"/>
  <c r="Q3935" i="4"/>
  <c r="Q3936" i="4"/>
  <c r="Q3937" i="4"/>
  <c r="Q3938" i="4"/>
  <c r="Q3939" i="4"/>
  <c r="Q3940" i="4"/>
  <c r="Q3941" i="4"/>
  <c r="Q3942" i="4"/>
  <c r="Q3943" i="4"/>
  <c r="Q3944" i="4"/>
  <c r="Q3945" i="4"/>
  <c r="Q3946" i="4"/>
  <c r="Q3947" i="4"/>
  <c r="Q3948" i="4"/>
  <c r="Q3949" i="4"/>
  <c r="Q3950" i="4"/>
  <c r="Q3951" i="4"/>
  <c r="Q3952" i="4"/>
  <c r="Q3953" i="4"/>
  <c r="Q3954" i="4"/>
  <c r="Q3955" i="4"/>
  <c r="Q3956" i="4"/>
  <c r="Q3957" i="4"/>
  <c r="Q3958" i="4"/>
  <c r="Q3959" i="4"/>
  <c r="Q3960" i="4"/>
  <c r="Q3961" i="4"/>
  <c r="Q3962" i="4"/>
  <c r="Q3963" i="4"/>
  <c r="Q3964" i="4"/>
  <c r="Q3965" i="4"/>
  <c r="Q3966" i="4"/>
  <c r="Q3967" i="4"/>
  <c r="Q3968" i="4"/>
  <c r="Q3969" i="4"/>
  <c r="Q3970" i="4"/>
  <c r="Q3971" i="4"/>
  <c r="Q3972" i="4"/>
  <c r="Q3973" i="4"/>
  <c r="Q3974" i="4"/>
  <c r="Q3975" i="4"/>
  <c r="Q3976" i="4"/>
  <c r="Q3977" i="4"/>
  <c r="Q3978" i="4"/>
  <c r="Q3979" i="4"/>
  <c r="Q3980" i="4"/>
  <c r="Q3981" i="4"/>
  <c r="Q3982" i="4"/>
  <c r="Q3983" i="4"/>
  <c r="Q3984" i="4"/>
  <c r="Q3985" i="4"/>
  <c r="Q3986" i="4"/>
  <c r="Q3987" i="4"/>
  <c r="Q3988" i="4"/>
  <c r="Q3989" i="4"/>
  <c r="Q3990" i="4"/>
  <c r="Q3991" i="4"/>
  <c r="Q3992" i="4"/>
  <c r="Q3993" i="4"/>
  <c r="Q3994" i="4"/>
  <c r="Q3995" i="4"/>
  <c r="Q3996" i="4"/>
  <c r="Q3997" i="4"/>
  <c r="Q3998" i="4"/>
  <c r="Q3999" i="4"/>
  <c r="Q4000" i="4"/>
  <c r="Q4001" i="4"/>
  <c r="Q4002" i="4"/>
  <c r="Q4003" i="4"/>
  <c r="Q4004" i="4"/>
  <c r="Q4005" i="4"/>
  <c r="Q4006" i="4"/>
  <c r="Q4007" i="4"/>
  <c r="Q4008" i="4"/>
  <c r="Q4009" i="4"/>
  <c r="Q4010" i="4"/>
  <c r="Q4011" i="4"/>
  <c r="Q4012" i="4"/>
  <c r="Q4013" i="4"/>
  <c r="Q4014" i="4"/>
  <c r="Q4015" i="4"/>
  <c r="Q4016" i="4"/>
  <c r="Q4017" i="4"/>
  <c r="Q4018" i="4"/>
  <c r="Q4019" i="4"/>
  <c r="Q4020" i="4"/>
  <c r="Q4021" i="4"/>
  <c r="Q4022" i="4"/>
  <c r="Q4023" i="4"/>
  <c r="Q4024" i="4"/>
  <c r="Q4025" i="4"/>
  <c r="Q4026" i="4"/>
  <c r="Q4027" i="4"/>
  <c r="Q4028" i="4"/>
  <c r="Q4029" i="4"/>
  <c r="Q4030" i="4"/>
  <c r="Q4031" i="4"/>
  <c r="Q4032" i="4"/>
  <c r="Q4033" i="4"/>
  <c r="Q4034" i="4"/>
  <c r="Q4035" i="4"/>
  <c r="Q4036" i="4"/>
  <c r="Q4037" i="4"/>
  <c r="Q4038" i="4"/>
  <c r="Q4039" i="4"/>
  <c r="Q4040" i="4"/>
  <c r="Q4041" i="4"/>
  <c r="Q4042" i="4"/>
  <c r="Q4043" i="4"/>
  <c r="Q4044" i="4"/>
  <c r="Q4045" i="4"/>
  <c r="Q4046" i="4"/>
  <c r="Q4047" i="4"/>
  <c r="Q4048" i="4"/>
  <c r="Q4049" i="4"/>
  <c r="Q4050" i="4"/>
  <c r="Q4051" i="4"/>
  <c r="Q4052" i="4"/>
  <c r="Q4053" i="4"/>
  <c r="Q4054" i="4"/>
  <c r="Q4055" i="4"/>
  <c r="Q4056" i="4"/>
  <c r="Q4057" i="4"/>
  <c r="Q4058" i="4"/>
  <c r="Q4059" i="4"/>
  <c r="Q4060" i="4"/>
  <c r="Q4061" i="4"/>
  <c r="Q4062" i="4"/>
  <c r="Q4063" i="4"/>
  <c r="Q4064" i="4"/>
  <c r="Q4065" i="4"/>
  <c r="Q4066" i="4"/>
  <c r="Q4067" i="4"/>
  <c r="Q4068" i="4"/>
  <c r="Q4069" i="4"/>
  <c r="Q4070" i="4"/>
  <c r="Q4071" i="4"/>
  <c r="Q4072" i="4"/>
  <c r="Q4073" i="4"/>
  <c r="Q4074" i="4"/>
  <c r="Q4075" i="4"/>
  <c r="Q4076" i="4"/>
  <c r="Q4077" i="4"/>
  <c r="Q4078" i="4"/>
  <c r="Q4079" i="4"/>
  <c r="Q4080" i="4"/>
  <c r="Q4081" i="4"/>
  <c r="Q4082" i="4"/>
  <c r="Q4083" i="4"/>
  <c r="Q4084" i="4"/>
  <c r="Q4085" i="4"/>
  <c r="Q4086" i="4"/>
  <c r="Q4087" i="4"/>
  <c r="Q4088" i="4"/>
  <c r="Q4089" i="4"/>
  <c r="Q4090" i="4"/>
  <c r="Q4091" i="4"/>
  <c r="Q4092" i="4"/>
  <c r="Q4093" i="4"/>
  <c r="Q4094" i="4"/>
  <c r="Q4095" i="4"/>
  <c r="Q4096" i="4"/>
  <c r="Q4097" i="4"/>
  <c r="Q4098" i="4"/>
  <c r="Q4099" i="4"/>
  <c r="Q4100" i="4"/>
  <c r="Q4101" i="4"/>
  <c r="Q4102" i="4"/>
  <c r="Q4103" i="4"/>
  <c r="Q4104" i="4"/>
  <c r="Q4105" i="4"/>
  <c r="Q4106" i="4"/>
  <c r="Q4107" i="4"/>
  <c r="Q4108" i="4"/>
  <c r="Q4109" i="4"/>
  <c r="Q4110" i="4"/>
  <c r="Q4111" i="4"/>
  <c r="Q4112" i="4"/>
  <c r="Q4113" i="4"/>
  <c r="Q4114" i="4"/>
  <c r="Q4115" i="4"/>
  <c r="Q4116" i="4"/>
  <c r="Q4117" i="4"/>
  <c r="Q4118" i="4"/>
  <c r="Q4119" i="4"/>
  <c r="Q4120" i="4"/>
  <c r="Q4121" i="4"/>
  <c r="Q4122" i="4"/>
  <c r="Q4123" i="4"/>
  <c r="Q4124" i="4"/>
  <c r="Q4125" i="4"/>
  <c r="Q4126" i="4"/>
  <c r="Q4127" i="4"/>
  <c r="Q4128" i="4"/>
  <c r="Q4129" i="4"/>
  <c r="Q4130" i="4"/>
  <c r="Q4131" i="4"/>
  <c r="Q4132" i="4"/>
  <c r="Q4133" i="4"/>
  <c r="Q4134" i="4"/>
  <c r="Q4135" i="4"/>
  <c r="Q4136" i="4"/>
  <c r="Q4137" i="4"/>
  <c r="Q4138" i="4"/>
  <c r="Q4139" i="4"/>
  <c r="Q4140" i="4"/>
  <c r="Q4141" i="4"/>
  <c r="Q4142" i="4"/>
  <c r="Q4143" i="4"/>
  <c r="Q4144" i="4"/>
  <c r="Q4145" i="4"/>
  <c r="Q4146" i="4"/>
  <c r="Q4147" i="4"/>
  <c r="Q4148" i="4"/>
  <c r="Q4149" i="4"/>
  <c r="Q4150" i="4"/>
  <c r="Q4151" i="4"/>
  <c r="Q4152" i="4"/>
  <c r="Q4153" i="4"/>
  <c r="Q4154" i="4"/>
  <c r="Q4155" i="4"/>
  <c r="Q4156" i="4"/>
  <c r="Q4157" i="4"/>
  <c r="Q4158" i="4"/>
  <c r="Q4159" i="4"/>
  <c r="Q4160" i="4"/>
  <c r="Q4161" i="4"/>
  <c r="Q4162" i="4"/>
  <c r="Q4163" i="4"/>
  <c r="Q4164" i="4"/>
  <c r="Q4165" i="4"/>
  <c r="Q4166" i="4"/>
  <c r="Q4167" i="4"/>
  <c r="Q4168" i="4"/>
  <c r="Q4169" i="4"/>
  <c r="Q4170" i="4"/>
  <c r="Q4171" i="4"/>
  <c r="Q4172" i="4"/>
  <c r="Q4173" i="4"/>
  <c r="Q4174" i="4"/>
  <c r="Q4175" i="4"/>
  <c r="Q4176" i="4"/>
  <c r="Q4177" i="4"/>
  <c r="Q4178" i="4"/>
  <c r="Q4179" i="4"/>
  <c r="Q4180" i="4"/>
  <c r="Q4181" i="4"/>
  <c r="Q4182" i="4"/>
  <c r="Q4183" i="4"/>
  <c r="Q4184" i="4"/>
  <c r="Q4185" i="4"/>
  <c r="Q4186" i="4"/>
  <c r="Q4187" i="4"/>
  <c r="Q4188" i="4"/>
  <c r="Q4189" i="4"/>
  <c r="Q4190" i="4"/>
  <c r="Q4191" i="4"/>
  <c r="Q4192" i="4"/>
  <c r="Q4193" i="4"/>
  <c r="Q4194" i="4"/>
  <c r="Q4195" i="4"/>
  <c r="Q4196" i="4"/>
  <c r="Q4197" i="4"/>
  <c r="Q4198" i="4"/>
  <c r="Q4199" i="4"/>
  <c r="Q4200" i="4"/>
  <c r="Q4201" i="4"/>
  <c r="Q4202" i="4"/>
  <c r="Q4203" i="4"/>
  <c r="Q4204" i="4"/>
  <c r="Q4205" i="4"/>
  <c r="Q4206" i="4"/>
  <c r="Q4207" i="4"/>
  <c r="Q4208" i="4"/>
  <c r="Q4209" i="4"/>
  <c r="Q4210" i="4"/>
  <c r="Q4211" i="4"/>
  <c r="Q4212" i="4"/>
  <c r="Q4213" i="4"/>
  <c r="Q4214" i="4"/>
  <c r="Q4215" i="4"/>
  <c r="Q4216" i="4"/>
  <c r="Q4217" i="4"/>
  <c r="Q4218" i="4"/>
  <c r="Q4219" i="4"/>
  <c r="Q4220" i="4"/>
  <c r="Q4221" i="4"/>
  <c r="Q4222" i="4"/>
  <c r="Q4223" i="4"/>
  <c r="Q4224" i="4"/>
  <c r="Q4225" i="4"/>
  <c r="Q4226" i="4"/>
  <c r="Q4227" i="4"/>
  <c r="Q4228" i="4"/>
  <c r="Q4229" i="4"/>
  <c r="Q4230" i="4"/>
  <c r="Q4231" i="4"/>
  <c r="Q4232" i="4"/>
  <c r="Q4233" i="4"/>
  <c r="Q4234" i="4"/>
  <c r="Q4235" i="4"/>
  <c r="Q4236" i="4"/>
  <c r="Q4237" i="4"/>
  <c r="Q4238" i="4"/>
  <c r="Q4239" i="4"/>
  <c r="Q4240" i="4"/>
  <c r="Q4241" i="4"/>
  <c r="Q4242" i="4"/>
  <c r="Q4243" i="4"/>
  <c r="Q4244" i="4"/>
  <c r="Q4245" i="4"/>
  <c r="Q4246" i="4"/>
  <c r="Q4247" i="4"/>
  <c r="Q4248" i="4"/>
  <c r="Q4249" i="4"/>
  <c r="Q4250" i="4"/>
  <c r="Q4251" i="4"/>
  <c r="Q4252" i="4"/>
  <c r="Q4253" i="4"/>
  <c r="Q4254" i="4"/>
  <c r="Q4255" i="4"/>
  <c r="Q4256" i="4"/>
  <c r="Q4257" i="4"/>
  <c r="Q4258" i="4"/>
  <c r="Q4259" i="4"/>
  <c r="Q4260" i="4"/>
  <c r="Q4261" i="4"/>
  <c r="Q4262" i="4"/>
  <c r="Q4263" i="4"/>
  <c r="Q4264" i="4"/>
  <c r="Q4265" i="4"/>
  <c r="Q4266" i="4"/>
  <c r="Q4267" i="4"/>
  <c r="Q4268" i="4"/>
  <c r="Q4269" i="4"/>
  <c r="Q4270" i="4"/>
  <c r="Q4271" i="4"/>
  <c r="Q4272" i="4"/>
  <c r="Q4273" i="4"/>
  <c r="Q4274" i="4"/>
  <c r="Q4275" i="4"/>
  <c r="Q4276" i="4"/>
  <c r="Q4277" i="4"/>
  <c r="Q4278" i="4"/>
  <c r="Q4279" i="4"/>
  <c r="Q4280" i="4"/>
  <c r="Q4281" i="4"/>
  <c r="Q4282" i="4"/>
  <c r="Q4283" i="4"/>
  <c r="Q4284" i="4"/>
  <c r="Q4285" i="4"/>
  <c r="Q4286" i="4"/>
  <c r="Q4287" i="4"/>
  <c r="Q4288" i="4"/>
  <c r="Q4289" i="4"/>
  <c r="Q4290" i="4"/>
  <c r="Q4291" i="4"/>
  <c r="Q4292" i="4"/>
  <c r="Q4293" i="4"/>
  <c r="Q4294" i="4"/>
  <c r="Q4295" i="4"/>
  <c r="Q4296" i="4"/>
  <c r="Q4297" i="4"/>
  <c r="Q4298" i="4"/>
  <c r="Q4299" i="4"/>
  <c r="Q4300" i="4"/>
  <c r="Q4301" i="4"/>
  <c r="Q4302" i="4"/>
  <c r="Q4303" i="4"/>
  <c r="Q4304" i="4"/>
  <c r="Q4305" i="4"/>
  <c r="Q4306" i="4"/>
  <c r="Q4307" i="4"/>
  <c r="Q4308" i="4"/>
  <c r="Q4309" i="4"/>
  <c r="Q4310" i="4"/>
  <c r="Q4311" i="4"/>
  <c r="Q4312" i="4"/>
  <c r="Q4313" i="4"/>
  <c r="Q4314" i="4"/>
  <c r="Q4315" i="4"/>
  <c r="Q4316" i="4"/>
  <c r="Q4317" i="4"/>
  <c r="Q4318" i="4"/>
  <c r="Q4319" i="4"/>
  <c r="Q4320" i="4"/>
  <c r="Q4321" i="4"/>
  <c r="Q4322" i="4"/>
  <c r="Q4323" i="4"/>
  <c r="Q4324" i="4"/>
  <c r="Q4325" i="4"/>
  <c r="Q4326" i="4"/>
  <c r="Q4327" i="4"/>
  <c r="Q4328" i="4"/>
  <c r="Q4329" i="4"/>
  <c r="Q4330" i="4"/>
  <c r="Q4331" i="4"/>
  <c r="Q4332" i="4"/>
  <c r="Q4333" i="4"/>
  <c r="Q4334" i="4"/>
  <c r="Q4335" i="4"/>
  <c r="Q4336" i="4"/>
  <c r="Q4337" i="4"/>
  <c r="Q4338" i="4"/>
  <c r="Q4339" i="4"/>
  <c r="Q4340" i="4"/>
  <c r="Q4341" i="4"/>
  <c r="Q4342" i="4"/>
  <c r="Q4343" i="4"/>
  <c r="Q4344" i="4"/>
  <c r="Q4345" i="4"/>
  <c r="Q4346" i="4"/>
  <c r="Q4347" i="4"/>
  <c r="Q4348" i="4"/>
  <c r="Q4349" i="4"/>
  <c r="Q4350" i="4"/>
  <c r="Q4351" i="4"/>
  <c r="Q4352" i="4"/>
  <c r="Q4353" i="4"/>
  <c r="Q4354" i="4"/>
  <c r="Q4355" i="4"/>
  <c r="Q4356" i="4"/>
  <c r="Q4357" i="4"/>
  <c r="Q4358" i="4"/>
  <c r="Q4359" i="4"/>
  <c r="Q4360" i="4"/>
  <c r="Q4361" i="4"/>
  <c r="Q4362" i="4"/>
  <c r="Q4363" i="4"/>
  <c r="Q4364" i="4"/>
  <c r="Q4365" i="4"/>
  <c r="Q4366" i="4"/>
  <c r="Q4367" i="4"/>
  <c r="Q4368" i="4"/>
  <c r="Q4369" i="4"/>
  <c r="Q4370" i="4"/>
  <c r="Q4371" i="4"/>
  <c r="Q4372" i="4"/>
  <c r="Q4373" i="4"/>
  <c r="Q4374" i="4"/>
  <c r="Q4375" i="4"/>
  <c r="Q4376" i="4"/>
  <c r="Q4377" i="4"/>
  <c r="Q4378" i="4"/>
  <c r="Q4379" i="4"/>
  <c r="Q4380" i="4"/>
  <c r="Q4381" i="4"/>
  <c r="Q4382" i="4"/>
  <c r="Q4383" i="4"/>
  <c r="Q4384" i="4"/>
  <c r="Q4385" i="4"/>
  <c r="Q4386" i="4"/>
  <c r="Q4387" i="4"/>
  <c r="Q4388" i="4"/>
  <c r="Q4389" i="4"/>
  <c r="Q4390" i="4"/>
  <c r="Q4391" i="4"/>
  <c r="Q4392" i="4"/>
  <c r="Q4393" i="4"/>
  <c r="Q4394" i="4"/>
  <c r="Q4395" i="4"/>
  <c r="Q4396" i="4"/>
  <c r="Q4397" i="4"/>
  <c r="Q4398" i="4"/>
  <c r="Q4399" i="4"/>
  <c r="Q4400" i="4"/>
  <c r="Q4401" i="4"/>
  <c r="Q4402" i="4"/>
  <c r="Q4403" i="4"/>
  <c r="Q4404" i="4"/>
  <c r="Q4405" i="4"/>
  <c r="Q4406" i="4"/>
  <c r="Q4407" i="4"/>
  <c r="Q4408" i="4"/>
  <c r="Q4409" i="4"/>
  <c r="Q4410" i="4"/>
  <c r="Q4411" i="4"/>
  <c r="Q4412" i="4"/>
  <c r="Q4413" i="4"/>
  <c r="Q4414" i="4"/>
  <c r="Q4415" i="4"/>
  <c r="Q4416" i="4"/>
  <c r="Q4417" i="4"/>
  <c r="Q4418" i="4"/>
  <c r="Q4419" i="4"/>
  <c r="Q4420" i="4"/>
  <c r="Q4421" i="4"/>
  <c r="Q4422" i="4"/>
  <c r="Q4423" i="4"/>
  <c r="Q4424" i="4"/>
  <c r="Q4425" i="4"/>
  <c r="Q4426" i="4"/>
  <c r="Q4427" i="4"/>
  <c r="Q4428" i="4"/>
  <c r="Q4429" i="4"/>
  <c r="Q4430" i="4"/>
  <c r="Q4431" i="4"/>
  <c r="Q4432" i="4"/>
  <c r="Q4433" i="4"/>
  <c r="Q4434" i="4"/>
  <c r="Q4435" i="4"/>
  <c r="Q4436" i="4"/>
  <c r="Q4437" i="4"/>
  <c r="Q4438" i="4"/>
  <c r="Q4439" i="4"/>
  <c r="Q4440" i="4"/>
  <c r="Q4441" i="4"/>
  <c r="Q4442" i="4"/>
  <c r="Q4443" i="4"/>
  <c r="Q4444" i="4"/>
  <c r="Q4445" i="4"/>
  <c r="Q4446" i="4"/>
  <c r="Q4447" i="4"/>
  <c r="Q4448" i="4"/>
  <c r="Q4449" i="4"/>
  <c r="Q4450" i="4"/>
  <c r="Q4451" i="4"/>
  <c r="Q4452" i="4"/>
  <c r="Q4453" i="4"/>
  <c r="Q4454" i="4"/>
  <c r="Q4455" i="4"/>
  <c r="Q4456" i="4"/>
  <c r="Q4457" i="4"/>
  <c r="Q4458" i="4"/>
  <c r="Q4459" i="4"/>
  <c r="Q4460" i="4"/>
  <c r="Q4461" i="4"/>
  <c r="Q4462" i="4"/>
  <c r="Q4463" i="4"/>
  <c r="Q4464" i="4"/>
  <c r="Q4465" i="4"/>
  <c r="Q4466" i="4"/>
  <c r="Q4467" i="4"/>
  <c r="Q4468" i="4"/>
  <c r="Q4469" i="4"/>
  <c r="Q4470" i="4"/>
  <c r="Q4471" i="4"/>
  <c r="Q4472" i="4"/>
  <c r="Q4473" i="4"/>
  <c r="Q4474" i="4"/>
  <c r="Q4475" i="4"/>
  <c r="Q4476" i="4"/>
  <c r="Q4477" i="4"/>
  <c r="Q4478" i="4"/>
  <c r="Q4479" i="4"/>
  <c r="Q4480" i="4"/>
  <c r="Q4481" i="4"/>
  <c r="Q4482" i="4"/>
  <c r="Q4483" i="4"/>
  <c r="Q4484" i="4"/>
  <c r="Q4485" i="4"/>
  <c r="Q4486" i="4"/>
  <c r="Q4487" i="4"/>
  <c r="Q4488" i="4"/>
  <c r="Q4489" i="4"/>
  <c r="Q4490" i="4"/>
  <c r="Q4491" i="4"/>
  <c r="Q4492" i="4"/>
  <c r="Q4493" i="4"/>
  <c r="Q4494" i="4"/>
  <c r="Q4495" i="4"/>
  <c r="Q4496" i="4"/>
  <c r="Q4497" i="4"/>
  <c r="Q4498" i="4"/>
  <c r="Q4499" i="4"/>
  <c r="Q4500" i="4"/>
  <c r="Q4501" i="4"/>
  <c r="Q4502" i="4"/>
  <c r="Q4503" i="4"/>
  <c r="Q4504" i="4"/>
  <c r="Q4505" i="4"/>
  <c r="Q4506" i="4"/>
  <c r="Q4507" i="4"/>
  <c r="Q4508" i="4"/>
  <c r="Q4509" i="4"/>
  <c r="Q4510" i="4"/>
  <c r="Q4511" i="4"/>
  <c r="Q4512" i="4"/>
  <c r="Q4513" i="4"/>
  <c r="Q4514" i="4"/>
  <c r="Q4515" i="4"/>
  <c r="Q4516" i="4"/>
  <c r="Q4517" i="4"/>
  <c r="Q4518" i="4"/>
  <c r="Q4519" i="4"/>
  <c r="Q4520" i="4"/>
  <c r="Q4521" i="4"/>
  <c r="Q4522" i="4"/>
  <c r="Q4523" i="4"/>
  <c r="Q4524" i="4"/>
  <c r="Q4525" i="4"/>
  <c r="Q4526" i="4"/>
  <c r="Q4527" i="4"/>
  <c r="Q4528" i="4"/>
  <c r="Q4529" i="4"/>
  <c r="Q4530" i="4"/>
  <c r="Q4531" i="4"/>
  <c r="Q4532" i="4"/>
  <c r="Q4533" i="4"/>
  <c r="Q4534" i="4"/>
  <c r="Q4535" i="4"/>
  <c r="Q4536" i="4"/>
  <c r="Q4537" i="4"/>
  <c r="Q4538" i="4"/>
  <c r="Q4539" i="4"/>
  <c r="Q4540" i="4"/>
  <c r="Q4541" i="4"/>
  <c r="Q4542" i="4"/>
  <c r="Q4543" i="4"/>
  <c r="Q4544" i="4"/>
  <c r="Q4545" i="4"/>
  <c r="Q4546" i="4"/>
  <c r="Q4547" i="4"/>
  <c r="Q4548" i="4"/>
  <c r="Q4549" i="4"/>
  <c r="Q4550" i="4"/>
  <c r="Q4551" i="4"/>
  <c r="Q4552" i="4"/>
  <c r="Q4553" i="4"/>
  <c r="Q4554" i="4"/>
  <c r="Q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3022" i="4"/>
  <c r="P3023" i="4"/>
  <c r="P3024" i="4"/>
  <c r="P3025" i="4"/>
  <c r="P3026" i="4"/>
  <c r="P3027" i="4"/>
  <c r="P3028" i="4"/>
  <c r="P3029" i="4"/>
  <c r="P3030" i="4"/>
  <c r="P3031" i="4"/>
  <c r="P3032" i="4"/>
  <c r="P3033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2" i="4"/>
  <c r="P3053" i="4"/>
  <c r="P3054" i="4"/>
  <c r="P3055" i="4"/>
  <c r="P3056" i="4"/>
  <c r="P3057" i="4"/>
  <c r="P3058" i="4"/>
  <c r="P3059" i="4"/>
  <c r="P3060" i="4"/>
  <c r="P3061" i="4"/>
  <c r="P3062" i="4"/>
  <c r="P3063" i="4"/>
  <c r="P3064" i="4"/>
  <c r="P3065" i="4"/>
  <c r="P3066" i="4"/>
  <c r="P3067" i="4"/>
  <c r="P3068" i="4"/>
  <c r="P3069" i="4"/>
  <c r="P3070" i="4"/>
  <c r="P3071" i="4"/>
  <c r="P3072" i="4"/>
  <c r="P3073" i="4"/>
  <c r="P3074" i="4"/>
  <c r="P3075" i="4"/>
  <c r="P3076" i="4"/>
  <c r="P3077" i="4"/>
  <c r="P3078" i="4"/>
  <c r="P3079" i="4"/>
  <c r="P3080" i="4"/>
  <c r="P3081" i="4"/>
  <c r="P3082" i="4"/>
  <c r="P3083" i="4"/>
  <c r="P3084" i="4"/>
  <c r="P3085" i="4"/>
  <c r="P3086" i="4"/>
  <c r="P3087" i="4"/>
  <c r="P3088" i="4"/>
  <c r="P3089" i="4"/>
  <c r="P3090" i="4"/>
  <c r="P3091" i="4"/>
  <c r="P3092" i="4"/>
  <c r="P3093" i="4"/>
  <c r="P3094" i="4"/>
  <c r="P3095" i="4"/>
  <c r="P3096" i="4"/>
  <c r="P3097" i="4"/>
  <c r="P3098" i="4"/>
  <c r="P3099" i="4"/>
  <c r="P3100" i="4"/>
  <c r="P3101" i="4"/>
  <c r="P3102" i="4"/>
  <c r="P3103" i="4"/>
  <c r="P3104" i="4"/>
  <c r="P3105" i="4"/>
  <c r="P3106" i="4"/>
  <c r="P3107" i="4"/>
  <c r="P3108" i="4"/>
  <c r="P3109" i="4"/>
  <c r="P3110" i="4"/>
  <c r="P3111" i="4"/>
  <c r="P3112" i="4"/>
  <c r="P3113" i="4"/>
  <c r="P3114" i="4"/>
  <c r="P3115" i="4"/>
  <c r="P3116" i="4"/>
  <c r="P3117" i="4"/>
  <c r="P3118" i="4"/>
  <c r="P3119" i="4"/>
  <c r="P3120" i="4"/>
  <c r="P3121" i="4"/>
  <c r="P3122" i="4"/>
  <c r="P3123" i="4"/>
  <c r="P3124" i="4"/>
  <c r="P3125" i="4"/>
  <c r="P3126" i="4"/>
  <c r="P3127" i="4"/>
  <c r="P3128" i="4"/>
  <c r="P3129" i="4"/>
  <c r="P3130" i="4"/>
  <c r="P3131" i="4"/>
  <c r="P3132" i="4"/>
  <c r="P3133" i="4"/>
  <c r="P3134" i="4"/>
  <c r="P3135" i="4"/>
  <c r="P3136" i="4"/>
  <c r="P3137" i="4"/>
  <c r="P3138" i="4"/>
  <c r="P3139" i="4"/>
  <c r="P3140" i="4"/>
  <c r="P3141" i="4"/>
  <c r="P3142" i="4"/>
  <c r="P3143" i="4"/>
  <c r="P3144" i="4"/>
  <c r="P3145" i="4"/>
  <c r="P3146" i="4"/>
  <c r="P3147" i="4"/>
  <c r="P3148" i="4"/>
  <c r="P3149" i="4"/>
  <c r="P3150" i="4"/>
  <c r="P3151" i="4"/>
  <c r="P3152" i="4"/>
  <c r="P3153" i="4"/>
  <c r="P3154" i="4"/>
  <c r="P3155" i="4"/>
  <c r="P3156" i="4"/>
  <c r="P3157" i="4"/>
  <c r="P3158" i="4"/>
  <c r="P3159" i="4"/>
  <c r="P3160" i="4"/>
  <c r="P3161" i="4"/>
  <c r="P3162" i="4"/>
  <c r="P3163" i="4"/>
  <c r="P3164" i="4"/>
  <c r="P3165" i="4"/>
  <c r="P3166" i="4"/>
  <c r="P3167" i="4"/>
  <c r="P3168" i="4"/>
  <c r="P3169" i="4"/>
  <c r="P3170" i="4"/>
  <c r="P3171" i="4"/>
  <c r="P3172" i="4"/>
  <c r="P3173" i="4"/>
  <c r="P3174" i="4"/>
  <c r="P3175" i="4"/>
  <c r="P3176" i="4"/>
  <c r="P3177" i="4"/>
  <c r="P3178" i="4"/>
  <c r="P3179" i="4"/>
  <c r="P3180" i="4"/>
  <c r="P3181" i="4"/>
  <c r="P3182" i="4"/>
  <c r="P3183" i="4"/>
  <c r="P3184" i="4"/>
  <c r="P3185" i="4"/>
  <c r="P3186" i="4"/>
  <c r="P3187" i="4"/>
  <c r="P3188" i="4"/>
  <c r="P3189" i="4"/>
  <c r="P3190" i="4"/>
  <c r="P3191" i="4"/>
  <c r="P3192" i="4"/>
  <c r="P3193" i="4"/>
  <c r="P3194" i="4"/>
  <c r="P3195" i="4"/>
  <c r="P3196" i="4"/>
  <c r="P3197" i="4"/>
  <c r="P3198" i="4"/>
  <c r="P3199" i="4"/>
  <c r="P3200" i="4"/>
  <c r="P3201" i="4"/>
  <c r="P3202" i="4"/>
  <c r="P3203" i="4"/>
  <c r="P3204" i="4"/>
  <c r="P3205" i="4"/>
  <c r="P3206" i="4"/>
  <c r="P3207" i="4"/>
  <c r="P3208" i="4"/>
  <c r="P3209" i="4"/>
  <c r="P3210" i="4"/>
  <c r="P3211" i="4"/>
  <c r="P3212" i="4"/>
  <c r="P3213" i="4"/>
  <c r="P3214" i="4"/>
  <c r="P3215" i="4"/>
  <c r="P3216" i="4"/>
  <c r="P3217" i="4"/>
  <c r="P3218" i="4"/>
  <c r="P3219" i="4"/>
  <c r="P3220" i="4"/>
  <c r="P3221" i="4"/>
  <c r="P3222" i="4"/>
  <c r="P3223" i="4"/>
  <c r="P3224" i="4"/>
  <c r="P3225" i="4"/>
  <c r="P3226" i="4"/>
  <c r="P3227" i="4"/>
  <c r="P3228" i="4"/>
  <c r="P3229" i="4"/>
  <c r="P3230" i="4"/>
  <c r="P3231" i="4"/>
  <c r="P3232" i="4"/>
  <c r="P3233" i="4"/>
  <c r="P3234" i="4"/>
  <c r="P3235" i="4"/>
  <c r="P3236" i="4"/>
  <c r="P3237" i="4"/>
  <c r="P3238" i="4"/>
  <c r="P3239" i="4"/>
  <c r="P3240" i="4"/>
  <c r="P3241" i="4"/>
  <c r="P3242" i="4"/>
  <c r="P3243" i="4"/>
  <c r="P3244" i="4"/>
  <c r="P3245" i="4"/>
  <c r="P3246" i="4"/>
  <c r="P3247" i="4"/>
  <c r="P3248" i="4"/>
  <c r="P3249" i="4"/>
  <c r="P3250" i="4"/>
  <c r="P3251" i="4"/>
  <c r="P3252" i="4"/>
  <c r="P3253" i="4"/>
  <c r="P3254" i="4"/>
  <c r="P3255" i="4"/>
  <c r="P3256" i="4"/>
  <c r="P3257" i="4"/>
  <c r="P3258" i="4"/>
  <c r="P3259" i="4"/>
  <c r="P3260" i="4"/>
  <c r="P3261" i="4"/>
  <c r="P3262" i="4"/>
  <c r="P3263" i="4"/>
  <c r="P3264" i="4"/>
  <c r="P3265" i="4"/>
  <c r="P3266" i="4"/>
  <c r="P3267" i="4"/>
  <c r="P3268" i="4"/>
  <c r="P3269" i="4"/>
  <c r="P3270" i="4"/>
  <c r="P3271" i="4"/>
  <c r="P3272" i="4"/>
  <c r="P3273" i="4"/>
  <c r="P3274" i="4"/>
  <c r="P3275" i="4"/>
  <c r="P3276" i="4"/>
  <c r="P3277" i="4"/>
  <c r="P3278" i="4"/>
  <c r="P3279" i="4"/>
  <c r="P3280" i="4"/>
  <c r="P3281" i="4"/>
  <c r="P3282" i="4"/>
  <c r="P3283" i="4"/>
  <c r="P3284" i="4"/>
  <c r="P3285" i="4"/>
  <c r="P3286" i="4"/>
  <c r="P3287" i="4"/>
  <c r="P3288" i="4"/>
  <c r="P3289" i="4"/>
  <c r="P3290" i="4"/>
  <c r="P3291" i="4"/>
  <c r="P3292" i="4"/>
  <c r="P3293" i="4"/>
  <c r="P3294" i="4"/>
  <c r="P3295" i="4"/>
  <c r="P3296" i="4"/>
  <c r="P3297" i="4"/>
  <c r="P3298" i="4"/>
  <c r="P3299" i="4"/>
  <c r="P3300" i="4"/>
  <c r="P3301" i="4"/>
  <c r="P3302" i="4"/>
  <c r="P3303" i="4"/>
  <c r="P3304" i="4"/>
  <c r="P3305" i="4"/>
  <c r="P3306" i="4"/>
  <c r="P3307" i="4"/>
  <c r="P3308" i="4"/>
  <c r="P3309" i="4"/>
  <c r="P3310" i="4"/>
  <c r="P3311" i="4"/>
  <c r="P3312" i="4"/>
  <c r="P3313" i="4"/>
  <c r="P3314" i="4"/>
  <c r="P3315" i="4"/>
  <c r="P3316" i="4"/>
  <c r="P3317" i="4"/>
  <c r="P3318" i="4"/>
  <c r="P3319" i="4"/>
  <c r="P3320" i="4"/>
  <c r="P3321" i="4"/>
  <c r="P3322" i="4"/>
  <c r="P3323" i="4"/>
  <c r="P3324" i="4"/>
  <c r="P3325" i="4"/>
  <c r="P3326" i="4"/>
  <c r="P3327" i="4"/>
  <c r="P3328" i="4"/>
  <c r="P3329" i="4"/>
  <c r="P3330" i="4"/>
  <c r="P3331" i="4"/>
  <c r="P3332" i="4"/>
  <c r="P3333" i="4"/>
  <c r="P3334" i="4"/>
  <c r="P3335" i="4"/>
  <c r="P3336" i="4"/>
  <c r="P3337" i="4"/>
  <c r="P3338" i="4"/>
  <c r="P3339" i="4"/>
  <c r="P3340" i="4"/>
  <c r="P3341" i="4"/>
  <c r="P3342" i="4"/>
  <c r="P3343" i="4"/>
  <c r="P3344" i="4"/>
  <c r="P3345" i="4"/>
  <c r="P3346" i="4"/>
  <c r="P3347" i="4"/>
  <c r="P3348" i="4"/>
  <c r="P3349" i="4"/>
  <c r="P3350" i="4"/>
  <c r="P3351" i="4"/>
  <c r="P3352" i="4"/>
  <c r="P3353" i="4"/>
  <c r="P3354" i="4"/>
  <c r="P3355" i="4"/>
  <c r="P3356" i="4"/>
  <c r="P3357" i="4"/>
  <c r="P3358" i="4"/>
  <c r="P3359" i="4"/>
  <c r="P3360" i="4"/>
  <c r="P3361" i="4"/>
  <c r="P3362" i="4"/>
  <c r="P3363" i="4"/>
  <c r="P3364" i="4"/>
  <c r="P3365" i="4"/>
  <c r="P3366" i="4"/>
  <c r="P3367" i="4"/>
  <c r="P3368" i="4"/>
  <c r="P3369" i="4"/>
  <c r="P3370" i="4"/>
  <c r="P3371" i="4"/>
  <c r="P3372" i="4"/>
  <c r="P3373" i="4"/>
  <c r="P3374" i="4"/>
  <c r="P3375" i="4"/>
  <c r="P3376" i="4"/>
  <c r="P3377" i="4"/>
  <c r="P3378" i="4"/>
  <c r="P3379" i="4"/>
  <c r="P3380" i="4"/>
  <c r="P3381" i="4"/>
  <c r="P3382" i="4"/>
  <c r="P3383" i="4"/>
  <c r="P3384" i="4"/>
  <c r="P3385" i="4"/>
  <c r="P3386" i="4"/>
  <c r="P3387" i="4"/>
  <c r="P3388" i="4"/>
  <c r="P3389" i="4"/>
  <c r="P3390" i="4"/>
  <c r="P3391" i="4"/>
  <c r="P3392" i="4"/>
  <c r="P3393" i="4"/>
  <c r="P3394" i="4"/>
  <c r="P3395" i="4"/>
  <c r="P3396" i="4"/>
  <c r="P3397" i="4"/>
  <c r="P3398" i="4"/>
  <c r="P3399" i="4"/>
  <c r="P3400" i="4"/>
  <c r="P3401" i="4"/>
  <c r="P3402" i="4"/>
  <c r="P3403" i="4"/>
  <c r="P3404" i="4"/>
  <c r="P3405" i="4"/>
  <c r="P3406" i="4"/>
  <c r="P3407" i="4"/>
  <c r="P3408" i="4"/>
  <c r="P3409" i="4"/>
  <c r="P3410" i="4"/>
  <c r="P3411" i="4"/>
  <c r="P3412" i="4"/>
  <c r="P3413" i="4"/>
  <c r="P3414" i="4"/>
  <c r="P3415" i="4"/>
  <c r="P3416" i="4"/>
  <c r="P3417" i="4"/>
  <c r="P3418" i="4"/>
  <c r="P3419" i="4"/>
  <c r="P3420" i="4"/>
  <c r="P3421" i="4"/>
  <c r="P3422" i="4"/>
  <c r="P3423" i="4"/>
  <c r="P3424" i="4"/>
  <c r="P3425" i="4"/>
  <c r="P3426" i="4"/>
  <c r="P3427" i="4"/>
  <c r="P3428" i="4"/>
  <c r="P3429" i="4"/>
  <c r="P3430" i="4"/>
  <c r="P3431" i="4"/>
  <c r="P3432" i="4"/>
  <c r="P3433" i="4"/>
  <c r="P3434" i="4"/>
  <c r="P3435" i="4"/>
  <c r="P3436" i="4"/>
  <c r="P3437" i="4"/>
  <c r="P3438" i="4"/>
  <c r="P3439" i="4"/>
  <c r="P3440" i="4"/>
  <c r="P3441" i="4"/>
  <c r="P3442" i="4"/>
  <c r="P3443" i="4"/>
  <c r="P3444" i="4"/>
  <c r="P3445" i="4"/>
  <c r="P3446" i="4"/>
  <c r="P3447" i="4"/>
  <c r="P3448" i="4"/>
  <c r="P3449" i="4"/>
  <c r="P3450" i="4"/>
  <c r="P3451" i="4"/>
  <c r="P3452" i="4"/>
  <c r="P3453" i="4"/>
  <c r="P3454" i="4"/>
  <c r="P3455" i="4"/>
  <c r="P3456" i="4"/>
  <c r="P3457" i="4"/>
  <c r="P3458" i="4"/>
  <c r="P3459" i="4"/>
  <c r="P3460" i="4"/>
  <c r="P3461" i="4"/>
  <c r="P3462" i="4"/>
  <c r="P3463" i="4"/>
  <c r="P3464" i="4"/>
  <c r="P3465" i="4"/>
  <c r="P3466" i="4"/>
  <c r="P3467" i="4"/>
  <c r="P3468" i="4"/>
  <c r="P3469" i="4"/>
  <c r="P3470" i="4"/>
  <c r="P3471" i="4"/>
  <c r="P3472" i="4"/>
  <c r="P3473" i="4"/>
  <c r="P3474" i="4"/>
  <c r="P3475" i="4"/>
  <c r="P3476" i="4"/>
  <c r="P3477" i="4"/>
  <c r="P3478" i="4"/>
  <c r="P3479" i="4"/>
  <c r="P3480" i="4"/>
  <c r="P3481" i="4"/>
  <c r="P3482" i="4"/>
  <c r="P3483" i="4"/>
  <c r="P3484" i="4"/>
  <c r="P3485" i="4"/>
  <c r="P3486" i="4"/>
  <c r="P3487" i="4"/>
  <c r="P3488" i="4"/>
  <c r="P3489" i="4"/>
  <c r="P3490" i="4"/>
  <c r="P3491" i="4"/>
  <c r="P3492" i="4"/>
  <c r="P3493" i="4"/>
  <c r="P3494" i="4"/>
  <c r="P3495" i="4"/>
  <c r="P3496" i="4"/>
  <c r="P3497" i="4"/>
  <c r="P3498" i="4"/>
  <c r="P3499" i="4"/>
  <c r="P3500" i="4"/>
  <c r="P3501" i="4"/>
  <c r="P3502" i="4"/>
  <c r="P3503" i="4"/>
  <c r="P3504" i="4"/>
  <c r="P3505" i="4"/>
  <c r="P3506" i="4"/>
  <c r="P3507" i="4"/>
  <c r="P3508" i="4"/>
  <c r="P3509" i="4"/>
  <c r="P3510" i="4"/>
  <c r="P3511" i="4"/>
  <c r="P3512" i="4"/>
  <c r="P3513" i="4"/>
  <c r="P3514" i="4"/>
  <c r="P3515" i="4"/>
  <c r="P3516" i="4"/>
  <c r="P3517" i="4"/>
  <c r="P3518" i="4"/>
  <c r="P3519" i="4"/>
  <c r="P3520" i="4"/>
  <c r="P3521" i="4"/>
  <c r="P3522" i="4"/>
  <c r="P3523" i="4"/>
  <c r="P3524" i="4"/>
  <c r="P3525" i="4"/>
  <c r="P3526" i="4"/>
  <c r="P3527" i="4"/>
  <c r="P3528" i="4"/>
  <c r="P3529" i="4"/>
  <c r="P3530" i="4"/>
  <c r="P3531" i="4"/>
  <c r="P3532" i="4"/>
  <c r="P3533" i="4"/>
  <c r="P3534" i="4"/>
  <c r="P3535" i="4"/>
  <c r="P3536" i="4"/>
  <c r="P3537" i="4"/>
  <c r="P3538" i="4"/>
  <c r="P3539" i="4"/>
  <c r="P3540" i="4"/>
  <c r="P3541" i="4"/>
  <c r="P3542" i="4"/>
  <c r="P3543" i="4"/>
  <c r="P3544" i="4"/>
  <c r="P3545" i="4"/>
  <c r="P3546" i="4"/>
  <c r="P3547" i="4"/>
  <c r="P3548" i="4"/>
  <c r="P3549" i="4"/>
  <c r="P3550" i="4"/>
  <c r="P3551" i="4"/>
  <c r="P3552" i="4"/>
  <c r="P3553" i="4"/>
  <c r="P3554" i="4"/>
  <c r="P3555" i="4"/>
  <c r="P3556" i="4"/>
  <c r="P3557" i="4"/>
  <c r="P3558" i="4"/>
  <c r="P3559" i="4"/>
  <c r="P3560" i="4"/>
  <c r="P3561" i="4"/>
  <c r="P3562" i="4"/>
  <c r="P3563" i="4"/>
  <c r="P3564" i="4"/>
  <c r="P3565" i="4"/>
  <c r="P3566" i="4"/>
  <c r="P3567" i="4"/>
  <c r="P3568" i="4"/>
  <c r="P3569" i="4"/>
  <c r="P3570" i="4"/>
  <c r="P3571" i="4"/>
  <c r="P3572" i="4"/>
  <c r="P3573" i="4"/>
  <c r="P3574" i="4"/>
  <c r="P3575" i="4"/>
  <c r="P3576" i="4"/>
  <c r="P3577" i="4"/>
  <c r="P3578" i="4"/>
  <c r="P3579" i="4"/>
  <c r="P3580" i="4"/>
  <c r="P3581" i="4"/>
  <c r="P3582" i="4"/>
  <c r="P3583" i="4"/>
  <c r="P3584" i="4"/>
  <c r="P3585" i="4"/>
  <c r="P3586" i="4"/>
  <c r="P3587" i="4"/>
  <c r="P3588" i="4"/>
  <c r="P3589" i="4"/>
  <c r="P3590" i="4"/>
  <c r="P3591" i="4"/>
  <c r="P3592" i="4"/>
  <c r="P3593" i="4"/>
  <c r="P3594" i="4"/>
  <c r="P3595" i="4"/>
  <c r="P3596" i="4"/>
  <c r="P3597" i="4"/>
  <c r="P3598" i="4"/>
  <c r="P3599" i="4"/>
  <c r="P3600" i="4"/>
  <c r="P3601" i="4"/>
  <c r="P3602" i="4"/>
  <c r="P3603" i="4"/>
  <c r="P3604" i="4"/>
  <c r="P3605" i="4"/>
  <c r="P3606" i="4"/>
  <c r="P3607" i="4"/>
  <c r="P3608" i="4"/>
  <c r="P3609" i="4"/>
  <c r="P3610" i="4"/>
  <c r="P3611" i="4"/>
  <c r="P3612" i="4"/>
  <c r="P3613" i="4"/>
  <c r="P3614" i="4"/>
  <c r="P3615" i="4"/>
  <c r="P3616" i="4"/>
  <c r="P3617" i="4"/>
  <c r="P3618" i="4"/>
  <c r="P3619" i="4"/>
  <c r="P3620" i="4"/>
  <c r="P3621" i="4"/>
  <c r="P3622" i="4"/>
  <c r="P3623" i="4"/>
  <c r="P3624" i="4"/>
  <c r="P3625" i="4"/>
  <c r="P3626" i="4"/>
  <c r="P3627" i="4"/>
  <c r="P3628" i="4"/>
  <c r="P3629" i="4"/>
  <c r="P3630" i="4"/>
  <c r="P3631" i="4"/>
  <c r="P3632" i="4"/>
  <c r="P3633" i="4"/>
  <c r="P3634" i="4"/>
  <c r="P3635" i="4"/>
  <c r="P3636" i="4"/>
  <c r="P3637" i="4"/>
  <c r="P3638" i="4"/>
  <c r="P3639" i="4"/>
  <c r="P3640" i="4"/>
  <c r="P3641" i="4"/>
  <c r="P3642" i="4"/>
  <c r="P3643" i="4"/>
  <c r="P3644" i="4"/>
  <c r="P3645" i="4"/>
  <c r="P3646" i="4"/>
  <c r="P3647" i="4"/>
  <c r="P3648" i="4"/>
  <c r="P3649" i="4"/>
  <c r="P3650" i="4"/>
  <c r="P3651" i="4"/>
  <c r="P3652" i="4"/>
  <c r="P3653" i="4"/>
  <c r="P3654" i="4"/>
  <c r="P3655" i="4"/>
  <c r="P3656" i="4"/>
  <c r="P3657" i="4"/>
  <c r="P3658" i="4"/>
  <c r="P3659" i="4"/>
  <c r="P3660" i="4"/>
  <c r="P3661" i="4"/>
  <c r="P3662" i="4"/>
  <c r="P3663" i="4"/>
  <c r="P3664" i="4"/>
  <c r="P3665" i="4"/>
  <c r="P3666" i="4"/>
  <c r="P3667" i="4"/>
  <c r="P3668" i="4"/>
  <c r="P3669" i="4"/>
  <c r="P3670" i="4"/>
  <c r="P3671" i="4"/>
  <c r="P3672" i="4"/>
  <c r="P3673" i="4"/>
  <c r="P3674" i="4"/>
  <c r="P3675" i="4"/>
  <c r="P3676" i="4"/>
  <c r="P3677" i="4"/>
  <c r="P3678" i="4"/>
  <c r="P3679" i="4"/>
  <c r="P3680" i="4"/>
  <c r="P3681" i="4"/>
  <c r="P3682" i="4"/>
  <c r="P3683" i="4"/>
  <c r="P3684" i="4"/>
  <c r="P3685" i="4"/>
  <c r="P3686" i="4"/>
  <c r="P3687" i="4"/>
  <c r="P3688" i="4"/>
  <c r="P3689" i="4"/>
  <c r="P3690" i="4"/>
  <c r="P3691" i="4"/>
  <c r="P3692" i="4"/>
  <c r="P3693" i="4"/>
  <c r="P3694" i="4"/>
  <c r="P3695" i="4"/>
  <c r="P3696" i="4"/>
  <c r="P3697" i="4"/>
  <c r="P3698" i="4"/>
  <c r="P3699" i="4"/>
  <c r="P3700" i="4"/>
  <c r="P3701" i="4"/>
  <c r="P3702" i="4"/>
  <c r="P3703" i="4"/>
  <c r="P3704" i="4"/>
  <c r="P3705" i="4"/>
  <c r="P3706" i="4"/>
  <c r="P3707" i="4"/>
  <c r="P3708" i="4"/>
  <c r="P3709" i="4"/>
  <c r="P3710" i="4"/>
  <c r="P3711" i="4"/>
  <c r="P3712" i="4"/>
  <c r="P3713" i="4"/>
  <c r="P3714" i="4"/>
  <c r="P3715" i="4"/>
  <c r="P3716" i="4"/>
  <c r="P3717" i="4"/>
  <c r="P3718" i="4"/>
  <c r="P3719" i="4"/>
  <c r="P3720" i="4"/>
  <c r="P3721" i="4"/>
  <c r="P3722" i="4"/>
  <c r="P3723" i="4"/>
  <c r="P3724" i="4"/>
  <c r="P3725" i="4"/>
  <c r="P3726" i="4"/>
  <c r="P3727" i="4"/>
  <c r="P3728" i="4"/>
  <c r="P3729" i="4"/>
  <c r="P3730" i="4"/>
  <c r="P3731" i="4"/>
  <c r="P3732" i="4"/>
  <c r="P3733" i="4"/>
  <c r="P3734" i="4"/>
  <c r="P3735" i="4"/>
  <c r="P3736" i="4"/>
  <c r="P3737" i="4"/>
  <c r="P3738" i="4"/>
  <c r="P3739" i="4"/>
  <c r="P3740" i="4"/>
  <c r="P3741" i="4"/>
  <c r="P3742" i="4"/>
  <c r="P3743" i="4"/>
  <c r="P3744" i="4"/>
  <c r="P3745" i="4"/>
  <c r="P3746" i="4"/>
  <c r="P3747" i="4"/>
  <c r="P3748" i="4"/>
  <c r="P3749" i="4"/>
  <c r="P3750" i="4"/>
  <c r="P3751" i="4"/>
  <c r="P3752" i="4"/>
  <c r="P3753" i="4"/>
  <c r="P3754" i="4"/>
  <c r="P3755" i="4"/>
  <c r="P3756" i="4"/>
  <c r="P3757" i="4"/>
  <c r="P3758" i="4"/>
  <c r="P3759" i="4"/>
  <c r="P3760" i="4"/>
  <c r="P3761" i="4"/>
  <c r="P3762" i="4"/>
  <c r="P3763" i="4"/>
  <c r="P3764" i="4"/>
  <c r="P3765" i="4"/>
  <c r="P3766" i="4"/>
  <c r="P3767" i="4"/>
  <c r="P3768" i="4"/>
  <c r="P3769" i="4"/>
  <c r="P3770" i="4"/>
  <c r="P3771" i="4"/>
  <c r="P3772" i="4"/>
  <c r="P3773" i="4"/>
  <c r="P3774" i="4"/>
  <c r="P3775" i="4"/>
  <c r="P3776" i="4"/>
  <c r="P3777" i="4"/>
  <c r="P3778" i="4"/>
  <c r="P3779" i="4"/>
  <c r="P3780" i="4"/>
  <c r="P3781" i="4"/>
  <c r="P3782" i="4"/>
  <c r="P3783" i="4"/>
  <c r="P3784" i="4"/>
  <c r="P3785" i="4"/>
  <c r="P3786" i="4"/>
  <c r="P3787" i="4"/>
  <c r="P3788" i="4"/>
  <c r="P3789" i="4"/>
  <c r="P3790" i="4"/>
  <c r="P3791" i="4"/>
  <c r="P3792" i="4"/>
  <c r="P3793" i="4"/>
  <c r="P3794" i="4"/>
  <c r="P3795" i="4"/>
  <c r="P3796" i="4"/>
  <c r="P3797" i="4"/>
  <c r="P3798" i="4"/>
  <c r="P3799" i="4"/>
  <c r="P3800" i="4"/>
  <c r="P3801" i="4"/>
  <c r="P3802" i="4"/>
  <c r="P3803" i="4"/>
  <c r="P3804" i="4"/>
  <c r="P3805" i="4"/>
  <c r="P3806" i="4"/>
  <c r="P3807" i="4"/>
  <c r="P3808" i="4"/>
  <c r="P3809" i="4"/>
  <c r="P3810" i="4"/>
  <c r="P3811" i="4"/>
  <c r="P3812" i="4"/>
  <c r="P3813" i="4"/>
  <c r="P3814" i="4"/>
  <c r="P3815" i="4"/>
  <c r="P3816" i="4"/>
  <c r="P3817" i="4"/>
  <c r="P3818" i="4"/>
  <c r="P3819" i="4"/>
  <c r="P3820" i="4"/>
  <c r="P3821" i="4"/>
  <c r="P3822" i="4"/>
  <c r="P3823" i="4"/>
  <c r="P3824" i="4"/>
  <c r="P3825" i="4"/>
  <c r="P3826" i="4"/>
  <c r="P3827" i="4"/>
  <c r="P3828" i="4"/>
  <c r="P3829" i="4"/>
  <c r="P3830" i="4"/>
  <c r="P3831" i="4"/>
  <c r="P3832" i="4"/>
  <c r="P3833" i="4"/>
  <c r="P3834" i="4"/>
  <c r="P3835" i="4"/>
  <c r="P3836" i="4"/>
  <c r="P3837" i="4"/>
  <c r="P3838" i="4"/>
  <c r="P3839" i="4"/>
  <c r="P3840" i="4"/>
  <c r="P3841" i="4"/>
  <c r="P3842" i="4"/>
  <c r="P3843" i="4"/>
  <c r="P3844" i="4"/>
  <c r="P3845" i="4"/>
  <c r="P3846" i="4"/>
  <c r="P3847" i="4"/>
  <c r="P3848" i="4"/>
  <c r="P3849" i="4"/>
  <c r="P3850" i="4"/>
  <c r="P3851" i="4"/>
  <c r="P3852" i="4"/>
  <c r="P3853" i="4"/>
  <c r="P3854" i="4"/>
  <c r="P3855" i="4"/>
  <c r="P3856" i="4"/>
  <c r="P3857" i="4"/>
  <c r="P3858" i="4"/>
  <c r="P3859" i="4"/>
  <c r="P3860" i="4"/>
  <c r="P3861" i="4"/>
  <c r="P3862" i="4"/>
  <c r="P3863" i="4"/>
  <c r="P3864" i="4"/>
  <c r="P3865" i="4"/>
  <c r="P3866" i="4"/>
  <c r="P3867" i="4"/>
  <c r="P3868" i="4"/>
  <c r="P3869" i="4"/>
  <c r="P3870" i="4"/>
  <c r="P3871" i="4"/>
  <c r="P3872" i="4"/>
  <c r="P3873" i="4"/>
  <c r="P3874" i="4"/>
  <c r="P3875" i="4"/>
  <c r="P3876" i="4"/>
  <c r="P3877" i="4"/>
  <c r="P3878" i="4"/>
  <c r="P3879" i="4"/>
  <c r="P3880" i="4"/>
  <c r="P3881" i="4"/>
  <c r="P3882" i="4"/>
  <c r="P3883" i="4"/>
  <c r="P3884" i="4"/>
  <c r="P3885" i="4"/>
  <c r="P3886" i="4"/>
  <c r="P3887" i="4"/>
  <c r="P3888" i="4"/>
  <c r="P3889" i="4"/>
  <c r="P3890" i="4"/>
  <c r="P3891" i="4"/>
  <c r="P3892" i="4"/>
  <c r="P3893" i="4"/>
  <c r="P3894" i="4"/>
  <c r="P3895" i="4"/>
  <c r="P3896" i="4"/>
  <c r="P3897" i="4"/>
  <c r="P3898" i="4"/>
  <c r="P3899" i="4"/>
  <c r="P3900" i="4"/>
  <c r="P3901" i="4"/>
  <c r="P3902" i="4"/>
  <c r="P3903" i="4"/>
  <c r="P3904" i="4"/>
  <c r="P3905" i="4"/>
  <c r="P3906" i="4"/>
  <c r="P3907" i="4"/>
  <c r="P3908" i="4"/>
  <c r="P3909" i="4"/>
  <c r="P3910" i="4"/>
  <c r="P3911" i="4"/>
  <c r="P3912" i="4"/>
  <c r="P3913" i="4"/>
  <c r="P3914" i="4"/>
  <c r="P3915" i="4"/>
  <c r="P3916" i="4"/>
  <c r="P3917" i="4"/>
  <c r="P3918" i="4"/>
  <c r="P3919" i="4"/>
  <c r="P3920" i="4"/>
  <c r="P3921" i="4"/>
  <c r="P3922" i="4"/>
  <c r="P3923" i="4"/>
  <c r="P3924" i="4"/>
  <c r="P3925" i="4"/>
  <c r="P3926" i="4"/>
  <c r="P3927" i="4"/>
  <c r="P3928" i="4"/>
  <c r="P3929" i="4"/>
  <c r="P3930" i="4"/>
  <c r="P3931" i="4"/>
  <c r="P3932" i="4"/>
  <c r="P3933" i="4"/>
  <c r="P3934" i="4"/>
  <c r="P3935" i="4"/>
  <c r="P3936" i="4"/>
  <c r="P3937" i="4"/>
  <c r="P3938" i="4"/>
  <c r="P3939" i="4"/>
  <c r="P3940" i="4"/>
  <c r="P3941" i="4"/>
  <c r="P3942" i="4"/>
  <c r="P3943" i="4"/>
  <c r="P3944" i="4"/>
  <c r="P3945" i="4"/>
  <c r="P3946" i="4"/>
  <c r="P3947" i="4"/>
  <c r="P3948" i="4"/>
  <c r="P3949" i="4"/>
  <c r="P3950" i="4"/>
  <c r="P3951" i="4"/>
  <c r="P3952" i="4"/>
  <c r="P3953" i="4"/>
  <c r="P3954" i="4"/>
  <c r="P3955" i="4"/>
  <c r="P3956" i="4"/>
  <c r="P3957" i="4"/>
  <c r="P3958" i="4"/>
  <c r="P3959" i="4"/>
  <c r="P3960" i="4"/>
  <c r="P3961" i="4"/>
  <c r="P3962" i="4"/>
  <c r="P3963" i="4"/>
  <c r="P3964" i="4"/>
  <c r="P3965" i="4"/>
  <c r="P3966" i="4"/>
  <c r="P3967" i="4"/>
  <c r="P3968" i="4"/>
  <c r="P3969" i="4"/>
  <c r="P3970" i="4"/>
  <c r="P3971" i="4"/>
  <c r="P3972" i="4"/>
  <c r="P3973" i="4"/>
  <c r="P3974" i="4"/>
  <c r="P3975" i="4"/>
  <c r="P3976" i="4"/>
  <c r="P3977" i="4"/>
  <c r="P3978" i="4"/>
  <c r="P3979" i="4"/>
  <c r="P3980" i="4"/>
  <c r="P3981" i="4"/>
  <c r="P3982" i="4"/>
  <c r="P3983" i="4"/>
  <c r="P3984" i="4"/>
  <c r="P3985" i="4"/>
  <c r="P3986" i="4"/>
  <c r="P3987" i="4"/>
  <c r="P3988" i="4"/>
  <c r="P3989" i="4"/>
  <c r="P3990" i="4"/>
  <c r="P3991" i="4"/>
  <c r="P3992" i="4"/>
  <c r="P3993" i="4"/>
  <c r="P3994" i="4"/>
  <c r="P3995" i="4"/>
  <c r="P3996" i="4"/>
  <c r="P3997" i="4"/>
  <c r="P3998" i="4"/>
  <c r="P3999" i="4"/>
  <c r="P4000" i="4"/>
  <c r="P4001" i="4"/>
  <c r="P4002" i="4"/>
  <c r="P4003" i="4"/>
  <c r="P4004" i="4"/>
  <c r="P4005" i="4"/>
  <c r="P4006" i="4"/>
  <c r="P4007" i="4"/>
  <c r="P4008" i="4"/>
  <c r="P4009" i="4"/>
  <c r="P4010" i="4"/>
  <c r="P4011" i="4"/>
  <c r="P4012" i="4"/>
  <c r="P4013" i="4"/>
  <c r="P4014" i="4"/>
  <c r="P4015" i="4"/>
  <c r="P4016" i="4"/>
  <c r="P4017" i="4"/>
  <c r="P4018" i="4"/>
  <c r="P4019" i="4"/>
  <c r="P4020" i="4"/>
  <c r="P4021" i="4"/>
  <c r="P4022" i="4"/>
  <c r="P4023" i="4"/>
  <c r="P4024" i="4"/>
  <c r="P4025" i="4"/>
  <c r="P4026" i="4"/>
  <c r="P4027" i="4"/>
  <c r="P4028" i="4"/>
  <c r="P4029" i="4"/>
  <c r="P4030" i="4"/>
  <c r="P4031" i="4"/>
  <c r="P4032" i="4"/>
  <c r="P4033" i="4"/>
  <c r="P4034" i="4"/>
  <c r="P4035" i="4"/>
  <c r="P4036" i="4"/>
  <c r="P4037" i="4"/>
  <c r="P4038" i="4"/>
  <c r="P4039" i="4"/>
  <c r="P4040" i="4"/>
  <c r="P4041" i="4"/>
  <c r="P4042" i="4"/>
  <c r="P4043" i="4"/>
  <c r="P4044" i="4"/>
  <c r="P4045" i="4"/>
  <c r="P4046" i="4"/>
  <c r="P4047" i="4"/>
  <c r="P4048" i="4"/>
  <c r="P4049" i="4"/>
  <c r="P4050" i="4"/>
  <c r="P4051" i="4"/>
  <c r="P4052" i="4"/>
  <c r="P4053" i="4"/>
  <c r="P4054" i="4"/>
  <c r="P4055" i="4"/>
  <c r="P4056" i="4"/>
  <c r="P4057" i="4"/>
  <c r="P4058" i="4"/>
  <c r="P4059" i="4"/>
  <c r="P4060" i="4"/>
  <c r="P4061" i="4"/>
  <c r="P4062" i="4"/>
  <c r="P4063" i="4"/>
  <c r="P4064" i="4"/>
  <c r="P4065" i="4"/>
  <c r="P4066" i="4"/>
  <c r="P4067" i="4"/>
  <c r="P4068" i="4"/>
  <c r="P4069" i="4"/>
  <c r="P4070" i="4"/>
  <c r="P4071" i="4"/>
  <c r="P4072" i="4"/>
  <c r="P4073" i="4"/>
  <c r="P4074" i="4"/>
  <c r="P4075" i="4"/>
  <c r="P4076" i="4"/>
  <c r="P4077" i="4"/>
  <c r="P4078" i="4"/>
  <c r="P4079" i="4"/>
  <c r="P4080" i="4"/>
  <c r="P4081" i="4"/>
  <c r="P4082" i="4"/>
  <c r="P4083" i="4"/>
  <c r="P4084" i="4"/>
  <c r="P4085" i="4"/>
  <c r="P4086" i="4"/>
  <c r="P4087" i="4"/>
  <c r="P4088" i="4"/>
  <c r="P4089" i="4"/>
  <c r="P4090" i="4"/>
  <c r="P4091" i="4"/>
  <c r="P4092" i="4"/>
  <c r="P4093" i="4"/>
  <c r="P4094" i="4"/>
  <c r="P4095" i="4"/>
  <c r="P4096" i="4"/>
  <c r="P4097" i="4"/>
  <c r="P4098" i="4"/>
  <c r="P4099" i="4"/>
  <c r="P4100" i="4"/>
  <c r="P4101" i="4"/>
  <c r="P4102" i="4"/>
  <c r="P4103" i="4"/>
  <c r="P4104" i="4"/>
  <c r="P4105" i="4"/>
  <c r="P4106" i="4"/>
  <c r="P4107" i="4"/>
  <c r="P4108" i="4"/>
  <c r="P4109" i="4"/>
  <c r="P4110" i="4"/>
  <c r="P4111" i="4"/>
  <c r="P4112" i="4"/>
  <c r="P4113" i="4"/>
  <c r="P4114" i="4"/>
  <c r="P4115" i="4"/>
  <c r="P4116" i="4"/>
  <c r="P4117" i="4"/>
  <c r="P4118" i="4"/>
  <c r="P4119" i="4"/>
  <c r="P4120" i="4"/>
  <c r="P4121" i="4"/>
  <c r="P4122" i="4"/>
  <c r="P4123" i="4"/>
  <c r="P4124" i="4"/>
  <c r="P4125" i="4"/>
  <c r="P4126" i="4"/>
  <c r="P4127" i="4"/>
  <c r="P4128" i="4"/>
  <c r="P4129" i="4"/>
  <c r="P4130" i="4"/>
  <c r="P4131" i="4"/>
  <c r="P4132" i="4"/>
  <c r="P4133" i="4"/>
  <c r="P4134" i="4"/>
  <c r="P4135" i="4"/>
  <c r="P4136" i="4"/>
  <c r="P4137" i="4"/>
  <c r="P4138" i="4"/>
  <c r="P4139" i="4"/>
  <c r="P4140" i="4"/>
  <c r="P4141" i="4"/>
  <c r="P4142" i="4"/>
  <c r="P4143" i="4"/>
  <c r="P4144" i="4"/>
  <c r="P4145" i="4"/>
  <c r="P4146" i="4"/>
  <c r="P4147" i="4"/>
  <c r="P4148" i="4"/>
  <c r="P4149" i="4"/>
  <c r="P4150" i="4"/>
  <c r="P4151" i="4"/>
  <c r="P4152" i="4"/>
  <c r="P4153" i="4"/>
  <c r="P4154" i="4"/>
  <c r="P4155" i="4"/>
  <c r="P4156" i="4"/>
  <c r="P4157" i="4"/>
  <c r="P4158" i="4"/>
  <c r="P4159" i="4"/>
  <c r="P4160" i="4"/>
  <c r="P4161" i="4"/>
  <c r="P4162" i="4"/>
  <c r="P4163" i="4"/>
  <c r="P4164" i="4"/>
  <c r="P4165" i="4"/>
  <c r="P4166" i="4"/>
  <c r="P4167" i="4"/>
  <c r="P4168" i="4"/>
  <c r="P4169" i="4"/>
  <c r="P4170" i="4"/>
  <c r="P4171" i="4"/>
  <c r="P4172" i="4"/>
  <c r="P4173" i="4"/>
  <c r="P4174" i="4"/>
  <c r="P4175" i="4"/>
  <c r="P4176" i="4"/>
  <c r="P4177" i="4"/>
  <c r="P4178" i="4"/>
  <c r="P4179" i="4"/>
  <c r="P4180" i="4"/>
  <c r="P4181" i="4"/>
  <c r="P4182" i="4"/>
  <c r="P4183" i="4"/>
  <c r="P4184" i="4"/>
  <c r="P4185" i="4"/>
  <c r="P4186" i="4"/>
  <c r="P4187" i="4"/>
  <c r="P4188" i="4"/>
  <c r="P4189" i="4"/>
  <c r="P4190" i="4"/>
  <c r="P4191" i="4"/>
  <c r="P4192" i="4"/>
  <c r="P4193" i="4"/>
  <c r="P4194" i="4"/>
  <c r="P4195" i="4"/>
  <c r="P4196" i="4"/>
  <c r="P4197" i="4"/>
  <c r="P4198" i="4"/>
  <c r="P4199" i="4"/>
  <c r="P4200" i="4"/>
  <c r="P4201" i="4"/>
  <c r="P4202" i="4"/>
  <c r="P4203" i="4"/>
  <c r="P4204" i="4"/>
  <c r="P4205" i="4"/>
  <c r="P4206" i="4"/>
  <c r="P4207" i="4"/>
  <c r="P4208" i="4"/>
  <c r="P4209" i="4"/>
  <c r="P4210" i="4"/>
  <c r="P4211" i="4"/>
  <c r="P4212" i="4"/>
  <c r="P4213" i="4"/>
  <c r="P4214" i="4"/>
  <c r="P4215" i="4"/>
  <c r="P4216" i="4"/>
  <c r="P4217" i="4"/>
  <c r="P4218" i="4"/>
  <c r="P4219" i="4"/>
  <c r="P4220" i="4"/>
  <c r="P4221" i="4"/>
  <c r="P4222" i="4"/>
  <c r="P4223" i="4"/>
  <c r="P4224" i="4"/>
  <c r="P4225" i="4"/>
  <c r="P4226" i="4"/>
  <c r="P4227" i="4"/>
  <c r="P4228" i="4"/>
  <c r="P4229" i="4"/>
  <c r="P4230" i="4"/>
  <c r="P4231" i="4"/>
  <c r="P4232" i="4"/>
  <c r="P4233" i="4"/>
  <c r="P4234" i="4"/>
  <c r="P4235" i="4"/>
  <c r="P4236" i="4"/>
  <c r="P4237" i="4"/>
  <c r="P4238" i="4"/>
  <c r="P4239" i="4"/>
  <c r="P4240" i="4"/>
  <c r="P4241" i="4"/>
  <c r="P4242" i="4"/>
  <c r="P4243" i="4"/>
  <c r="P4244" i="4"/>
  <c r="P4245" i="4"/>
  <c r="P4246" i="4"/>
  <c r="P4247" i="4"/>
  <c r="P4248" i="4"/>
  <c r="P4249" i="4"/>
  <c r="P4250" i="4"/>
  <c r="P4251" i="4"/>
  <c r="P4252" i="4"/>
  <c r="P4253" i="4"/>
  <c r="P4254" i="4"/>
  <c r="P4255" i="4"/>
  <c r="P4256" i="4"/>
  <c r="P4257" i="4"/>
  <c r="P4258" i="4"/>
  <c r="P4259" i="4"/>
  <c r="P4260" i="4"/>
  <c r="P4261" i="4"/>
  <c r="P4262" i="4"/>
  <c r="P4263" i="4"/>
  <c r="P4264" i="4"/>
  <c r="P4265" i="4"/>
  <c r="P4266" i="4"/>
  <c r="P4267" i="4"/>
  <c r="P4268" i="4"/>
  <c r="P4269" i="4"/>
  <c r="P4270" i="4"/>
  <c r="P4271" i="4"/>
  <c r="P4272" i="4"/>
  <c r="P4273" i="4"/>
  <c r="P4274" i="4"/>
  <c r="P4275" i="4"/>
  <c r="P4276" i="4"/>
  <c r="P4277" i="4"/>
  <c r="P4278" i="4"/>
  <c r="P4279" i="4"/>
  <c r="P4280" i="4"/>
  <c r="P4281" i="4"/>
  <c r="P4282" i="4"/>
  <c r="P4283" i="4"/>
  <c r="P4284" i="4"/>
  <c r="P4285" i="4"/>
  <c r="P4286" i="4"/>
  <c r="P4287" i="4"/>
  <c r="P4288" i="4"/>
  <c r="P4289" i="4"/>
  <c r="P4290" i="4"/>
  <c r="P4291" i="4"/>
  <c r="P4292" i="4"/>
  <c r="P4293" i="4"/>
  <c r="P4294" i="4"/>
  <c r="P4295" i="4"/>
  <c r="P4296" i="4"/>
  <c r="P4297" i="4"/>
  <c r="P4298" i="4"/>
  <c r="P4299" i="4"/>
  <c r="P4300" i="4"/>
  <c r="P4301" i="4"/>
  <c r="P4302" i="4"/>
  <c r="P4303" i="4"/>
  <c r="P4304" i="4"/>
  <c r="P4305" i="4"/>
  <c r="P4306" i="4"/>
  <c r="P4307" i="4"/>
  <c r="P4308" i="4"/>
  <c r="P4309" i="4"/>
  <c r="P4310" i="4"/>
  <c r="P4311" i="4"/>
  <c r="P4312" i="4"/>
  <c r="P4313" i="4"/>
  <c r="P4314" i="4"/>
  <c r="P4315" i="4"/>
  <c r="P4316" i="4"/>
  <c r="P4317" i="4"/>
  <c r="P4318" i="4"/>
  <c r="P4319" i="4"/>
  <c r="P4320" i="4"/>
  <c r="P4321" i="4"/>
  <c r="P4322" i="4"/>
  <c r="P4323" i="4"/>
  <c r="P4324" i="4"/>
  <c r="P4325" i="4"/>
  <c r="P4326" i="4"/>
  <c r="P4327" i="4"/>
  <c r="P4328" i="4"/>
  <c r="P4329" i="4"/>
  <c r="P4330" i="4"/>
  <c r="P4331" i="4"/>
  <c r="P4332" i="4"/>
  <c r="P4333" i="4"/>
  <c r="P4334" i="4"/>
  <c r="P4335" i="4"/>
  <c r="P4336" i="4"/>
  <c r="P4337" i="4"/>
  <c r="P4338" i="4"/>
  <c r="P4339" i="4"/>
  <c r="P4340" i="4"/>
  <c r="P4341" i="4"/>
  <c r="P4342" i="4"/>
  <c r="P4343" i="4"/>
  <c r="P4344" i="4"/>
  <c r="P4345" i="4"/>
  <c r="P4346" i="4"/>
  <c r="P4347" i="4"/>
  <c r="P4348" i="4"/>
  <c r="P4349" i="4"/>
  <c r="P4350" i="4"/>
  <c r="P4351" i="4"/>
  <c r="P4352" i="4"/>
  <c r="P4353" i="4"/>
  <c r="P4354" i="4"/>
  <c r="P4355" i="4"/>
  <c r="P4356" i="4"/>
  <c r="P4357" i="4"/>
  <c r="P4358" i="4"/>
  <c r="P4359" i="4"/>
  <c r="P4360" i="4"/>
  <c r="P4361" i="4"/>
  <c r="P4362" i="4"/>
  <c r="P4363" i="4"/>
  <c r="P4364" i="4"/>
  <c r="P4365" i="4"/>
  <c r="P4366" i="4"/>
  <c r="P4367" i="4"/>
  <c r="P4368" i="4"/>
  <c r="P4369" i="4"/>
  <c r="P4370" i="4"/>
  <c r="P4371" i="4"/>
  <c r="P4372" i="4"/>
  <c r="P4373" i="4"/>
  <c r="P4374" i="4"/>
  <c r="P4375" i="4"/>
  <c r="P4376" i="4"/>
  <c r="P4377" i="4"/>
  <c r="P4378" i="4"/>
  <c r="P4379" i="4"/>
  <c r="P4380" i="4"/>
  <c r="P4381" i="4"/>
  <c r="P4382" i="4"/>
  <c r="P4383" i="4"/>
  <c r="P4384" i="4"/>
  <c r="P4385" i="4"/>
  <c r="P4386" i="4"/>
  <c r="P4387" i="4"/>
  <c r="P4388" i="4"/>
  <c r="P4389" i="4"/>
  <c r="P4390" i="4"/>
  <c r="P4391" i="4"/>
  <c r="P4392" i="4"/>
  <c r="P4393" i="4"/>
  <c r="P4394" i="4"/>
  <c r="P4395" i="4"/>
  <c r="P4396" i="4"/>
  <c r="P4397" i="4"/>
  <c r="P4398" i="4"/>
  <c r="P4399" i="4"/>
  <c r="P4400" i="4"/>
  <c r="P4401" i="4"/>
  <c r="P4402" i="4"/>
  <c r="P4403" i="4"/>
  <c r="P4404" i="4"/>
  <c r="P4405" i="4"/>
  <c r="P4406" i="4"/>
  <c r="P4407" i="4"/>
  <c r="P4408" i="4"/>
  <c r="P4409" i="4"/>
  <c r="P4410" i="4"/>
  <c r="P4411" i="4"/>
  <c r="P4412" i="4"/>
  <c r="P4413" i="4"/>
  <c r="P4414" i="4"/>
  <c r="P4415" i="4"/>
  <c r="P4416" i="4"/>
  <c r="P4417" i="4"/>
  <c r="P4418" i="4"/>
  <c r="P4419" i="4"/>
  <c r="P4420" i="4"/>
  <c r="P4421" i="4"/>
  <c r="P4422" i="4"/>
  <c r="P4423" i="4"/>
  <c r="P4424" i="4"/>
  <c r="P4425" i="4"/>
  <c r="P4426" i="4"/>
  <c r="P4427" i="4"/>
  <c r="P4428" i="4"/>
  <c r="P4429" i="4"/>
  <c r="P4430" i="4"/>
  <c r="P4431" i="4"/>
  <c r="P4432" i="4"/>
  <c r="P4433" i="4"/>
  <c r="P4434" i="4"/>
  <c r="P4435" i="4"/>
  <c r="P4436" i="4"/>
  <c r="P4437" i="4"/>
  <c r="P4438" i="4"/>
  <c r="P4439" i="4"/>
  <c r="P4440" i="4"/>
  <c r="P4441" i="4"/>
  <c r="P4442" i="4"/>
  <c r="P4443" i="4"/>
  <c r="P4444" i="4"/>
  <c r="P4445" i="4"/>
  <c r="P4446" i="4"/>
  <c r="P4447" i="4"/>
  <c r="P4448" i="4"/>
  <c r="P4449" i="4"/>
  <c r="P4450" i="4"/>
  <c r="P4451" i="4"/>
  <c r="P4452" i="4"/>
  <c r="P4453" i="4"/>
  <c r="P4454" i="4"/>
  <c r="P4455" i="4"/>
  <c r="P4456" i="4"/>
  <c r="P4457" i="4"/>
  <c r="P4458" i="4"/>
  <c r="P4459" i="4"/>
  <c r="P4460" i="4"/>
  <c r="P4461" i="4"/>
  <c r="P4462" i="4"/>
  <c r="P4463" i="4"/>
  <c r="P4464" i="4"/>
  <c r="P4465" i="4"/>
  <c r="P4466" i="4"/>
  <c r="P4467" i="4"/>
  <c r="P4468" i="4"/>
  <c r="P4469" i="4"/>
  <c r="P4470" i="4"/>
  <c r="P4471" i="4"/>
  <c r="P4472" i="4"/>
  <c r="P4473" i="4"/>
  <c r="P4474" i="4"/>
  <c r="P4475" i="4"/>
  <c r="P4476" i="4"/>
  <c r="P4477" i="4"/>
  <c r="P4478" i="4"/>
  <c r="P4479" i="4"/>
  <c r="P4480" i="4"/>
  <c r="P4481" i="4"/>
  <c r="P4482" i="4"/>
  <c r="P4483" i="4"/>
  <c r="P4484" i="4"/>
  <c r="P4485" i="4"/>
  <c r="P4486" i="4"/>
  <c r="P4487" i="4"/>
  <c r="P4488" i="4"/>
  <c r="P4489" i="4"/>
  <c r="P4490" i="4"/>
  <c r="P4491" i="4"/>
  <c r="P4492" i="4"/>
  <c r="P4493" i="4"/>
  <c r="P4494" i="4"/>
  <c r="P4495" i="4"/>
  <c r="P4496" i="4"/>
  <c r="P4497" i="4"/>
  <c r="P4498" i="4"/>
  <c r="P4499" i="4"/>
  <c r="P4500" i="4"/>
  <c r="P4501" i="4"/>
  <c r="P4502" i="4"/>
  <c r="P4503" i="4"/>
  <c r="P4504" i="4"/>
  <c r="P4505" i="4"/>
  <c r="P4506" i="4"/>
  <c r="P4507" i="4"/>
  <c r="P4508" i="4"/>
  <c r="P4509" i="4"/>
  <c r="P4510" i="4"/>
  <c r="P4511" i="4"/>
  <c r="P4512" i="4"/>
  <c r="P4513" i="4"/>
  <c r="P4514" i="4"/>
  <c r="P4515" i="4"/>
  <c r="P4516" i="4"/>
  <c r="P4517" i="4"/>
  <c r="P4518" i="4"/>
  <c r="P4519" i="4"/>
  <c r="P4520" i="4"/>
  <c r="P4521" i="4"/>
  <c r="P4522" i="4"/>
  <c r="P4523" i="4"/>
  <c r="P4524" i="4"/>
  <c r="P4525" i="4"/>
  <c r="P4526" i="4"/>
  <c r="P4527" i="4"/>
  <c r="P4528" i="4"/>
  <c r="P4529" i="4"/>
  <c r="P4530" i="4"/>
  <c r="P4531" i="4"/>
  <c r="P4532" i="4"/>
  <c r="P4533" i="4"/>
  <c r="P4534" i="4"/>
  <c r="P4535" i="4"/>
  <c r="P4536" i="4"/>
  <c r="P4537" i="4"/>
  <c r="P4538" i="4"/>
  <c r="P4539" i="4"/>
  <c r="P4540" i="4"/>
  <c r="P4541" i="4"/>
  <c r="P4542" i="4"/>
  <c r="P4543" i="4"/>
  <c r="P4544" i="4"/>
  <c r="P4545" i="4"/>
  <c r="P4546" i="4"/>
  <c r="P4547" i="4"/>
  <c r="P4548" i="4"/>
  <c r="P4549" i="4"/>
  <c r="P4550" i="4"/>
  <c r="P4551" i="4"/>
  <c r="P4552" i="4"/>
  <c r="P4553" i="4"/>
  <c r="P4554" i="4"/>
  <c r="P6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3449" i="4"/>
  <c r="O3450" i="4"/>
  <c r="O3451" i="4"/>
  <c r="O3452" i="4"/>
  <c r="O3453" i="4"/>
  <c r="O3454" i="4"/>
  <c r="O3455" i="4"/>
  <c r="O3456" i="4"/>
  <c r="O3457" i="4"/>
  <c r="O3458" i="4"/>
  <c r="O3459" i="4"/>
  <c r="O3460" i="4"/>
  <c r="O3461" i="4"/>
  <c r="O3462" i="4"/>
  <c r="O3463" i="4"/>
  <c r="O3464" i="4"/>
  <c r="O3465" i="4"/>
  <c r="O3466" i="4"/>
  <c r="O3467" i="4"/>
  <c r="O3468" i="4"/>
  <c r="O3469" i="4"/>
  <c r="O3470" i="4"/>
  <c r="O3471" i="4"/>
  <c r="O3472" i="4"/>
  <c r="O3473" i="4"/>
  <c r="O3474" i="4"/>
  <c r="O3475" i="4"/>
  <c r="O3476" i="4"/>
  <c r="O3477" i="4"/>
  <c r="O3478" i="4"/>
  <c r="O3479" i="4"/>
  <c r="O3480" i="4"/>
  <c r="O3481" i="4"/>
  <c r="O3482" i="4"/>
  <c r="O3483" i="4"/>
  <c r="O3484" i="4"/>
  <c r="O3485" i="4"/>
  <c r="O3486" i="4"/>
  <c r="O3487" i="4"/>
  <c r="O3488" i="4"/>
  <c r="O3489" i="4"/>
  <c r="O3490" i="4"/>
  <c r="O3491" i="4"/>
  <c r="O3492" i="4"/>
  <c r="O3493" i="4"/>
  <c r="O3494" i="4"/>
  <c r="O3495" i="4"/>
  <c r="O3496" i="4"/>
  <c r="O3497" i="4"/>
  <c r="O3498" i="4"/>
  <c r="O3499" i="4"/>
  <c r="O3500" i="4"/>
  <c r="O3501" i="4"/>
  <c r="O3502" i="4"/>
  <c r="O3503" i="4"/>
  <c r="O3504" i="4"/>
  <c r="O3505" i="4"/>
  <c r="O3506" i="4"/>
  <c r="O3507" i="4"/>
  <c r="O3508" i="4"/>
  <c r="O3509" i="4"/>
  <c r="O3510" i="4"/>
  <c r="O3511" i="4"/>
  <c r="O3512" i="4"/>
  <c r="O3513" i="4"/>
  <c r="O3514" i="4"/>
  <c r="O3515" i="4"/>
  <c r="O3516" i="4"/>
  <c r="O3517" i="4"/>
  <c r="O3518" i="4"/>
  <c r="O3519" i="4"/>
  <c r="O3520" i="4"/>
  <c r="O3521" i="4"/>
  <c r="O3522" i="4"/>
  <c r="O3523" i="4"/>
  <c r="O3524" i="4"/>
  <c r="O3525" i="4"/>
  <c r="O3526" i="4"/>
  <c r="O3527" i="4"/>
  <c r="O3528" i="4"/>
  <c r="O3529" i="4"/>
  <c r="O3530" i="4"/>
  <c r="O3531" i="4"/>
  <c r="O3532" i="4"/>
  <c r="O3533" i="4"/>
  <c r="O3534" i="4"/>
  <c r="O3535" i="4"/>
  <c r="O3536" i="4"/>
  <c r="O3537" i="4"/>
  <c r="O3538" i="4"/>
  <c r="O3539" i="4"/>
  <c r="O3540" i="4"/>
  <c r="O3541" i="4"/>
  <c r="O3542" i="4"/>
  <c r="O3543" i="4"/>
  <c r="O3544" i="4"/>
  <c r="O3545" i="4"/>
  <c r="O3546" i="4"/>
  <c r="O3547" i="4"/>
  <c r="O3548" i="4"/>
  <c r="O3549" i="4"/>
  <c r="O3550" i="4"/>
  <c r="O3551" i="4"/>
  <c r="O3552" i="4"/>
  <c r="O3553" i="4"/>
  <c r="O3554" i="4"/>
  <c r="O3555" i="4"/>
  <c r="O3556" i="4"/>
  <c r="O3557" i="4"/>
  <c r="O3558" i="4"/>
  <c r="O3559" i="4"/>
  <c r="O3560" i="4"/>
  <c r="O3561" i="4"/>
  <c r="O3562" i="4"/>
  <c r="O3563" i="4"/>
  <c r="O3564" i="4"/>
  <c r="O3565" i="4"/>
  <c r="O3566" i="4"/>
  <c r="O3567" i="4"/>
  <c r="O3568" i="4"/>
  <c r="O3569" i="4"/>
  <c r="O3570" i="4"/>
  <c r="O3571" i="4"/>
  <c r="O3572" i="4"/>
  <c r="O3573" i="4"/>
  <c r="O3574" i="4"/>
  <c r="O3575" i="4"/>
  <c r="O3576" i="4"/>
  <c r="O3577" i="4"/>
  <c r="O3578" i="4"/>
  <c r="O3579" i="4"/>
  <c r="O3580" i="4"/>
  <c r="O3581" i="4"/>
  <c r="O3582" i="4"/>
  <c r="O3583" i="4"/>
  <c r="O3584" i="4"/>
  <c r="O3585" i="4"/>
  <c r="O3586" i="4"/>
  <c r="O3587" i="4"/>
  <c r="O3588" i="4"/>
  <c r="O3589" i="4"/>
  <c r="O3590" i="4"/>
  <c r="O3591" i="4"/>
  <c r="O3592" i="4"/>
  <c r="O3593" i="4"/>
  <c r="O3594" i="4"/>
  <c r="O3595" i="4"/>
  <c r="O3596" i="4"/>
  <c r="O3597" i="4"/>
  <c r="O3598" i="4"/>
  <c r="O3599" i="4"/>
  <c r="O3600" i="4"/>
  <c r="O3601" i="4"/>
  <c r="O3602" i="4"/>
  <c r="O3603" i="4"/>
  <c r="O3604" i="4"/>
  <c r="O3605" i="4"/>
  <c r="O3606" i="4"/>
  <c r="O3607" i="4"/>
  <c r="O3608" i="4"/>
  <c r="O3609" i="4"/>
  <c r="O3610" i="4"/>
  <c r="O3611" i="4"/>
  <c r="O3612" i="4"/>
  <c r="O3613" i="4"/>
  <c r="O3614" i="4"/>
  <c r="O3615" i="4"/>
  <c r="O3616" i="4"/>
  <c r="O3617" i="4"/>
  <c r="O3618" i="4"/>
  <c r="O3619" i="4"/>
  <c r="O3620" i="4"/>
  <c r="O3621" i="4"/>
  <c r="O3622" i="4"/>
  <c r="O3623" i="4"/>
  <c r="O3624" i="4"/>
  <c r="O3625" i="4"/>
  <c r="O3626" i="4"/>
  <c r="O3627" i="4"/>
  <c r="O3628" i="4"/>
  <c r="O3629" i="4"/>
  <c r="O3630" i="4"/>
  <c r="O3631" i="4"/>
  <c r="O3632" i="4"/>
  <c r="O3633" i="4"/>
  <c r="O3634" i="4"/>
  <c r="O3635" i="4"/>
  <c r="O3636" i="4"/>
  <c r="O3637" i="4"/>
  <c r="O3638" i="4"/>
  <c r="O3639" i="4"/>
  <c r="O3640" i="4"/>
  <c r="O3641" i="4"/>
  <c r="O3642" i="4"/>
  <c r="O3643" i="4"/>
  <c r="O3644" i="4"/>
  <c r="O3645" i="4"/>
  <c r="O3646" i="4"/>
  <c r="O3647" i="4"/>
  <c r="O3648" i="4"/>
  <c r="O3649" i="4"/>
  <c r="O3650" i="4"/>
  <c r="O3651" i="4"/>
  <c r="O3652" i="4"/>
  <c r="O3653" i="4"/>
  <c r="O3654" i="4"/>
  <c r="O3655" i="4"/>
  <c r="O3656" i="4"/>
  <c r="O3657" i="4"/>
  <c r="O3658" i="4"/>
  <c r="O3659" i="4"/>
  <c r="O3660" i="4"/>
  <c r="O3661" i="4"/>
  <c r="O3662" i="4"/>
  <c r="O3663" i="4"/>
  <c r="O3664" i="4"/>
  <c r="O3665" i="4"/>
  <c r="O3666" i="4"/>
  <c r="O3667" i="4"/>
  <c r="O3668" i="4"/>
  <c r="O3669" i="4"/>
  <c r="O3670" i="4"/>
  <c r="O3671" i="4"/>
  <c r="O3672" i="4"/>
  <c r="O3673" i="4"/>
  <c r="O3674" i="4"/>
  <c r="O3675" i="4"/>
  <c r="O3676" i="4"/>
  <c r="O3677" i="4"/>
  <c r="O3678" i="4"/>
  <c r="O3679" i="4"/>
  <c r="O3680" i="4"/>
  <c r="O3681" i="4"/>
  <c r="O3682" i="4"/>
  <c r="O3683" i="4"/>
  <c r="O3684" i="4"/>
  <c r="O3685" i="4"/>
  <c r="O3686" i="4"/>
  <c r="O3687" i="4"/>
  <c r="O3688" i="4"/>
  <c r="O3689" i="4"/>
  <c r="O3690" i="4"/>
  <c r="O3691" i="4"/>
  <c r="O3692" i="4"/>
  <c r="O3693" i="4"/>
  <c r="O3694" i="4"/>
  <c r="O3695" i="4"/>
  <c r="O3696" i="4"/>
  <c r="O3697" i="4"/>
  <c r="O3698" i="4"/>
  <c r="O3699" i="4"/>
  <c r="O3700" i="4"/>
  <c r="O3701" i="4"/>
  <c r="O3702" i="4"/>
  <c r="O3703" i="4"/>
  <c r="O3704" i="4"/>
  <c r="O3705" i="4"/>
  <c r="O3706" i="4"/>
  <c r="O3707" i="4"/>
  <c r="O3708" i="4"/>
  <c r="O3709" i="4"/>
  <c r="O3710" i="4"/>
  <c r="O3711" i="4"/>
  <c r="O3712" i="4"/>
  <c r="O3713" i="4"/>
  <c r="O3714" i="4"/>
  <c r="O3715" i="4"/>
  <c r="O3716" i="4"/>
  <c r="O3717" i="4"/>
  <c r="O3718" i="4"/>
  <c r="O3719" i="4"/>
  <c r="O3720" i="4"/>
  <c r="O3721" i="4"/>
  <c r="O3722" i="4"/>
  <c r="O3723" i="4"/>
  <c r="O3724" i="4"/>
  <c r="O3725" i="4"/>
  <c r="O3726" i="4"/>
  <c r="O3727" i="4"/>
  <c r="O3728" i="4"/>
  <c r="O3729" i="4"/>
  <c r="O3730" i="4"/>
  <c r="O3731" i="4"/>
  <c r="O3732" i="4"/>
  <c r="O3733" i="4"/>
  <c r="O3734" i="4"/>
  <c r="O3735" i="4"/>
  <c r="O3736" i="4"/>
  <c r="O3737" i="4"/>
  <c r="O3738" i="4"/>
  <c r="O3739" i="4"/>
  <c r="O3740" i="4"/>
  <c r="O3741" i="4"/>
  <c r="O3742" i="4"/>
  <c r="O3743" i="4"/>
  <c r="O3744" i="4"/>
  <c r="O3745" i="4"/>
  <c r="O3746" i="4"/>
  <c r="O3747" i="4"/>
  <c r="O3748" i="4"/>
  <c r="O3749" i="4"/>
  <c r="O3750" i="4"/>
  <c r="O3751" i="4"/>
  <c r="O3752" i="4"/>
  <c r="O3753" i="4"/>
  <c r="O3754" i="4"/>
  <c r="O3755" i="4"/>
  <c r="O3756" i="4"/>
  <c r="O3757" i="4"/>
  <c r="O3758" i="4"/>
  <c r="O3759" i="4"/>
  <c r="O3760" i="4"/>
  <c r="O3761" i="4"/>
  <c r="O3762" i="4"/>
  <c r="O3763" i="4"/>
  <c r="O3764" i="4"/>
  <c r="O3765" i="4"/>
  <c r="O3766" i="4"/>
  <c r="O3767" i="4"/>
  <c r="O3768" i="4"/>
  <c r="O3769" i="4"/>
  <c r="O3770" i="4"/>
  <c r="O3771" i="4"/>
  <c r="O3772" i="4"/>
  <c r="O3773" i="4"/>
  <c r="O3774" i="4"/>
  <c r="O3775" i="4"/>
  <c r="O3776" i="4"/>
  <c r="O3777" i="4"/>
  <c r="O3778" i="4"/>
  <c r="O3779" i="4"/>
  <c r="O3780" i="4"/>
  <c r="O3781" i="4"/>
  <c r="O3782" i="4"/>
  <c r="O3783" i="4"/>
  <c r="O3784" i="4"/>
  <c r="O3785" i="4"/>
  <c r="O3786" i="4"/>
  <c r="O3787" i="4"/>
  <c r="O3788" i="4"/>
  <c r="O3789" i="4"/>
  <c r="O3790" i="4"/>
  <c r="O3791" i="4"/>
  <c r="O3792" i="4"/>
  <c r="O3793" i="4"/>
  <c r="O3794" i="4"/>
  <c r="O3795" i="4"/>
  <c r="O3796" i="4"/>
  <c r="O3797" i="4"/>
  <c r="O3798" i="4"/>
  <c r="O3799" i="4"/>
  <c r="O3800" i="4"/>
  <c r="O3801" i="4"/>
  <c r="O3802" i="4"/>
  <c r="O3803" i="4"/>
  <c r="O3804" i="4"/>
  <c r="O3805" i="4"/>
  <c r="O3806" i="4"/>
  <c r="O3807" i="4"/>
  <c r="O3808" i="4"/>
  <c r="O3809" i="4"/>
  <c r="O3810" i="4"/>
  <c r="O3811" i="4"/>
  <c r="O3812" i="4"/>
  <c r="O3813" i="4"/>
  <c r="O3814" i="4"/>
  <c r="O3815" i="4"/>
  <c r="O3816" i="4"/>
  <c r="O3817" i="4"/>
  <c r="O3818" i="4"/>
  <c r="O3819" i="4"/>
  <c r="O3820" i="4"/>
  <c r="O3821" i="4"/>
  <c r="O3822" i="4"/>
  <c r="O3823" i="4"/>
  <c r="O3824" i="4"/>
  <c r="O3825" i="4"/>
  <c r="O3826" i="4"/>
  <c r="O3827" i="4"/>
  <c r="O3828" i="4"/>
  <c r="O3829" i="4"/>
  <c r="O3830" i="4"/>
  <c r="O3831" i="4"/>
  <c r="O3832" i="4"/>
  <c r="O3833" i="4"/>
  <c r="O3834" i="4"/>
  <c r="O3835" i="4"/>
  <c r="O3836" i="4"/>
  <c r="O3837" i="4"/>
  <c r="O3838" i="4"/>
  <c r="O3839" i="4"/>
  <c r="O3840" i="4"/>
  <c r="O3841" i="4"/>
  <c r="O3842" i="4"/>
  <c r="O3843" i="4"/>
  <c r="O3844" i="4"/>
  <c r="O3845" i="4"/>
  <c r="O3846" i="4"/>
  <c r="O3847" i="4"/>
  <c r="O3848" i="4"/>
  <c r="O3849" i="4"/>
  <c r="O3850" i="4"/>
  <c r="O3851" i="4"/>
  <c r="O3852" i="4"/>
  <c r="O3853" i="4"/>
  <c r="O3854" i="4"/>
  <c r="O3855" i="4"/>
  <c r="O3856" i="4"/>
  <c r="O3857" i="4"/>
  <c r="O3858" i="4"/>
  <c r="O3859" i="4"/>
  <c r="O3860" i="4"/>
  <c r="O3861" i="4"/>
  <c r="O3862" i="4"/>
  <c r="O3863" i="4"/>
  <c r="O3864" i="4"/>
  <c r="O3865" i="4"/>
  <c r="O3866" i="4"/>
  <c r="O3867" i="4"/>
  <c r="O3868" i="4"/>
  <c r="O3869" i="4"/>
  <c r="O3870" i="4"/>
  <c r="O3871" i="4"/>
  <c r="O3872" i="4"/>
  <c r="O3873" i="4"/>
  <c r="O3874" i="4"/>
  <c r="O3875" i="4"/>
  <c r="O3876" i="4"/>
  <c r="O3877" i="4"/>
  <c r="O3878" i="4"/>
  <c r="O3879" i="4"/>
  <c r="O3880" i="4"/>
  <c r="O3881" i="4"/>
  <c r="O3882" i="4"/>
  <c r="O3883" i="4"/>
  <c r="O3884" i="4"/>
  <c r="O3885" i="4"/>
  <c r="O3886" i="4"/>
  <c r="O3887" i="4"/>
  <c r="O3888" i="4"/>
  <c r="O3889" i="4"/>
  <c r="O3890" i="4"/>
  <c r="O3891" i="4"/>
  <c r="O3892" i="4"/>
  <c r="O3893" i="4"/>
  <c r="O3894" i="4"/>
  <c r="O3895" i="4"/>
  <c r="O3896" i="4"/>
  <c r="O3897" i="4"/>
  <c r="O3898" i="4"/>
  <c r="O3899" i="4"/>
  <c r="O3900" i="4"/>
  <c r="O3901" i="4"/>
  <c r="O3902" i="4"/>
  <c r="O3903" i="4"/>
  <c r="O3904" i="4"/>
  <c r="O3905" i="4"/>
  <c r="O3906" i="4"/>
  <c r="O3907" i="4"/>
  <c r="O3908" i="4"/>
  <c r="O3909" i="4"/>
  <c r="O3910" i="4"/>
  <c r="O3911" i="4"/>
  <c r="O3912" i="4"/>
  <c r="O3913" i="4"/>
  <c r="O3914" i="4"/>
  <c r="O3915" i="4"/>
  <c r="O3916" i="4"/>
  <c r="O3917" i="4"/>
  <c r="O3918" i="4"/>
  <c r="O3919" i="4"/>
  <c r="O3920" i="4"/>
  <c r="O3921" i="4"/>
  <c r="O3922" i="4"/>
  <c r="O3923" i="4"/>
  <c r="O3924" i="4"/>
  <c r="O3925" i="4"/>
  <c r="O3926" i="4"/>
  <c r="O3927" i="4"/>
  <c r="O3928" i="4"/>
  <c r="O3929" i="4"/>
  <c r="O3930" i="4"/>
  <c r="O3931" i="4"/>
  <c r="O3932" i="4"/>
  <c r="O3933" i="4"/>
  <c r="O3934" i="4"/>
  <c r="O3935" i="4"/>
  <c r="O3936" i="4"/>
  <c r="O3937" i="4"/>
  <c r="O3938" i="4"/>
  <c r="O3939" i="4"/>
  <c r="O3940" i="4"/>
  <c r="O3941" i="4"/>
  <c r="O3942" i="4"/>
  <c r="O3943" i="4"/>
  <c r="O3944" i="4"/>
  <c r="O3945" i="4"/>
  <c r="O3946" i="4"/>
  <c r="O3947" i="4"/>
  <c r="O3948" i="4"/>
  <c r="O3949" i="4"/>
  <c r="O3950" i="4"/>
  <c r="O3951" i="4"/>
  <c r="O3952" i="4"/>
  <c r="O3953" i="4"/>
  <c r="O3954" i="4"/>
  <c r="O3955" i="4"/>
  <c r="O3956" i="4"/>
  <c r="O3957" i="4"/>
  <c r="O3958" i="4"/>
  <c r="O3959" i="4"/>
  <c r="O3960" i="4"/>
  <c r="O3961" i="4"/>
  <c r="O3962" i="4"/>
  <c r="O3963" i="4"/>
  <c r="O3964" i="4"/>
  <c r="O3965" i="4"/>
  <c r="O3966" i="4"/>
  <c r="O3967" i="4"/>
  <c r="O3968" i="4"/>
  <c r="O3969" i="4"/>
  <c r="O3970" i="4"/>
  <c r="O3971" i="4"/>
  <c r="O3972" i="4"/>
  <c r="O3973" i="4"/>
  <c r="O3974" i="4"/>
  <c r="O3975" i="4"/>
  <c r="O3976" i="4"/>
  <c r="O3977" i="4"/>
  <c r="O3978" i="4"/>
  <c r="O3979" i="4"/>
  <c r="O3980" i="4"/>
  <c r="O3981" i="4"/>
  <c r="O3982" i="4"/>
  <c r="O3983" i="4"/>
  <c r="O3984" i="4"/>
  <c r="O3985" i="4"/>
  <c r="O3986" i="4"/>
  <c r="O3987" i="4"/>
  <c r="O3988" i="4"/>
  <c r="O3989" i="4"/>
  <c r="O3990" i="4"/>
  <c r="O3991" i="4"/>
  <c r="O3992" i="4"/>
  <c r="O3993" i="4"/>
  <c r="O3994" i="4"/>
  <c r="O3995" i="4"/>
  <c r="O3996" i="4"/>
  <c r="O3997" i="4"/>
  <c r="O3998" i="4"/>
  <c r="O3999" i="4"/>
  <c r="O4000" i="4"/>
  <c r="O4001" i="4"/>
  <c r="O4002" i="4"/>
  <c r="O4003" i="4"/>
  <c r="O4004" i="4"/>
  <c r="O4005" i="4"/>
  <c r="O4006" i="4"/>
  <c r="O4007" i="4"/>
  <c r="O4008" i="4"/>
  <c r="O4009" i="4"/>
  <c r="O4010" i="4"/>
  <c r="O4011" i="4"/>
  <c r="O4012" i="4"/>
  <c r="O4013" i="4"/>
  <c r="O4014" i="4"/>
  <c r="O4015" i="4"/>
  <c r="O4016" i="4"/>
  <c r="O4017" i="4"/>
  <c r="O4018" i="4"/>
  <c r="O4019" i="4"/>
  <c r="O4020" i="4"/>
  <c r="O4021" i="4"/>
  <c r="O4022" i="4"/>
  <c r="O4023" i="4"/>
  <c r="O4024" i="4"/>
  <c r="O4025" i="4"/>
  <c r="O4026" i="4"/>
  <c r="O4027" i="4"/>
  <c r="O4028" i="4"/>
  <c r="O4029" i="4"/>
  <c r="O4030" i="4"/>
  <c r="O4031" i="4"/>
  <c r="O4032" i="4"/>
  <c r="O4033" i="4"/>
  <c r="O4034" i="4"/>
  <c r="O4035" i="4"/>
  <c r="O4036" i="4"/>
  <c r="O4037" i="4"/>
  <c r="O4038" i="4"/>
  <c r="O4039" i="4"/>
  <c r="O4040" i="4"/>
  <c r="O4041" i="4"/>
  <c r="O4042" i="4"/>
  <c r="O4043" i="4"/>
  <c r="O4044" i="4"/>
  <c r="O4045" i="4"/>
  <c r="O4046" i="4"/>
  <c r="O4047" i="4"/>
  <c r="O4048" i="4"/>
  <c r="O4049" i="4"/>
  <c r="O4050" i="4"/>
  <c r="O4051" i="4"/>
  <c r="O4052" i="4"/>
  <c r="O4053" i="4"/>
  <c r="O4054" i="4"/>
  <c r="O4055" i="4"/>
  <c r="O4056" i="4"/>
  <c r="O4057" i="4"/>
  <c r="O4058" i="4"/>
  <c r="O4059" i="4"/>
  <c r="O4060" i="4"/>
  <c r="O4061" i="4"/>
  <c r="O4062" i="4"/>
  <c r="O4063" i="4"/>
  <c r="O4064" i="4"/>
  <c r="O4065" i="4"/>
  <c r="O4066" i="4"/>
  <c r="O4067" i="4"/>
  <c r="O4068" i="4"/>
  <c r="O4069" i="4"/>
  <c r="O4070" i="4"/>
  <c r="O4071" i="4"/>
  <c r="O4072" i="4"/>
  <c r="O4073" i="4"/>
  <c r="O4074" i="4"/>
  <c r="O4075" i="4"/>
  <c r="O4076" i="4"/>
  <c r="O4077" i="4"/>
  <c r="O4078" i="4"/>
  <c r="O4079" i="4"/>
  <c r="O4080" i="4"/>
  <c r="O4081" i="4"/>
  <c r="O4082" i="4"/>
  <c r="O4083" i="4"/>
  <c r="O4084" i="4"/>
  <c r="O4085" i="4"/>
  <c r="O4086" i="4"/>
  <c r="O4087" i="4"/>
  <c r="O4088" i="4"/>
  <c r="O4089" i="4"/>
  <c r="O4090" i="4"/>
  <c r="O4091" i="4"/>
  <c r="O4092" i="4"/>
  <c r="O4093" i="4"/>
  <c r="O4094" i="4"/>
  <c r="O4095" i="4"/>
  <c r="O4096" i="4"/>
  <c r="O4097" i="4"/>
  <c r="O4098" i="4"/>
  <c r="O4099" i="4"/>
  <c r="O4100" i="4"/>
  <c r="O4101" i="4"/>
  <c r="O4102" i="4"/>
  <c r="O4103" i="4"/>
  <c r="O4104" i="4"/>
  <c r="O4105" i="4"/>
  <c r="O4106" i="4"/>
  <c r="O4107" i="4"/>
  <c r="O4108" i="4"/>
  <c r="O4109" i="4"/>
  <c r="O4110" i="4"/>
  <c r="O4111" i="4"/>
  <c r="O4112" i="4"/>
  <c r="O4113" i="4"/>
  <c r="O4114" i="4"/>
  <c r="O4115" i="4"/>
  <c r="O4116" i="4"/>
  <c r="O4117" i="4"/>
  <c r="O4118" i="4"/>
  <c r="O4119" i="4"/>
  <c r="O4120" i="4"/>
  <c r="O4121" i="4"/>
  <c r="O4122" i="4"/>
  <c r="O4123" i="4"/>
  <c r="O4124" i="4"/>
  <c r="O4125" i="4"/>
  <c r="O4126" i="4"/>
  <c r="O4127" i="4"/>
  <c r="O4128" i="4"/>
  <c r="O4129" i="4"/>
  <c r="O4130" i="4"/>
  <c r="O4131" i="4"/>
  <c r="O4132" i="4"/>
  <c r="O4133" i="4"/>
  <c r="O4134" i="4"/>
  <c r="O4135" i="4"/>
  <c r="O4136" i="4"/>
  <c r="O4137" i="4"/>
  <c r="O4138" i="4"/>
  <c r="O4139" i="4"/>
  <c r="O4140" i="4"/>
  <c r="O4141" i="4"/>
  <c r="O4142" i="4"/>
  <c r="O4143" i="4"/>
  <c r="O4144" i="4"/>
  <c r="O4145" i="4"/>
  <c r="O4146" i="4"/>
  <c r="O4147" i="4"/>
  <c r="O4148" i="4"/>
  <c r="O4149" i="4"/>
  <c r="O4150" i="4"/>
  <c r="O4151" i="4"/>
  <c r="O4152" i="4"/>
  <c r="O4153" i="4"/>
  <c r="O4154" i="4"/>
  <c r="O4155" i="4"/>
  <c r="O4156" i="4"/>
  <c r="O4157" i="4"/>
  <c r="O4158" i="4"/>
  <c r="O4159" i="4"/>
  <c r="O4160" i="4"/>
  <c r="O4161" i="4"/>
  <c r="O4162" i="4"/>
  <c r="O4163" i="4"/>
  <c r="O4164" i="4"/>
  <c r="O4165" i="4"/>
  <c r="O4166" i="4"/>
  <c r="O4167" i="4"/>
  <c r="O4168" i="4"/>
  <c r="O4169" i="4"/>
  <c r="O4170" i="4"/>
  <c r="O4171" i="4"/>
  <c r="O4172" i="4"/>
  <c r="O4173" i="4"/>
  <c r="O4174" i="4"/>
  <c r="O4175" i="4"/>
  <c r="O4176" i="4"/>
  <c r="O4177" i="4"/>
  <c r="O4178" i="4"/>
  <c r="O4179" i="4"/>
  <c r="O4180" i="4"/>
  <c r="O4181" i="4"/>
  <c r="O4182" i="4"/>
  <c r="O4183" i="4"/>
  <c r="O4184" i="4"/>
  <c r="O4185" i="4"/>
  <c r="O4186" i="4"/>
  <c r="O4187" i="4"/>
  <c r="O4188" i="4"/>
  <c r="O4189" i="4"/>
  <c r="O4190" i="4"/>
  <c r="O4191" i="4"/>
  <c r="O4192" i="4"/>
  <c r="O4193" i="4"/>
  <c r="O4194" i="4"/>
  <c r="O4195" i="4"/>
  <c r="O4196" i="4"/>
  <c r="O4197" i="4"/>
  <c r="O4198" i="4"/>
  <c r="O4199" i="4"/>
  <c r="O4200" i="4"/>
  <c r="O4201" i="4"/>
  <c r="O4202" i="4"/>
  <c r="O4203" i="4"/>
  <c r="O4204" i="4"/>
  <c r="O4205" i="4"/>
  <c r="O4206" i="4"/>
  <c r="O4207" i="4"/>
  <c r="O4208" i="4"/>
  <c r="O4209" i="4"/>
  <c r="O4210" i="4"/>
  <c r="O4211" i="4"/>
  <c r="O4212" i="4"/>
  <c r="O4213" i="4"/>
  <c r="O4214" i="4"/>
  <c r="O4215" i="4"/>
  <c r="O4216" i="4"/>
  <c r="O4217" i="4"/>
  <c r="O4218" i="4"/>
  <c r="O4219" i="4"/>
  <c r="O4220" i="4"/>
  <c r="O4221" i="4"/>
  <c r="O4222" i="4"/>
  <c r="O4223" i="4"/>
  <c r="O4224" i="4"/>
  <c r="O4225" i="4"/>
  <c r="O4226" i="4"/>
  <c r="O4227" i="4"/>
  <c r="O4228" i="4"/>
  <c r="O4229" i="4"/>
  <c r="O4230" i="4"/>
  <c r="O4231" i="4"/>
  <c r="O4232" i="4"/>
  <c r="O4233" i="4"/>
  <c r="O4234" i="4"/>
  <c r="O4235" i="4"/>
  <c r="O4236" i="4"/>
  <c r="O4237" i="4"/>
  <c r="O4238" i="4"/>
  <c r="O4239" i="4"/>
  <c r="O4240" i="4"/>
  <c r="O4241" i="4"/>
  <c r="O4242" i="4"/>
  <c r="O4243" i="4"/>
  <c r="O4244" i="4"/>
  <c r="O4245" i="4"/>
  <c r="O4246" i="4"/>
  <c r="O4247" i="4"/>
  <c r="O4248" i="4"/>
  <c r="O4249" i="4"/>
  <c r="O4250" i="4"/>
  <c r="O4251" i="4"/>
  <c r="O4252" i="4"/>
  <c r="O4253" i="4"/>
  <c r="O4254" i="4"/>
  <c r="O4255" i="4"/>
  <c r="O4256" i="4"/>
  <c r="O4257" i="4"/>
  <c r="O4258" i="4"/>
  <c r="O4259" i="4"/>
  <c r="O4260" i="4"/>
  <c r="O4261" i="4"/>
  <c r="O4262" i="4"/>
  <c r="O4263" i="4"/>
  <c r="O4264" i="4"/>
  <c r="O4265" i="4"/>
  <c r="O4266" i="4"/>
  <c r="O4267" i="4"/>
  <c r="O4268" i="4"/>
  <c r="O4269" i="4"/>
  <c r="O4270" i="4"/>
  <c r="O4271" i="4"/>
  <c r="O4272" i="4"/>
  <c r="O4273" i="4"/>
  <c r="O4274" i="4"/>
  <c r="O4275" i="4"/>
  <c r="O4276" i="4"/>
  <c r="O4277" i="4"/>
  <c r="O4278" i="4"/>
  <c r="O4279" i="4"/>
  <c r="O4280" i="4"/>
  <c r="O4281" i="4"/>
  <c r="O4282" i="4"/>
  <c r="O4283" i="4"/>
  <c r="O4284" i="4"/>
  <c r="O4285" i="4"/>
  <c r="O4286" i="4"/>
  <c r="O4287" i="4"/>
  <c r="O4288" i="4"/>
  <c r="O4289" i="4"/>
  <c r="O4290" i="4"/>
  <c r="O4291" i="4"/>
  <c r="O4292" i="4"/>
  <c r="O4293" i="4"/>
  <c r="O4294" i="4"/>
  <c r="O4295" i="4"/>
  <c r="O4296" i="4"/>
  <c r="O4297" i="4"/>
  <c r="O4298" i="4"/>
  <c r="O4299" i="4"/>
  <c r="O4300" i="4"/>
  <c r="O4301" i="4"/>
  <c r="O4302" i="4"/>
  <c r="O4303" i="4"/>
  <c r="O4304" i="4"/>
  <c r="O4305" i="4"/>
  <c r="O4306" i="4"/>
  <c r="O4307" i="4"/>
  <c r="O4308" i="4"/>
  <c r="O4309" i="4"/>
  <c r="O4310" i="4"/>
  <c r="O4311" i="4"/>
  <c r="O4312" i="4"/>
  <c r="O4313" i="4"/>
  <c r="O4314" i="4"/>
  <c r="O4315" i="4"/>
  <c r="O4316" i="4"/>
  <c r="O4317" i="4"/>
  <c r="O4318" i="4"/>
  <c r="O4319" i="4"/>
  <c r="O4320" i="4"/>
  <c r="O4321" i="4"/>
  <c r="O4322" i="4"/>
  <c r="O4323" i="4"/>
  <c r="O4324" i="4"/>
  <c r="O4325" i="4"/>
  <c r="O4326" i="4"/>
  <c r="O4327" i="4"/>
  <c r="O4328" i="4"/>
  <c r="O4329" i="4"/>
  <c r="O4330" i="4"/>
  <c r="O4331" i="4"/>
  <c r="O4332" i="4"/>
  <c r="O4333" i="4"/>
  <c r="O4334" i="4"/>
  <c r="O4335" i="4"/>
  <c r="O4336" i="4"/>
  <c r="O4337" i="4"/>
  <c r="O4338" i="4"/>
  <c r="O4339" i="4"/>
  <c r="O4340" i="4"/>
  <c r="O4341" i="4"/>
  <c r="O4342" i="4"/>
  <c r="O4343" i="4"/>
  <c r="O4344" i="4"/>
  <c r="O4345" i="4"/>
  <c r="O4346" i="4"/>
  <c r="O4347" i="4"/>
  <c r="O4348" i="4"/>
  <c r="O4349" i="4"/>
  <c r="O4350" i="4"/>
  <c r="O4351" i="4"/>
  <c r="O4352" i="4"/>
  <c r="O4353" i="4"/>
  <c r="O4354" i="4"/>
  <c r="O4355" i="4"/>
  <c r="O4356" i="4"/>
  <c r="O4357" i="4"/>
  <c r="O4358" i="4"/>
  <c r="O4359" i="4"/>
  <c r="O4360" i="4"/>
  <c r="O4361" i="4"/>
  <c r="O4362" i="4"/>
  <c r="O4363" i="4"/>
  <c r="O4364" i="4"/>
  <c r="O4365" i="4"/>
  <c r="O4366" i="4"/>
  <c r="O4367" i="4"/>
  <c r="O4368" i="4"/>
  <c r="O4369" i="4"/>
  <c r="O4370" i="4"/>
  <c r="O4371" i="4"/>
  <c r="O4372" i="4"/>
  <c r="O4373" i="4"/>
  <c r="O4374" i="4"/>
  <c r="O4375" i="4"/>
  <c r="O4376" i="4"/>
  <c r="O4377" i="4"/>
  <c r="O4378" i="4"/>
  <c r="O4379" i="4"/>
  <c r="O4380" i="4"/>
  <c r="O4381" i="4"/>
  <c r="O4382" i="4"/>
  <c r="O4383" i="4"/>
  <c r="O4384" i="4"/>
  <c r="O4385" i="4"/>
  <c r="O4386" i="4"/>
  <c r="O4387" i="4"/>
  <c r="O4388" i="4"/>
  <c r="O4389" i="4"/>
  <c r="O4390" i="4"/>
  <c r="O4391" i="4"/>
  <c r="O4392" i="4"/>
  <c r="O4393" i="4"/>
  <c r="O4394" i="4"/>
  <c r="O4395" i="4"/>
  <c r="O4396" i="4"/>
  <c r="O4397" i="4"/>
  <c r="O4398" i="4"/>
  <c r="O4399" i="4"/>
  <c r="O4400" i="4"/>
  <c r="O4401" i="4"/>
  <c r="O4402" i="4"/>
  <c r="O4403" i="4"/>
  <c r="O4404" i="4"/>
  <c r="O4405" i="4"/>
  <c r="O4406" i="4"/>
  <c r="O4407" i="4"/>
  <c r="O4408" i="4"/>
  <c r="O4409" i="4"/>
  <c r="O4410" i="4"/>
  <c r="O4411" i="4"/>
  <c r="O4412" i="4"/>
  <c r="O4413" i="4"/>
  <c r="O4414" i="4"/>
  <c r="O4415" i="4"/>
  <c r="O4416" i="4"/>
  <c r="O4417" i="4"/>
  <c r="O4418" i="4"/>
  <c r="O4419" i="4"/>
  <c r="O4420" i="4"/>
  <c r="O4421" i="4"/>
  <c r="O4422" i="4"/>
  <c r="O4423" i="4"/>
  <c r="O4424" i="4"/>
  <c r="O4425" i="4"/>
  <c r="O4426" i="4"/>
  <c r="O4427" i="4"/>
  <c r="O4428" i="4"/>
  <c r="O4429" i="4"/>
  <c r="O4430" i="4"/>
  <c r="O4431" i="4"/>
  <c r="O4432" i="4"/>
  <c r="O4433" i="4"/>
  <c r="O4434" i="4"/>
  <c r="O4435" i="4"/>
  <c r="O4436" i="4"/>
  <c r="O4437" i="4"/>
  <c r="O4438" i="4"/>
  <c r="O4439" i="4"/>
  <c r="O4440" i="4"/>
  <c r="O4441" i="4"/>
  <c r="O4442" i="4"/>
  <c r="O4443" i="4"/>
  <c r="O4444" i="4"/>
  <c r="O4445" i="4"/>
  <c r="O4446" i="4"/>
  <c r="O4447" i="4"/>
  <c r="O4448" i="4"/>
  <c r="O4449" i="4"/>
  <c r="O4450" i="4"/>
  <c r="O4451" i="4"/>
  <c r="O4452" i="4"/>
  <c r="O4453" i="4"/>
  <c r="O4454" i="4"/>
  <c r="O4455" i="4"/>
  <c r="O4456" i="4"/>
  <c r="O4457" i="4"/>
  <c r="O4458" i="4"/>
  <c r="O4459" i="4"/>
  <c r="O4460" i="4"/>
  <c r="O4461" i="4"/>
  <c r="O4462" i="4"/>
  <c r="O4463" i="4"/>
  <c r="O4464" i="4"/>
  <c r="O4465" i="4"/>
  <c r="O4466" i="4"/>
  <c r="O4467" i="4"/>
  <c r="O4468" i="4"/>
  <c r="O4469" i="4"/>
  <c r="O4470" i="4"/>
  <c r="O4471" i="4"/>
  <c r="O4472" i="4"/>
  <c r="O4473" i="4"/>
  <c r="O4474" i="4"/>
  <c r="O4475" i="4"/>
  <c r="O4476" i="4"/>
  <c r="O4477" i="4"/>
  <c r="O4478" i="4"/>
  <c r="O4479" i="4"/>
  <c r="O4480" i="4"/>
  <c r="O4481" i="4"/>
  <c r="O4482" i="4"/>
  <c r="O4483" i="4"/>
  <c r="O4484" i="4"/>
  <c r="O4485" i="4"/>
  <c r="O4486" i="4"/>
  <c r="O4487" i="4"/>
  <c r="O4488" i="4"/>
  <c r="O4489" i="4"/>
  <c r="O4490" i="4"/>
  <c r="O4491" i="4"/>
  <c r="O4492" i="4"/>
  <c r="O4493" i="4"/>
  <c r="O4494" i="4"/>
  <c r="O4495" i="4"/>
  <c r="O4496" i="4"/>
  <c r="O4497" i="4"/>
  <c r="O4498" i="4"/>
  <c r="O4499" i="4"/>
  <c r="O4500" i="4"/>
  <c r="O4501" i="4"/>
  <c r="O4502" i="4"/>
  <c r="O4503" i="4"/>
  <c r="O4504" i="4"/>
  <c r="O4505" i="4"/>
  <c r="O4506" i="4"/>
  <c r="O4507" i="4"/>
  <c r="O4508" i="4"/>
  <c r="O4509" i="4"/>
  <c r="O4510" i="4"/>
  <c r="O4511" i="4"/>
  <c r="O4512" i="4"/>
  <c r="O4513" i="4"/>
  <c r="O4514" i="4"/>
  <c r="O4515" i="4"/>
  <c r="O4516" i="4"/>
  <c r="O4517" i="4"/>
  <c r="O4518" i="4"/>
  <c r="O4519" i="4"/>
  <c r="O4520" i="4"/>
  <c r="O4521" i="4"/>
  <c r="O4522" i="4"/>
  <c r="O4523" i="4"/>
  <c r="O4524" i="4"/>
  <c r="O4525" i="4"/>
  <c r="O4526" i="4"/>
  <c r="O4527" i="4"/>
  <c r="O4528" i="4"/>
  <c r="O4529" i="4"/>
  <c r="O4530" i="4"/>
  <c r="O4531" i="4"/>
  <c r="O4532" i="4"/>
  <c r="O4533" i="4"/>
  <c r="O4534" i="4"/>
  <c r="O4535" i="4"/>
  <c r="O4536" i="4"/>
  <c r="O4537" i="4"/>
  <c r="O4538" i="4"/>
  <c r="O4539" i="4"/>
  <c r="O4540" i="4"/>
  <c r="O4541" i="4"/>
  <c r="O4542" i="4"/>
  <c r="O4543" i="4"/>
  <c r="O4544" i="4"/>
  <c r="O4545" i="4"/>
  <c r="O4546" i="4"/>
  <c r="O4547" i="4"/>
  <c r="O4548" i="4"/>
  <c r="O4549" i="4"/>
  <c r="O4550" i="4"/>
  <c r="O4551" i="4"/>
  <c r="O4552" i="4"/>
  <c r="O4553" i="4"/>
  <c r="O4554" i="4"/>
  <c r="O7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085" i="4"/>
  <c r="M3086" i="4"/>
  <c r="M3087" i="4"/>
  <c r="M3088" i="4"/>
  <c r="M3089" i="4"/>
  <c r="M3090" i="4"/>
  <c r="M3091" i="4"/>
  <c r="M3092" i="4"/>
  <c r="M3093" i="4"/>
  <c r="M3094" i="4"/>
  <c r="M3095" i="4"/>
  <c r="M3096" i="4"/>
  <c r="M3097" i="4"/>
  <c r="M3098" i="4"/>
  <c r="M3099" i="4"/>
  <c r="M3100" i="4"/>
  <c r="M3101" i="4"/>
  <c r="M3102" i="4"/>
  <c r="M3103" i="4"/>
  <c r="M3104" i="4"/>
  <c r="M3105" i="4"/>
  <c r="M3106" i="4"/>
  <c r="M3107" i="4"/>
  <c r="M3108" i="4"/>
  <c r="M3109" i="4"/>
  <c r="M3110" i="4"/>
  <c r="M3111" i="4"/>
  <c r="M3112" i="4"/>
  <c r="M3113" i="4"/>
  <c r="M3114" i="4"/>
  <c r="M3115" i="4"/>
  <c r="M3116" i="4"/>
  <c r="M3117" i="4"/>
  <c r="M3118" i="4"/>
  <c r="M3119" i="4"/>
  <c r="M3120" i="4"/>
  <c r="M3121" i="4"/>
  <c r="M3122" i="4"/>
  <c r="M3123" i="4"/>
  <c r="M3124" i="4"/>
  <c r="M3125" i="4"/>
  <c r="M3126" i="4"/>
  <c r="M3127" i="4"/>
  <c r="M3128" i="4"/>
  <c r="M3129" i="4"/>
  <c r="M3130" i="4"/>
  <c r="M3131" i="4"/>
  <c r="M3132" i="4"/>
  <c r="M3133" i="4"/>
  <c r="M3134" i="4"/>
  <c r="M3135" i="4"/>
  <c r="M3136" i="4"/>
  <c r="M3137" i="4"/>
  <c r="M3138" i="4"/>
  <c r="M3139" i="4"/>
  <c r="M3140" i="4"/>
  <c r="M3141" i="4"/>
  <c r="M3142" i="4"/>
  <c r="M3143" i="4"/>
  <c r="M3144" i="4"/>
  <c r="M3145" i="4"/>
  <c r="M3146" i="4"/>
  <c r="M3147" i="4"/>
  <c r="M3148" i="4"/>
  <c r="M3149" i="4"/>
  <c r="M3150" i="4"/>
  <c r="M3151" i="4"/>
  <c r="M3152" i="4"/>
  <c r="M3153" i="4"/>
  <c r="M3154" i="4"/>
  <c r="M3155" i="4"/>
  <c r="M3156" i="4"/>
  <c r="M3157" i="4"/>
  <c r="M3158" i="4"/>
  <c r="M3159" i="4"/>
  <c r="M3160" i="4"/>
  <c r="M3161" i="4"/>
  <c r="M3162" i="4"/>
  <c r="M3163" i="4"/>
  <c r="M3164" i="4"/>
  <c r="M3165" i="4"/>
  <c r="M3166" i="4"/>
  <c r="M3167" i="4"/>
  <c r="M3168" i="4"/>
  <c r="M3169" i="4"/>
  <c r="M3170" i="4"/>
  <c r="M3171" i="4"/>
  <c r="M3172" i="4"/>
  <c r="M3173" i="4"/>
  <c r="M3174" i="4"/>
  <c r="M3175" i="4"/>
  <c r="M3176" i="4"/>
  <c r="M3177" i="4"/>
  <c r="M3178" i="4"/>
  <c r="M3179" i="4"/>
  <c r="M3180" i="4"/>
  <c r="M3181" i="4"/>
  <c r="M3182" i="4"/>
  <c r="M3183" i="4"/>
  <c r="M3184" i="4"/>
  <c r="M3185" i="4"/>
  <c r="M3186" i="4"/>
  <c r="M3187" i="4"/>
  <c r="M3188" i="4"/>
  <c r="M3189" i="4"/>
  <c r="M3190" i="4"/>
  <c r="M3191" i="4"/>
  <c r="M3192" i="4"/>
  <c r="M3193" i="4"/>
  <c r="M3194" i="4"/>
  <c r="M3195" i="4"/>
  <c r="M3196" i="4"/>
  <c r="M3197" i="4"/>
  <c r="M3198" i="4"/>
  <c r="M3199" i="4"/>
  <c r="M3200" i="4"/>
  <c r="M3201" i="4"/>
  <c r="M3202" i="4"/>
  <c r="M3203" i="4"/>
  <c r="M3204" i="4"/>
  <c r="M3205" i="4"/>
  <c r="M3206" i="4"/>
  <c r="M3207" i="4"/>
  <c r="M3208" i="4"/>
  <c r="M3209" i="4"/>
  <c r="M3210" i="4"/>
  <c r="M3211" i="4"/>
  <c r="M3212" i="4"/>
  <c r="M3213" i="4"/>
  <c r="M3214" i="4"/>
  <c r="M3215" i="4"/>
  <c r="M3216" i="4"/>
  <c r="M3217" i="4"/>
  <c r="M3218" i="4"/>
  <c r="M3219" i="4"/>
  <c r="M3220" i="4"/>
  <c r="M3221" i="4"/>
  <c r="M3222" i="4"/>
  <c r="M3223" i="4"/>
  <c r="M3224" i="4"/>
  <c r="M3225" i="4"/>
  <c r="M3226" i="4"/>
  <c r="M3227" i="4"/>
  <c r="M3228" i="4"/>
  <c r="M3229" i="4"/>
  <c r="M3230" i="4"/>
  <c r="M3231" i="4"/>
  <c r="M3232" i="4"/>
  <c r="M3233" i="4"/>
  <c r="M3234" i="4"/>
  <c r="M3235" i="4"/>
  <c r="M3236" i="4"/>
  <c r="M3237" i="4"/>
  <c r="M3238" i="4"/>
  <c r="M3239" i="4"/>
  <c r="M3240" i="4"/>
  <c r="M3241" i="4"/>
  <c r="M3242" i="4"/>
  <c r="M3243" i="4"/>
  <c r="M3244" i="4"/>
  <c r="M3245" i="4"/>
  <c r="M3246" i="4"/>
  <c r="M3247" i="4"/>
  <c r="M3248" i="4"/>
  <c r="M3249" i="4"/>
  <c r="M3250" i="4"/>
  <c r="M3251" i="4"/>
  <c r="M3252" i="4"/>
  <c r="M3253" i="4"/>
  <c r="M3254" i="4"/>
  <c r="M3255" i="4"/>
  <c r="M3256" i="4"/>
  <c r="M3257" i="4"/>
  <c r="M3258" i="4"/>
  <c r="M3259" i="4"/>
  <c r="M3260" i="4"/>
  <c r="M3261" i="4"/>
  <c r="M3262" i="4"/>
  <c r="M3263" i="4"/>
  <c r="M3264" i="4"/>
  <c r="M3265" i="4"/>
  <c r="M3266" i="4"/>
  <c r="M3267" i="4"/>
  <c r="M3268" i="4"/>
  <c r="M3269" i="4"/>
  <c r="M3270" i="4"/>
  <c r="M3271" i="4"/>
  <c r="M3272" i="4"/>
  <c r="M3273" i="4"/>
  <c r="M3274" i="4"/>
  <c r="M3275" i="4"/>
  <c r="M3276" i="4"/>
  <c r="M3277" i="4"/>
  <c r="M3278" i="4"/>
  <c r="M3279" i="4"/>
  <c r="M3280" i="4"/>
  <c r="M3281" i="4"/>
  <c r="M3282" i="4"/>
  <c r="M3283" i="4"/>
  <c r="M3284" i="4"/>
  <c r="M3285" i="4"/>
  <c r="M3286" i="4"/>
  <c r="M3287" i="4"/>
  <c r="M3288" i="4"/>
  <c r="M3289" i="4"/>
  <c r="M3290" i="4"/>
  <c r="M3291" i="4"/>
  <c r="M3292" i="4"/>
  <c r="M3293" i="4"/>
  <c r="M3294" i="4"/>
  <c r="M3295" i="4"/>
  <c r="M3296" i="4"/>
  <c r="M3297" i="4"/>
  <c r="M3298" i="4"/>
  <c r="M3299" i="4"/>
  <c r="M3300" i="4"/>
  <c r="M3301" i="4"/>
  <c r="M3302" i="4"/>
  <c r="M3303" i="4"/>
  <c r="M3304" i="4"/>
  <c r="M3305" i="4"/>
  <c r="M3306" i="4"/>
  <c r="M3307" i="4"/>
  <c r="M3308" i="4"/>
  <c r="M3309" i="4"/>
  <c r="M3310" i="4"/>
  <c r="M3311" i="4"/>
  <c r="M3312" i="4"/>
  <c r="M3313" i="4"/>
  <c r="M3314" i="4"/>
  <c r="M3315" i="4"/>
  <c r="M3316" i="4"/>
  <c r="M3317" i="4"/>
  <c r="M3318" i="4"/>
  <c r="M3319" i="4"/>
  <c r="M3320" i="4"/>
  <c r="M3321" i="4"/>
  <c r="M3322" i="4"/>
  <c r="M3323" i="4"/>
  <c r="M3324" i="4"/>
  <c r="M3325" i="4"/>
  <c r="M3326" i="4"/>
  <c r="M3327" i="4"/>
  <c r="M3328" i="4"/>
  <c r="M3329" i="4"/>
  <c r="M3330" i="4"/>
  <c r="M3331" i="4"/>
  <c r="M3332" i="4"/>
  <c r="M3333" i="4"/>
  <c r="M3334" i="4"/>
  <c r="M3335" i="4"/>
  <c r="M3336" i="4"/>
  <c r="M3337" i="4"/>
  <c r="M3338" i="4"/>
  <c r="M3339" i="4"/>
  <c r="M3340" i="4"/>
  <c r="M3341" i="4"/>
  <c r="M3342" i="4"/>
  <c r="M3343" i="4"/>
  <c r="M3344" i="4"/>
  <c r="M3345" i="4"/>
  <c r="M3346" i="4"/>
  <c r="M3347" i="4"/>
  <c r="M3348" i="4"/>
  <c r="M3349" i="4"/>
  <c r="M3350" i="4"/>
  <c r="M3351" i="4"/>
  <c r="M3352" i="4"/>
  <c r="M3353" i="4"/>
  <c r="M3354" i="4"/>
  <c r="M3355" i="4"/>
  <c r="M3356" i="4"/>
  <c r="M3357" i="4"/>
  <c r="M3358" i="4"/>
  <c r="M3359" i="4"/>
  <c r="M3360" i="4"/>
  <c r="M3361" i="4"/>
  <c r="M3362" i="4"/>
  <c r="M3363" i="4"/>
  <c r="M3364" i="4"/>
  <c r="M3365" i="4"/>
  <c r="M3366" i="4"/>
  <c r="M3367" i="4"/>
  <c r="M3368" i="4"/>
  <c r="M3369" i="4"/>
  <c r="M3370" i="4"/>
  <c r="M3371" i="4"/>
  <c r="M3372" i="4"/>
  <c r="M3373" i="4"/>
  <c r="M3374" i="4"/>
  <c r="M3375" i="4"/>
  <c r="M3376" i="4"/>
  <c r="M3377" i="4"/>
  <c r="M3378" i="4"/>
  <c r="M3379" i="4"/>
  <c r="M3380" i="4"/>
  <c r="M3381" i="4"/>
  <c r="M3382" i="4"/>
  <c r="M3383" i="4"/>
  <c r="M3384" i="4"/>
  <c r="M3385" i="4"/>
  <c r="M3386" i="4"/>
  <c r="M3387" i="4"/>
  <c r="M3388" i="4"/>
  <c r="M3389" i="4"/>
  <c r="M3390" i="4"/>
  <c r="M3391" i="4"/>
  <c r="M3392" i="4"/>
  <c r="M3393" i="4"/>
  <c r="M3394" i="4"/>
  <c r="M3395" i="4"/>
  <c r="M3396" i="4"/>
  <c r="M3397" i="4"/>
  <c r="M3398" i="4"/>
  <c r="M3399" i="4"/>
  <c r="M3400" i="4"/>
  <c r="M3401" i="4"/>
  <c r="M3402" i="4"/>
  <c r="M3403" i="4"/>
  <c r="M3404" i="4"/>
  <c r="M3405" i="4"/>
  <c r="M3406" i="4"/>
  <c r="M3407" i="4"/>
  <c r="M3408" i="4"/>
  <c r="M3409" i="4"/>
  <c r="M3410" i="4"/>
  <c r="M3411" i="4"/>
  <c r="M3412" i="4"/>
  <c r="M3413" i="4"/>
  <c r="M3414" i="4"/>
  <c r="M3415" i="4"/>
  <c r="M3416" i="4"/>
  <c r="M3417" i="4"/>
  <c r="M3418" i="4"/>
  <c r="M3419" i="4"/>
  <c r="M3420" i="4"/>
  <c r="M3421" i="4"/>
  <c r="M3422" i="4"/>
  <c r="M3423" i="4"/>
  <c r="M3424" i="4"/>
  <c r="M3425" i="4"/>
  <c r="M3426" i="4"/>
  <c r="M3427" i="4"/>
  <c r="M3428" i="4"/>
  <c r="M3429" i="4"/>
  <c r="M3430" i="4"/>
  <c r="M3431" i="4"/>
  <c r="M3432" i="4"/>
  <c r="M3433" i="4"/>
  <c r="M3434" i="4"/>
  <c r="M3435" i="4"/>
  <c r="M3436" i="4"/>
  <c r="M3437" i="4"/>
  <c r="M3438" i="4"/>
  <c r="M3439" i="4"/>
  <c r="M3440" i="4"/>
  <c r="M3441" i="4"/>
  <c r="M3442" i="4"/>
  <c r="M3443" i="4"/>
  <c r="M3444" i="4"/>
  <c r="M3445" i="4"/>
  <c r="M3446" i="4"/>
  <c r="M3447" i="4"/>
  <c r="M3448" i="4"/>
  <c r="M3449" i="4"/>
  <c r="M3450" i="4"/>
  <c r="M3451" i="4"/>
  <c r="M3452" i="4"/>
  <c r="M3453" i="4"/>
  <c r="M3454" i="4"/>
  <c r="M3455" i="4"/>
  <c r="M3456" i="4"/>
  <c r="M3457" i="4"/>
  <c r="M3458" i="4"/>
  <c r="M3459" i="4"/>
  <c r="M3460" i="4"/>
  <c r="M3461" i="4"/>
  <c r="M3462" i="4"/>
  <c r="M3463" i="4"/>
  <c r="M3464" i="4"/>
  <c r="M3465" i="4"/>
  <c r="M3466" i="4"/>
  <c r="M3467" i="4"/>
  <c r="M3468" i="4"/>
  <c r="M3469" i="4"/>
  <c r="M3470" i="4"/>
  <c r="M3471" i="4"/>
  <c r="M3472" i="4"/>
  <c r="M3473" i="4"/>
  <c r="M3474" i="4"/>
  <c r="M3475" i="4"/>
  <c r="M3476" i="4"/>
  <c r="M3477" i="4"/>
  <c r="M3478" i="4"/>
  <c r="M3479" i="4"/>
  <c r="M3480" i="4"/>
  <c r="M3481" i="4"/>
  <c r="M3482" i="4"/>
  <c r="M3483" i="4"/>
  <c r="M3484" i="4"/>
  <c r="M3485" i="4"/>
  <c r="M3486" i="4"/>
  <c r="M3487" i="4"/>
  <c r="M3488" i="4"/>
  <c r="M3489" i="4"/>
  <c r="M3490" i="4"/>
  <c r="M3491" i="4"/>
  <c r="M3492" i="4"/>
  <c r="M3493" i="4"/>
  <c r="M3494" i="4"/>
  <c r="M3495" i="4"/>
  <c r="M3496" i="4"/>
  <c r="M3497" i="4"/>
  <c r="M3498" i="4"/>
  <c r="M3499" i="4"/>
  <c r="M3500" i="4"/>
  <c r="M3501" i="4"/>
  <c r="M3502" i="4"/>
  <c r="M3503" i="4"/>
  <c r="M3504" i="4"/>
  <c r="M3505" i="4"/>
  <c r="M3506" i="4"/>
  <c r="M3507" i="4"/>
  <c r="M3508" i="4"/>
  <c r="M3509" i="4"/>
  <c r="M3510" i="4"/>
  <c r="M3511" i="4"/>
  <c r="M3512" i="4"/>
  <c r="M3513" i="4"/>
  <c r="M3514" i="4"/>
  <c r="M3515" i="4"/>
  <c r="M3516" i="4"/>
  <c r="M3517" i="4"/>
  <c r="M3518" i="4"/>
  <c r="M3519" i="4"/>
  <c r="M3520" i="4"/>
  <c r="M3521" i="4"/>
  <c r="M3522" i="4"/>
  <c r="M3523" i="4"/>
  <c r="M3524" i="4"/>
  <c r="M3525" i="4"/>
  <c r="M3526" i="4"/>
  <c r="M3527" i="4"/>
  <c r="M3528" i="4"/>
  <c r="M3529" i="4"/>
  <c r="M3530" i="4"/>
  <c r="M3531" i="4"/>
  <c r="M3532" i="4"/>
  <c r="M3533" i="4"/>
  <c r="M3534" i="4"/>
  <c r="M3535" i="4"/>
  <c r="M3536" i="4"/>
  <c r="M3537" i="4"/>
  <c r="M3538" i="4"/>
  <c r="M3539" i="4"/>
  <c r="M3540" i="4"/>
  <c r="M3541" i="4"/>
  <c r="M3542" i="4"/>
  <c r="M3543" i="4"/>
  <c r="M3544" i="4"/>
  <c r="M3545" i="4"/>
  <c r="M3546" i="4"/>
  <c r="M3547" i="4"/>
  <c r="M3548" i="4"/>
  <c r="M3549" i="4"/>
  <c r="M3550" i="4"/>
  <c r="M3551" i="4"/>
  <c r="M3552" i="4"/>
  <c r="M3553" i="4"/>
  <c r="M3554" i="4"/>
  <c r="M3555" i="4"/>
  <c r="M3556" i="4"/>
  <c r="M3557" i="4"/>
  <c r="M3558" i="4"/>
  <c r="M3559" i="4"/>
  <c r="M3560" i="4"/>
  <c r="M3561" i="4"/>
  <c r="M3562" i="4"/>
  <c r="M3563" i="4"/>
  <c r="M3564" i="4"/>
  <c r="M3565" i="4"/>
  <c r="M3566" i="4"/>
  <c r="M3567" i="4"/>
  <c r="M3568" i="4"/>
  <c r="M3569" i="4"/>
  <c r="M3570" i="4"/>
  <c r="M3571" i="4"/>
  <c r="M3572" i="4"/>
  <c r="M3573" i="4"/>
  <c r="M3574" i="4"/>
  <c r="M3575" i="4"/>
  <c r="M3576" i="4"/>
  <c r="M3577" i="4"/>
  <c r="M3578" i="4"/>
  <c r="M3579" i="4"/>
  <c r="M3580" i="4"/>
  <c r="M3581" i="4"/>
  <c r="M3582" i="4"/>
  <c r="M3583" i="4"/>
  <c r="M3584" i="4"/>
  <c r="M3585" i="4"/>
  <c r="M3586" i="4"/>
  <c r="M3587" i="4"/>
  <c r="M3588" i="4"/>
  <c r="M3589" i="4"/>
  <c r="M3590" i="4"/>
  <c r="M3591" i="4"/>
  <c r="M3592" i="4"/>
  <c r="M3593" i="4"/>
  <c r="M3594" i="4"/>
  <c r="M3595" i="4"/>
  <c r="M3596" i="4"/>
  <c r="M3597" i="4"/>
  <c r="M3598" i="4"/>
  <c r="M3599" i="4"/>
  <c r="M3600" i="4"/>
  <c r="M3601" i="4"/>
  <c r="M3602" i="4"/>
  <c r="M3603" i="4"/>
  <c r="M3604" i="4"/>
  <c r="M3605" i="4"/>
  <c r="M3606" i="4"/>
  <c r="M3607" i="4"/>
  <c r="M3608" i="4"/>
  <c r="M3609" i="4"/>
  <c r="M3610" i="4"/>
  <c r="M3611" i="4"/>
  <c r="M3612" i="4"/>
  <c r="M3613" i="4"/>
  <c r="M3614" i="4"/>
  <c r="M3615" i="4"/>
  <c r="M3616" i="4"/>
  <c r="M3617" i="4"/>
  <c r="M3618" i="4"/>
  <c r="M3619" i="4"/>
  <c r="M3620" i="4"/>
  <c r="M3621" i="4"/>
  <c r="M3622" i="4"/>
  <c r="M3623" i="4"/>
  <c r="M3624" i="4"/>
  <c r="M3625" i="4"/>
  <c r="M3626" i="4"/>
  <c r="M3627" i="4"/>
  <c r="M3628" i="4"/>
  <c r="M3629" i="4"/>
  <c r="M3630" i="4"/>
  <c r="M3631" i="4"/>
  <c r="M3632" i="4"/>
  <c r="M3633" i="4"/>
  <c r="M3634" i="4"/>
  <c r="M3635" i="4"/>
  <c r="M3636" i="4"/>
  <c r="M3637" i="4"/>
  <c r="M3638" i="4"/>
  <c r="M3639" i="4"/>
  <c r="M3640" i="4"/>
  <c r="M3641" i="4"/>
  <c r="M3642" i="4"/>
  <c r="M3643" i="4"/>
  <c r="M3644" i="4"/>
  <c r="M3645" i="4"/>
  <c r="M3646" i="4"/>
  <c r="M3647" i="4"/>
  <c r="M3648" i="4"/>
  <c r="M3649" i="4"/>
  <c r="M3650" i="4"/>
  <c r="M3651" i="4"/>
  <c r="M3652" i="4"/>
  <c r="M3653" i="4"/>
  <c r="M3654" i="4"/>
  <c r="M3655" i="4"/>
  <c r="M3656" i="4"/>
  <c r="M3657" i="4"/>
  <c r="M3658" i="4"/>
  <c r="M3659" i="4"/>
  <c r="M3660" i="4"/>
  <c r="M3661" i="4"/>
  <c r="M3662" i="4"/>
  <c r="M3663" i="4"/>
  <c r="M3664" i="4"/>
  <c r="M3665" i="4"/>
  <c r="M3666" i="4"/>
  <c r="M3667" i="4"/>
  <c r="M3668" i="4"/>
  <c r="M3669" i="4"/>
  <c r="M3670" i="4"/>
  <c r="M3671" i="4"/>
  <c r="M3672" i="4"/>
  <c r="M3673" i="4"/>
  <c r="M3674" i="4"/>
  <c r="M3675" i="4"/>
  <c r="M3676" i="4"/>
  <c r="M3677" i="4"/>
  <c r="M3678" i="4"/>
  <c r="M3679" i="4"/>
  <c r="M3680" i="4"/>
  <c r="M3681" i="4"/>
  <c r="M3682" i="4"/>
  <c r="M3683" i="4"/>
  <c r="M3684" i="4"/>
  <c r="M3685" i="4"/>
  <c r="M3686" i="4"/>
  <c r="M3687" i="4"/>
  <c r="M3688" i="4"/>
  <c r="M3689" i="4"/>
  <c r="M3690" i="4"/>
  <c r="M3691" i="4"/>
  <c r="M3692" i="4"/>
  <c r="M3693" i="4"/>
  <c r="M3694" i="4"/>
  <c r="M3695" i="4"/>
  <c r="M3696" i="4"/>
  <c r="M3697" i="4"/>
  <c r="M3698" i="4"/>
  <c r="M3699" i="4"/>
  <c r="M3700" i="4"/>
  <c r="M3701" i="4"/>
  <c r="M3702" i="4"/>
  <c r="M3703" i="4"/>
  <c r="M3704" i="4"/>
  <c r="M3705" i="4"/>
  <c r="M3706" i="4"/>
  <c r="M3707" i="4"/>
  <c r="M3708" i="4"/>
  <c r="M3709" i="4"/>
  <c r="M3710" i="4"/>
  <c r="M3711" i="4"/>
  <c r="M3712" i="4"/>
  <c r="M3713" i="4"/>
  <c r="M3714" i="4"/>
  <c r="M3715" i="4"/>
  <c r="M3716" i="4"/>
  <c r="M3717" i="4"/>
  <c r="M3718" i="4"/>
  <c r="M3719" i="4"/>
  <c r="M3720" i="4"/>
  <c r="M3721" i="4"/>
  <c r="M3722" i="4"/>
  <c r="M3723" i="4"/>
  <c r="M3724" i="4"/>
  <c r="M3725" i="4"/>
  <c r="M3726" i="4"/>
  <c r="M3727" i="4"/>
  <c r="M3728" i="4"/>
  <c r="M3729" i="4"/>
  <c r="M3730" i="4"/>
  <c r="M3731" i="4"/>
  <c r="M3732" i="4"/>
  <c r="M3733" i="4"/>
  <c r="M3734" i="4"/>
  <c r="M3735" i="4"/>
  <c r="M3736" i="4"/>
  <c r="M3737" i="4"/>
  <c r="M3738" i="4"/>
  <c r="M3739" i="4"/>
  <c r="M3740" i="4"/>
  <c r="M3741" i="4"/>
  <c r="M3742" i="4"/>
  <c r="M3743" i="4"/>
  <c r="M3744" i="4"/>
  <c r="M3745" i="4"/>
  <c r="M3746" i="4"/>
  <c r="M3747" i="4"/>
  <c r="M3748" i="4"/>
  <c r="M3749" i="4"/>
  <c r="M3750" i="4"/>
  <c r="M3751" i="4"/>
  <c r="M3752" i="4"/>
  <c r="M3753" i="4"/>
  <c r="M3754" i="4"/>
  <c r="M3755" i="4"/>
  <c r="M3756" i="4"/>
  <c r="M3757" i="4"/>
  <c r="M3758" i="4"/>
  <c r="M3759" i="4"/>
  <c r="M3760" i="4"/>
  <c r="M3761" i="4"/>
  <c r="M3762" i="4"/>
  <c r="M3763" i="4"/>
  <c r="M3764" i="4"/>
  <c r="M3765" i="4"/>
  <c r="M3766" i="4"/>
  <c r="M3767" i="4"/>
  <c r="M3768" i="4"/>
  <c r="M3769" i="4"/>
  <c r="M3770" i="4"/>
  <c r="M3771" i="4"/>
  <c r="M3772" i="4"/>
  <c r="M3773" i="4"/>
  <c r="M3774" i="4"/>
  <c r="M3775" i="4"/>
  <c r="M3776" i="4"/>
  <c r="M3777" i="4"/>
  <c r="M3778" i="4"/>
  <c r="M3779" i="4"/>
  <c r="M3780" i="4"/>
  <c r="M3781" i="4"/>
  <c r="M3782" i="4"/>
  <c r="M3783" i="4"/>
  <c r="M3784" i="4"/>
  <c r="M3785" i="4"/>
  <c r="M3786" i="4"/>
  <c r="M3787" i="4"/>
  <c r="M3788" i="4"/>
  <c r="M3789" i="4"/>
  <c r="M3790" i="4"/>
  <c r="M3791" i="4"/>
  <c r="M3792" i="4"/>
  <c r="M3793" i="4"/>
  <c r="M3794" i="4"/>
  <c r="M3795" i="4"/>
  <c r="M3796" i="4"/>
  <c r="M3797" i="4"/>
  <c r="M3798" i="4"/>
  <c r="M3799" i="4"/>
  <c r="M3800" i="4"/>
  <c r="M3801" i="4"/>
  <c r="M3802" i="4"/>
  <c r="M3803" i="4"/>
  <c r="M3804" i="4"/>
  <c r="M3805" i="4"/>
  <c r="M3806" i="4"/>
  <c r="M3807" i="4"/>
  <c r="M3808" i="4"/>
  <c r="M3809" i="4"/>
  <c r="M3810" i="4"/>
  <c r="M3811" i="4"/>
  <c r="M3812" i="4"/>
  <c r="M3813" i="4"/>
  <c r="M3814" i="4"/>
  <c r="M3815" i="4"/>
  <c r="M3816" i="4"/>
  <c r="M3817" i="4"/>
  <c r="M3818" i="4"/>
  <c r="M3819" i="4"/>
  <c r="M3820" i="4"/>
  <c r="M3821" i="4"/>
  <c r="M3822" i="4"/>
  <c r="M3823" i="4"/>
  <c r="M3824" i="4"/>
  <c r="M3825" i="4"/>
  <c r="M3826" i="4"/>
  <c r="M3827" i="4"/>
  <c r="M3828" i="4"/>
  <c r="M3829" i="4"/>
  <c r="M3830" i="4"/>
  <c r="M3831" i="4"/>
  <c r="M3832" i="4"/>
  <c r="M3833" i="4"/>
  <c r="M3834" i="4"/>
  <c r="M3835" i="4"/>
  <c r="M3836" i="4"/>
  <c r="M3837" i="4"/>
  <c r="M3838" i="4"/>
  <c r="M3839" i="4"/>
  <c r="M3840" i="4"/>
  <c r="M3841" i="4"/>
  <c r="M3842" i="4"/>
  <c r="M3843" i="4"/>
  <c r="M3844" i="4"/>
  <c r="M3845" i="4"/>
  <c r="M3846" i="4"/>
  <c r="M3847" i="4"/>
  <c r="M3848" i="4"/>
  <c r="M3849" i="4"/>
  <c r="M3850" i="4"/>
  <c r="M3851" i="4"/>
  <c r="M3852" i="4"/>
  <c r="M3853" i="4"/>
  <c r="M3854" i="4"/>
  <c r="M3855" i="4"/>
  <c r="M3856" i="4"/>
  <c r="M3857" i="4"/>
  <c r="M3858" i="4"/>
  <c r="M3859" i="4"/>
  <c r="M3860" i="4"/>
  <c r="M3861" i="4"/>
  <c r="M3862" i="4"/>
  <c r="M3863" i="4"/>
  <c r="M3864" i="4"/>
  <c r="M3865" i="4"/>
  <c r="M3866" i="4"/>
  <c r="M3867" i="4"/>
  <c r="M3868" i="4"/>
  <c r="M3869" i="4"/>
  <c r="M3870" i="4"/>
  <c r="M3871" i="4"/>
  <c r="M3872" i="4"/>
  <c r="M3873" i="4"/>
  <c r="M3874" i="4"/>
  <c r="M3875" i="4"/>
  <c r="M3876" i="4"/>
  <c r="M3877" i="4"/>
  <c r="M3878" i="4"/>
  <c r="M3879" i="4"/>
  <c r="M3880" i="4"/>
  <c r="M3881" i="4"/>
  <c r="M3882" i="4"/>
  <c r="M3883" i="4"/>
  <c r="M3884" i="4"/>
  <c r="M3885" i="4"/>
  <c r="M3886" i="4"/>
  <c r="M3887" i="4"/>
  <c r="M3888" i="4"/>
  <c r="M3889" i="4"/>
  <c r="M3890" i="4"/>
  <c r="M3891" i="4"/>
  <c r="M3892" i="4"/>
  <c r="M3893" i="4"/>
  <c r="M3894" i="4"/>
  <c r="M3895" i="4"/>
  <c r="M3896" i="4"/>
  <c r="M3897" i="4"/>
  <c r="M3898" i="4"/>
  <c r="M3899" i="4"/>
  <c r="M3900" i="4"/>
  <c r="M3901" i="4"/>
  <c r="M3902" i="4"/>
  <c r="M3903" i="4"/>
  <c r="M3904" i="4"/>
  <c r="M3905" i="4"/>
  <c r="M3906" i="4"/>
  <c r="M3907" i="4"/>
  <c r="M3908" i="4"/>
  <c r="M3909" i="4"/>
  <c r="M3910" i="4"/>
  <c r="M3911" i="4"/>
  <c r="M3912" i="4"/>
  <c r="M3913" i="4"/>
  <c r="M3914" i="4"/>
  <c r="M3915" i="4"/>
  <c r="M3916" i="4"/>
  <c r="M3917" i="4"/>
  <c r="M3918" i="4"/>
  <c r="M3919" i="4"/>
  <c r="M3920" i="4"/>
  <c r="M3921" i="4"/>
  <c r="M3922" i="4"/>
  <c r="M3923" i="4"/>
  <c r="M3924" i="4"/>
  <c r="M3925" i="4"/>
  <c r="M3926" i="4"/>
  <c r="M3927" i="4"/>
  <c r="M3928" i="4"/>
  <c r="M3929" i="4"/>
  <c r="M3930" i="4"/>
  <c r="M3931" i="4"/>
  <c r="M3932" i="4"/>
  <c r="M3933" i="4"/>
  <c r="M3934" i="4"/>
  <c r="M3935" i="4"/>
  <c r="M3936" i="4"/>
  <c r="M3937" i="4"/>
  <c r="M3938" i="4"/>
  <c r="M3939" i="4"/>
  <c r="M3940" i="4"/>
  <c r="M3941" i="4"/>
  <c r="M3942" i="4"/>
  <c r="M3943" i="4"/>
  <c r="M3944" i="4"/>
  <c r="M3945" i="4"/>
  <c r="M3946" i="4"/>
  <c r="M3947" i="4"/>
  <c r="M3948" i="4"/>
  <c r="M3949" i="4"/>
  <c r="M3950" i="4"/>
  <c r="M3951" i="4"/>
  <c r="M3952" i="4"/>
  <c r="M3953" i="4"/>
  <c r="M3954" i="4"/>
  <c r="M3955" i="4"/>
  <c r="M3956" i="4"/>
  <c r="M3957" i="4"/>
  <c r="M3958" i="4"/>
  <c r="M3959" i="4"/>
  <c r="M3960" i="4"/>
  <c r="M3961" i="4"/>
  <c r="M3962" i="4"/>
  <c r="M3963" i="4"/>
  <c r="M3964" i="4"/>
  <c r="M3965" i="4"/>
  <c r="M3966" i="4"/>
  <c r="M3967" i="4"/>
  <c r="M3968" i="4"/>
  <c r="M3969" i="4"/>
  <c r="M3970" i="4"/>
  <c r="M3971" i="4"/>
  <c r="M3972" i="4"/>
  <c r="M3973" i="4"/>
  <c r="M3974" i="4"/>
  <c r="M3975" i="4"/>
  <c r="M3976" i="4"/>
  <c r="M3977" i="4"/>
  <c r="M3978" i="4"/>
  <c r="M3979" i="4"/>
  <c r="M3980" i="4"/>
  <c r="M3981" i="4"/>
  <c r="M3982" i="4"/>
  <c r="M3983" i="4"/>
  <c r="M3984" i="4"/>
  <c r="M3985" i="4"/>
  <c r="M3986" i="4"/>
  <c r="M3987" i="4"/>
  <c r="M3988" i="4"/>
  <c r="M3989" i="4"/>
  <c r="M3990" i="4"/>
  <c r="M3991" i="4"/>
  <c r="M3992" i="4"/>
  <c r="M3993" i="4"/>
  <c r="M3994" i="4"/>
  <c r="M3995" i="4"/>
  <c r="M3996" i="4"/>
  <c r="M3997" i="4"/>
  <c r="M3998" i="4"/>
  <c r="M3999" i="4"/>
  <c r="M4000" i="4"/>
  <c r="M4001" i="4"/>
  <c r="M4002" i="4"/>
  <c r="M4003" i="4"/>
  <c r="M4004" i="4"/>
  <c r="M4005" i="4"/>
  <c r="M4006" i="4"/>
  <c r="M4007" i="4"/>
  <c r="M4008" i="4"/>
  <c r="M4009" i="4"/>
  <c r="M4010" i="4"/>
  <c r="M4011" i="4"/>
  <c r="M4012" i="4"/>
  <c r="M4013" i="4"/>
  <c r="M4014" i="4"/>
  <c r="M4015" i="4"/>
  <c r="M4016" i="4"/>
  <c r="M4017" i="4"/>
  <c r="M4018" i="4"/>
  <c r="M4019" i="4"/>
  <c r="M4020" i="4"/>
  <c r="M4021" i="4"/>
  <c r="M4022" i="4"/>
  <c r="M4023" i="4"/>
  <c r="M4024" i="4"/>
  <c r="M4025" i="4"/>
  <c r="M4026" i="4"/>
  <c r="M4027" i="4"/>
  <c r="M4028" i="4"/>
  <c r="M4029" i="4"/>
  <c r="M4030" i="4"/>
  <c r="M4031" i="4"/>
  <c r="M4032" i="4"/>
  <c r="M4033" i="4"/>
  <c r="M4034" i="4"/>
  <c r="M4035" i="4"/>
  <c r="M4036" i="4"/>
  <c r="M4037" i="4"/>
  <c r="M4038" i="4"/>
  <c r="M4039" i="4"/>
  <c r="M4040" i="4"/>
  <c r="M4041" i="4"/>
  <c r="M4042" i="4"/>
  <c r="M4043" i="4"/>
  <c r="M4044" i="4"/>
  <c r="M4045" i="4"/>
  <c r="M4046" i="4"/>
  <c r="M4047" i="4"/>
  <c r="M4048" i="4"/>
  <c r="M4049" i="4"/>
  <c r="M4050" i="4"/>
  <c r="M4051" i="4"/>
  <c r="M4052" i="4"/>
  <c r="M4053" i="4"/>
  <c r="M4054" i="4"/>
  <c r="M4055" i="4"/>
  <c r="M4056" i="4"/>
  <c r="M4057" i="4"/>
  <c r="M4058" i="4"/>
  <c r="M4059" i="4"/>
  <c r="M4060" i="4"/>
  <c r="M4061" i="4"/>
  <c r="M4062" i="4"/>
  <c r="M4063" i="4"/>
  <c r="M4064" i="4"/>
  <c r="M4065" i="4"/>
  <c r="M4066" i="4"/>
  <c r="M4067" i="4"/>
  <c r="M4068" i="4"/>
  <c r="M4069" i="4"/>
  <c r="M4070" i="4"/>
  <c r="M4071" i="4"/>
  <c r="M4072" i="4"/>
  <c r="M4073" i="4"/>
  <c r="M4074" i="4"/>
  <c r="M4075" i="4"/>
  <c r="M4076" i="4"/>
  <c r="M4077" i="4"/>
  <c r="M4078" i="4"/>
  <c r="M4079" i="4"/>
  <c r="M4080" i="4"/>
  <c r="M4081" i="4"/>
  <c r="M4082" i="4"/>
  <c r="M4083" i="4"/>
  <c r="M4084" i="4"/>
  <c r="M4085" i="4"/>
  <c r="M4086" i="4"/>
  <c r="M4087" i="4"/>
  <c r="M4088" i="4"/>
  <c r="M4089" i="4"/>
  <c r="M4090" i="4"/>
  <c r="M4091" i="4"/>
  <c r="M4092" i="4"/>
  <c r="M4093" i="4"/>
  <c r="M4094" i="4"/>
  <c r="M4095" i="4"/>
  <c r="M4096" i="4"/>
  <c r="M4097" i="4"/>
  <c r="M4098" i="4"/>
  <c r="M4099" i="4"/>
  <c r="M4100" i="4"/>
  <c r="M4101" i="4"/>
  <c r="M4102" i="4"/>
  <c r="M4103" i="4"/>
  <c r="M4104" i="4"/>
  <c r="M4105" i="4"/>
  <c r="M4106" i="4"/>
  <c r="M4107" i="4"/>
  <c r="M4108" i="4"/>
  <c r="M4109" i="4"/>
  <c r="M4110" i="4"/>
  <c r="M4111" i="4"/>
  <c r="M4112" i="4"/>
  <c r="M4113" i="4"/>
  <c r="M4114" i="4"/>
  <c r="M4115" i="4"/>
  <c r="M4116" i="4"/>
  <c r="M4117" i="4"/>
  <c r="M4118" i="4"/>
  <c r="M4119" i="4"/>
  <c r="M4120" i="4"/>
  <c r="M4121" i="4"/>
  <c r="M4122" i="4"/>
  <c r="M4123" i="4"/>
  <c r="M4124" i="4"/>
  <c r="M4125" i="4"/>
  <c r="M4126" i="4"/>
  <c r="M4127" i="4"/>
  <c r="M4128" i="4"/>
  <c r="M4129" i="4"/>
  <c r="M4130" i="4"/>
  <c r="M4131" i="4"/>
  <c r="M4132" i="4"/>
  <c r="M4133" i="4"/>
  <c r="M4134" i="4"/>
  <c r="M4135" i="4"/>
  <c r="M4136" i="4"/>
  <c r="M4137" i="4"/>
  <c r="M4138" i="4"/>
  <c r="M4139" i="4"/>
  <c r="M4140" i="4"/>
  <c r="M4141" i="4"/>
  <c r="M4142" i="4"/>
  <c r="M4143" i="4"/>
  <c r="M4144" i="4"/>
  <c r="M4145" i="4"/>
  <c r="M4146" i="4"/>
  <c r="M4147" i="4"/>
  <c r="M4148" i="4"/>
  <c r="M4149" i="4"/>
  <c r="M4150" i="4"/>
  <c r="M4151" i="4"/>
  <c r="M4152" i="4"/>
  <c r="M4153" i="4"/>
  <c r="M4154" i="4"/>
  <c r="M4155" i="4"/>
  <c r="M4156" i="4"/>
  <c r="M4157" i="4"/>
  <c r="M4158" i="4"/>
  <c r="M4159" i="4"/>
  <c r="M4160" i="4"/>
  <c r="M4161" i="4"/>
  <c r="M4162" i="4"/>
  <c r="M4163" i="4"/>
  <c r="M4164" i="4"/>
  <c r="M4165" i="4"/>
  <c r="M4166" i="4"/>
  <c r="M4167" i="4"/>
  <c r="M4168" i="4"/>
  <c r="M4169" i="4"/>
  <c r="M4170" i="4"/>
  <c r="M4171" i="4"/>
  <c r="M4172" i="4"/>
  <c r="M4173" i="4"/>
  <c r="M4174" i="4"/>
  <c r="M4175" i="4"/>
  <c r="M4176" i="4"/>
  <c r="M4177" i="4"/>
  <c r="M4178" i="4"/>
  <c r="M4179" i="4"/>
  <c r="M4180" i="4"/>
  <c r="M4181" i="4"/>
  <c r="M4182" i="4"/>
  <c r="M4183" i="4"/>
  <c r="M4184" i="4"/>
  <c r="M4185" i="4"/>
  <c r="M4186" i="4"/>
  <c r="M4187" i="4"/>
  <c r="M4188" i="4"/>
  <c r="M4189" i="4"/>
  <c r="M4190" i="4"/>
  <c r="M4191" i="4"/>
  <c r="M4192" i="4"/>
  <c r="M4193" i="4"/>
  <c r="M4194" i="4"/>
  <c r="M4195" i="4"/>
  <c r="M4196" i="4"/>
  <c r="M4197" i="4"/>
  <c r="M4198" i="4"/>
  <c r="M4199" i="4"/>
  <c r="M4200" i="4"/>
  <c r="M4201" i="4"/>
  <c r="M4202" i="4"/>
  <c r="M4203" i="4"/>
  <c r="M4204" i="4"/>
  <c r="M4205" i="4"/>
  <c r="M4206" i="4"/>
  <c r="M4207" i="4"/>
  <c r="M4208" i="4"/>
  <c r="M4209" i="4"/>
  <c r="M4210" i="4"/>
  <c r="M4211" i="4"/>
  <c r="M4212" i="4"/>
  <c r="M4213" i="4"/>
  <c r="M4214" i="4"/>
  <c r="M4215" i="4"/>
  <c r="M4216" i="4"/>
  <c r="M4217" i="4"/>
  <c r="M4218" i="4"/>
  <c r="M4219" i="4"/>
  <c r="M4220" i="4"/>
  <c r="M4221" i="4"/>
  <c r="M4222" i="4"/>
  <c r="M4223" i="4"/>
  <c r="M4224" i="4"/>
  <c r="M4225" i="4"/>
  <c r="M4226" i="4"/>
  <c r="M4227" i="4"/>
  <c r="M4228" i="4"/>
  <c r="M4229" i="4"/>
  <c r="M4230" i="4"/>
  <c r="M4231" i="4"/>
  <c r="M4232" i="4"/>
  <c r="M4233" i="4"/>
  <c r="M4234" i="4"/>
  <c r="M4235" i="4"/>
  <c r="M4236" i="4"/>
  <c r="M4237" i="4"/>
  <c r="M4238" i="4"/>
  <c r="M4239" i="4"/>
  <c r="M4240" i="4"/>
  <c r="M4241" i="4"/>
  <c r="M4242" i="4"/>
  <c r="M4243" i="4"/>
  <c r="M4244" i="4"/>
  <c r="M4245" i="4"/>
  <c r="M4246" i="4"/>
  <c r="M4247" i="4"/>
  <c r="M4248" i="4"/>
  <c r="M4249" i="4"/>
  <c r="M4250" i="4"/>
  <c r="M4251" i="4"/>
  <c r="M4252" i="4"/>
  <c r="M4253" i="4"/>
  <c r="M4254" i="4"/>
  <c r="M4255" i="4"/>
  <c r="M4256" i="4"/>
  <c r="M4257" i="4"/>
  <c r="M4258" i="4"/>
  <c r="M4259" i="4"/>
  <c r="M4260" i="4"/>
  <c r="M4261" i="4"/>
  <c r="M4262" i="4"/>
  <c r="M4263" i="4"/>
  <c r="M4264" i="4"/>
  <c r="M4265" i="4"/>
  <c r="M4266" i="4"/>
  <c r="M4267" i="4"/>
  <c r="M4268" i="4"/>
  <c r="M4269" i="4"/>
  <c r="M4270" i="4"/>
  <c r="M4271" i="4"/>
  <c r="M4272" i="4"/>
  <c r="M4273" i="4"/>
  <c r="M4274" i="4"/>
  <c r="M4275" i="4"/>
  <c r="M4276" i="4"/>
  <c r="M4277" i="4"/>
  <c r="M4278" i="4"/>
  <c r="M4279" i="4"/>
  <c r="M4280" i="4"/>
  <c r="M4281" i="4"/>
  <c r="M4282" i="4"/>
  <c r="M4283" i="4"/>
  <c r="M4284" i="4"/>
  <c r="M4285" i="4"/>
  <c r="M4286" i="4"/>
  <c r="M4287" i="4"/>
  <c r="M4288" i="4"/>
  <c r="M4289" i="4"/>
  <c r="M4290" i="4"/>
  <c r="M4291" i="4"/>
  <c r="M4292" i="4"/>
  <c r="M4293" i="4"/>
  <c r="M4294" i="4"/>
  <c r="M4295" i="4"/>
  <c r="M4296" i="4"/>
  <c r="M4297" i="4"/>
  <c r="M4298" i="4"/>
  <c r="M4299" i="4"/>
  <c r="M4300" i="4"/>
  <c r="M4301" i="4"/>
  <c r="M4302" i="4"/>
  <c r="M4303" i="4"/>
  <c r="M4304" i="4"/>
  <c r="M4305" i="4"/>
  <c r="M4306" i="4"/>
  <c r="M4307" i="4"/>
  <c r="M4308" i="4"/>
  <c r="M4309" i="4"/>
  <c r="M4310" i="4"/>
  <c r="M4311" i="4"/>
  <c r="M4312" i="4"/>
  <c r="M4313" i="4"/>
  <c r="M4314" i="4"/>
  <c r="M4315" i="4"/>
  <c r="M4316" i="4"/>
  <c r="M4317" i="4"/>
  <c r="M4318" i="4"/>
  <c r="M4319" i="4"/>
  <c r="M4320" i="4"/>
  <c r="M4321" i="4"/>
  <c r="M4322" i="4"/>
  <c r="M4323" i="4"/>
  <c r="M4324" i="4"/>
  <c r="M4325" i="4"/>
  <c r="M4326" i="4"/>
  <c r="M4327" i="4"/>
  <c r="M4328" i="4"/>
  <c r="M4329" i="4"/>
  <c r="M4330" i="4"/>
  <c r="M4331" i="4"/>
  <c r="M4332" i="4"/>
  <c r="M4333" i="4"/>
  <c r="M4334" i="4"/>
  <c r="M4335" i="4"/>
  <c r="M4336" i="4"/>
  <c r="M4337" i="4"/>
  <c r="M4338" i="4"/>
  <c r="M4339" i="4"/>
  <c r="M4340" i="4"/>
  <c r="M4341" i="4"/>
  <c r="M4342" i="4"/>
  <c r="M4343" i="4"/>
  <c r="M4344" i="4"/>
  <c r="M4345" i="4"/>
  <c r="M4346" i="4"/>
  <c r="M4347" i="4"/>
  <c r="M4348" i="4"/>
  <c r="M4349" i="4"/>
  <c r="M4350" i="4"/>
  <c r="M4351" i="4"/>
  <c r="M4352" i="4"/>
  <c r="M4353" i="4"/>
  <c r="M4354" i="4"/>
  <c r="M4355" i="4"/>
  <c r="M4356" i="4"/>
  <c r="M4357" i="4"/>
  <c r="M4358" i="4"/>
  <c r="M4359" i="4"/>
  <c r="M4360" i="4"/>
  <c r="M4361" i="4"/>
  <c r="M4362" i="4"/>
  <c r="M4363" i="4"/>
  <c r="M4364" i="4"/>
  <c r="M4365" i="4"/>
  <c r="M4366" i="4"/>
  <c r="M4367" i="4"/>
  <c r="M4368" i="4"/>
  <c r="M4369" i="4"/>
  <c r="M4370" i="4"/>
  <c r="M4371" i="4"/>
  <c r="M4372" i="4"/>
  <c r="M4373" i="4"/>
  <c r="M4374" i="4"/>
  <c r="M4375" i="4"/>
  <c r="M4376" i="4"/>
  <c r="M4377" i="4"/>
  <c r="M4378" i="4"/>
  <c r="M4379" i="4"/>
  <c r="M4380" i="4"/>
  <c r="M4381" i="4"/>
  <c r="M4382" i="4"/>
  <c r="M4383" i="4"/>
  <c r="M4384" i="4"/>
  <c r="M4385" i="4"/>
  <c r="M4386" i="4"/>
  <c r="M4387" i="4"/>
  <c r="M4388" i="4"/>
  <c r="M4389" i="4"/>
  <c r="M4390" i="4"/>
  <c r="M4391" i="4"/>
  <c r="M4392" i="4"/>
  <c r="M4393" i="4"/>
  <c r="M4394" i="4"/>
  <c r="M4395" i="4"/>
  <c r="M4396" i="4"/>
  <c r="M4397" i="4"/>
  <c r="M4398" i="4"/>
  <c r="M4399" i="4"/>
  <c r="M4400" i="4"/>
  <c r="M4401" i="4"/>
  <c r="M4402" i="4"/>
  <c r="M4403" i="4"/>
  <c r="M4404" i="4"/>
  <c r="M4405" i="4"/>
  <c r="M4406" i="4"/>
  <c r="M4407" i="4"/>
  <c r="M4408" i="4"/>
  <c r="M4409" i="4"/>
  <c r="M4410" i="4"/>
  <c r="M4411" i="4"/>
  <c r="M4412" i="4"/>
  <c r="M4413" i="4"/>
  <c r="M4414" i="4"/>
  <c r="M4415" i="4"/>
  <c r="M4416" i="4"/>
  <c r="M4417" i="4"/>
  <c r="M4418" i="4"/>
  <c r="M4419" i="4"/>
  <c r="M4420" i="4"/>
  <c r="M4421" i="4"/>
  <c r="M4422" i="4"/>
  <c r="M4423" i="4"/>
  <c r="M4424" i="4"/>
  <c r="M4425" i="4"/>
  <c r="M4426" i="4"/>
  <c r="M4427" i="4"/>
  <c r="M4428" i="4"/>
  <c r="M4429" i="4"/>
  <c r="M4430" i="4"/>
  <c r="M4431" i="4"/>
  <c r="M4432" i="4"/>
  <c r="M4433" i="4"/>
  <c r="M4434" i="4"/>
  <c r="M4435" i="4"/>
  <c r="M4436" i="4"/>
  <c r="M4437" i="4"/>
  <c r="M4438" i="4"/>
  <c r="M4439" i="4"/>
  <c r="M4440" i="4"/>
  <c r="M4441" i="4"/>
  <c r="M4442" i="4"/>
  <c r="M4443" i="4"/>
  <c r="M4444" i="4"/>
  <c r="M4445" i="4"/>
  <c r="M4446" i="4"/>
  <c r="M4447" i="4"/>
  <c r="M4448" i="4"/>
  <c r="M4449" i="4"/>
  <c r="M4450" i="4"/>
  <c r="M4451" i="4"/>
  <c r="M4452" i="4"/>
  <c r="M4453" i="4"/>
  <c r="M4454" i="4"/>
  <c r="M4455" i="4"/>
  <c r="M4456" i="4"/>
  <c r="M4457" i="4"/>
  <c r="M4458" i="4"/>
  <c r="M4459" i="4"/>
  <c r="M4460" i="4"/>
  <c r="M4461" i="4"/>
  <c r="M4462" i="4"/>
  <c r="M4463" i="4"/>
  <c r="M4464" i="4"/>
  <c r="M4465" i="4"/>
  <c r="M4466" i="4"/>
  <c r="M4467" i="4"/>
  <c r="M4468" i="4"/>
  <c r="M4469" i="4"/>
  <c r="M4470" i="4"/>
  <c r="M4471" i="4"/>
  <c r="M4472" i="4"/>
  <c r="M4473" i="4"/>
  <c r="M4474" i="4"/>
  <c r="M4475" i="4"/>
  <c r="M4476" i="4"/>
  <c r="M4477" i="4"/>
  <c r="M4478" i="4"/>
  <c r="M4479" i="4"/>
  <c r="M4480" i="4"/>
  <c r="M4481" i="4"/>
  <c r="M4482" i="4"/>
  <c r="M4483" i="4"/>
  <c r="M4484" i="4"/>
  <c r="M4485" i="4"/>
  <c r="M4486" i="4"/>
  <c r="M4487" i="4"/>
  <c r="M4488" i="4"/>
  <c r="M4489" i="4"/>
  <c r="M4490" i="4"/>
  <c r="M4491" i="4"/>
  <c r="M4492" i="4"/>
  <c r="M4493" i="4"/>
  <c r="M4494" i="4"/>
  <c r="M4495" i="4"/>
  <c r="M4496" i="4"/>
  <c r="M4497" i="4"/>
  <c r="M4498" i="4"/>
  <c r="M4499" i="4"/>
  <c r="M4500" i="4"/>
  <c r="M4501" i="4"/>
  <c r="M4502" i="4"/>
  <c r="M4503" i="4"/>
  <c r="M4504" i="4"/>
  <c r="M4505" i="4"/>
  <c r="M4506" i="4"/>
  <c r="M4507" i="4"/>
  <c r="M4508" i="4"/>
  <c r="M4509" i="4"/>
  <c r="M4510" i="4"/>
  <c r="M4511" i="4"/>
  <c r="M4512" i="4"/>
  <c r="M4513" i="4"/>
  <c r="M4514" i="4"/>
  <c r="M4515" i="4"/>
  <c r="M4516" i="4"/>
  <c r="M4517" i="4"/>
  <c r="M4518" i="4"/>
  <c r="M4519" i="4"/>
  <c r="M4520" i="4"/>
  <c r="M4521" i="4"/>
  <c r="M4522" i="4"/>
  <c r="M4523" i="4"/>
  <c r="M4524" i="4"/>
  <c r="M4525" i="4"/>
  <c r="M4526" i="4"/>
  <c r="M4527" i="4"/>
  <c r="M4528" i="4"/>
  <c r="M4529" i="4"/>
  <c r="M4530" i="4"/>
  <c r="M4531" i="4"/>
  <c r="M4532" i="4"/>
  <c r="M4533" i="4"/>
  <c r="M4534" i="4"/>
  <c r="M4535" i="4"/>
  <c r="M4536" i="4"/>
  <c r="M4537" i="4"/>
  <c r="M4538" i="4"/>
  <c r="M4539" i="4"/>
  <c r="M4540" i="4"/>
  <c r="M4541" i="4"/>
  <c r="M4542" i="4"/>
  <c r="M4543" i="4"/>
  <c r="M4544" i="4"/>
  <c r="M4545" i="4"/>
  <c r="M4546" i="4"/>
  <c r="M4547" i="4"/>
  <c r="M4548" i="4"/>
  <c r="M4549" i="4"/>
  <c r="M4550" i="4"/>
  <c r="M4551" i="4"/>
  <c r="M4552" i="4"/>
  <c r="M4553" i="4"/>
  <c r="M4554" i="4"/>
  <c r="M6" i="4"/>
  <c r="K4" i="3"/>
  <c r="K5" i="3"/>
  <c r="K6" i="3"/>
  <c r="K7" i="3"/>
  <c r="K3" i="3"/>
  <c r="Q3" i="4" l="1"/>
  <c r="K8" i="3"/>
  <c r="K10" i="3" s="1"/>
</calcChain>
</file>

<file path=xl/connections.xml><?xml version="1.0" encoding="utf-8"?>
<connections xmlns="http://schemas.openxmlformats.org/spreadsheetml/2006/main">
  <connection id="1" name="reportdf1" type="6" refreshedVersion="5" background="1" refreshOnLoad="1" saveData="1">
    <textPr prompt="0" codePage="437" sourceFile="C:\Shahar\Projects\ImproveMargin\reportdf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<sst xmlns="http://schemas.openxmlformats.org/spreadsheetml/2006/main" count="14754" uniqueCount="5007">
  <si>
    <t>goal_type</t>
  </si>
  <si>
    <t>nominal_margin</t>
  </si>
  <si>
    <t>effective_margin</t>
  </si>
  <si>
    <t>profit_at_margin</t>
  </si>
  <si>
    <t>A</t>
  </si>
  <si>
    <t>NA</t>
  </si>
  <si>
    <t>A+</t>
  </si>
  <si>
    <t>B</t>
  </si>
  <si>
    <t>C</t>
  </si>
  <si>
    <t>C-</t>
  </si>
  <si>
    <t>total revenue</t>
  </si>
  <si>
    <t>Column Labels</t>
  </si>
  <si>
    <t>Grand Total</t>
  </si>
  <si>
    <t>Row Labels</t>
  </si>
  <si>
    <t>Sum of profit_at_margin</t>
  </si>
  <si>
    <t>goal</t>
  </si>
  <si>
    <t>decided margin</t>
  </si>
  <si>
    <t>profit in group</t>
  </si>
  <si>
    <t>Total profit</t>
  </si>
  <si>
    <t>Total revenue</t>
  </si>
  <si>
    <t>margin</t>
  </si>
  <si>
    <t>Mahalo.com</t>
  </si>
  <si>
    <t>301 Digital Media (CelebrityTune.com)</t>
  </si>
  <si>
    <t>Lifebuzz.com</t>
  </si>
  <si>
    <t>Carambola</t>
  </si>
  <si>
    <t>SolutionsWide (Viewmixed.com)</t>
  </si>
  <si>
    <t>Lifedaily.com</t>
  </si>
  <si>
    <t>Twentytwowords.com</t>
  </si>
  <si>
    <t>Lolzepic.com</t>
  </si>
  <si>
    <t>Inquisitr.com</t>
  </si>
  <si>
    <t>Opposingviews.com</t>
  </si>
  <si>
    <t>Boredpanda.com</t>
  </si>
  <si>
    <t>Moviebat.com</t>
  </si>
  <si>
    <t>Fansshare.com</t>
  </si>
  <si>
    <t>Chena Ventures (YourFeed.com)</t>
  </si>
  <si>
    <t>Barons Media (Hypster.com)</t>
  </si>
  <si>
    <t>Rediff.com</t>
  </si>
  <si>
    <t>Wazimo (viralmoon.net)</t>
  </si>
  <si>
    <t>D B Corp Ltd. (Bhaskar.com)</t>
  </si>
  <si>
    <t>WallStCheatSheet.com</t>
  </si>
  <si>
    <t>Comicbook.com</t>
  </si>
  <si>
    <t>Viralscape.com</t>
  </si>
  <si>
    <t>Popnom.com</t>
  </si>
  <si>
    <t>Traffic Addicts (Pausefun.com)</t>
  </si>
  <si>
    <t>Womanista.com</t>
  </si>
  <si>
    <t>Projecteve.com</t>
  </si>
  <si>
    <t>Pocket-lint (pocket-lint.com)</t>
  </si>
  <si>
    <t>GoPoint (Funnelbrain.com)</t>
  </si>
  <si>
    <t>Gamerocracy.com</t>
  </si>
  <si>
    <t>247sports.com</t>
  </si>
  <si>
    <t>Equinenow.com</t>
  </si>
  <si>
    <t>Secco Squared (yourdailydish.com)</t>
  </si>
  <si>
    <t>Timetobreak Ltd (gleems.com)</t>
  </si>
  <si>
    <t>Sunsigns.org</t>
  </si>
  <si>
    <t>Francium Corp (daystyles.com)</t>
  </si>
  <si>
    <t>Keebali</t>
  </si>
  <si>
    <t>Charmpuff.com</t>
  </si>
  <si>
    <t>Starsgo.com (sportpicnic.com)</t>
  </si>
  <si>
    <t>Onlinevideoconverter.com</t>
  </si>
  <si>
    <t>Content Discovery Network (momthis.com)</t>
  </si>
  <si>
    <t>Crate Network</t>
  </si>
  <si>
    <t>Envero Media (HigherPerspectives.com)</t>
  </si>
  <si>
    <t>Publir.com</t>
  </si>
  <si>
    <t>Mangago.me</t>
  </si>
  <si>
    <t>Patriot Ad Network</t>
  </si>
  <si>
    <t>ViralSmash.org</t>
  </si>
  <si>
    <t>Bright Line Media</t>
  </si>
  <si>
    <t>Last Horizon Media (TheStyler.com)</t>
  </si>
  <si>
    <t>Raise IT Solutions (bdnews24.com)</t>
  </si>
  <si>
    <t>Envywomen.com</t>
  </si>
  <si>
    <t>Kissanime.com</t>
  </si>
  <si>
    <t>StreamAMP (Greenatom.net)</t>
  </si>
  <si>
    <t>Allsportsmatrix.com</t>
  </si>
  <si>
    <t>Recipeboys.com</t>
  </si>
  <si>
    <t>AdSparc (dailymotion.com)</t>
  </si>
  <si>
    <t>Uplift Interactive (glamwomen.com)</t>
  </si>
  <si>
    <t>HotPopNow, Inc. (Spikey.com)</t>
  </si>
  <si>
    <t>UpFizz (Dailyooh.com)</t>
  </si>
  <si>
    <t>Mangamint.com</t>
  </si>
  <si>
    <t>Alliance</t>
  </si>
  <si>
    <t>Therecipespage.com</t>
  </si>
  <si>
    <t>Digital Door Media</t>
  </si>
  <si>
    <t>Jellyshare.com</t>
  </si>
  <si>
    <t>Nigeriana.org</t>
  </si>
  <si>
    <t>Black Box Media dba Local Media Advisor</t>
  </si>
  <si>
    <t>BlankSlate</t>
  </si>
  <si>
    <t>Howtotravel.info</t>
  </si>
  <si>
    <t>Fenix Media</t>
  </si>
  <si>
    <t>Thejmg.com</t>
  </si>
  <si>
    <t>TeamPlayer Publishing Network (Gamebanana.com)</t>
  </si>
  <si>
    <t>Bargainlifestyle.com</t>
  </si>
  <si>
    <t>15min.lt</t>
  </si>
  <si>
    <t>Inspirus Media (gamebanshee.com)</t>
  </si>
  <si>
    <t>Mangareader.net</t>
  </si>
  <si>
    <t>Crowdgather.com</t>
  </si>
  <si>
    <t>Doctortopics.com</t>
  </si>
  <si>
    <t>Showreview.tv</t>
  </si>
  <si>
    <t>Toonova.com</t>
  </si>
  <si>
    <t>Unitrending.co.uk</t>
  </si>
  <si>
    <t>RTK Media (Buzztache.com)</t>
  </si>
  <si>
    <t>Moviegalleri.net</t>
  </si>
  <si>
    <t>Secretdiarybd.com</t>
  </si>
  <si>
    <t>Spark Ads Network (Samakal.net)</t>
  </si>
  <si>
    <t>Realitytvworld.com</t>
  </si>
  <si>
    <t>Toptrendbuzz.com</t>
  </si>
  <si>
    <t>Caliser.com</t>
  </si>
  <si>
    <t>Funmemos.com</t>
  </si>
  <si>
    <t>Ninemanga.com</t>
  </si>
  <si>
    <t>Lovlose.com</t>
  </si>
  <si>
    <t>Serialreviews.tv</t>
  </si>
  <si>
    <t>Infobarrel.com</t>
  </si>
  <si>
    <t>Hfails.com</t>
  </si>
  <si>
    <t>Africeleb.com</t>
  </si>
  <si>
    <t>dubbedonline.me</t>
  </si>
  <si>
    <t>Viralmem.com</t>
  </si>
  <si>
    <t>Irrawaddy.org</t>
  </si>
  <si>
    <t>Freeroms.com</t>
  </si>
  <si>
    <t>Firstcovers.com</t>
  </si>
  <si>
    <t>Funnystuffs.com</t>
  </si>
  <si>
    <t>Gta5cheats.com</t>
  </si>
  <si>
    <t>Sequel Media Group (PuckerMob.com)</t>
  </si>
  <si>
    <t>Buenastareas.com</t>
  </si>
  <si>
    <t>RONSEARCH (roblox.com)</t>
  </si>
  <si>
    <t>Mobilism.org</t>
  </si>
  <si>
    <t>Caspion Networks</t>
  </si>
  <si>
    <t>Lankaenews.com</t>
  </si>
  <si>
    <t>Boredfails.com</t>
  </si>
  <si>
    <t>ThingsRated.com</t>
  </si>
  <si>
    <t>Jewishbusinessnews.com</t>
  </si>
  <si>
    <t>Yaoiotaku.com</t>
  </si>
  <si>
    <t>Redorbit.com</t>
  </si>
  <si>
    <t>Baykoreans.net</t>
  </si>
  <si>
    <t>Mangahop.com</t>
  </si>
  <si>
    <t>Thesimsresource.com</t>
  </si>
  <si>
    <t>Desirulez.net</t>
  </si>
  <si>
    <t>Dasort.com</t>
  </si>
  <si>
    <t>Jigsawplanet.com</t>
  </si>
  <si>
    <t>Momshandbook.com</t>
  </si>
  <si>
    <t>Mangapark.me</t>
  </si>
  <si>
    <t>Gotceleb.com</t>
  </si>
  <si>
    <t>Thepopnews.com</t>
  </si>
  <si>
    <t>Surewomen.com</t>
  </si>
  <si>
    <t>Shakwmakw.com</t>
  </si>
  <si>
    <t>Crime-ua.com</t>
  </si>
  <si>
    <t>UpToDown (en.uptodown.com)</t>
  </si>
  <si>
    <t>Webtech media (cvc.com.br)</t>
  </si>
  <si>
    <t>Exolas.com</t>
  </si>
  <si>
    <t>Titlovi.com</t>
  </si>
  <si>
    <t>Bitcoinclix.com</t>
  </si>
  <si>
    <t>Zack's Media LLC (MovieRoomReviews.com)</t>
  </si>
  <si>
    <t>Smash.com</t>
  </si>
  <si>
    <t>Voubs.com</t>
  </si>
  <si>
    <t>Hawtcelebs.com</t>
  </si>
  <si>
    <t>Coolrom.com</t>
  </si>
  <si>
    <t>Animea.net</t>
  </si>
  <si>
    <t>Capricorn (lemonde.fr)</t>
  </si>
  <si>
    <t>RhythmOne (digitaltrends.com)</t>
  </si>
  <si>
    <t>Timesofdhaka.com</t>
  </si>
  <si>
    <t>Master Games International (Tentonhammer.com)</t>
  </si>
  <si>
    <t>Navigation Network (navegaki.com)</t>
  </si>
  <si>
    <t>Media Clic (buzzfil.com)</t>
  </si>
  <si>
    <t>PrimusAd (Foodsforu.com)</t>
  </si>
  <si>
    <t>PubRevenue (yoloreport.com)</t>
  </si>
  <si>
    <t>ARCom (DhakaTimes.com.bd)</t>
  </si>
  <si>
    <t>Tamilo.com</t>
  </si>
  <si>
    <t>Warclans.com</t>
  </si>
  <si>
    <t>Menshealthtrends.com</t>
  </si>
  <si>
    <t>Bikerumor.com</t>
  </si>
  <si>
    <t>Techeblog.com</t>
  </si>
  <si>
    <t>Padawan Group (anuncialo.com.mx)</t>
  </si>
  <si>
    <t>Imonomy (foreverceleb.com)</t>
  </si>
  <si>
    <t>Movieinsider.com</t>
  </si>
  <si>
    <t>Algerie-focus.com</t>
  </si>
  <si>
    <t>Cyber-breeze.com</t>
  </si>
  <si>
    <t>Veritenews.com</t>
  </si>
  <si>
    <t>Herchannel.com</t>
  </si>
  <si>
    <t>Wishstocks.com</t>
  </si>
  <si>
    <t>Dailysuperheroes.com</t>
  </si>
  <si>
    <t>Prnt.sc</t>
  </si>
  <si>
    <t>Gatestoneinstitute.org</t>
  </si>
  <si>
    <t>Thecelebritylane.com</t>
  </si>
  <si>
    <t>Lolpicslive.com</t>
  </si>
  <si>
    <t>Suamusica.com.br</t>
  </si>
  <si>
    <t>Mydotcomrade.com</t>
  </si>
  <si>
    <t>Maven Media Group ltd. (Boattrader.com)</t>
  </si>
  <si>
    <t>Bab.la GmbH (Bab.la)</t>
  </si>
  <si>
    <t>Kontrowersje.net</t>
  </si>
  <si>
    <t>Freethoughtcafe.com</t>
  </si>
  <si>
    <t>Viralthread.com</t>
  </si>
  <si>
    <t>GTANet</t>
  </si>
  <si>
    <t>Twitrcovers.com</t>
  </si>
  <si>
    <t>Epictimes.com</t>
  </si>
  <si>
    <t>Malayalivartha.com</t>
  </si>
  <si>
    <t>Grumft (Otvfoco.com.br)</t>
  </si>
  <si>
    <t>Trendblog.net</t>
  </si>
  <si>
    <t>Theunlockr.com</t>
  </si>
  <si>
    <t>7display (mac-forums.com)</t>
  </si>
  <si>
    <t>Indiatvnews.com</t>
  </si>
  <si>
    <t>Eatthis.today</t>
  </si>
  <si>
    <t>Exposure Dynamics (Healthstatus.com, Inc.)</t>
  </si>
  <si>
    <t>Cypok Media (Paroles.net)</t>
  </si>
  <si>
    <t>Surenews.com</t>
  </si>
  <si>
    <t>Destinytracker.com</t>
  </si>
  <si>
    <t>Bandrumors.com</t>
  </si>
  <si>
    <t>Bidnessetc.com</t>
  </si>
  <si>
    <t>Greater Good Inc (12tomatoes.com)</t>
  </si>
  <si>
    <t>Beauty &amp; Brains Online Marketing (urbanghostsmedia.com)</t>
  </si>
  <si>
    <t>Lazyslack.com</t>
  </si>
  <si>
    <t>WikiMachine (Wikischools.ca)</t>
  </si>
  <si>
    <t>Snopes.com</t>
  </si>
  <si>
    <t>Kekool.it</t>
  </si>
  <si>
    <t>Citador.pt</t>
  </si>
  <si>
    <t>Xpatnation.co</t>
  </si>
  <si>
    <t>Lycos.com</t>
  </si>
  <si>
    <t>Rich River Media (todaysinfo.net)</t>
  </si>
  <si>
    <t>Beichthaus.com</t>
  </si>
  <si>
    <t>Travelwednesday.com</t>
  </si>
  <si>
    <t>Conversationexchange.com</t>
  </si>
  <si>
    <t>Berez Media, LLC (Onlinechic.com)</t>
  </si>
  <si>
    <t>Venturebeat.com</t>
  </si>
  <si>
    <t>Ps1emulator.com</t>
  </si>
  <si>
    <t>Ja606.co.uk</t>
  </si>
  <si>
    <t>Ourfamilyworld.com</t>
  </si>
  <si>
    <t>First Beat Media</t>
  </si>
  <si>
    <t>News247.info</t>
  </si>
  <si>
    <t>Peakworthy.com</t>
  </si>
  <si>
    <t>Tvtropes.org</t>
  </si>
  <si>
    <t>Gtplanet.net</t>
  </si>
  <si>
    <t>Sohowomen.com</t>
  </si>
  <si>
    <t>Wwfoldschool.com</t>
  </si>
  <si>
    <t>Designsponge.com</t>
  </si>
  <si>
    <t>Automobile-catalog.com</t>
  </si>
  <si>
    <t>Wizzed.com</t>
  </si>
  <si>
    <t>Hereisthecity.com</t>
  </si>
  <si>
    <t>Buzz.mrexotics.com</t>
  </si>
  <si>
    <t>Movieweb.com</t>
  </si>
  <si>
    <t>Hongfire.com</t>
  </si>
  <si>
    <t>1001playlist.com</t>
  </si>
  <si>
    <t>Unwindly.com</t>
  </si>
  <si>
    <t>Us.gratefulgoose.com</t>
  </si>
  <si>
    <t>Hotger Ltd. (Flvto.biz)</t>
  </si>
  <si>
    <t>Cutepetlove.com</t>
  </si>
  <si>
    <t>Cooltechlists.com</t>
  </si>
  <si>
    <t>FashionScope.com</t>
  </si>
  <si>
    <t>DEC Media (shockjock.me)</t>
  </si>
  <si>
    <t>Ontheflix.com</t>
  </si>
  <si>
    <t>Arcana-gaming.com</t>
  </si>
  <si>
    <t>Eldeforma.com</t>
  </si>
  <si>
    <t>Terra Networks Operations Inc (terra.com.br)</t>
  </si>
  <si>
    <t>Eclypsia.com</t>
  </si>
  <si>
    <t>Advance Digital (Al.com)</t>
  </si>
  <si>
    <t xml:space="preserve">EAE Management Group (Emansangels.com) </t>
  </si>
  <si>
    <t>Stockhouse.com</t>
  </si>
  <si>
    <t>Dimplify.com</t>
  </si>
  <si>
    <t>123 Greetings Inc (123greetings.com)</t>
  </si>
  <si>
    <t>News.nster.com</t>
  </si>
  <si>
    <t>Tabforacause.org</t>
  </si>
  <si>
    <t>Clutchfans.net</t>
  </si>
  <si>
    <t>Free-power-point-templates.com</t>
  </si>
  <si>
    <t>Shrug Media (theshrug.net)</t>
  </si>
  <si>
    <t>Tech2live.com</t>
  </si>
  <si>
    <t>SKT Marketing (allviralthings.com)</t>
  </si>
  <si>
    <t>Experienceproject.com</t>
  </si>
  <si>
    <t>Adaptive Media - Active</t>
  </si>
  <si>
    <t>Peekworthy.com</t>
  </si>
  <si>
    <t>The Eighth, LLC</t>
  </si>
  <si>
    <t>Stickyday.com</t>
  </si>
  <si>
    <t>Vinted</t>
  </si>
  <si>
    <t>Collegeenvy.com</t>
  </si>
  <si>
    <t>Sermo Digital (buzzpo.com)</t>
  </si>
  <si>
    <t>NetAvenir (Iconosquare.com)</t>
  </si>
  <si>
    <t>Seriemaniacos.com.br</t>
  </si>
  <si>
    <t>Sanfoundry.com</t>
  </si>
  <si>
    <t>Make Up Success LTD (Maquillage.com)</t>
  </si>
  <si>
    <t>Timesofmalta.com</t>
  </si>
  <si>
    <t>Healthliving.today</t>
  </si>
  <si>
    <t>Eliteprospects.com</t>
  </si>
  <si>
    <t>Noticiasautomotivas.com.br</t>
  </si>
  <si>
    <t>FactMag.com</t>
  </si>
  <si>
    <t>Marunadanmalayali.com</t>
  </si>
  <si>
    <t>Mash10.com</t>
  </si>
  <si>
    <t>24hourcampfire.com</t>
  </si>
  <si>
    <t>Liberalamerica.org</t>
  </si>
  <si>
    <t>ShareWareonsale (Sharewareonsale.com)</t>
  </si>
  <si>
    <t>Adpile (Viraltide.com)</t>
  </si>
  <si>
    <t>Dbstalk.com</t>
  </si>
  <si>
    <t>Braynard.com (spectator.org)</t>
  </si>
  <si>
    <t>CNM Sports Private (cricketnmore.com)</t>
  </si>
  <si>
    <t>Afrizap.com</t>
  </si>
  <si>
    <t>Fayens.com</t>
  </si>
  <si>
    <t>Rumorboxx.com</t>
  </si>
  <si>
    <t>Newsbarber.com</t>
  </si>
  <si>
    <t>Xmonetize (quizzclub.com)</t>
  </si>
  <si>
    <t>Onegreenplanet.org</t>
  </si>
  <si>
    <t>Maximum Media (joe.ie)</t>
  </si>
  <si>
    <t>Mrs101.com</t>
  </si>
  <si>
    <t>AllDay.com</t>
  </si>
  <si>
    <t>Nbadraft.net</t>
  </si>
  <si>
    <t>Israelnationalnews.com</t>
  </si>
  <si>
    <t>Socialholic</t>
  </si>
  <si>
    <t>Movie-moron.com</t>
  </si>
  <si>
    <t>OpenSubtitles (opensubtitles.org)</t>
  </si>
  <si>
    <t>Yasni.com</t>
  </si>
  <si>
    <t>Mansueto.com (inc.com)</t>
  </si>
  <si>
    <t>Wishesquotes.com</t>
  </si>
  <si>
    <t>PrecioLandia.com</t>
  </si>
  <si>
    <t>Fishki.net</t>
  </si>
  <si>
    <t>Gaydar.net</t>
  </si>
  <si>
    <t>Ask.fm</t>
  </si>
  <si>
    <t>Kibagames.com (Kaiser Games)</t>
  </si>
  <si>
    <t>TheChive.com</t>
  </si>
  <si>
    <t>Futnet.com.br</t>
  </si>
  <si>
    <t>Boredbug.com</t>
  </si>
  <si>
    <t>Reader's Digest (rd.com)</t>
  </si>
  <si>
    <t>Calkins</t>
  </si>
  <si>
    <t>Bromygod.com</t>
  </si>
  <si>
    <t>Bocalista.com</t>
  </si>
  <si>
    <t>Funchoke.com</t>
  </si>
  <si>
    <t xml:space="preserve">Tri Media (Tattoo.com) </t>
  </si>
  <si>
    <t>Youtube On Repeat</t>
  </si>
  <si>
    <t>Shippony Group Nevada, Inc (Coolest-birthday-cakes.com)</t>
  </si>
  <si>
    <t>Bravera Holdings, LLC</t>
  </si>
  <si>
    <t>Sathyamonline.com</t>
  </si>
  <si>
    <t>NGames</t>
  </si>
  <si>
    <t>Matterfeed.com</t>
  </si>
  <si>
    <t>CodeCaptain LLC (historyist.com)</t>
  </si>
  <si>
    <t>Bato.to</t>
  </si>
  <si>
    <t>Cordless Media (Pinkmonkey.com)</t>
  </si>
  <si>
    <t>Boardingarea.com</t>
  </si>
  <si>
    <t>Funoso.com</t>
  </si>
  <si>
    <t>Ingenutech, LLC (Bravo.com)</t>
  </si>
  <si>
    <t>Tradimo.com</t>
  </si>
  <si>
    <t>Thebuzztrend.com</t>
  </si>
  <si>
    <t>Bodyrock.tv</t>
  </si>
  <si>
    <t>Mangachapter.me</t>
  </si>
  <si>
    <t>Howcast.com</t>
  </si>
  <si>
    <t>Wildammo.com</t>
  </si>
  <si>
    <t>Taringa.net</t>
  </si>
  <si>
    <t>Safelinking.net</t>
  </si>
  <si>
    <t>Webspectator (ig.com.br)</t>
  </si>
  <si>
    <t>Animehaven.org</t>
  </si>
  <si>
    <t>Escalatenetwork (Womensforum.com)</t>
  </si>
  <si>
    <t>Dalealplay.es</t>
  </si>
  <si>
    <t>ReckonTalk</t>
  </si>
  <si>
    <t>Alphacoders.com</t>
  </si>
  <si>
    <t>Rediff.com AU UK CA</t>
  </si>
  <si>
    <t>Tumangaonline.com</t>
  </si>
  <si>
    <t>Readytogo.net</t>
  </si>
  <si>
    <t>Skylikes (buzzit.club)</t>
  </si>
  <si>
    <t>Sohh.com</t>
  </si>
  <si>
    <t>Baidu, Inc. (Hao123.com)</t>
  </si>
  <si>
    <t>Rotter.net</t>
  </si>
  <si>
    <t>Bibliaon.com</t>
  </si>
  <si>
    <t>Colunadoflamengo.com</t>
  </si>
  <si>
    <t>Undergradsuccess.com</t>
  </si>
  <si>
    <t>Liilas.com</t>
  </si>
  <si>
    <t>Theroastroom.com</t>
  </si>
  <si>
    <t>Unexplained-mysteries.com</t>
  </si>
  <si>
    <t>MyTopFace.com</t>
  </si>
  <si>
    <t>3dgames.com.ar</t>
  </si>
  <si>
    <t>Tweettunnel.com</t>
  </si>
  <si>
    <t>Articlesbase.com</t>
  </si>
  <si>
    <t>Boxrec.com</t>
  </si>
  <si>
    <t>Mdjunction.com</t>
  </si>
  <si>
    <t>Pakbcn.tv</t>
  </si>
  <si>
    <t>Ascendeum (Newsdeq.com)</t>
  </si>
  <si>
    <t>RP Logic (Candycrush-cheats.com)</t>
  </si>
  <si>
    <t>Promt (online-translator.com)</t>
  </si>
  <si>
    <t>Consciouslifenews.com</t>
  </si>
  <si>
    <t>Naruspot.net</t>
  </si>
  <si>
    <t>Sandraandwoo.com</t>
  </si>
  <si>
    <t>Ranker.com</t>
  </si>
  <si>
    <t>ABP NEWS NETWORK PVT. LTD.</t>
  </si>
  <si>
    <t>Cakecentral.com</t>
  </si>
  <si>
    <t>Qineqt Health Inc (TechNewsToday.com)</t>
  </si>
  <si>
    <t>VOZ Media (Offthepost.info)</t>
  </si>
  <si>
    <t>Animeram.me</t>
  </si>
  <si>
    <t>Imaging-resource.com</t>
  </si>
  <si>
    <t>Aujourdhui.com</t>
  </si>
  <si>
    <t>Sgtreport.com</t>
  </si>
  <si>
    <t>Cinema5d.com</t>
  </si>
  <si>
    <t>Ikub.al</t>
  </si>
  <si>
    <t>Forumptd.com</t>
  </si>
  <si>
    <t>Golsn.com</t>
  </si>
  <si>
    <t>Vayaface.com</t>
  </si>
  <si>
    <t>UsedEverywhere.com (Usedvictoria.com)</t>
  </si>
  <si>
    <t>Widelec.org</t>
  </si>
  <si>
    <t>UOL (sensacionalista.uol.com.br)</t>
  </si>
  <si>
    <t>Alexander Moore Partners Ltd (listabuzz.com)</t>
  </si>
  <si>
    <t>Mugshots.com</t>
  </si>
  <si>
    <t>InsideOut Media (iExplore.com)</t>
  </si>
  <si>
    <t>Steephill.tv</t>
  </si>
  <si>
    <t>Androidiani.com</t>
  </si>
  <si>
    <t>Say Media (Fashionista.com)</t>
  </si>
  <si>
    <t>Sandesh.com</t>
  </si>
  <si>
    <t>MapsOfWorld.com</t>
  </si>
  <si>
    <t>lowkickmma.com</t>
  </si>
  <si>
    <t>Tehparadox.com</t>
  </si>
  <si>
    <t>Express Network Private Limited (newindianexpress.com)</t>
  </si>
  <si>
    <t>A2zWordFinder.com</t>
  </si>
  <si>
    <t>Advfn.com</t>
  </si>
  <si>
    <t>Foodbeast.com</t>
  </si>
  <si>
    <t>Lostlettermen.com</t>
  </si>
  <si>
    <t>PWInsider.com</t>
  </si>
  <si>
    <t>Orco (tenetnews.com)</t>
  </si>
  <si>
    <t>MySQLTutorial.org</t>
  </si>
  <si>
    <t>Leaguelineup.com</t>
  </si>
  <si>
    <t>Randaris-anime.net</t>
  </si>
  <si>
    <t>Boatos.org</t>
  </si>
  <si>
    <t>ADAPT Network (Adaptnetwork.com)</t>
  </si>
  <si>
    <t>Mypolacy.de</t>
  </si>
  <si>
    <t>Beepjob (Beepjob.co.uk)</t>
  </si>
  <si>
    <t>yankodesign.com</t>
  </si>
  <si>
    <t>Blacksportsonline.com</t>
  </si>
  <si>
    <t>Digi Publishing (Australiahop.com)</t>
  </si>
  <si>
    <t>Emito.net</t>
  </si>
  <si>
    <t>Bikepedia.com</t>
  </si>
  <si>
    <t>Tercerainformacion.es</t>
  </si>
  <si>
    <t>Ibancalculator.com</t>
  </si>
  <si>
    <t xml:space="preserve">Briff.me </t>
  </si>
  <si>
    <t>Arcamax.com</t>
  </si>
  <si>
    <t>Nana10.co.il</t>
  </si>
  <si>
    <t>Act Bold Media (Gameoptic.com)</t>
  </si>
  <si>
    <t>Wuxiaworld.com</t>
  </si>
  <si>
    <t>Csgo.steamanalyst.com</t>
  </si>
  <si>
    <t>Tego Media (Cyclingnews.com)</t>
  </si>
  <si>
    <t>Debate.com.mx</t>
  </si>
  <si>
    <t>33 Universal (Hngn.com)</t>
  </si>
  <si>
    <t>Lolzzepic.com</t>
  </si>
  <si>
    <t>I4U Online GmbH (i4u.com)</t>
  </si>
  <si>
    <t>Sports Media 101 Inc. (giants101.com)</t>
  </si>
  <si>
    <t>Nowbuzzing.com</t>
  </si>
  <si>
    <t>Fusionradio.fm</t>
  </si>
  <si>
    <t>DailySanctuary.com</t>
  </si>
  <si>
    <t>Populis (whiplash.net)</t>
  </si>
  <si>
    <t>Terezowens.com</t>
  </si>
  <si>
    <t>O Sol e Essencial (Ionline.pt)</t>
  </si>
  <si>
    <t>Ido.ro</t>
  </si>
  <si>
    <t>Eliteanimes.com</t>
  </si>
  <si>
    <t>Singletrackworld.com</t>
  </si>
  <si>
    <t>Theaviationist.com</t>
  </si>
  <si>
    <t>current_revshare</t>
  </si>
  <si>
    <t>ecpm</t>
  </si>
  <si>
    <t>floor_price</t>
  </si>
  <si>
    <t>revenue</t>
  </si>
  <si>
    <t>profit</t>
  </si>
  <si>
    <t>cost</t>
  </si>
  <si>
    <t>served</t>
  </si>
  <si>
    <t>impressions</t>
  </si>
  <si>
    <t>sitename</t>
  </si>
  <si>
    <t>AM decision</t>
  </si>
  <si>
    <t>final revshare</t>
  </si>
  <si>
    <t>placement_id</t>
  </si>
  <si>
    <t>cbce9529623d2d764cad4cad74f16ffe</t>
  </si>
  <si>
    <t>b2b4f36cf8efe7da193e33f55a19975c</t>
  </si>
  <si>
    <t>00ecb792f208cd961e4ddb251127769a</t>
  </si>
  <si>
    <t>616cbb9e1471cc857b6d594456b30494</t>
  </si>
  <si>
    <t>28e6076a09d1fa6008a10a4e9e6c14fb</t>
  </si>
  <si>
    <t>e4e591867eb91164dc9b1a5c7c45ebfe</t>
  </si>
  <si>
    <t>61954bf1730bbaf314a9a65796b1c155</t>
  </si>
  <si>
    <t>33e23067dc52e0ba76c2b818b753def1</t>
  </si>
  <si>
    <t>13d11ebbe4cf3298a0406371e8f2cc02</t>
  </si>
  <si>
    <t>817c0ea7c007db68cf7f33c85b665dfa</t>
  </si>
  <si>
    <t>6967d79614275379dcaf4ad3d132980c</t>
  </si>
  <si>
    <t>3228c176f05f9349505acbf828851562</t>
  </si>
  <si>
    <t>9381317b7470ee7b1d0377112bf84594</t>
  </si>
  <si>
    <t>ee2ffa8cae895c418d8271345e0baeb6</t>
  </si>
  <si>
    <t>179dca58d69d7e8f56f9c5da93f49094</t>
  </si>
  <si>
    <t>1b03a2077a1fd6b7c11c62749c0d66cd</t>
  </si>
  <si>
    <t>918fbfa1e135935efbc84dedd076ded2</t>
  </si>
  <si>
    <t>7d2656720484e740b71de6d59187ccb8</t>
  </si>
  <si>
    <t>9b6d4db70cbb5c4dfe1d41c17541aba3</t>
  </si>
  <si>
    <t>d04fd346cad9ea0078a06ef1f47efa97</t>
  </si>
  <si>
    <t>695f436d36906ec8eda29eb53bf346b7</t>
  </si>
  <si>
    <t>e9ea31ba753f8ca044e33006179fceb0</t>
  </si>
  <si>
    <t>b89813c58fe5dbe9bf0c5f894f8ac853</t>
  </si>
  <si>
    <t>62b14fb3aded3b7f5d960e1d75334384</t>
  </si>
  <si>
    <t>fa4cceaf91cf1bd99716418db89117e0</t>
  </si>
  <si>
    <t>1700b9bc3f71e6a6013fdec828378aee</t>
  </si>
  <si>
    <t>813f1a11a7699f896dccdba18470259d</t>
  </si>
  <si>
    <t>d3801cd252629094a7786ff93f877819</t>
  </si>
  <si>
    <t>d319a7065e28fc1a88c55517362a0dc4</t>
  </si>
  <si>
    <t>dbb248f766cd6b0059c179b487a5b2ef</t>
  </si>
  <si>
    <t>c6befc87061fec88eafa3884c53c008d</t>
  </si>
  <si>
    <t>2bb62e1a0669155e727153ab21f08dc0</t>
  </si>
  <si>
    <t>b37e6767b30cbdd5f86c7ab2702bc5f1</t>
  </si>
  <si>
    <t>430435c209a96dcb20c57b1b75a5afa3</t>
  </si>
  <si>
    <t>610c4a898e0c58ae5d0d425d750d475f</t>
  </si>
  <si>
    <t>76d87a17961daccac8bd4c4453629da7</t>
  </si>
  <si>
    <t>7c17e469d08078d8ab877742be5f3905</t>
  </si>
  <si>
    <t>9d5f9a6958cfb49cb88b0f50a115d455</t>
  </si>
  <si>
    <t>ae761e1f1f72d0d66074928d40b50b3b</t>
  </si>
  <si>
    <t>36d0d392698a50a941edc0f48138db45</t>
  </si>
  <si>
    <t>91be93ade6a1c0b2b039ee0d8575ff5b</t>
  </si>
  <si>
    <t>953e4d602881f770e55a744777b2da00</t>
  </si>
  <si>
    <t>bed12f98d3114af1a94b79324aaa7bd4</t>
  </si>
  <si>
    <t>770e36196df884c064f5472c79bb2007</t>
  </si>
  <si>
    <t>75a537024ac31e43c862ff54d2aa8210</t>
  </si>
  <si>
    <t>e825e68a60e4428d0c3ab60c763e5f47</t>
  </si>
  <si>
    <t>4edb1d3976a831a4fe608bd182e07187</t>
  </si>
  <si>
    <t>b0299c6783cdcdf944f830990cfce50c</t>
  </si>
  <si>
    <t>d6e55fa9e2ba47f360bd4afa1785dd44</t>
  </si>
  <si>
    <t>63598e93bae28f0e31953056be7d3144</t>
  </si>
  <si>
    <t>13df929c3c8e1d7f61ede7115c2e5d5d</t>
  </si>
  <si>
    <t>89aeebe6cc27e12b02f2f9d4c458e64a</t>
  </si>
  <si>
    <t>3526a9fbebf7df766bdd55080f6d9358</t>
  </si>
  <si>
    <t>df21a37322d731913155d8fa12dc7874</t>
  </si>
  <si>
    <t>b5ecc92a20044145421ee2da7b5a607d</t>
  </si>
  <si>
    <t>df15159c5149742149d54eb490aa5bbf</t>
  </si>
  <si>
    <t>e7a04d361ee7dd4acd4bb0fa098a8946</t>
  </si>
  <si>
    <t>b8946e07220c29b77e8d9734e5e5663b</t>
  </si>
  <si>
    <t>a68d7cfb8c2ae7f6d148f23db3c8aa32</t>
  </si>
  <si>
    <t>09c8c477f9d1b967f15a3e996439d356</t>
  </si>
  <si>
    <t>6065c7cc182ff494d25ef78f68e2e45e</t>
  </si>
  <si>
    <t>cc5b1c1c8509559feeaff12526563147</t>
  </si>
  <si>
    <t>7f871da92f673e5f579eda52dffe3b7b</t>
  </si>
  <si>
    <t>c24e98e9d516ccecd5ad9f618c63a029</t>
  </si>
  <si>
    <t>bfb3014dd1079a7876cfbfdf1e4ad9c2</t>
  </si>
  <si>
    <t>3911911970467a838eef91b537837a8d</t>
  </si>
  <si>
    <t>7ce1e52c2d0e7b3e305616cba9ddf83f</t>
  </si>
  <si>
    <t>a45e2094546004a442b2d159be217815</t>
  </si>
  <si>
    <t>3a80d65289473064b1a675955d834164</t>
  </si>
  <si>
    <t>3225683cfe972c68961b11b7ea923cae</t>
  </si>
  <si>
    <t>b44b47ce4e9330acea33a05c9b9f2ed3</t>
  </si>
  <si>
    <t>3f82975346f91ddda000cfa6444a9276</t>
  </si>
  <si>
    <t>632a7012d4adea7ff9f0684e7f69b165</t>
  </si>
  <si>
    <t>e145978ad119c67b5963d6c0beb04004</t>
  </si>
  <si>
    <t>4252efe7e8599d3ee96392e9c39a0600</t>
  </si>
  <si>
    <t>5f8acb6509b1bbbcce7b88e36099b532</t>
  </si>
  <si>
    <t>93f81318f1bbdb2053ce45ecaf12b63b</t>
  </si>
  <si>
    <t>c2fb209063c1466a1fb05fe1f8fce893</t>
  </si>
  <si>
    <t>25c3302797b08be51fa0af31b1bf763e</t>
  </si>
  <si>
    <t>627ed49da6773921a5e6b7b3402a9b98</t>
  </si>
  <si>
    <t>ccc9295f79cf3946de5520903894ea62</t>
  </si>
  <si>
    <t>7f781094228eee5ee6a2f6d4ed872dbb</t>
  </si>
  <si>
    <t>5399280b66cc3a9fa3353798dc6ec5b3</t>
  </si>
  <si>
    <t>07918c8645f97ed4ba3f568c862ef1f7</t>
  </si>
  <si>
    <t>94eaeef4bcf32f08b415f0e6eee12a86</t>
  </si>
  <si>
    <t>916d5636e721a2d38453268f986687e5</t>
  </si>
  <si>
    <t>55c8ec45f9893ad9ff579a643a2f4eb9</t>
  </si>
  <si>
    <t>c39bef550813d9094f98c6d4d53763e7</t>
  </si>
  <si>
    <t>ab696dcc0593eaad53df4d3a7d16d0b2</t>
  </si>
  <si>
    <t>6b47149aaff55723984ca4cb5d97a51f</t>
  </si>
  <si>
    <t>1f6f6864605926387a4132f6a468e331</t>
  </si>
  <si>
    <t>f5844af9f8be4cef28a43aba7b480e6e</t>
  </si>
  <si>
    <t>65d427a03715ad971879f32147958347</t>
  </si>
  <si>
    <t>dd4d8fa18940b0abd1f27f91aa0d741f</t>
  </si>
  <si>
    <t>7d21b13acd773c076f9d1056e2114e73</t>
  </si>
  <si>
    <t>e1d4b63e5cef2421fc6eaf919f521b05</t>
  </si>
  <si>
    <t>d7ad8ec1c57506bc2ff6a1835bf9263e</t>
  </si>
  <si>
    <t>c007e328f6c5ad6e584552fcb20903f4</t>
  </si>
  <si>
    <t>bf6025fd1e91792b8e7ff0b3ca2fa99f</t>
  </si>
  <si>
    <t>2b4f8d32a6ad3bf575b2dfa801b23785</t>
  </si>
  <si>
    <t>3b7eee69e1d2280461ca962376918afa</t>
  </si>
  <si>
    <t>0ed73aac3c978ff237b9ffa3695d461c</t>
  </si>
  <si>
    <t>d5cbc27149acccd8ff7377c0d77f90e3</t>
  </si>
  <si>
    <t>4b3742955b32722ec95b483dfc993c55</t>
  </si>
  <si>
    <t>ca1495daf5fa1c8d455b68376fc12683</t>
  </si>
  <si>
    <t>a4c7a59903439e5be4772b2e167138b8</t>
  </si>
  <si>
    <t>c2d24d1d83776389ecdd6926daeec966</t>
  </si>
  <si>
    <t>413104e7e8c59bf8547b8be1a4ddaf6b</t>
  </si>
  <si>
    <t>4d428d61f189c34963d5bd684463829d</t>
  </si>
  <si>
    <t>b82daf98d6f02b994c8f1166cb2b4fa6</t>
  </si>
  <si>
    <t>0b596fe0d80921f8f64cf33aaf2c40f2</t>
  </si>
  <si>
    <t>93a61dfdd4c905fc8343004830c87db0</t>
  </si>
  <si>
    <t>9899bf9886be345db6a3785e2715c98b</t>
  </si>
  <si>
    <t>e869dd004539c727d814595a5655b6a7</t>
  </si>
  <si>
    <t>0f56f7df100fcf75165afa81ce40d282</t>
  </si>
  <si>
    <t>6fdbcaff3371d2861a43d73d01245f36</t>
  </si>
  <si>
    <t>f6654ba48ed9919ca310a4651f74c06a</t>
  </si>
  <si>
    <t>ea29fe09225c9624d3c81fadf4fddf1a</t>
  </si>
  <si>
    <t>a2cc375c7ea99128ee37185640fb71a8</t>
  </si>
  <si>
    <t>831f0c4e7f26dac98b3bd53c969b8ba3</t>
  </si>
  <si>
    <t>0ee6eb99a36504f609551c2d42fc03df</t>
  </si>
  <si>
    <t>5b51af5bcf25d4e1bcc61e7a04018e77</t>
  </si>
  <si>
    <t>f1184c4359b615e507bdcb0d0527b70c</t>
  </si>
  <si>
    <t>066a33cc5eea2fd3a6c62eaaa377dc24</t>
  </si>
  <si>
    <t>e61e2f79a33e36c481171872ecac659e</t>
  </si>
  <si>
    <t>bb45ca04b7f1e132c3d89b294c243c81</t>
  </si>
  <si>
    <t>df537bf4162df461a4cd1c20c7cab919</t>
  </si>
  <si>
    <t>0874543f54a2e4760bce962fdc209509</t>
  </si>
  <si>
    <t>1be400dd3b0cbab1a2a3cfd24694590c</t>
  </si>
  <si>
    <t>4de1a1deea0b314183227d6ccebd2a68</t>
  </si>
  <si>
    <t>a0a6ff8c1bf1f6fc9f4b736b8138547c</t>
  </si>
  <si>
    <t>c5db812b8e3e3879d08bfab9fdeb7c92</t>
  </si>
  <si>
    <t>af1cad9dbc283b769db79e2fa7879de0</t>
  </si>
  <si>
    <t>7e0b6e64b9d054d8be23ae65e70172b7</t>
  </si>
  <si>
    <t>1275a02e67186e2a56e11e68260e12b3</t>
  </si>
  <si>
    <t>eb6e20fa9c4e0c3a59c511eb43a36b07</t>
  </si>
  <si>
    <t>628ab82506e52deb231208cf1da7dd37</t>
  </si>
  <si>
    <t>da6c712aeb21e9e389b952c9d4199edc</t>
  </si>
  <si>
    <t>004ad6369c615a866f9342170142a571</t>
  </si>
  <si>
    <t>190c19434583b7f1d1460a587024eaf4</t>
  </si>
  <si>
    <t>9e24327582da0b511063f0f4edf3d5d5</t>
  </si>
  <si>
    <t>d338616f3e7350f7437c3a2135fdb589</t>
  </si>
  <si>
    <t>c157b86dd08f30427afe81dcf72ff9e8</t>
  </si>
  <si>
    <t>7a6b9b38b2a6fa03d377c4762ee09a1e</t>
  </si>
  <si>
    <t>ec8a315e1f7c87520fb2a34eafa9321c</t>
  </si>
  <si>
    <t>136f54d10fad8a60eae26f85ae531aec</t>
  </si>
  <si>
    <t>a28a8886b18d8916480cf0954eeec9b8</t>
  </si>
  <si>
    <t>9039493c658c2108f60248e6dae223de</t>
  </si>
  <si>
    <t>890f0463f4041f0f777d5f40f730af75</t>
  </si>
  <si>
    <t>c40b58fe7dc922ec6fb54b6717ad3460</t>
  </si>
  <si>
    <t>835b1079f1f2a9b444dc49ec6ea8127b</t>
  </si>
  <si>
    <t>daa8cd4f3679f60cbc5a008f3cc3d00e</t>
  </si>
  <si>
    <t>fcb7c4e056357f87fade1204d7731e82</t>
  </si>
  <si>
    <t>2f8911b401fc50fa7376338b4de86891</t>
  </si>
  <si>
    <t>90676719fc1de563b04ee2eb48bddc8a</t>
  </si>
  <si>
    <t>30d6d3f1f2780383953cdac8eca1febc</t>
  </si>
  <si>
    <t>551fc58b24f6fe2aa28c4afbebd5da3c</t>
  </si>
  <si>
    <t>8ebbe0c2bdcef7bd33aa2418f8d0874e</t>
  </si>
  <si>
    <t>bcbc12e75c80e3f6da3eb39252397374</t>
  </si>
  <si>
    <t>06c1ed930f4b94bb8dd33368d6b1ec16</t>
  </si>
  <si>
    <t>5571fd6cc8a9f67651a1fc20c702940d</t>
  </si>
  <si>
    <t>e363002450b0a82dccdcad056933e26f</t>
  </si>
  <si>
    <t>a13fcc77758345f145ba2b2f71828750</t>
  </si>
  <si>
    <t>e350ec853788c38711db3936f330bfe9</t>
  </si>
  <si>
    <t>6f7a3cbdaa567178119b225c30db28a2</t>
  </si>
  <si>
    <t>04805f3d136407ee77252fbdab868c6b</t>
  </si>
  <si>
    <t>e7fa84ff219bed42e48a5f3f51bad070</t>
  </si>
  <si>
    <t>e647363213536991dd1b5dc7d3d92ea7</t>
  </si>
  <si>
    <t>f1127b819a5de675c490dba297cbe023</t>
  </si>
  <si>
    <t>c7bdaba4126cd96e9b0bd6890bdb6b99</t>
  </si>
  <si>
    <t>ec072e3fd65705c7da17cdff541d100a</t>
  </si>
  <si>
    <t>8331c883d8d59e68c9c699b6f10a9028</t>
  </si>
  <si>
    <t>890b3f90059ae46fdd762788fccc2552</t>
  </si>
  <si>
    <t>1ca5e043c0567bc2c1e75ddc4ffdb3ce</t>
  </si>
  <si>
    <t>3940b5722ca9b2c818a70c96cc2db6a2</t>
  </si>
  <si>
    <t>5816dc785652100db295adcc38886d80</t>
  </si>
  <si>
    <t>d1cd041ab9da4322848b3edb662c3158</t>
  </si>
  <si>
    <t>e63343485ced5b749db6f5f0127bf741</t>
  </si>
  <si>
    <t>99e85df5f84c0c51fa355d89b08aa8b7</t>
  </si>
  <si>
    <t>703e315af55733716863140d4d81ccd5</t>
  </si>
  <si>
    <t>8583c625382c2238aa4349a8f10ff8c2</t>
  </si>
  <si>
    <t>85f9110448f645f384d5a6bbabb12adc</t>
  </si>
  <si>
    <t>0ea2e2e8c3453aaeba6b7990b3acde5f</t>
  </si>
  <si>
    <t>2253f851439e70049031c444dc74bc0d</t>
  </si>
  <si>
    <t>72d4a2f73da956d750c7518c9d43e7a0</t>
  </si>
  <si>
    <t>c4bbff83ff4b13fb98f3f7dcefe24d88</t>
  </si>
  <si>
    <t>3f4b18523b1326102478bea9d438bf0e</t>
  </si>
  <si>
    <t>4d9908f34b36e4c6cfbefc43db490f2a</t>
  </si>
  <si>
    <t>d7d81e0e07e5cf02c6f1851edfc701fd</t>
  </si>
  <si>
    <t>437c7bf1e459437da789e8b2ee5d988b</t>
  </si>
  <si>
    <t>4a4ebcf1451d74eec74a66f9911912f5</t>
  </si>
  <si>
    <t>eb8a102509be2f5df5004808e030cd9b</t>
  </si>
  <si>
    <t>93fc619db4f6dc108c0913302c8a9429</t>
  </si>
  <si>
    <t>cebd05f7a9535466d692a907b91f5d85</t>
  </si>
  <si>
    <t>8dbdc086ed7a472e7466ebbd427ee520</t>
  </si>
  <si>
    <t>9a7f3c9b177e3b1a42497ba37c107e57</t>
  </si>
  <si>
    <t>d1e6b026e368c3b48e8cefe70319e25e</t>
  </si>
  <si>
    <t>9af3ea1835488f7106c2abdf096fc778</t>
  </si>
  <si>
    <t>c4e63564e13943cc23928b999411b694</t>
  </si>
  <si>
    <t>63e1fd76b1a71b426d8b1e1c5e19ef83</t>
  </si>
  <si>
    <t>de97e3ed140397e33438e0bf2a83f708</t>
  </si>
  <si>
    <t>43150809d249fb9cba9af85d22644831</t>
  </si>
  <si>
    <t>6002076d74e9c9ca76913432ef461406</t>
  </si>
  <si>
    <t>ec61d5fce878491559eb4e3d628a0859</t>
  </si>
  <si>
    <t>2593bd1fdea27e1cf4925c65b91f36a4</t>
  </si>
  <si>
    <t>d92a3b27b17e13290836d3bf3cb6f4bd</t>
  </si>
  <si>
    <t>5b70c81498df7a18d1cbb82212b5da2d</t>
  </si>
  <si>
    <t>7c3886ff7e9c613d4e11ca73566a894d</t>
  </si>
  <si>
    <t>841c7eba4ee128ddcb2bd68bc85bebe4</t>
  </si>
  <si>
    <t>8643361782532838c5bb57ef6f1164d0</t>
  </si>
  <si>
    <t>733dbe542fa29e566359152e83c17255</t>
  </si>
  <si>
    <t>cc920efbb0b9a95e8a6cfd2170af5343</t>
  </si>
  <si>
    <t>1d1f378ba848ef01c987c004ee34c9d9</t>
  </si>
  <si>
    <t>3a5843532ba05ebc49fb074d07a0c82d</t>
  </si>
  <si>
    <t>cecafe88f76fbd80df278c066d2289af</t>
  </si>
  <si>
    <t>a9c28fcd106e7493b409c626dcafbd57</t>
  </si>
  <si>
    <t>c3227bfaa61590dab57a6af001330246</t>
  </si>
  <si>
    <t>f3c9b542a257675fdebcdf688c730858</t>
  </si>
  <si>
    <t>2a71c198cd1ca66d2d309602f718a541</t>
  </si>
  <si>
    <t>367fe2045b7ba49654644741ecee69d8</t>
  </si>
  <si>
    <t>846fefab429d2bbdfef17292c75a9efc</t>
  </si>
  <si>
    <t>7957ed50d78d9b51f4ec41fe60f73029</t>
  </si>
  <si>
    <t>7f4172a809c65b02f608d19af21ce6cb</t>
  </si>
  <si>
    <t>f1e0565c8986bed75227955f4fbd117f</t>
  </si>
  <si>
    <t>2d811d660b319171bf6c8120887f312e</t>
  </si>
  <si>
    <t>53cc5481a86cfca996ab0d4b8cc4893d</t>
  </si>
  <si>
    <t>5d9fcb51f537e775fa7eb385ffbe5191</t>
  </si>
  <si>
    <t>a95fdb8e0443db62f734450f8656915a</t>
  </si>
  <si>
    <t>8d103413b5e587cf1f276d21785eca9b</t>
  </si>
  <si>
    <t>b69129c2c20668b0cd884b673084f6c2</t>
  </si>
  <si>
    <t>6358efb93594eb8a046274cdc9e3d1c6</t>
  </si>
  <si>
    <t>0bc1f1538b84420acd1a9077f2c42821</t>
  </si>
  <si>
    <t>0e7772da57c1e5c0488e2fc79f0d503a</t>
  </si>
  <si>
    <t>0117d8b89f59386ecdbc21759cfa0a27</t>
  </si>
  <si>
    <t>565706036378d7603498924627a1c577</t>
  </si>
  <si>
    <t>23b4aadd61fd0ccc42e8bfc0b4729b89</t>
  </si>
  <si>
    <t>1875b315325e7c77c55acff33dcbb9f7</t>
  </si>
  <si>
    <t>ac8ed8a64cca8dee994e36f4cef1f09f</t>
  </si>
  <si>
    <t>00ab3d118af1c452f6625031760b02d1</t>
  </si>
  <si>
    <t>7fd2be4ced2520a1baedf452ef634205</t>
  </si>
  <si>
    <t>5cd33e92198894e4d3bf14655a7bbf08</t>
  </si>
  <si>
    <t>fcc3923b459503da9eed1bd8c6b607d4</t>
  </si>
  <si>
    <t>1730d0acc1f7e9540f9c218a64805820</t>
  </si>
  <si>
    <t>0c85f20d1c77bc96526f1c4a500b87ac</t>
  </si>
  <si>
    <t>19a5f78a78d7cb146753d7320f039d9b</t>
  </si>
  <si>
    <t>9bef410f5d0043444c6318c43f6efa6a</t>
  </si>
  <si>
    <t>f3be2deb731a48ad716ff9246a0701e3</t>
  </si>
  <si>
    <t>b12728ed6d479b4f2c7d9ed994f60b74</t>
  </si>
  <si>
    <t>4f252621e6350586df34c5d603484278</t>
  </si>
  <si>
    <t>a8d44621da6a8355336b210acc466358</t>
  </si>
  <si>
    <t>e1527b170409037e17c546b2ea0c5ef6</t>
  </si>
  <si>
    <t>b145aa75f6a23a7699d178718ceb1a93</t>
  </si>
  <si>
    <t>b35dd2ccb16c30a8e8b4e786c89dfdfc</t>
  </si>
  <si>
    <t>3466fec5b37ee1fea41030c6e84c5d0b</t>
  </si>
  <si>
    <t>405a25612f5939e5a2f66f4c48767eb4</t>
  </si>
  <si>
    <t>51a9275713c9e9ba44a59e5663683472</t>
  </si>
  <si>
    <t>32025c1a0917af249564934af08684d7</t>
  </si>
  <si>
    <t>6c839f6131bae9ba79315f9283ce8392</t>
  </si>
  <si>
    <t>d44780bf3c6dfa8bf5b91eaa868bd2c9</t>
  </si>
  <si>
    <t>423385b9b8d9e4e3f1c337d0a9f7fcff</t>
  </si>
  <si>
    <t>77c567d65ee3b12b0131645572ad2574</t>
  </si>
  <si>
    <t>7973b50a71d6e95fa9b9925c898dcf01</t>
  </si>
  <si>
    <t>9b5b4c1a8427412c868e35f172aa2587</t>
  </si>
  <si>
    <t>4f1595c1e3454e7d354b2d2809592558</t>
  </si>
  <si>
    <t>fd9bbddbd7eeb8b7f2fd93a07ee5b0c9</t>
  </si>
  <si>
    <t>5d51088f534e735a914c59ab6633080b</t>
  </si>
  <si>
    <t>aeaeb0b10625f6bd3c204b4d297f321c</t>
  </si>
  <si>
    <t>90fed1f833f5d7dc50925436ef3db85f</t>
  </si>
  <si>
    <t>e5b64fe30da54c017e0b03041e81ddb7</t>
  </si>
  <si>
    <t>64a0d4c9f80535d0691f995a1329d279</t>
  </si>
  <si>
    <t>04a75d4e28421c16c0159e45fe9ca12d</t>
  </si>
  <si>
    <t>022f24f1f7ac843ef2ac9d33ac80fa8a</t>
  </si>
  <si>
    <t>5b1d944b70ef6e9a81837a1e09594d65</t>
  </si>
  <si>
    <t>203b24323b34a17c6750337da94583cd</t>
  </si>
  <si>
    <t>97db6894eb36497be2a7c3bc9c0b96f2</t>
  </si>
  <si>
    <t>20afdaa668085dec0743838efc430f34</t>
  </si>
  <si>
    <t>218df47dc103f9c659a5f830242c779e</t>
  </si>
  <si>
    <t>498f152d9fcdafcb9e7117c1b10c978d</t>
  </si>
  <si>
    <t>a0a078e8668292c8c672a8cf6ae10f11</t>
  </si>
  <si>
    <t>feaeaad62721d155d37cb47dade2dac8</t>
  </si>
  <si>
    <t>a9e498703876ecad11c6f4a1e01e0b33</t>
  </si>
  <si>
    <t>1c941baf0029e363737d7fa28ef3217c</t>
  </si>
  <si>
    <t>a06fd389b7caa8cfdbeab18b3895eda8</t>
  </si>
  <si>
    <t>06cd89b86350566ab05075ffd60061a8</t>
  </si>
  <si>
    <t>b932d30132649fa7060123ca034dee8f</t>
  </si>
  <si>
    <t>0954cac5b5cbcd0f712d5e202c2c6c0b</t>
  </si>
  <si>
    <t>aa77389ad30c0985e63df6f660268b97</t>
  </si>
  <si>
    <t>ac67200a8065c83e43b694d60561d372</t>
  </si>
  <si>
    <t>6d02811e038ea6a93e6721696adde38c</t>
  </si>
  <si>
    <t>af3a0195c69d84710593c25cf583196f</t>
  </si>
  <si>
    <t>4be009f226b3327483827b9e5b498a9c</t>
  </si>
  <si>
    <t>208bb4ad056eb39c16ab74598eb4c2a6</t>
  </si>
  <si>
    <t>d4bb9804063d3bdf2adc1fcb34fdee6c</t>
  </si>
  <si>
    <t>4141cd967b5768b3d4bcce4c6893d2d8</t>
  </si>
  <si>
    <t>a1edeed01f4e48ca54a3bb4db526345d</t>
  </si>
  <si>
    <t>a5eee2978b9c3ce3a51221615a54ccc8</t>
  </si>
  <si>
    <t>6b3e1cce52511fd91d67ee0e2eeba834</t>
  </si>
  <si>
    <t>d5ecffa4a827c85ce0c4e7ff6f8d9817</t>
  </si>
  <si>
    <t>7b951ac4c622b8acdd1fb896af06ff48</t>
  </si>
  <si>
    <t>b33628bbb7bf211d6b47ae8aaf89cc03</t>
  </si>
  <si>
    <t>e9d92095f8c4856c39099cc02b1e5f5a</t>
  </si>
  <si>
    <t>522170985d37fd30e319376792ac8cf3</t>
  </si>
  <si>
    <t>e4fb0a73e44ec1c297aab15c1c4d5260</t>
  </si>
  <si>
    <t>bbe3f1621171dbf783f19f843a445dc1</t>
  </si>
  <si>
    <t>7e89bfe5c06bccbc9a04f3b3ed9899dd</t>
  </si>
  <si>
    <t>c085d98e8a46ce9f05704e803be1f765</t>
  </si>
  <si>
    <t>22e2e726a79a51b947ef956bdc5d5325</t>
  </si>
  <si>
    <t>dce09ce3b5a37d6efb66b01367531013</t>
  </si>
  <si>
    <t>17a153f393cb89453165f37da9f1b14b</t>
  </si>
  <si>
    <t>b741477f292400b707cf6ef42748bc32</t>
  </si>
  <si>
    <t>5117f6feb34c0033ffc829430a595750</t>
  </si>
  <si>
    <t>62993960df10e5cdd32298902d6d1871</t>
  </si>
  <si>
    <t>819194de474345a1a8a06e60973fd21f</t>
  </si>
  <si>
    <t>42d31d8a4198c73ab229318597b0b7a6</t>
  </si>
  <si>
    <t>571a8c9f5561ec0d4209bda62a343523</t>
  </si>
  <si>
    <t>5e3e5617830d1085052aff44659cbd7b</t>
  </si>
  <si>
    <t>d8cb66ff3bb3f4b20a133b9a7bb1f31c</t>
  </si>
  <si>
    <t>224770af07f59c1a967234c03cb3ad5a</t>
  </si>
  <si>
    <t>37a65ce6be18d4450e3bc7b050077461</t>
  </si>
  <si>
    <t>6ad74da0a13e2ef326fc4e5e1495cdc2</t>
  </si>
  <si>
    <t>7dcdfe70514a4e84ee37c6944ac0992e</t>
  </si>
  <si>
    <t>68d401d8b8f8f258e5ad97d93486036c</t>
  </si>
  <si>
    <t>0b1c86b0a4b191c2a6a3bc273cde2bff</t>
  </si>
  <si>
    <t>c6477f76c1b96d0d846d0d899b108ff3</t>
  </si>
  <si>
    <t>90f6a614e33bc686e99548f9e5c3226b</t>
  </si>
  <si>
    <t>285e8f6a3ee27e2db06ab437e3761915</t>
  </si>
  <si>
    <t>6cdabf5c5b46ff53943759df630750f3</t>
  </si>
  <si>
    <t>4b9151cba6fda94dd315277840cd765b</t>
  </si>
  <si>
    <t>1a9ff63beeaf7bb5a65ac291aecf36e5</t>
  </si>
  <si>
    <t>01b8ebc06d3f0715c97adb727ed754c1</t>
  </si>
  <si>
    <t>7a6318ceab8cc1ac682369ac0290e88e</t>
  </si>
  <si>
    <t>0a245ba938ac5f38d1283255a278f3ec</t>
  </si>
  <si>
    <t>9e034105c3bcdd7ad6d1d61d0f7f16ce</t>
  </si>
  <si>
    <t>d5ae76d1903afaacf76005298e699b4c</t>
  </si>
  <si>
    <t>e940f272a1b97736845e6dc9dee4cff3</t>
  </si>
  <si>
    <t>d5f6205d8a7aed80360c80159ef7bb95</t>
  </si>
  <si>
    <t>e7f3bd812ce1082f0ffbb9ce23554737</t>
  </si>
  <si>
    <t>e5e92478d7c9031d65bbcb224b2968c0</t>
  </si>
  <si>
    <t>4091258c98067bc155ca77021f945ae5</t>
  </si>
  <si>
    <t>ac9e3878feae17b3370e33e6df77a2ed</t>
  </si>
  <si>
    <t>ccc75eb56c523b3118fc125761d0d539</t>
  </si>
  <si>
    <t>df7417fdd386592ebd825311d1cf9c65</t>
  </si>
  <si>
    <t>b7fdbbec0c2850129a9595f1edddca75</t>
  </si>
  <si>
    <t>c23724ac59ec76ed4ea51aa83ee7d1ac</t>
  </si>
  <si>
    <t>f730a53f7020fa396acb5d7c4bf8c435</t>
  </si>
  <si>
    <t>3bdaa2a8219d8eb7e65b203b14cf4574</t>
  </si>
  <si>
    <t>b578b1dcbabb5dab8dcaa912c1bf1854</t>
  </si>
  <si>
    <t>dfa8fe4acbc87500a962adac28e87b23</t>
  </si>
  <si>
    <t>c7f814c3531995007008aa9601f4b09b</t>
  </si>
  <si>
    <t>b2748a45787b870e119564f4626fe577</t>
  </si>
  <si>
    <t>2b835d1e80013101db98fe0cb76b0c7c</t>
  </si>
  <si>
    <t>a6fbde600a241b501aaa06f2a147aa8d</t>
  </si>
  <si>
    <t>86ee8b310c943984bb292d7de51d38e5</t>
  </si>
  <si>
    <t>4297bef31c075553f5e91bbf6486e535</t>
  </si>
  <si>
    <t>a6c7314814d97b4131bc768218fe305f</t>
  </si>
  <si>
    <t>f044732c9f7d6fb7b71c752c5a094db4</t>
  </si>
  <si>
    <t>b2c76eb4ed24c85ce7ae9e407a5c372e</t>
  </si>
  <si>
    <t>dc8a1215c7492ede338dead75bdeb8b6</t>
  </si>
  <si>
    <t>bb74960d3c063e151762d3731613d562</t>
  </si>
  <si>
    <t>23e3288184be72a614427cd0c89bb5f0</t>
  </si>
  <si>
    <t>5c0181fa2edb5365983f3bf253d2a50a</t>
  </si>
  <si>
    <t>579ba3cd27c645c3eb17442a4d8824b4</t>
  </si>
  <si>
    <t>cffe260410fe9d87100e1698ee1b6ff6</t>
  </si>
  <si>
    <t>27e3ef0135f4a26c4721dae7ea1de007</t>
  </si>
  <si>
    <t>54c4c9d403e0e2f21523aa758b5ed36d</t>
  </si>
  <si>
    <t>4376f173bfacc472771470055bae0c66</t>
  </si>
  <si>
    <t>37971171cea62bc06d48946d10a740cb</t>
  </si>
  <si>
    <t>e6082e2f9d949489049336028eee1739</t>
  </si>
  <si>
    <t>2a4fed0021b2ece914078d7057dd19ed</t>
  </si>
  <si>
    <t>eb8b62875db717c65e70c8082a9e9a5a</t>
  </si>
  <si>
    <t>0c31bc33a6deaf0de2427e685f2e1ef3</t>
  </si>
  <si>
    <t>a7a33925defd52d577d63cdf6c19ac6a</t>
  </si>
  <si>
    <t>02c2cff0c0e0941bf8dcb6e5a069f8ba</t>
  </si>
  <si>
    <t>640b543ade74bd55a5ae21b9e2779522</t>
  </si>
  <si>
    <t>60b6b06f1c01e9eaaf78f98c48a800f4</t>
  </si>
  <si>
    <t>2e3d3347a6944ad50643d2f5b5b6d1cd</t>
  </si>
  <si>
    <t>93554e6552d20ba21ac038721e3f4539</t>
  </si>
  <si>
    <t>9fe78df8cc4bda7bd821252684e5b5b4</t>
  </si>
  <si>
    <t>bd2757977ba5c6032d84268c873eea3f</t>
  </si>
  <si>
    <t>e1e8301bc8876b501074acdf587a428b</t>
  </si>
  <si>
    <t>9eab4ac79d81fefef787ae97819df902</t>
  </si>
  <si>
    <t>3df76532acfb06887233695c266f5d60</t>
  </si>
  <si>
    <t>3383c1e5455b0bfc8f7ffb92d7729cc7</t>
  </si>
  <si>
    <t>e40ffb51eb89877186f3237f573cde2f</t>
  </si>
  <si>
    <t>1555cbe9a9464b698b187133033545e4</t>
  </si>
  <si>
    <t>2d9037943fafa29b8b19bef340c27d5e</t>
  </si>
  <si>
    <t>aaed1bf3ba0823e8c4270d3f5d6243ab</t>
  </si>
  <si>
    <t>594e7d4c5954228b175e3bc7689d792c</t>
  </si>
  <si>
    <t>7bd3b3db185bd37dc8b5ac6883d6fd6e</t>
  </si>
  <si>
    <t>460bef7076ad6114666fcc3664a3c9e9</t>
  </si>
  <si>
    <t>03cb267624e0efd1faccc3abe423bbc5</t>
  </si>
  <si>
    <t>135c74b56fd39c38b17fa37561a08522</t>
  </si>
  <si>
    <t>21936fb5ae2777207e5a94469ecbc456</t>
  </si>
  <si>
    <t>d5f20f5fb3d19410d737063cbca2be8f</t>
  </si>
  <si>
    <t>bc7d89b466231076fa1d6b1939d1c00f</t>
  </si>
  <si>
    <t>354ee1d68b9548fa981097608d019878</t>
  </si>
  <si>
    <t>c2cfdac1e8b28c8575e7ffcabb7aa1f5</t>
  </si>
  <si>
    <t>976f55e223391dc944e9da917e388ace</t>
  </si>
  <si>
    <t>a86beb34feeb11ab881b0cfbcec536b4</t>
  </si>
  <si>
    <t>4ff8f9082f88f678e5989fe0ded2e8f2</t>
  </si>
  <si>
    <t>1b955c1892a1ab774082012bdb5b613c</t>
  </si>
  <si>
    <t>81fb8af0c1766b460000ed994429fd38</t>
  </si>
  <si>
    <t>b1dbdb713e778a1c4cdaf71f88f6089a</t>
  </si>
  <si>
    <t>547b964e40461870925b5294d14b7a75</t>
  </si>
  <si>
    <t>ecdac208e39f149d78c2446030ef67bb</t>
  </si>
  <si>
    <t>a2fdc93d7d927ebafd0a1567cb6314f6</t>
  </si>
  <si>
    <t>dfae2e37abd89a0b42d88ccf5b36b669</t>
  </si>
  <si>
    <t>7d65f355c327c639983da7a6ab9e2a18</t>
  </si>
  <si>
    <t>993c737c4f085bac2d64e1b895941cf8</t>
  </si>
  <si>
    <t>afccad29471153eeb72a2d315360ee17</t>
  </si>
  <si>
    <t>075c457d7240a3d893ae4be33ef2034a</t>
  </si>
  <si>
    <t>2df6de58389541ed5c3b865c3b589b55</t>
  </si>
  <si>
    <t>752012e3310eac5d6e740d72fb380ba3</t>
  </si>
  <si>
    <t>558a05bb6c5ed663f5e3c79e72520015</t>
  </si>
  <si>
    <t>38abd0b36efeabf9133fa8cb1c584d20</t>
  </si>
  <si>
    <t>33feffa5b1b59570ab4f9c154595611e</t>
  </si>
  <si>
    <t>28da40641b34017cc7773f90704961fc</t>
  </si>
  <si>
    <t>9694a60914908b18ee61c4285d76aada</t>
  </si>
  <si>
    <t>573f49bec96bda4b067e50ad574481d2</t>
  </si>
  <si>
    <t>8adc4c3d5b324439515a4b85a63f3f96</t>
  </si>
  <si>
    <t>e77006fbf1798109b8884f7028879aaa</t>
  </si>
  <si>
    <t>0044a86227b3126f9d03c3615712d6b5</t>
  </si>
  <si>
    <t>acde53ebcac315dcd7d4a9def46a7d6d</t>
  </si>
  <si>
    <t>3d62b5fc4b06ef336133d897f3c9aa8a</t>
  </si>
  <si>
    <t>8b1d147d2ac7ea126cb5e402a16a2141</t>
  </si>
  <si>
    <t>a86dcd68e030f5aca63f204adcec9e68</t>
  </si>
  <si>
    <t>300fe088c703e3508af34ead13e43d01</t>
  </si>
  <si>
    <t>3956b5f6ecf1f5c403eef9b2049868a2</t>
  </si>
  <si>
    <t>cd3e850752562ae8068138d6922da4be</t>
  </si>
  <si>
    <t>76c5f4fef4565e2b61f5f268ad34cd11</t>
  </si>
  <si>
    <t>e58ef3b2e8d1b75b257eb1e529461614</t>
  </si>
  <si>
    <t>e365531f5f06285dc246c8e6cdb28e0b</t>
  </si>
  <si>
    <t>eb482393b23aa7cf19ce326f5c419797</t>
  </si>
  <si>
    <t>ca6c07b94a7e022ae468dc0ac81df026</t>
  </si>
  <si>
    <t>7d51daa6ba74a25f29fa4a848e267e43</t>
  </si>
  <si>
    <t>15ce39e416ec0bae67f51021725d115d</t>
  </si>
  <si>
    <t>7b11e4ad96984bb1e233bc798c89f577</t>
  </si>
  <si>
    <t>fa691bdb896198de4dfe0717faeaf750</t>
  </si>
  <si>
    <t>ad917b125d6f33cd7dc21a5a332acce1</t>
  </si>
  <si>
    <t>c7114edb2ce3af29117e51f56be024ff</t>
  </si>
  <si>
    <t>f0565cbd30f2f3f48b30155441159227</t>
  </si>
  <si>
    <t>28a9168d13a24663f4c135b478361492</t>
  </si>
  <si>
    <t>9e3d6bc25d973ab69c133a900ba39f13</t>
  </si>
  <si>
    <t>21c9b25befd18a753f4ff91a83b98ace</t>
  </si>
  <si>
    <t>b1d6f6f8633f02fb55fc4e679da81367</t>
  </si>
  <si>
    <t>5b80b714fc4012922834fc903fba36db</t>
  </si>
  <si>
    <t>6dc67bbdeeb7bbab5187a723637057c9</t>
  </si>
  <si>
    <t>65c93a2ccc878a76a04dbe1ae63e0190</t>
  </si>
  <si>
    <t>3f52357d5ef3831e33f31e715881161f</t>
  </si>
  <si>
    <t>c736c9f205d3cf648a9f761ef97dbb28</t>
  </si>
  <si>
    <t>2d8cffa54b5fae4b9804ec0fc7107ce6</t>
  </si>
  <si>
    <t>5eface75fe14db7b3b9aa75ec4576bb2</t>
  </si>
  <si>
    <t>d771e4c53a563e4d73d802ddf593d60b</t>
  </si>
  <si>
    <t>1a654b12b39eaabdcb6040de057d6f95</t>
  </si>
  <si>
    <t>4dd1f52857656dfb343a3d13cb63cb87</t>
  </si>
  <si>
    <t>d444ebecfd69ceb63c20edd8731a9ad1</t>
  </si>
  <si>
    <t>daa5c10a3081150c6e5522f4473e4cd8</t>
  </si>
  <si>
    <t>594e0df1fb7b53e34ab41e6e902d1745</t>
  </si>
  <si>
    <t>23d8ab376afaa0db4e2a981bc52a7c51</t>
  </si>
  <si>
    <t>c6492f0c4bad6f222e9eaea5abcd6e5e</t>
  </si>
  <si>
    <t>d2b9371c32be7366a21968db6aea8714</t>
  </si>
  <si>
    <t>1cd0dbcbd8e34eaa9985ee9bcd9dab24</t>
  </si>
  <si>
    <t>587576a43875a52b40e7446314635af5</t>
  </si>
  <si>
    <t>fe4e8aa0719002a24919348665222943</t>
  </si>
  <si>
    <t>b48fd4de7962d867500af565fa608f9d</t>
  </si>
  <si>
    <t>b3df9971c9cb5118ca4b1f7ea72fe934</t>
  </si>
  <si>
    <t>bf1b86095c703bfcd8c1e52022641695</t>
  </si>
  <si>
    <t>230e6f7862286f509d887cead74b458b</t>
  </si>
  <si>
    <t>bae0d98e6414d56f9536c4299f9bb62d</t>
  </si>
  <si>
    <t>2ccbd13d60c20d4f357a3ada36715c43</t>
  </si>
  <si>
    <t>2c4127b2fe557e6fecd82aea43e1e725</t>
  </si>
  <si>
    <t>d5ff96224d8c6c58eb990c098bdd9b5c</t>
  </si>
  <si>
    <t>86d2f648ea1d01321e32a837fdfea716</t>
  </si>
  <si>
    <t>3b40bdbd7efedcad5e313803095a74d3</t>
  </si>
  <si>
    <t>9f44a356664a4001a633ce3987c3daac</t>
  </si>
  <si>
    <t>fb959018f8f02a52b1b62bc0b8243f09</t>
  </si>
  <si>
    <t>de92b91c13a79e8dafbd0fc4a5df063c</t>
  </si>
  <si>
    <t>35a2fb173338f2ad2201d763c550434d</t>
  </si>
  <si>
    <t>03f94718ba22bbdb43ded666b61d2d80</t>
  </si>
  <si>
    <t>f1088bce6e962da11b5242ecd9f66211</t>
  </si>
  <si>
    <t>cd03e58aa2bfaf815a452243fc12fdd2</t>
  </si>
  <si>
    <t>0ea85b8924a636c74b809e1c52b3b9c2</t>
  </si>
  <si>
    <t>144cb6b1730e39825b42036e8b214975</t>
  </si>
  <si>
    <t>e333e596e2752cabeeb6ee11dfd760e6</t>
  </si>
  <si>
    <t>c8e6b2d93d6ce75f3dfc728b5b9e90dd</t>
  </si>
  <si>
    <t>b4cc9d68b6bc8e454f60cd18706ec528</t>
  </si>
  <si>
    <t>b89587fe08be111be7e75b109bd5a437</t>
  </si>
  <si>
    <t>211d8a9a1a13d5dc07f7b687b1c32004</t>
  </si>
  <si>
    <t>2c9e666291262d424289eeb2cf5371a7</t>
  </si>
  <si>
    <t>20f67b193ac996007fc15cdf63149d4b</t>
  </si>
  <si>
    <t>f4aa6f72ae3f748b77ac7aa37d59de98</t>
  </si>
  <si>
    <t>7740108636dbd66b9a22292881c1c4bd</t>
  </si>
  <si>
    <t>debfc0ff0a43c5c7c80daae9c394f1ff</t>
  </si>
  <si>
    <t>347d72c7b2846ef80e214d7e4dc590c7</t>
  </si>
  <si>
    <t>1957b91b83487b33592ae5655c840670</t>
  </si>
  <si>
    <t>6fe6403fec34435fe9d1f9cdf024138b</t>
  </si>
  <si>
    <t>ce7a11a7cdbe8fb3f6cbc8cbf33426c5</t>
  </si>
  <si>
    <t>01189762de428419fe46557b585216e8</t>
  </si>
  <si>
    <t>5dc8ad65b10ae4dc625c3266094e5627</t>
  </si>
  <si>
    <t>8fc514b1bf2dd2883471a566c5f12196</t>
  </si>
  <si>
    <t>71027552ebedf77b06bf0c31f1e82040</t>
  </si>
  <si>
    <t>391600e73d3cfc64bbbe49ef7b010ba5</t>
  </si>
  <si>
    <t>39cad949f0ee802b244bfccfec774b0d</t>
  </si>
  <si>
    <t>cf7f180e272ab26f5fac81bf5352738e</t>
  </si>
  <si>
    <t>c86d558e3e810e0a5331c74c3b5e8c68</t>
  </si>
  <si>
    <t>3cde98e34a13650b76ca9cf015e86aad</t>
  </si>
  <si>
    <t>421ba446b31fe1ab9b3c035e19644d19</t>
  </si>
  <si>
    <t>9eda22a7ed26e45c8ab161372b37b526</t>
  </si>
  <si>
    <t>611c784ee39c2655bf6d99446cb924af</t>
  </si>
  <si>
    <t>51a89309608f52173df6d67bf48a7d83</t>
  </si>
  <si>
    <t>dd430dd07609c03f1b9f034c9b4fb2b6</t>
  </si>
  <si>
    <t>730b1fe2cabddafebc581e452b01d222</t>
  </si>
  <si>
    <t>2fd2e10db790950b5c8022b5d6ef3d09</t>
  </si>
  <si>
    <t>5dc1bd172722a763bb10e6fae74447ab</t>
  </si>
  <si>
    <t>544a51ee068cbabdcac2e38f56d9b97a</t>
  </si>
  <si>
    <t>95593bb66f08650b70af8193f25e7ea3</t>
  </si>
  <si>
    <t>2d0e7f151564f0d9fb2d3852e25be439</t>
  </si>
  <si>
    <t>1b97b193a713388ad3deb8795caa7894</t>
  </si>
  <si>
    <t>fbc15b1dfdea20bf237d9b0220428663</t>
  </si>
  <si>
    <t>4b61b6e60ba3349ed32b3d011a6f1998</t>
  </si>
  <si>
    <t>a79eff07241ba2a33a7da6ee8acbebef</t>
  </si>
  <si>
    <t>3628f036153a67197f1c5942231e0157</t>
  </si>
  <si>
    <t>57c8e3f1ce26c9caa8cc75f5da3efc06</t>
  </si>
  <si>
    <t>b2f1bead8bee68e91c330094a1c146f4</t>
  </si>
  <si>
    <t>d5ebde8314a0621985b3e34c5ccaeb15</t>
  </si>
  <si>
    <t>977a3e26b02300386ad8ee6e1ad8615b</t>
  </si>
  <si>
    <t>912e8f13ce16a575598754a06f4b19ed</t>
  </si>
  <si>
    <t>3caabc6823e84f32494122e42e5f5dc0</t>
  </si>
  <si>
    <t>d603752f64c0abc7b6eff3021bf6abac</t>
  </si>
  <si>
    <t>adfaade411b1f97d27ae583368810396</t>
  </si>
  <si>
    <t>75b6c8f5682afa5c3ea0a3adb390aa9f</t>
  </si>
  <si>
    <t>550fef093b6b1e475743ff0cc25674f9</t>
  </si>
  <si>
    <t>a7931a2edda445263c6b713cb40b82fc</t>
  </si>
  <si>
    <t>be74bcaf75878f49ec2797c0fd7f3485</t>
  </si>
  <si>
    <t>c0546b6457eeadb8f210eede6e69689e</t>
  </si>
  <si>
    <t>df4cde9067d5227125817d08285247cf</t>
  </si>
  <si>
    <t>5beb57a858b951319bddc97021de6d00</t>
  </si>
  <si>
    <t>59f9bc77c6132413a31a2d0713ca5be9</t>
  </si>
  <si>
    <t>7ae3a8f439295c6324e11dd1624c224e</t>
  </si>
  <si>
    <t>96a35d0478188547369097e9a687ccb0</t>
  </si>
  <si>
    <t>188baf6763c2b47b74949d1a2d677def</t>
  </si>
  <si>
    <t>c4a9a81c3f5b208b2f7f4174e9614b87</t>
  </si>
  <si>
    <t>16796bb939c921c5f166c9805dae08b2</t>
  </si>
  <si>
    <t>98408d1d0416024e52c56bffb0fb0179</t>
  </si>
  <si>
    <t>b0ea007699a8d30afd88ea7a34f83159</t>
  </si>
  <si>
    <t>7c8bd1ef0b9f89ad432762fb0c85f39c</t>
  </si>
  <si>
    <t>7d390a813e1920e5bf72b5af00e232d4</t>
  </si>
  <si>
    <t>de0c5e8e2550f68511d1181f2cc050cb</t>
  </si>
  <si>
    <t>d8b2954ff0846a6ae07b53efe6dcdba2</t>
  </si>
  <si>
    <t>dea0b1261f489b6e7aed6bfc2af1a8a2</t>
  </si>
  <si>
    <t>d0d5ad5bc7865958498cbc4e34ac921c</t>
  </si>
  <si>
    <t>f2ae6652b203c95b458ed0759ee13a12</t>
  </si>
  <si>
    <t>0ba885d293b0cae0170a8b45614825f3</t>
  </si>
  <si>
    <t>5f763144320c39672026bcfad55d2589</t>
  </si>
  <si>
    <t>8fd0ef1b7a0d3126172f787dcf813ee5</t>
  </si>
  <si>
    <t>763ad3643363b013fb5d753027297f1e</t>
  </si>
  <si>
    <t>27cc4eb64131821a11bcd4d4f85c54a8</t>
  </si>
  <si>
    <t>b5f5e2854a1c322ed27887580bc614cf</t>
  </si>
  <si>
    <t>6afeeda7b2d5d115e528477e89bda83f</t>
  </si>
  <si>
    <t>449906e35b5dede09d6c0ac2a4a6337f</t>
  </si>
  <si>
    <t>beb907b7e0e43f68e6e1f07b882525db</t>
  </si>
  <si>
    <t>73f9c156424610688f027df3ab08f310</t>
  </si>
  <si>
    <t>84026b316f8cbde2a1b55393261c89b0</t>
  </si>
  <si>
    <t>1c0841212627286090cac9b0a3b18fa2</t>
  </si>
  <si>
    <t>a249593a6070b5ecb8d5d87e51ad9763</t>
  </si>
  <si>
    <t>2be1fe8eb01617388a4bdc8854e6054a</t>
  </si>
  <si>
    <t>3fd57ade8a950e7834f53e1c63396aea</t>
  </si>
  <si>
    <t>da3bd578fb7ae94f7c65dd1ff11885d7</t>
  </si>
  <si>
    <t>cd3f9c960eccb7bec3878a72667554eb</t>
  </si>
  <si>
    <t>1409427bc3c40b464504d586b51f1d2d</t>
  </si>
  <si>
    <t>8a86bc0aeca5973e96ee7ef3a91959a8</t>
  </si>
  <si>
    <t>8ddb82fcffe0ef0bb45aa23450260ef3</t>
  </si>
  <si>
    <t>7a2f5fc3d13b594058e1fe75f90e224d</t>
  </si>
  <si>
    <t>1e503915ab51fed0564cd376b9c6b348</t>
  </si>
  <si>
    <t>8573ac36ff2bdeaee31e9d25e059b55d</t>
  </si>
  <si>
    <t>7b7c02cf379549c29335408bda274557</t>
  </si>
  <si>
    <t>c44ab87ace36c803246f252d83269721</t>
  </si>
  <si>
    <t>564ddd668f26e8751db554dcfb9de1e2</t>
  </si>
  <si>
    <t>66d51e2bd954f4e003db7174f61446b4</t>
  </si>
  <si>
    <t>45d5353e45b4edc90235ca1fedffb00b</t>
  </si>
  <si>
    <t>74d87c396fbead7aee916218d7eaa721</t>
  </si>
  <si>
    <t>b6722123bc4d968e941ebc8c8b397288</t>
  </si>
  <si>
    <t>6d64c716332fe315abf7b6bb01a9e4f1</t>
  </si>
  <si>
    <t>010185d07d3d9e0c3074c939f0fe1cfc</t>
  </si>
  <si>
    <t>9ef4270ba0d3b38499ee70c31871f494</t>
  </si>
  <si>
    <t>72182b626f344aba2acdd1d3f5eb2ddd</t>
  </si>
  <si>
    <t>264324efbab109d29802190438639ce5</t>
  </si>
  <si>
    <t>fc631ebc442a80e46725bd493aeae840</t>
  </si>
  <si>
    <t>2832a88d4aa89f0acc8e748c70b4886b</t>
  </si>
  <si>
    <t>51f089db3f66d11d5ff74d1b483f6df6</t>
  </si>
  <si>
    <t>8831cffdbcae9aebcb1c138b858d24cb</t>
  </si>
  <si>
    <t>a7f128aa234c8e2201528fb214a5ae0b</t>
  </si>
  <si>
    <t>2acd32445e6f4835d1bca4adb061e2d1</t>
  </si>
  <si>
    <t>d3895b8721aced81a473399e04d03cba</t>
  </si>
  <si>
    <t>c285146f61c295f7184e814f6d86fd27</t>
  </si>
  <si>
    <t>e4823d0712c7eb0c4a9591e65384976e</t>
  </si>
  <si>
    <t>163f69eaff0ab884819345728a88e8da</t>
  </si>
  <si>
    <t>35f8edd449dc5a8aa9a2341d7ce202e9</t>
  </si>
  <si>
    <t>cf701f4efa1d80bedf77eb0bb1155a21</t>
  </si>
  <si>
    <t>8250d72a3690196849e81362ac31c7ce</t>
  </si>
  <si>
    <t>a8a3acc87b2c1b8242213f6a260982de</t>
  </si>
  <si>
    <t>42fd6c0d1bc438aba0206879542e3aa0</t>
  </si>
  <si>
    <t>4cff45691e2a433d8d4894c7f802391e</t>
  </si>
  <si>
    <t>a3b84beb00b8f2cee6b01e3439fbd5a1</t>
  </si>
  <si>
    <t>d8d16105c18789fe2d74182e39faaf03</t>
  </si>
  <si>
    <t>8c14fdee590be5654f3c25a8b92d809c</t>
  </si>
  <si>
    <t>bfb4c65b82577315b216e2617f46a475</t>
  </si>
  <si>
    <t>a63d2a86297fc42ab932702b66a997e7</t>
  </si>
  <si>
    <t>71ae14d878616b6d6ea3a6cdda380381</t>
  </si>
  <si>
    <t>79115f91c59d15b6b5ba2183ac84eab5</t>
  </si>
  <si>
    <t>6f68aa4426754d697e07610c5298fb34</t>
  </si>
  <si>
    <t>cfe0f0035257eb2f0542cb8c620d8c6c</t>
  </si>
  <si>
    <t>fbedba6ce86c4b21594ae4f20ebd02e1</t>
  </si>
  <si>
    <t>3fe2193935e7a63db4088a22c8168030</t>
  </si>
  <si>
    <t>fa88e0f51050d011146fda04e83ed002</t>
  </si>
  <si>
    <t>0e5d9910a13eedb2beb2abbe391d08ca</t>
  </si>
  <si>
    <t>d5de0c58da9c664861ec77807faba5db</t>
  </si>
  <si>
    <t>5a84ef3ee4ec286bf5d6430e9b7a6999</t>
  </si>
  <si>
    <t>f5f72a1dde0cf60f3e787e5bf3303bf8</t>
  </si>
  <si>
    <t>1932ad7cbc37f2e2c6ad23cd74ce8b8c</t>
  </si>
  <si>
    <t>a096de5c5142f424fbdfb60fb26c216d</t>
  </si>
  <si>
    <t>7e14d3db7fb0fca1b09d103921eb273d</t>
  </si>
  <si>
    <t>f71032b8f168949f401166f6dd4cd192</t>
  </si>
  <si>
    <t>d9ac831f1baf1edcdf80cb7d54e6213f</t>
  </si>
  <si>
    <t>ac1517a56b2434790ab61cc08d4802ea</t>
  </si>
  <si>
    <t>1c6fc5a7e110547e17b132a2d29f82b3</t>
  </si>
  <si>
    <t>a5d8d0eece865b51d376620244e6adc4</t>
  </si>
  <si>
    <t>0b984340abe9c491d216f7fa48f9edcf</t>
  </si>
  <si>
    <t>efc3feaa87cd20e5b5341fd05799be81</t>
  </si>
  <si>
    <t>423e68b5b1fb31f7c00230aee5941b70</t>
  </si>
  <si>
    <t>7869e7a3b4e6fdfc3fdc04c50f31f776</t>
  </si>
  <si>
    <t>a3f667a3ebf4ca1820c74434a09881d5</t>
  </si>
  <si>
    <t>997ae403d7be0f1511a8c27a2e49cbe5</t>
  </si>
  <si>
    <t>70050943f7bd90b0592c09f16f7e45ed</t>
  </si>
  <si>
    <t>d2db74d75803ef2ea5f93faff5016050</t>
  </si>
  <si>
    <t>d6e6284f83d4f0f567ceccfc8d0b90f4</t>
  </si>
  <si>
    <t>7ca069757f9e6604224da0ad29a0c92d</t>
  </si>
  <si>
    <t>b87bffe9d33c5495dca698720599f92e</t>
  </si>
  <si>
    <t>d65ee764b2825849a11b524689c840b4</t>
  </si>
  <si>
    <t>19a28fbc0068b582c8a95086559cdc7e</t>
  </si>
  <si>
    <t>87edf64741c5282faa5ba26b50c44b55</t>
  </si>
  <si>
    <t>4834084969539177438de58945c4d540</t>
  </si>
  <si>
    <t>9d3e6f13dd358f7a2e5151415c930fa2</t>
  </si>
  <si>
    <t>0ed1b3e3272104179911682978c172e3</t>
  </si>
  <si>
    <t>bab9f5c074a42e2134ffb2156418d1b8</t>
  </si>
  <si>
    <t>70ae223cb3c528982f3aa25f2f7537b9</t>
  </si>
  <si>
    <t>21f1bba876a0e75de69418d83893c23e</t>
  </si>
  <si>
    <t>e80ca0044ea0df7b5011d9bb0aeefc96</t>
  </si>
  <si>
    <t>b7c678e587bae101c6c512fdcddc61a3</t>
  </si>
  <si>
    <t>b01724a63f081a9aed70c24242d0addc</t>
  </si>
  <si>
    <t>850d06d61198fb3fc543929b97e38b64</t>
  </si>
  <si>
    <t>7407d82541fe6c96530225e185909be9</t>
  </si>
  <si>
    <t>61aa0e5e72261c0573547107d1f4e69b</t>
  </si>
  <si>
    <t>1c30882fb8e15624614f148fe08f17df</t>
  </si>
  <si>
    <t>ad1d560fa7ee6f42bb62c03bc3d226c7</t>
  </si>
  <si>
    <t>76502f4820aa447a4b0799143054d583</t>
  </si>
  <si>
    <t>3315fda10a87d3d8cfad8278d42f1270</t>
  </si>
  <si>
    <t>ab16f10a6c104555526e181610ed792d</t>
  </si>
  <si>
    <t>c44244550934998b6ed2b3280fe65efa</t>
  </si>
  <si>
    <t>fd927e86ea55d2148598cbfc60aa8417</t>
  </si>
  <si>
    <t>5c92695d6878787829148ef2d73893e9</t>
  </si>
  <si>
    <t>3f5033ddf69df6f9b2f366b30c94cfec</t>
  </si>
  <si>
    <t>e0c29a763fc1531d4e501564f73febd4</t>
  </si>
  <si>
    <t>ed519b458b596ea1e3b83a84e55b62bf</t>
  </si>
  <si>
    <t>47ffcbcbd3b8de8bd602410b617ef31e</t>
  </si>
  <si>
    <t>47b577b709d7e11b915502dbec612dd0</t>
  </si>
  <si>
    <t>92f099bcd606e738140374080f028a5b</t>
  </si>
  <si>
    <t>8ca518fbeb0483f9f52fea15396e7169</t>
  </si>
  <si>
    <t>b427fe3dc91fa5e595e8a0e3d673da93</t>
  </si>
  <si>
    <t>a1a166523e416fc1006cc737d252a0eb</t>
  </si>
  <si>
    <t>e443faaf334ebafa285b63ff459017a5</t>
  </si>
  <si>
    <t>e8787905dc5aed0192c1cf7dea1a8d3a</t>
  </si>
  <si>
    <t>ef58c9c570c8f06203cfffc6db98dc4c</t>
  </si>
  <si>
    <t>dac0fa0470ad7fe4f064184b7b972822</t>
  </si>
  <si>
    <t>337718c67cdbb2f0afd9f83e08aef2d7</t>
  </si>
  <si>
    <t>174055614a15c81666198f8d7be5f370</t>
  </si>
  <si>
    <t>9bd88ade8fdb52b216400475744eafc0</t>
  </si>
  <si>
    <t>12263fe7993bea9a03c10b0f654c4283</t>
  </si>
  <si>
    <t>ccf2e398b5328de324f139bb015fec88</t>
  </si>
  <si>
    <t>a584191d2425a474e7e5c744ed98f8aa</t>
  </si>
  <si>
    <t>35540ab9d2f409ef16f8ff67e25c7edf</t>
  </si>
  <si>
    <t>0ad2783a0affdae7914a4de904f350cc</t>
  </si>
  <si>
    <t>e89bea5b06d87a63d3e8f6a2cd2f8570</t>
  </si>
  <si>
    <t>fc7b47d0c89ff514621f5517139b5f23</t>
  </si>
  <si>
    <t>2abd14a4182f40aadeefce98dc20e634</t>
  </si>
  <si>
    <t>d54ee4a7f68815a2a505072458e274f6</t>
  </si>
  <si>
    <t>d0060c5b5da93b5c2b8d673b9f8c4cec</t>
  </si>
  <si>
    <t>9415088a03510c626aee3875af3f23da</t>
  </si>
  <si>
    <t>5f1741a62a9c7b43fa9e5fa3a4995411</t>
  </si>
  <si>
    <t>a9f3ccdf1b4f33ba42119ec3007aa28f</t>
  </si>
  <si>
    <t>2701b1a8e6a4827b6660ddd838406216</t>
  </si>
  <si>
    <t>df59ba1e6a1f814a2dcc1f69c64ac7cc</t>
  </si>
  <si>
    <t>96eebbbfd1983e21c1caddc0cc23c0d5</t>
  </si>
  <si>
    <t>97b946d01ec554b9ba36604371324d0c</t>
  </si>
  <si>
    <t>e5951207a80c1b3fc60eacf5d5f15279</t>
  </si>
  <si>
    <t>9e520a065031ee87657795734d8c7cbc</t>
  </si>
  <si>
    <t>20b7064d975fada983118d9aedfe14b4</t>
  </si>
  <si>
    <t>debbe900c3655347d67836b417da2a27</t>
  </si>
  <si>
    <t>ccfd16416dc1cdc202c9b3dd60d09d5d</t>
  </si>
  <si>
    <t>2920b9160a4552f831f3c381c703aad6</t>
  </si>
  <si>
    <t>78f851c3d3973397b25c5e5319f76978</t>
  </si>
  <si>
    <t>9d2b2445686c4610160c932071a32221</t>
  </si>
  <si>
    <t>efbb029f113b34722b6bd4257b14c25f</t>
  </si>
  <si>
    <t>d57182c71bb39754435cdc6a79737bab</t>
  </si>
  <si>
    <t>670ae6ea4058336b4bbfddc096e1fc04</t>
  </si>
  <si>
    <t>8189b3782f83ab5e86dffe7176a024cc</t>
  </si>
  <si>
    <t>76c2a48c16bce3fa59e6febcde422a7c</t>
  </si>
  <si>
    <t>bb9dfd0b3b92eaac359642b341a50d93</t>
  </si>
  <si>
    <t>bcf28fe8cae617cce467860220ede60a</t>
  </si>
  <si>
    <t>f0aef92ba43ec97f326b74371d6a02d1</t>
  </si>
  <si>
    <t>36b27db35be93a96d5a18a6fbcb5412e</t>
  </si>
  <si>
    <t>0c1f42b901fe345b5ab1d86021b17712</t>
  </si>
  <si>
    <t>f10548bf825b80ec7579f7de4cfbd7c4</t>
  </si>
  <si>
    <t>8a58a7c306016415ad271e833145b52b</t>
  </si>
  <si>
    <t>e8b4772a599d15ef5486b20a5338908e</t>
  </si>
  <si>
    <t>dd1cbfb351014ed96102e0b39f6bf045</t>
  </si>
  <si>
    <t>7e0f3b3c72df0bffcf05abc56261e3f3</t>
  </si>
  <si>
    <t>390602c756dbff2bf2ff6976d4c28deb</t>
  </si>
  <si>
    <t>93d26721dbbe57d9320c82de8fd5349d</t>
  </si>
  <si>
    <t>a6ada2c5210e96d66bebcc8bb0956dd8</t>
  </si>
  <si>
    <t>9f1a5591028f3ae186d89c856fce26da</t>
  </si>
  <si>
    <t>3f87971a23279c885a678eef9a7e2990</t>
  </si>
  <si>
    <t>631b44bbc849f7c046714df7d2c2051a</t>
  </si>
  <si>
    <t>ebbb46708d2d4b02019940661b6115bf</t>
  </si>
  <si>
    <t>6625280f70ae6f015d350a46f4dd972d</t>
  </si>
  <si>
    <t>83c21e2b4985eef3c097a2059e0fc907</t>
  </si>
  <si>
    <t>c69572daa769c58cfaec6258c8750fc4</t>
  </si>
  <si>
    <t>71644f1a8f963128776b17c75257ddd9</t>
  </si>
  <si>
    <t>ca2bf0eade58c1a0ba6cb837dc38fd3a</t>
  </si>
  <si>
    <t>4fe05c329c9ced6a81fc71afe7888aba</t>
  </si>
  <si>
    <t>6ea8613274993d64d43904a2924ed1f3</t>
  </si>
  <si>
    <t>4094dc18134e16a10ebbb30408cd9865</t>
  </si>
  <si>
    <t>ab9f05c119c21cbd9f03fdd4fc528234</t>
  </si>
  <si>
    <t>40d9c2b3b2cb770716dcd50826a0fa90</t>
  </si>
  <si>
    <t>5d25e258a00501a91d48059bdad6e6da</t>
  </si>
  <si>
    <t>a4d95c934f5294dd12b660d91886a3f8</t>
  </si>
  <si>
    <t>d71d3e19e6ec13f297144a9acf628325</t>
  </si>
  <si>
    <t>e3e75f822ac29f92d48071025ea25e23</t>
  </si>
  <si>
    <t>fdf627bb1708495a306039062b7e2c21</t>
  </si>
  <si>
    <t>7d1e6707abf87461550298d894f5275a</t>
  </si>
  <si>
    <t>2ac8511e14f056398e1d3b68815d802c</t>
  </si>
  <si>
    <t>9c3776cb0be0651ce0f796cc54001368</t>
  </si>
  <si>
    <t>189c609f026cca19540dd343f9edc11b</t>
  </si>
  <si>
    <t>d374d88386f526298acee93b17d35eef</t>
  </si>
  <si>
    <t>805134ef530b0110af88092859346b03</t>
  </si>
  <si>
    <t>6f71e6c49fd307edf9afded6d2de1548</t>
  </si>
  <si>
    <t>b4be8ea57ac10e6778b0a215ca539305</t>
  </si>
  <si>
    <t>a79fc27aebfeb5bb7bed0ff6a287dcb4</t>
  </si>
  <si>
    <t>ee27204d9e7790a828ca34deb744a71f</t>
  </si>
  <si>
    <t>a5de3d6d2f626cc2ee598a14ada51c37</t>
  </si>
  <si>
    <t>4e536e20806b44c3ddfaea4a808df395</t>
  </si>
  <si>
    <t>330e589729dc7c6786087bf0d82fedfd</t>
  </si>
  <si>
    <t>c33a8ab59ac86787feed819fc4a1b3be</t>
  </si>
  <si>
    <t>c597fbddbebac7fa994069781ed1d4aa</t>
  </si>
  <si>
    <t>9f2ab4d69f6fad0ac5a0f0175623929b</t>
  </si>
  <si>
    <t>250b0f5177e179c054dfa55b81398366</t>
  </si>
  <si>
    <t>dc0658671a1b945ec88e8206b1088fdc</t>
  </si>
  <si>
    <t>043bd61eae9fd879e14498a7e2265c9e</t>
  </si>
  <si>
    <t>95bf15186bb4a867ff7a70e62b29aa31</t>
  </si>
  <si>
    <t>46cfd0ad12064cabde639e68793dbac2</t>
  </si>
  <si>
    <t>31df51a9f1e9171188935be8ad98e439</t>
  </si>
  <si>
    <t>e9893e891fb2dbc9c57774353c04e1aa</t>
  </si>
  <si>
    <t>fa15a9e1cce7999d8d9c79f94ef5a6f3</t>
  </si>
  <si>
    <t>b5720cf5c2342d7d5af71e83bdbad5eb</t>
  </si>
  <si>
    <t>3e12454b84527321f993e85d04d5c93f</t>
  </si>
  <si>
    <t>a9b7f70c788404bf831630e4b40ac881</t>
  </si>
  <si>
    <t>1fee07aaf4fdcb669d8696d9fcf1527c</t>
  </si>
  <si>
    <t>50b3ac1de7fb6c0615a5c81fbd15192b</t>
  </si>
  <si>
    <t>2e0a04f5866f04b1ce81087ebf925a44</t>
  </si>
  <si>
    <t>8af214e0ad26f209e13caad35870e048</t>
  </si>
  <si>
    <t>15aeb22fd8dd352f22f32a04a7dc5792</t>
  </si>
  <si>
    <t>99b0d417a5c6ce3b025c3c6fc03aa98e</t>
  </si>
  <si>
    <t>3047998249530d0d6bbb03c99aae7b57</t>
  </si>
  <si>
    <t>b05a8045a816fc2e632aca8840dba2a1</t>
  </si>
  <si>
    <t>ff56c6729e350f11de9efa261159c5f5</t>
  </si>
  <si>
    <t>45af3b9aeaf17879fb4603066532f072</t>
  </si>
  <si>
    <t>93fa8b29343c3bc158a5648ceac05ed7</t>
  </si>
  <si>
    <t>699bb22fab0fb5652a400f48bf956d83</t>
  </si>
  <si>
    <t>a8ec8657a9c76a7c9afa1e92549a8f86</t>
  </si>
  <si>
    <t>03eef9156387ae31df69dd1751e5beb1</t>
  </si>
  <si>
    <t>0d921ba2d200d7dcdba64c42fda53971</t>
  </si>
  <si>
    <t>338bc31258cfcd4a106fa4d716f1d793</t>
  </si>
  <si>
    <t>c7f7414c50b064fa4e9b80bf282f0c9b</t>
  </si>
  <si>
    <t>f46272aa266ced609f24be6c454218bd</t>
  </si>
  <si>
    <t>fc9be5c0c8d92b6c8416a6bc1ed7ba61</t>
  </si>
  <si>
    <t>ccd932f1302745fdbe732f9bd797c3b6</t>
  </si>
  <si>
    <t>650085175099e88753f42215119a2f1c</t>
  </si>
  <si>
    <t>97a25e361a803a3a01f83d258478033e</t>
  </si>
  <si>
    <t>33aa261e3a0e2c30cc723e023bc949e3</t>
  </si>
  <si>
    <t>10c1d317988948c5933643146445afc9</t>
  </si>
  <si>
    <t>7b8a769e40ee81078ff1e5697a0a020b</t>
  </si>
  <si>
    <t>1b028d1f71a6027c705ba7ebc1eadecc</t>
  </si>
  <si>
    <t>80b057e7b121c6254929b93bba9b5c4a</t>
  </si>
  <si>
    <t>9244b85cea48faed83ad978bfe199bd6</t>
  </si>
  <si>
    <t>0d01faeeb8dcb56e4c2d1e90728cabc9</t>
  </si>
  <si>
    <t>505f89ee8cd2e25776c70e1cd7bfd005</t>
  </si>
  <si>
    <t>97f51d4cfc42d60d6902610507a04ae6</t>
  </si>
  <si>
    <t>22016d96d8e4176f5e482f51414d9037</t>
  </si>
  <si>
    <t>4bc0bc6d65fd54fe840aaba77cc4bf30</t>
  </si>
  <si>
    <t>76d5369ee36dc283c04d22bee5153e9d</t>
  </si>
  <si>
    <t>c095d86f3a83f9bcc6ee45b0f3a8a1ba</t>
  </si>
  <si>
    <t>b5cd4f22adc48186504c418366f3d9e8</t>
  </si>
  <si>
    <t>7c116a665c4b469d13d568afc91ad013</t>
  </si>
  <si>
    <t>56c80c85fed231ee28e724c360920a6f</t>
  </si>
  <si>
    <t>96ca174fbf74112cdb0f62e25deefdbc</t>
  </si>
  <si>
    <t>595f709d43cc316e659b4c38e8efc558</t>
  </si>
  <si>
    <t>0a8fab0feb9ef36d7449f5f7e4c17bb8</t>
  </si>
  <si>
    <t>defffbadb86674ae334e1541ec335401</t>
  </si>
  <si>
    <t>616e3352cc77be6c22babaca57a3639a</t>
  </si>
  <si>
    <t>23ce5f44c9450110c7b295a809d1146c</t>
  </si>
  <si>
    <t>a236cb3820a9078403cd60e8489f2317</t>
  </si>
  <si>
    <t>9a4904c9fc9d256e927d3108654f5f25</t>
  </si>
  <si>
    <t>a4d3af607bf0edfbd0d6f5e7913af4ae</t>
  </si>
  <si>
    <t>cbcc143288fe2fb86b37ef441a5f5e5c</t>
  </si>
  <si>
    <t>d2559b69e5039be6f1c224c6d461187b</t>
  </si>
  <si>
    <t>f6698d0c9c13b3c244c178dc2a2bcd17</t>
  </si>
  <si>
    <t>5fef70bd70814bb3ff65574cc20f3b59</t>
  </si>
  <si>
    <t>24aac4b10f10e42268ea96d15f6f188d</t>
  </si>
  <si>
    <t>929f2dbb4ed19ceb4da639dd5430b86b</t>
  </si>
  <si>
    <t>59b35312347fdc4bd76819d5bbde11d0</t>
  </si>
  <si>
    <t>9a33f2a7fade34ec4b728174c0161490</t>
  </si>
  <si>
    <t>fb42c5d10fd92e3b4bad3c046af9c509</t>
  </si>
  <si>
    <t>77fac397042f127f097c38ceebef869d</t>
  </si>
  <si>
    <t>f4d53dab54d4cf8c8349b413662f0e02</t>
  </si>
  <si>
    <t>74448bfad8797f507ad916c1e46ac17e</t>
  </si>
  <si>
    <t>04adc97128319ad8afc4d1e608fe47e1</t>
  </si>
  <si>
    <t>3ce3f70b6cf82a8fce4c910b28251ebf</t>
  </si>
  <si>
    <t>f5ad83afe63e7e3fe905c04ad57374ab</t>
  </si>
  <si>
    <t>34f9a62b0d7b63ee2e32e6a1ea3d0e0d</t>
  </si>
  <si>
    <t>8aeb0bb4acce3b80cbf1f5c41825a47e</t>
  </si>
  <si>
    <t>c0b5baba4cde898d3bfd6551781163b4</t>
  </si>
  <si>
    <t>ebe78dba24916251f5b40e24126e7ebe</t>
  </si>
  <si>
    <t>37dfec56a1fcdcfccd729006f9e8ffc7</t>
  </si>
  <si>
    <t>f4595a52b4e6a14d608dababf3b0896d</t>
  </si>
  <si>
    <t>76e3e30f351256a95f97122b4e4c3b16</t>
  </si>
  <si>
    <t>2cc95cdb51129ab1985844580079fc72</t>
  </si>
  <si>
    <t>2ef415de7662c1529f259cb35cd265c8</t>
  </si>
  <si>
    <t>ef5c3493576b5df03e27b7334157adfd</t>
  </si>
  <si>
    <t>b6a12675f2cb6bf9133cc8b2ba20e937</t>
  </si>
  <si>
    <t>3345529c5d9fb57bb160147f17dd217e</t>
  </si>
  <si>
    <t>647c33495ebc84ede5dd15783d18ba5b</t>
  </si>
  <si>
    <t>9966910109ac159990cd93a60bdb6f00</t>
  </si>
  <si>
    <t>93f3ded194cf4e09bbb599ee95ad976e</t>
  </si>
  <si>
    <t>c4b0531521b9523f1e1d2f9e04da5eec</t>
  </si>
  <si>
    <t>65ea0a19e38a0b976f6532c8e36791bd</t>
  </si>
  <si>
    <t>5daa3a65c5b29fc68d5d9684dd4d9f02</t>
  </si>
  <si>
    <t>d5ae4aa90a1a5ae1f5493c85cdf009ba</t>
  </si>
  <si>
    <t>5dc2234d08c95e4094b1b9b366500f78</t>
  </si>
  <si>
    <t>f40bb4bf0b8a54e1092121cb7fb524cb</t>
  </si>
  <si>
    <t>1db72f42e7bcfbaa4e7ef6db7cfbb50d</t>
  </si>
  <si>
    <t>a8e5560fb6f88d74c7ae75103aa76e44</t>
  </si>
  <si>
    <t>45253ac92d7748b2f0b566f84f071236</t>
  </si>
  <si>
    <t>78b40eafba9c958882287a50ce5f426e</t>
  </si>
  <si>
    <t>d86159b0e76514475e40a58f9036d5b9</t>
  </si>
  <si>
    <t>270afd0fc1c4914811b684a7da32f3f5</t>
  </si>
  <si>
    <t>a5c519f61757e69af69f4e09faa5965c</t>
  </si>
  <si>
    <t>1ca96fc057e9f734b2ca0685bcf96144</t>
  </si>
  <si>
    <t>460a44a0351d2f4e18f1d0c5f0d57436</t>
  </si>
  <si>
    <t>ec9211d5e977215c8bab452567c54efe</t>
  </si>
  <si>
    <t>608c06926d7fed0b0af1ee6dbb9fe19b</t>
  </si>
  <si>
    <t>8fcdbe4aebe2d9487fa5a1ab36fa1ffa</t>
  </si>
  <si>
    <t>3fee6103212e27c549770c721c070162</t>
  </si>
  <si>
    <t>2d9598a50e922a97aef6b443cb7d978a</t>
  </si>
  <si>
    <t>43fa925c872fd7ead58c9d46dda4fe2b</t>
  </si>
  <si>
    <t>00db4c5b20394375f490a9097083384e</t>
  </si>
  <si>
    <t>56e73dafc96afd2f8d5de262c903a2a0</t>
  </si>
  <si>
    <t>2576f5331e04f564bd29053a4229c50c</t>
  </si>
  <si>
    <t>965590004d10682b23e9170638a701a6</t>
  </si>
  <si>
    <t>c1a52eba868b300f5c7634710f5e816e</t>
  </si>
  <si>
    <t>d6db0f06dfcb379061453e501bbff04c</t>
  </si>
  <si>
    <t>9a79d2edb009acb5c5733f947415b6e3</t>
  </si>
  <si>
    <t>f8d458ba2418f5456029df3065f0e7c3</t>
  </si>
  <si>
    <t>90b1fc7e2d0ebe9e1d05f97bdd0b74b6</t>
  </si>
  <si>
    <t>debe2c2a9bd321b3696c235193758e5b</t>
  </si>
  <si>
    <t>e0736c212e57ead5eb0a185959b8856a</t>
  </si>
  <si>
    <t>0f3c737ca61e10fb51173d6fc7e07967</t>
  </si>
  <si>
    <t>498fd3aa23d9ee41b168c8a1c056670b</t>
  </si>
  <si>
    <t>b3f78eb78cc8aa4cbc99b46d8bed40b3</t>
  </si>
  <si>
    <t>7500f490b2dc0dd395c765ee9a1d7f77</t>
  </si>
  <si>
    <t>e1fcc7a56c0e91b36c47a3413e4b8ef1</t>
  </si>
  <si>
    <t>36445060918cdbd4136daed71cac8171</t>
  </si>
  <si>
    <t>3a057f158c44bc7f48b26729fee03183</t>
  </si>
  <si>
    <t>3b7156cefd00823cdfb00b831075ed63</t>
  </si>
  <si>
    <t>52220ed42fc452091bab9ba1af854bd3</t>
  </si>
  <si>
    <t>bb4bc1f15cd7ebce993fef8ce8eb632e</t>
  </si>
  <si>
    <t>db57890f465ccbdf9b552dbc17a63ae8</t>
  </si>
  <si>
    <t>bd68a1ccc2db45c209270c5402ba7b8e</t>
  </si>
  <si>
    <t>ff4868605b3bdcc1c496ef59cb6b8d5f</t>
  </si>
  <si>
    <t>3043fa165e81e308ccbf72f9434d8604</t>
  </si>
  <si>
    <t>a047ac266733c50f88043e246bb563c7</t>
  </si>
  <si>
    <t>97eeb645094dbd0fd8cb29d58da003cc</t>
  </si>
  <si>
    <t>439cec36016c3db38c18404a4ef56bcb</t>
  </si>
  <si>
    <t>9c6d52ced0507861b03fd3e9f36be059</t>
  </si>
  <si>
    <t>2690edd706ba90b7150a4098757df271</t>
  </si>
  <si>
    <t>3d4f2c86bb38024092259bf3346c03bc</t>
  </si>
  <si>
    <t>d5539728f3eb092f2f1618dec0c361f8</t>
  </si>
  <si>
    <t>3577e725b9b80d7e7807f71d8c3ce259</t>
  </si>
  <si>
    <t>6577c909df31e2bba9c66e27fc9ca0db</t>
  </si>
  <si>
    <t>3d1aefccc5afaadc8baf7956fbf83f56</t>
  </si>
  <si>
    <t>a70ffb1c9d1c161d9f5f55e171d9a872</t>
  </si>
  <si>
    <t>7779d9df434debc6d53ec925f58ec4cc</t>
  </si>
  <si>
    <t>f23e7b0269af3c13ff97efba4cda5fd2</t>
  </si>
  <si>
    <t>62df497146a42bc4c0fe55a11536d102</t>
  </si>
  <si>
    <t>80f3567c749242243112aaa7ec20a721</t>
  </si>
  <si>
    <t>37fa0b266d19df29110340b5fa952578</t>
  </si>
  <si>
    <t>78ab233309dc385d84b1824874ac13e2</t>
  </si>
  <si>
    <t>6873616b7c603be7b4acde2af958a82f</t>
  </si>
  <si>
    <t>448aa34f9295078cd1ea2b3d4cb75e8e</t>
  </si>
  <si>
    <t>85d27197771470c602499f369485fa3a</t>
  </si>
  <si>
    <t>1c8923023fb1aa63bf048dff3ef53244</t>
  </si>
  <si>
    <t>fb60a4dde47604b57ce956117c7063a2</t>
  </si>
  <si>
    <t>fc45cc5bec1e305e0ad3623c90445049</t>
  </si>
  <si>
    <t>6d5e754133a5624805c0b914c5e0755a</t>
  </si>
  <si>
    <t>767f41a1f763d7348826d01f7b43bebb</t>
  </si>
  <si>
    <t>ea8ab0a16f111fe3dcd91ed9b44c6cb9</t>
  </si>
  <si>
    <t>04905de5469bd6ff01136c32143b8640</t>
  </si>
  <si>
    <t>1f30887ed885834e25a45d73da4004bd</t>
  </si>
  <si>
    <t>7ead89874831582a00fde42ec2c84f20</t>
  </si>
  <si>
    <t>258f7cad1bba12dae92f4804f7cb424d</t>
  </si>
  <si>
    <t>5137133a5c10c395ee84a9df5091dffc</t>
  </si>
  <si>
    <t>548f4869ac584c7f9ad31e31bef7e257</t>
  </si>
  <si>
    <t>10b4d7e4f26ea616a2a6bdd7a38bfe64</t>
  </si>
  <si>
    <t>3329763b7d930b686a9b6f52de82c4fb</t>
  </si>
  <si>
    <t>836f26b36641ce4cf12bc2803579be6e</t>
  </si>
  <si>
    <t>06d779d9c387d79861c1b623e4cd374c</t>
  </si>
  <si>
    <t>51898ba212fc931a0ee3627e4096ad22</t>
  </si>
  <si>
    <t>8a92aba91b88296b8f9f58ec408b187a</t>
  </si>
  <si>
    <t>05f3295d8e3d3b10657050782ee1d680</t>
  </si>
  <si>
    <t>092b5a26145d390325e87bbe71e9fc15</t>
  </si>
  <si>
    <t>f3424df1c6d62c99250d2ce2f1a2da92</t>
  </si>
  <si>
    <t>5da1ee7e1d01172e3248e5d9baf2dcfe</t>
  </si>
  <si>
    <t>55574c24d7a2a74ee7b5baf93ddedb33</t>
  </si>
  <si>
    <t>2bc04763635ce9acfa2b7893545160bb</t>
  </si>
  <si>
    <t>7af72ec26577b6fd21c74053bfc984ca</t>
  </si>
  <si>
    <t>ffd6d06e07c113900e7f68e499328b2c</t>
  </si>
  <si>
    <t>253ab847adff7c3bad4d0a763086afd2</t>
  </si>
  <si>
    <t>dd0ce71451baac5bada60ef7a12d6adc</t>
  </si>
  <si>
    <t>a90457900d11c14617d8534aa5cf8869</t>
  </si>
  <si>
    <t>f7d08fcdb1742223d1ee8a9ff7995b07</t>
  </si>
  <si>
    <t>ab8ef276240e7fa79e70c0b8f36aeb5f</t>
  </si>
  <si>
    <t>4e286726f709db2929406637b0182f8f</t>
  </si>
  <si>
    <t>459b32073cbfde5a968d023290c777e7</t>
  </si>
  <si>
    <t>683f25cc33bc8b3befae4cc9e8e22722</t>
  </si>
  <si>
    <t>79cb1ecab74ab568e6242fb1342a934c</t>
  </si>
  <si>
    <t>2cd087b545b430cf957a37591e8f6ca0</t>
  </si>
  <si>
    <t>a62a9b22ec9d2fe2006c9af3ee5521eb</t>
  </si>
  <si>
    <t>f5c8c8214ddbbb63e1ea8b6fafc2d76b</t>
  </si>
  <si>
    <t>af2f8358fbeb5f5d8e9e56e6ca8a4f36</t>
  </si>
  <si>
    <t>65158386c3bb7370e98a22b93e7ac198</t>
  </si>
  <si>
    <t>4d3159cf92e865119a183166db229ff7</t>
  </si>
  <si>
    <t>c1fc0eee3293ec37388b3c46b5b3a44d</t>
  </si>
  <si>
    <t>cb25ec46645386d253761fcfd1e4f7ff</t>
  </si>
  <si>
    <t>a2401d80a77f7cc8a55f9aa2f9e7d9a2</t>
  </si>
  <si>
    <t>2401359ce455d33cba782a96a92f39a5</t>
  </si>
  <si>
    <t>c4244e21adf938b64a18ebfd2c711ccf</t>
  </si>
  <si>
    <t>1b6ec62b3827b6577cd871a9a59651ae</t>
  </si>
  <si>
    <t>ebef183470d8004f9bd3c4b413f6f757</t>
  </si>
  <si>
    <t>3f304a7b4d0cf989a8629e88839dc4d5</t>
  </si>
  <si>
    <t>8a55c983588fdf024a72f5a82a7bf8ca</t>
  </si>
  <si>
    <t>d8ebfeab8e8428ec253db7a29bb3e8cc</t>
  </si>
  <si>
    <t>731ec840c58805ccf59a3850bc2b0cc5</t>
  </si>
  <si>
    <t>918c81c9ec4545e44cc08149d0cd3026</t>
  </si>
  <si>
    <t>b29c15ebe8d4a7b436c2b23b171092fe</t>
  </si>
  <si>
    <t>afca342d6ba4bd32c28977dfd412e647</t>
  </si>
  <si>
    <t>56df8a77f887e3156de0376b67bdf508</t>
  </si>
  <si>
    <t>c5162208f64e3affe53c859aee3f3978</t>
  </si>
  <si>
    <t>bde33ed24097bcdc5d0714c1dd93af4f</t>
  </si>
  <si>
    <t>07356d89ec757a16507b7b49a74b59dd</t>
  </si>
  <si>
    <t>42e3560ac146b483a8105cd0ee5ecfbd</t>
  </si>
  <si>
    <t>9c8e51bdf5432144a50c0b30ba35ab26</t>
  </si>
  <si>
    <t>d95a84f22dee1eafd86e29c0ed475e2d</t>
  </si>
  <si>
    <t>62a8b75e205a106ed7b1f7f7f4b02535</t>
  </si>
  <si>
    <t>080e24d92422b2c23b048e268eb67e90</t>
  </si>
  <si>
    <t>8ee58974a1176055fb9721b2429368cc</t>
  </si>
  <si>
    <t>9f2fb6fc7b22a1539b6d04afd30a5c8f</t>
  </si>
  <si>
    <t>29ffc1f6a250bf47abfa8b90be2666ce</t>
  </si>
  <si>
    <t>51bc1a817e10d1eb46b4a486c4fca73c</t>
  </si>
  <si>
    <t>c88db1dfffd1d2a5cb2f759506c8a4d2</t>
  </si>
  <si>
    <t>4e0d9fccd4313240086cee5098e91b89</t>
  </si>
  <si>
    <t>2a01536347a50b5451802799e6b2a5ed</t>
  </si>
  <si>
    <t>5ebb1c5e443d993ab96e5bed3ee67107</t>
  </si>
  <si>
    <t>8ddaa40ac7319c9ae544b9dbe005bf5f</t>
  </si>
  <si>
    <t>e1930beae7b7148ee31cced4537bcf1c</t>
  </si>
  <si>
    <t>d64e89e952d6b2066e5d09ceb38d3108</t>
  </si>
  <si>
    <t>3e59cb659642deecf6a73fec5b3e2ddc</t>
  </si>
  <si>
    <t>5bb7878248446671cb6b031ec63170d2</t>
  </si>
  <si>
    <t>94e8a5eeb18842e69bd4903b38ee1102</t>
  </si>
  <si>
    <t>97fb469cfce6a0f38e828c8d5fb4c48b</t>
  </si>
  <si>
    <t>0caa8fe5aa64f6c669418f81484b1f1d</t>
  </si>
  <si>
    <t>dc343370ade9b49c92dadf6a2bb6e0fd</t>
  </si>
  <si>
    <t>bcc239184c6143d1d3f3fd2687212c8b</t>
  </si>
  <si>
    <t>db83670b32fb8f95c7e3c066e577de37</t>
  </si>
  <si>
    <t>004091acd6853e0aaf6dd70475557719</t>
  </si>
  <si>
    <t>2c1ddb0434fd83061b80e455b9bb48df</t>
  </si>
  <si>
    <t>c8d1ed90bd667ef9fd3d5f6091264135</t>
  </si>
  <si>
    <t>fba47381931192cc4ba7a2e1f8c55785</t>
  </si>
  <si>
    <t>3108e77bd51c902855ad3c652bfb9f31</t>
  </si>
  <si>
    <t>c05d4715822806753860d146c9e876df</t>
  </si>
  <si>
    <t>78325d4ffeaa40f84f36ed2e6d749224</t>
  </si>
  <si>
    <t>2ba1d549ec0839a2b7342a7b948c3908</t>
  </si>
  <si>
    <t>19ef11eacf1cbf260b65a21d2c64f937</t>
  </si>
  <si>
    <t>4b971c1432a03702ec8e501fc2f86a59</t>
  </si>
  <si>
    <t>9d9a3f7c8af538793f72aa7c4c5d54ab</t>
  </si>
  <si>
    <t>6a00f0f7bc1ce53771a65249a64c2d5e</t>
  </si>
  <si>
    <t>72c11d90fb86065537ff2fe6d0d18648</t>
  </si>
  <si>
    <t>0e13c99526486837abb190b4b72303ad</t>
  </si>
  <si>
    <t>63d178b4bd788227e75561c660633962</t>
  </si>
  <si>
    <t>facea23f0e075812672c86d47eda9618</t>
  </si>
  <si>
    <t>545563aecb1187343cf9ae95250204f9</t>
  </si>
  <si>
    <t>110bf6a6a7207b77e8d362190ac53560</t>
  </si>
  <si>
    <t>731ef0a08b9d302f8a5c29155e7d3d23</t>
  </si>
  <si>
    <t>4ddcf9d74d907d97fbee70474ccc72c2</t>
  </si>
  <si>
    <t>c6c459290b129637135cf65880486b2c</t>
  </si>
  <si>
    <t>b055b40b9427a358c2a1f8dfb5bba97a</t>
  </si>
  <si>
    <t>e46567ce4c0fdc72c4ab050b1717792c</t>
  </si>
  <si>
    <t>2e636dc2dec909b1fed7199c2218bb25</t>
  </si>
  <si>
    <t>468e4f9163a2a5aec7797e99d63d55d2</t>
  </si>
  <si>
    <t>814a8368163421502d41ea2d379876b8</t>
  </si>
  <si>
    <t>1ca93cf8269d63587b636157838544cc</t>
  </si>
  <si>
    <t>4d0b2e67c6090d2c614232eced9c605b</t>
  </si>
  <si>
    <t>1e4f7f4085a19442d062a7d5f4afd794</t>
  </si>
  <si>
    <t>95341901b5125d934d0552e20bda4a20</t>
  </si>
  <si>
    <t>3cb00119817973f5f105b2582d4a7368</t>
  </si>
  <si>
    <t>c017f81c8e5dfb070cbb6548f439ad14</t>
  </si>
  <si>
    <t>6128221828f493ee5e94071cab8cc318</t>
  </si>
  <si>
    <t>afa1421d5a1a838ea9bd54632307f6cb</t>
  </si>
  <si>
    <t>17f281f80032a46cb9a15c8f602e3890</t>
  </si>
  <si>
    <t>f732120aa8f9cef97bd8d8efeb34918a</t>
  </si>
  <si>
    <t>bf5e3ec8616ea329597239be5845b3ed</t>
  </si>
  <si>
    <t>4e20a5e3e796f6c2baa6e4e76c5523b5</t>
  </si>
  <si>
    <t>3ff7102da1fb40022d13d5f1a05ea0ea</t>
  </si>
  <si>
    <t>8febf6f5ba2e7c91462897609212f3fd</t>
  </si>
  <si>
    <t>0772b6302b5af158e3a5f997828d0d78</t>
  </si>
  <si>
    <t>60a479b83b636631666f8d149a67c43d</t>
  </si>
  <si>
    <t>a6907ad6a10710b219b275e9f5e0df06</t>
  </si>
  <si>
    <t>1f714ce3f62abc55f1bcd67f3622f74d</t>
  </si>
  <si>
    <t>69b3c9e75917c2bdf33ff83601b65d4f</t>
  </si>
  <si>
    <t>fa37b1713130b0dfbb9917182e555a77</t>
  </si>
  <si>
    <t>3ba9811987a1edb0c339a4842fb8eb47</t>
  </si>
  <si>
    <t>c2ab699afcd715a23843c358d154a35f</t>
  </si>
  <si>
    <t>4ec83cc0508227c9d0806218adfe7b1d</t>
  </si>
  <si>
    <t>1bd7818027cad9641720e1bfa5b3cd5b</t>
  </si>
  <si>
    <t>a9f8f5081bee285cb812811b6c3d2661</t>
  </si>
  <si>
    <t>b2cefc371057d18e6934f5eb5faa65f5</t>
  </si>
  <si>
    <t>9997ea284f240ad862fde9cbc2901922</t>
  </si>
  <si>
    <t>4581098b78be030d917838a8961e4f40</t>
  </si>
  <si>
    <t>5a86665d12cc2d3c47bf5c901b21c188</t>
  </si>
  <si>
    <t>2e5fcf4f34502e1b884fd8dda8aebb14</t>
  </si>
  <si>
    <t>701c340a8e7ad0a765d7d38add2c886a</t>
  </si>
  <si>
    <t>2a1e89cb110c35d9352c0806ce217a34</t>
  </si>
  <si>
    <t>44b92156407fb7e02b0a3e80af684457</t>
  </si>
  <si>
    <t>a0fc5ec9afdd6d53581503f11c9195d7</t>
  </si>
  <si>
    <t>d9373e8a39e8cf841924439309693117</t>
  </si>
  <si>
    <t>153f1c53d66a4739de6fb41c6d8f172c</t>
  </si>
  <si>
    <t>c4b1b5deb359a6410219226ce25caa63</t>
  </si>
  <si>
    <t>b054ffea8241b7a9b5206237888ebd8c</t>
  </si>
  <si>
    <t>0a2e3a45f59bc02e4779d14469078eb9</t>
  </si>
  <si>
    <t>e32aeaadb6457bc80007b6027c455e38</t>
  </si>
  <si>
    <t>219c3048d97ea81cdbf07a32fe1569c1</t>
  </si>
  <si>
    <t>dbdea38a017abc2b6bc5a102d2419892</t>
  </si>
  <si>
    <t>f8d4827a8a8b9e06ff4f44095248c39f</t>
  </si>
  <si>
    <t>ac1661316a0151ae4b0e8301ea9fa3c3</t>
  </si>
  <si>
    <t>b293ba0fe555a26d9a7dcab476741f54</t>
  </si>
  <si>
    <t>139a5e45cde713108fbd267614a5e809</t>
  </si>
  <si>
    <t>082c49989372c257baf9aa31e9fc9898</t>
  </si>
  <si>
    <t>965d0c2215ef4f87e01c173cdd5379db</t>
  </si>
  <si>
    <t>870dd66300c67e0a5a550ca2622380d2</t>
  </si>
  <si>
    <t>b4d9ee993317babf54b76236d3ae584b</t>
  </si>
  <si>
    <t>eb3cf29398b383bb1fdf5947096fc906</t>
  </si>
  <si>
    <t>93878cb14e155ceeed38bb86b3463cc0</t>
  </si>
  <si>
    <t>e0b3f785d3cbe76c843e1e9049a502cb</t>
  </si>
  <si>
    <t>69473a6de77dee8f3c6dcdbce90736b2</t>
  </si>
  <si>
    <t>108d98d79a25eac0d204df6f7a532d31</t>
  </si>
  <si>
    <t>4b5be95cb0b9ea86b73e6d7621a63397</t>
  </si>
  <si>
    <t>d87772e4d96a15af0762ec4194e2c345</t>
  </si>
  <si>
    <t>8bb315075c459d0eff883ef1cb50f833</t>
  </si>
  <si>
    <t>58f1ab3a59f7c9082f63fbf6a089eb3b</t>
  </si>
  <si>
    <t>34180d7ccdd1638833bb42e739a704ec</t>
  </si>
  <si>
    <t>8a881838d4c9c5cede00d3c62d29f25a</t>
  </si>
  <si>
    <t>3d1a353b90d0ff0458ecff4acedeb0ae</t>
  </si>
  <si>
    <t>d594a58a32cd61507600e4b3dba37b23</t>
  </si>
  <si>
    <t>2138b995d81b8fe05dbe4db5c72b9d55</t>
  </si>
  <si>
    <t>ce92e06c2e292ea64c3650d052eafc61</t>
  </si>
  <si>
    <t>2b8a17eaef0b31903654d6f116b90078</t>
  </si>
  <si>
    <t>ffe55a35a2932bf18b462d72c5bb7d6d</t>
  </si>
  <si>
    <t>db3fad3136ca4cbb4b6513003a8f5060</t>
  </si>
  <si>
    <t>66ff3dcb663c433fa4497ad50a80b18a</t>
  </si>
  <si>
    <t>8b24afe5c6f54d2f018f6d7169a6d6a0</t>
  </si>
  <si>
    <t>124dc0ba42fffaaf9914b539e506a5d5</t>
  </si>
  <si>
    <t>358ba74af3cd931933100c2243d5f100</t>
  </si>
  <si>
    <t>03e227bb7898856f5487c98b71d02dbe</t>
  </si>
  <si>
    <t>8211600132da05acfe996dd7a5e7e8db</t>
  </si>
  <si>
    <t>55bae76359d305957aa4ed06efd934c3</t>
  </si>
  <si>
    <t>a14ccf8b0842318ddc307542a6dcd8d4</t>
  </si>
  <si>
    <t>f3a2a87197771b722512d4017ebced13</t>
  </si>
  <si>
    <t>4542e717ee0c49aba4371ad70d5fd8e2</t>
  </si>
  <si>
    <t>4e2aedbb6ccb7e65b4fc9ab77484383a</t>
  </si>
  <si>
    <t>09b91ca713c1d553af54be6a9848f438</t>
  </si>
  <si>
    <t>617bcb9eeb13c8fcb96e545a7a9a5444</t>
  </si>
  <si>
    <t>fbd94ca9973d19cf915216cd901595e7</t>
  </si>
  <si>
    <t>b33d972380eb6a1ceab91d1511b8d281</t>
  </si>
  <si>
    <t>284f7a4395eb9b0d54eb2ad8398f9906</t>
  </si>
  <si>
    <t>ca1729e3dfbdcf57ef58cd579c11e6a3</t>
  </si>
  <si>
    <t>82ce03389810ec10bc4d76d745c9761b</t>
  </si>
  <si>
    <t>76d765da1fb85ac616f91b7f01f11355</t>
  </si>
  <si>
    <t>1f0809a0fb50cfd01f44aa2d4d4e59be</t>
  </si>
  <si>
    <t>89d90cd686145f3719898077473dd63b</t>
  </si>
  <si>
    <t>6b0482096f96e2b4f993da7bc6ec81e1</t>
  </si>
  <si>
    <t>f8cd870110e70e5e3699c0b1b29a33fb</t>
  </si>
  <si>
    <t>fb16e6503506c5f9d09e79881e39aa89</t>
  </si>
  <si>
    <t>64d2642d70abca5e0e10d031819f5ebe</t>
  </si>
  <si>
    <t>0699aaf7f85a5221c594592332a9eb8c</t>
  </si>
  <si>
    <t>9de422d8565eefedfa585fcd6a8a65d9</t>
  </si>
  <si>
    <t>2c7f568a2078e12215bb783445d983ea</t>
  </si>
  <si>
    <t>b0cce3a0c435c8e0ee88646f65670943</t>
  </si>
  <si>
    <t>9d783cb5bd2968c4c6c59d78da2ee741</t>
  </si>
  <si>
    <t>ff5b8a33244243a9827f7987200fd853</t>
  </si>
  <si>
    <t>624551446bf7f47ae1c489bccaed6793</t>
  </si>
  <si>
    <t>1ab542f982c2083641489d9fca8f4432</t>
  </si>
  <si>
    <t>2d64e53caf74ad297abe9f7a18f8e218</t>
  </si>
  <si>
    <t>96b2dbb9ed0ac19d9f2bc1160397780d</t>
  </si>
  <si>
    <t>bacc891b6897f3246d1f4f4ca3d0d7d8</t>
  </si>
  <si>
    <t>210d1a59145a9edab4f2360b182f4e47</t>
  </si>
  <si>
    <t>6c736f1929aa90775521475b60103964</t>
  </si>
  <si>
    <t>b946ac5be1b434bc8de8a7f565ff552b</t>
  </si>
  <si>
    <t>6be4625ff999b0e54afd1e6b6e723f99</t>
  </si>
  <si>
    <t>1fdba6793c528b294fa84dc70fc4a257</t>
  </si>
  <si>
    <t>e5e19209e24f226d155444b3178e2bae</t>
  </si>
  <si>
    <t>ae591c036e57b96b88f4260ae208e720</t>
  </si>
  <si>
    <t>acd8557cd3e7264838f1babb42031d79</t>
  </si>
  <si>
    <t>c37672b6ff918b45b528f286968a151f</t>
  </si>
  <si>
    <t>643e146b84298651b54c053f51730e80</t>
  </si>
  <si>
    <t>6e6e433002b5c6bcbd4ef59a061d2f29</t>
  </si>
  <si>
    <t>ff61b512b6805af83a8d44a1f1d9c2c1</t>
  </si>
  <si>
    <t>0c42e03e29cd6e63bbac2c10bb299aa5</t>
  </si>
  <si>
    <t>7cb0e17e61b6a4459b0d3acdf73f5c8c</t>
  </si>
  <si>
    <t>0b7c1feedcb98e6d3d175a5979cfd718</t>
  </si>
  <si>
    <t>a8e1ccf60440ac3c015fb63584ed4efd</t>
  </si>
  <si>
    <t>1eb120960b4ff7cda3fda330b85e9b7b</t>
  </si>
  <si>
    <t>056094154366362a19d1b8fd73dbd688</t>
  </si>
  <si>
    <t>0ffa54e304cb4ef54bcbb3f608b22a1e</t>
  </si>
  <si>
    <t>3f1349cb7f855a4e0df5c7d56581cd67</t>
  </si>
  <si>
    <t>3a733ab1ee22b41356f990766a123fdd</t>
  </si>
  <si>
    <t>8ce6a6602ca19016315efe19e49882c1</t>
  </si>
  <si>
    <t>89c575416037e408e7e4a41a17462d98</t>
  </si>
  <si>
    <t>39ce801107b713c3a0362df0aa1f0cd9</t>
  </si>
  <si>
    <t>91696ea92b048d8e39ee62eaf9d8fb4d</t>
  </si>
  <si>
    <t>3d1041c2fbcd816228eef940eeef0cf6</t>
  </si>
  <si>
    <t>1649383fc6ecab90440aba46dc970e45</t>
  </si>
  <si>
    <t>bab8035f605aec33aea85355f457c7b6</t>
  </si>
  <si>
    <t>5a9af018068789c96b176da6518c6383</t>
  </si>
  <si>
    <t>70ff670c02db94a3b17a78ce11e7a8c2</t>
  </si>
  <si>
    <t>dd6d9deed0450e8cff654ac0ef7e0423</t>
  </si>
  <si>
    <t>2bf5c5c0a027904dff57c0a0ed684112</t>
  </si>
  <si>
    <t>ff45f4343dd01798e3eb104fcf7be999</t>
  </si>
  <si>
    <t>584ae325d0c0482a7204e4c096413a52</t>
  </si>
  <si>
    <t>6d621d16239aeb104c2bbaf64a919677</t>
  </si>
  <si>
    <t>24cef1cb7a570415360ced4a4cd1698e</t>
  </si>
  <si>
    <t>7c87b733db51069879fde868d97a9874</t>
  </si>
  <si>
    <t>f8592b0bd9bdf6cf0dcc11f5273853a1</t>
  </si>
  <si>
    <t>5b4d9dfb987c7eb12b2140f6888cf97e</t>
  </si>
  <si>
    <t>9e4ee612ccc4c7ce6c37c847199533d2</t>
  </si>
  <si>
    <t>6321a8221b7f924cdb90be197dfd8b0b</t>
  </si>
  <si>
    <t>bd7e9f890a30a383c6202d02a11c7b2b</t>
  </si>
  <si>
    <t>3719dd45be22681f362883cfb7792fda</t>
  </si>
  <si>
    <t>f660145672dbff7c936e084914a3e1a4</t>
  </si>
  <si>
    <t>69e21ce1e03ec32b9d867a49327ecb4f</t>
  </si>
  <si>
    <t>bb48686888f7cd9a1c175962a2f63c67</t>
  </si>
  <si>
    <t>040a75801c9d1255c43ebb5883937eb2</t>
  </si>
  <si>
    <t>7453227bfe8fe17f6a13394d3c17c6cb</t>
  </si>
  <si>
    <t>2bd428fea3689b5e225d7cd1f3939012</t>
  </si>
  <si>
    <t>16b27d63e7f8a6cdeb5dd71986b6fe46</t>
  </si>
  <si>
    <t>6b826528c640d0b3908b52cc7fb60a78</t>
  </si>
  <si>
    <t>a6b6f7366dbc82efdd399001b53741c1</t>
  </si>
  <si>
    <t>31428c8d9e06b3ab0049f0306af0abd2</t>
  </si>
  <si>
    <t>96900f5e75353e8194f2407b5d622801</t>
  </si>
  <si>
    <t>a7ceb49a436f6d3f3bd9ecb7e4c538f4</t>
  </si>
  <si>
    <t>7cfd671543753f522051d5b783ff0c6f</t>
  </si>
  <si>
    <t>4abc67e03fa526ef36c8edd128c51250</t>
  </si>
  <si>
    <t>06dc435cb346b258317c061f2e9ce633</t>
  </si>
  <si>
    <t>e7ec6ab6e8bc92987f55805008d5e1c3</t>
  </si>
  <si>
    <t>fb94f79dc3619d7640a5096e6fd2244b</t>
  </si>
  <si>
    <t>41081e5a8f35a26aaefb9384fbcfd3ec</t>
  </si>
  <si>
    <t>526fbffdc422844306959a210bb0cc7a</t>
  </si>
  <si>
    <t>9d0ec812ec34aa4bff26cf0d5e384b89</t>
  </si>
  <si>
    <t>33119fd49c5fa27dfab8327cbaddd816</t>
  </si>
  <si>
    <t>233866d335c7e8b1cc9baa2ecdcc18c4</t>
  </si>
  <si>
    <t>d81683006cc59037efdc5e7b28db484c</t>
  </si>
  <si>
    <t>84d4301c1b58b9c6d9882a2298b43205</t>
  </si>
  <si>
    <t>bad57e4c9bb4bebf16d3d06070f4846b</t>
  </si>
  <si>
    <t>ee60162c990e88f78e31e3e54ecf2d90</t>
  </si>
  <si>
    <t>de5c4d99131dc6e1f306c5e3687cb53d</t>
  </si>
  <si>
    <t>f886430bc4952339d1518047cebde30b</t>
  </si>
  <si>
    <t>a9855061bf5db20d3d7e710ea5007410</t>
  </si>
  <si>
    <t>2796e4c448566be363f20b28ff81f04f</t>
  </si>
  <si>
    <t>d09bef45629083a3c8845079ef615611</t>
  </si>
  <si>
    <t>1204040bd12f93a6b7dd2283f35a7cfd</t>
  </si>
  <si>
    <t>815ca0fd9949af04e05d9176b55061c9</t>
  </si>
  <si>
    <t>eff513748bd462d79a8cfb9730f3059c</t>
  </si>
  <si>
    <t>48a350d073695acec3acab25eaee6224</t>
  </si>
  <si>
    <t>6a0708a9a94b364cdfe8d53ba75ed7a5</t>
  </si>
  <si>
    <t>d8e39e76c8b451bf853f31f6ac4da84e</t>
  </si>
  <si>
    <t>36e007ab4d78d3dff4df9f2c3036a891</t>
  </si>
  <si>
    <t>df035a8db44fc21b653713ab2779e25c</t>
  </si>
  <si>
    <t>063abdd8c00b8b5687c341d7d375b7b9</t>
  </si>
  <si>
    <t>777c9204e83d89803534cb0f9b56bcd2</t>
  </si>
  <si>
    <t>69805c5a0753118df6fc64588caf3a6a</t>
  </si>
  <si>
    <t>83933d5fde2dd2dfbffb2ed72ee055e5</t>
  </si>
  <si>
    <t>d589a0c4c8113905178385eca5a49b57</t>
  </si>
  <si>
    <t>249370c6723be5871bc2734c287587c1</t>
  </si>
  <si>
    <t>e8c684633744403b1b7cfe38c6e89b6e</t>
  </si>
  <si>
    <t>970733cf213a113473807b6ad1af3dc7</t>
  </si>
  <si>
    <t>5dfaf6c83bb4e83f244ac6e76a389800</t>
  </si>
  <si>
    <t>b9000eb02e15cf982c7de8f581d3d9ab</t>
  </si>
  <si>
    <t>23b9ba188ad10a06aeecc68a5f036581</t>
  </si>
  <si>
    <t>b049100d98260162a2d9f739a8fa682e</t>
  </si>
  <si>
    <t>f10314a3a369476f9ad57956bb974928</t>
  </si>
  <si>
    <t>d823b0db2846532085a73fc5212b84c1</t>
  </si>
  <si>
    <t>bb4fc128991842bbdbbfecb017a17384</t>
  </si>
  <si>
    <t>446975da3dfb72e3f24e5617359d93a7</t>
  </si>
  <si>
    <t>b90135377085aa200c92a03401c1d141</t>
  </si>
  <si>
    <t>0906ebf49bbfd690b79960e96edb39a1</t>
  </si>
  <si>
    <t>74a57976b88982b4e10cbbc3f73d3a2b</t>
  </si>
  <si>
    <t>bc598d051d958ee64ea7829ab545cc4d</t>
  </si>
  <si>
    <t>013e9c5b0133b63ac30c5c4c82de909d</t>
  </si>
  <si>
    <t>6237f3bf737a94c494221e4a81ca8e75</t>
  </si>
  <si>
    <t>e9337fea2ad9c6616e8b1e6310cb3254</t>
  </si>
  <si>
    <t>f87c1549a3ac99d3eb6b1327aeeb5c6c</t>
  </si>
  <si>
    <t>c296ab501bfe10be3c793e2ff7b27d4a</t>
  </si>
  <si>
    <t>c3830077a093463e06ede8b39a2acc2e</t>
  </si>
  <si>
    <t>98d0a0d90430270c82fa2c93773fdca2</t>
  </si>
  <si>
    <t>99c5e1c8c02010078c4e5a23b7dbce60</t>
  </si>
  <si>
    <t>c5a3cb5c89779de2c4c0eeff33fcede7</t>
  </si>
  <si>
    <t>a07b3fcfc64a0721d1637c3ce23fdba5</t>
  </si>
  <si>
    <t>c83d5982d6058d30f47922243a406d81</t>
  </si>
  <si>
    <t>e2e955b08bb80830cecb263ab5eb158c</t>
  </si>
  <si>
    <t>0088880134f372cba6cf495291bab9be</t>
  </si>
  <si>
    <t>8dffe60e853ef2a645b8ad8f6572dfdf</t>
  </si>
  <si>
    <t>a4259d5617756ae987abe5331366517b</t>
  </si>
  <si>
    <t>a99fe01344d5b582899e49f33cbe7778</t>
  </si>
  <si>
    <t>cd78514b72055715be33a8812d38def6</t>
  </si>
  <si>
    <t>85104c3c67350c7406cd831382e1fa54</t>
  </si>
  <si>
    <t>75fd381ac7cc09a0f5b29e4604f02cce</t>
  </si>
  <si>
    <t>e2272f84bb7f072acd67418f0dc469e2</t>
  </si>
  <si>
    <t>1b8f7b479379a6bd7186ba63d6249eb4</t>
  </si>
  <si>
    <t>9a6dbffff255a7931b3eb490b596424e</t>
  </si>
  <si>
    <t>7c10dfa69635f91fe535293df4bd6044</t>
  </si>
  <si>
    <t>1b23e93e6d64561201a11cd15075e341</t>
  </si>
  <si>
    <t>40fe2ac1b37fa58e6119715327142ce6</t>
  </si>
  <si>
    <t>99124f10a7f76cafacaa2034f33d6643</t>
  </si>
  <si>
    <t>f31e8a052baa16a3b2b18469e370686f</t>
  </si>
  <si>
    <t>a18db765ccd1bd13c1feed71eff68d47</t>
  </si>
  <si>
    <t>9d41ac595b9f782b3a0200fbe5befbe7</t>
  </si>
  <si>
    <t>ac68ca2312196e073d15d16b27054841</t>
  </si>
  <si>
    <t>17fddd1e028a6ab9e3d2e7af368c9aca</t>
  </si>
  <si>
    <t>468aa6fbbfc69f66e784e6587e5223d4</t>
  </si>
  <si>
    <t>80f822c5204db18f877f5337fe958261</t>
  </si>
  <si>
    <t>20ef5a2099bb4acdba82ea72d125a386</t>
  </si>
  <si>
    <t>f8f0e32b53f4af32fc21a6b21b623457</t>
  </si>
  <si>
    <t>fc0ab8e07dbc7408d6d661909d797177</t>
  </si>
  <si>
    <t>bb49613cec1af69b28ae49e2f4552315</t>
  </si>
  <si>
    <t>4ced77bbff88a5a095855af8d25a4da8</t>
  </si>
  <si>
    <t>2d0a6b52a00ee1803ec3040773c88eec</t>
  </si>
  <si>
    <t>21bbd78cfc03ac4cf1707daaefeb6bc6</t>
  </si>
  <si>
    <t>624daa2143a10684f21a2c9f42e4a06f</t>
  </si>
  <si>
    <t>9091bf3d51187f75e0379c8b3f68d13d</t>
  </si>
  <si>
    <t>65e65a62b769cfce7d2deabeb3a300ea</t>
  </si>
  <si>
    <t>d10120cb93c54665e6bff04531ab99e1</t>
  </si>
  <si>
    <t>947d3f32af9eff4bc3cfc3bf377b745c</t>
  </si>
  <si>
    <t>e3051f72699f17a188c72c62bc27213a</t>
  </si>
  <si>
    <t>2c154ab0c60a039965379c8930b8efa0</t>
  </si>
  <si>
    <t>ecab132db8f91f11a32708b830de5599</t>
  </si>
  <si>
    <t>f7ad3459e1b0f6271e5b6961821f9fcc</t>
  </si>
  <si>
    <t>3345439b5785cb56763a458b63a73acd</t>
  </si>
  <si>
    <t>30145f9b3b69eb59a6a5da43a51817a7</t>
  </si>
  <si>
    <t>7c8ae524b6a7e8eddafd549b9d4657f7</t>
  </si>
  <si>
    <t>669c9600c16b1fbb6ea3b7a3640248d6</t>
  </si>
  <si>
    <t>4d2fe57ab982caabdcbfbaebbe1edb7c</t>
  </si>
  <si>
    <t>bdfe0b7f746717e48bcb2561bb7f9d52</t>
  </si>
  <si>
    <t>00654a6dde2527942913b20b3428d00c</t>
  </si>
  <si>
    <t>d8d224df1a60ac70e2cb156b6d0ed070</t>
  </si>
  <si>
    <t>f4c1d578e2b9eff7e418a39686f091ba</t>
  </si>
  <si>
    <t>da56447c9fac1516b12475c280e3b21a</t>
  </si>
  <si>
    <t>32bde4b8843dd6ee45b38f5da0d5223c</t>
  </si>
  <si>
    <t>160a334d6731d133d7e07c0149a3094c</t>
  </si>
  <si>
    <t>2c78bb0ab70b65bbc676f98666d457df</t>
  </si>
  <si>
    <t>badf89676ec42f44b83ccafcf083482c</t>
  </si>
  <si>
    <t>ddea73b88cf49123f3a633c3c3f44b36</t>
  </si>
  <si>
    <t>1cf4a5f0f0b2dd040fad1040dcb8631b</t>
  </si>
  <si>
    <t>d54e9f6a8a1d7dfeafd612786e8a4b46</t>
  </si>
  <si>
    <t>f67559dbcad597546276384432eaa5f1</t>
  </si>
  <si>
    <t>93b73b5684348813165383a399652b60</t>
  </si>
  <si>
    <t>f69a0d0eb9099894dee881d568dbd765</t>
  </si>
  <si>
    <t>822b5f50f244fb8a02e796fa02cdb1ea</t>
  </si>
  <si>
    <t>28f1f562764ef409051d128da896a099</t>
  </si>
  <si>
    <t>33cdc27ea361143ee1769f4f2abb566a</t>
  </si>
  <si>
    <t>975808fffd323cbb5752651ba790467a</t>
  </si>
  <si>
    <t>9ce51d8fe39ad3991f5befe185e882a2</t>
  </si>
  <si>
    <t>e3ba04afd93a5071625c411a05912386</t>
  </si>
  <si>
    <t>1090b0ad07a71efacb86ed238dca4320</t>
  </si>
  <si>
    <t>7a4661ee2f333f305f8c95f1fc21e692</t>
  </si>
  <si>
    <t>782f702edf70ba55946e1569a2797a6b</t>
  </si>
  <si>
    <t>741e68beadc299a35c89398f2a9fd7f4</t>
  </si>
  <si>
    <t>7bef7ee227f3a78f27724da9821561f1</t>
  </si>
  <si>
    <t>b8ad2a1c05c850b221b8b036480c4a7d</t>
  </si>
  <si>
    <t>5cfb25081c74d94e91a9f9d2e482f776</t>
  </si>
  <si>
    <t>12cd8807ffae710398e2b92db052b18e</t>
  </si>
  <si>
    <t>ac7acb109cb8de79d825c61b5df46e9a</t>
  </si>
  <si>
    <t>256c6e002275707799cb7378c7ff0572</t>
  </si>
  <si>
    <t>659fda813d1971aea43d75c995c020f1</t>
  </si>
  <si>
    <t>66cbdc1c465a975c34099281eff6037e</t>
  </si>
  <si>
    <t>b998c4fda86d7e823184d64576cd3eaa</t>
  </si>
  <si>
    <t>30809e21c829423dea391bb7b36d6cb5</t>
  </si>
  <si>
    <t>5d35eede29ca8e83a2f51c3f709ca73e</t>
  </si>
  <si>
    <t>39953e69adb4da417c73d14cec949246</t>
  </si>
  <si>
    <t>c9d7ca83d5e6462eff376de3692e4904</t>
  </si>
  <si>
    <t>078bb7776f303eb470f6469fcefc735d</t>
  </si>
  <si>
    <t>a40b4b9fe9472bdb8ad136f7f16881e0</t>
  </si>
  <si>
    <t>b2dc648a1de1b94c9f85e76556b657c0</t>
  </si>
  <si>
    <t>c53ffccea42d37e272d56ff4fe4c8932</t>
  </si>
  <si>
    <t>e479ecf7b885e8a32c6196c2401d413e</t>
  </si>
  <si>
    <t>9dbfd2ea17f8a05e7897ca041b3f5047</t>
  </si>
  <si>
    <t>8be9dd4dd61549bf90a2483c65387f9f</t>
  </si>
  <si>
    <t>7d8afe65d6d3d0cc366d8d73c0baae73</t>
  </si>
  <si>
    <t>dd68ec22333de7581cfaec5d987b3014</t>
  </si>
  <si>
    <t>36d00a44457dac42cac58c21d523ac1f</t>
  </si>
  <si>
    <t>8cb829673e23debd15316c314866bc00</t>
  </si>
  <si>
    <t>05c8b72671253f1e3628ace49858a265</t>
  </si>
  <si>
    <t>d819259749c13e3c87555495b141cc0f</t>
  </si>
  <si>
    <t>202f8de3f683514b79ddc793c88a0dc9</t>
  </si>
  <si>
    <t>d74cb09764ad1b1682d83ae330f6e4ac</t>
  </si>
  <si>
    <t>1c402a4f5ca1a5f577349286790f8b7b</t>
  </si>
  <si>
    <t>1eb12aa39803af61e3b8d8ffa3be9f84</t>
  </si>
  <si>
    <t>6c1541bf5065113107769e7dbb1f4869</t>
  </si>
  <si>
    <t>483b0ac1c42482da0b0de8129b2ee0c2</t>
  </si>
  <si>
    <t>bfcbc609757452488d1ac349e34727e9</t>
  </si>
  <si>
    <t>3ba766c9ab3a2e66ea870b4f98fcdf03</t>
  </si>
  <si>
    <t>bf2554834ed9c2a50601dddcfc4c52c7</t>
  </si>
  <si>
    <t>5fdbc1bdc4dab42a6a9abd9bdff72840</t>
  </si>
  <si>
    <t>cc9a8038375eb2525e8f7cf20e764f12</t>
  </si>
  <si>
    <t>108fcf9e7de52cceb85534842b016a2a</t>
  </si>
  <si>
    <t>6279de48ec172577f7c7370e39d90775</t>
  </si>
  <si>
    <t>a5f6dd01d4aa564d74f0952a122b9379</t>
  </si>
  <si>
    <t>e5fe15de4906aec84d717ced26ca206d</t>
  </si>
  <si>
    <t>fbc3f9aa960bf6c4c99769b07b4a37b4</t>
  </si>
  <si>
    <t>cf88931541bc852ab22bc0dd2a60f7c8</t>
  </si>
  <si>
    <t>a26c29a4e10bbeaf04d9389b0c4b0d17</t>
  </si>
  <si>
    <t>1ea697f8064fb5f096a0743746bd1b61</t>
  </si>
  <si>
    <t>84a687a84bc37359a9430a577dc51869</t>
  </si>
  <si>
    <t>e45003e60cde046480b4a64e2f34f716</t>
  </si>
  <si>
    <t>61c11073b2ae44b891df7a8fc51f348d</t>
  </si>
  <si>
    <t>dfc529631b0f62a3a9c11e49deefc6cd</t>
  </si>
  <si>
    <t>bfcbc62ca721b884b7980a3ec2e43c55</t>
  </si>
  <si>
    <t>1cdd5dca5dbfcc49138b96585913a2c7</t>
  </si>
  <si>
    <t>e360ae566cae062e4a0818af2b6f4482</t>
  </si>
  <si>
    <t>ed1ac4412e321a5c34c2af0ed66714db</t>
  </si>
  <si>
    <t>5a524c48acf91fe12f5d483e5a1f4eb2</t>
  </si>
  <si>
    <t>22bc811b1c27dd966e517c01b741912c</t>
  </si>
  <si>
    <t>c0c7155488519aa66f521d4d7f9ba3fe</t>
  </si>
  <si>
    <t>350ed861d90324651e71bd75432a7122</t>
  </si>
  <si>
    <t>0962ff6c02f4b61ac4a2de7b6df5f1fa</t>
  </si>
  <si>
    <t>893fc15d5dac6bf6b0fd6510e2ccb449</t>
  </si>
  <si>
    <t>a4bb3c39de21233e753ba24abe7a294f</t>
  </si>
  <si>
    <t>cd9bae0fdda86fb5daf32dbdb57879a1</t>
  </si>
  <si>
    <t>f45f176d85fe84012242411138ed879b</t>
  </si>
  <si>
    <t>0b90d8055395953b62d7f32d2238deee</t>
  </si>
  <si>
    <t>282921a85fa1ecf243faf8dbff0d2df0</t>
  </si>
  <si>
    <t>9b02a512cea3ca9fe23e7447cece7ae0</t>
  </si>
  <si>
    <t>5a22566d73e6972fd7946d67babacadc</t>
  </si>
  <si>
    <t>ef4ac6ffd91591569426c6dc7765a197</t>
  </si>
  <si>
    <t>59d356bd13b714861f9efd8a92e54e7b</t>
  </si>
  <si>
    <t>ec28aecf0252887bae28c965757a6baf</t>
  </si>
  <si>
    <t>fa88fe6bc2662fd2d8dbfc9370a1873b</t>
  </si>
  <si>
    <t>b051afb4d8008aed66ae7f5154670b85</t>
  </si>
  <si>
    <t>3611c2db59b410815d7824c792ebeefe</t>
  </si>
  <si>
    <t>8014b3b80b85dcb632c1dcee4d42b7c0</t>
  </si>
  <si>
    <t>2c42d060edf052b6d05300283d3ce9f9</t>
  </si>
  <si>
    <t>c86d287882812cf280419732601814f3</t>
  </si>
  <si>
    <t>15f51d95ab2762a655325cd5f6a01b10</t>
  </si>
  <si>
    <t>370494a0d66570024a4c336aef494117</t>
  </si>
  <si>
    <t>f7d006c868d1d627471fcf2801577d62</t>
  </si>
  <si>
    <t>03d66e8845aa4624e39ebf7a1a3d4552</t>
  </si>
  <si>
    <t>2a0f789d12a0e9568899d4b750d86e61</t>
  </si>
  <si>
    <t>f1416086c1ee500cd0c5c8aaecf08964</t>
  </si>
  <si>
    <t>f4e85d53f7a12cfc182f03c197fdcb9d</t>
  </si>
  <si>
    <t>12bf5b95599198b00fabc57525834470</t>
  </si>
  <si>
    <t>55075cbe00116ddb78ce086595eea857</t>
  </si>
  <si>
    <t>6aac7056264e888f1c9bd8dc06733c2c</t>
  </si>
  <si>
    <t>4279233e4cc3a5448ed7ea4efa53b51d</t>
  </si>
  <si>
    <t>c78c70704cdad03439bb55307dc7d83b</t>
  </si>
  <si>
    <t>b6ce5a9121b8e0879797622183841aad</t>
  </si>
  <si>
    <t>be83755017e3cc1b68e64eafb152f720</t>
  </si>
  <si>
    <t>e078d920dc10e742dbb7d61aafe7fce2</t>
  </si>
  <si>
    <t>6adc1493179c14904df22029ba53f280</t>
  </si>
  <si>
    <t>52a6df21e24daa351b09aee11391278a</t>
  </si>
  <si>
    <t>04be6148dafc6bf7f710d9685ad80713</t>
  </si>
  <si>
    <t>e0a7f80356e3a5e59c8784ad959920ba</t>
  </si>
  <si>
    <t>e616d2236eabb95c5b295812ec7c0b3d</t>
  </si>
  <si>
    <t>272e6cde8f37dcaf7b06078ee72725a3</t>
  </si>
  <si>
    <t>50c856c65c766b385e69ea23917b0432</t>
  </si>
  <si>
    <t>341552fb504627349bec4906d582090b</t>
  </si>
  <si>
    <t>ef6bfb2eb6a7427a2199917800d3ceb4</t>
  </si>
  <si>
    <t>04dd799ae54167b3901634dde89332fc</t>
  </si>
  <si>
    <t>75e46894aeec12de8a3d6f06b7dbe769</t>
  </si>
  <si>
    <t>42a314b8b84f405b55dcacdcb7f52761</t>
  </si>
  <si>
    <t>db35ebd412da2d4d5ede052504b99231</t>
  </si>
  <si>
    <t>c6eb50792db55a884ccb51fa61e3cee9</t>
  </si>
  <si>
    <t>6afa803896da84e6746d5990df3b731e</t>
  </si>
  <si>
    <t>d83b250d2e4a3b533ff0dbda7adfc1ac</t>
  </si>
  <si>
    <t>b87c042e984a0880d679af4af61fdd70</t>
  </si>
  <si>
    <t>1e2930e985c49c54efc09713b61e484f</t>
  </si>
  <si>
    <t>f4accdb73139e913fa428917af36a49e</t>
  </si>
  <si>
    <t>a37228a481a043c2049415005d1ba19d</t>
  </si>
  <si>
    <t>3c4a328deac06b1d1b83377e1519df63</t>
  </si>
  <si>
    <t>f74b3a64454dc819515f22bb77ec857c</t>
  </si>
  <si>
    <t>d7b5f8a534d514f5481bd3512a83e64d</t>
  </si>
  <si>
    <t>8ffe3da3eb549baae921c29e6d1e5c1a</t>
  </si>
  <si>
    <t>e0ccebf8ac59813bfdcb0e347a72724a</t>
  </si>
  <si>
    <t>a3eb9798d834b17afa7c12185e5f16bb</t>
  </si>
  <si>
    <t>03e2601d0fc63628b8a9f294f1e1d929</t>
  </si>
  <si>
    <t>79c068d9918bf676c3001a295bc0670d</t>
  </si>
  <si>
    <t>2d8af32cd45b4c7598058274cb1fd255</t>
  </si>
  <si>
    <t>e93a8488332d680c6dc317d9e12c93d5</t>
  </si>
  <si>
    <t>99262eb978e1d8cf234f64c201270838</t>
  </si>
  <si>
    <t>970fc6133d05471fee3487c1bec975f6</t>
  </si>
  <si>
    <t>f178662852d5c7c8d390ca9ebeddd2ae</t>
  </si>
  <si>
    <t>bcc5d3c4ee2b5482a140dc309990d90e</t>
  </si>
  <si>
    <t>40ed7cdc7bfb755ea55fe11799463da8</t>
  </si>
  <si>
    <t>bf421a9578e6df38ea441c81d74c1ba3</t>
  </si>
  <si>
    <t>6cef166d259096c8a6d13a65b2639fae</t>
  </si>
  <si>
    <t>e8c7498702a7712e7d13aa281ea38869</t>
  </si>
  <si>
    <t>b3050cd83453b7d0bf62bc44752752ed</t>
  </si>
  <si>
    <t>960dea4cb731264e8cb6d3b7431d7be3</t>
  </si>
  <si>
    <t>fa2d050a0e64da91bdbeeaa48c078a2a</t>
  </si>
  <si>
    <t>c6a236650326966876977a94a15e40c8</t>
  </si>
  <si>
    <t>c637c397e9a37b34d7d9dbfd4a781159</t>
  </si>
  <si>
    <t>c6455355089b48ec890adb851a434b93</t>
  </si>
  <si>
    <t>d4104e0b9945e1231011ba33e514560f</t>
  </si>
  <si>
    <t>b6dbad9cbc1bd1fe3c5270936d88f253</t>
  </si>
  <si>
    <t>a666b4cb08832caf175541b40cafe3f6</t>
  </si>
  <si>
    <t>af96602d896d0f89def2c6c5fdefa22f</t>
  </si>
  <si>
    <t>81cb6352ca41f457f941c5a944e8eade</t>
  </si>
  <si>
    <t>bfc45bb0f5296db2e7d5e87adb5eb341</t>
  </si>
  <si>
    <t>c395605d2bac66d3f740fd5e3624fe1e</t>
  </si>
  <si>
    <t>07e0f90cbdc795a40de4a675ccdc224b</t>
  </si>
  <si>
    <t>1b728fc9a066318af7c11daeae285900</t>
  </si>
  <si>
    <t>22785e17026732a740e7c31a60378095</t>
  </si>
  <si>
    <t>1b6807b56a1584e3ca2f2881547e0155</t>
  </si>
  <si>
    <t>bce6ba650d48812c5499c6fb9f25e1a5</t>
  </si>
  <si>
    <t>9cdcf543dcaa43500c65a28224e1e8b7</t>
  </si>
  <si>
    <t>66d63143aceaad74fadbf613bfec5a71</t>
  </si>
  <si>
    <t>88a49dc5df5b60afcfd44e1978611310</t>
  </si>
  <si>
    <t>689254469aeb768e060452b53b508fda</t>
  </si>
  <si>
    <t>3ca7c26d1af028432929a524fd1c0e1e</t>
  </si>
  <si>
    <t>574467707f243ae30ab0fbb811439688</t>
  </si>
  <si>
    <t>f9af7a2b6cd7eb99fb721744860ebd9c</t>
  </si>
  <si>
    <t>0a2f0e002685a934adb0f084d3eda351</t>
  </si>
  <si>
    <t>f9b48dc2a57e3e247b682d4d14095cf5</t>
  </si>
  <si>
    <t>b6e18dcf41f367777ebef505f780b344</t>
  </si>
  <si>
    <t>005e3bf9bb5fba1f62f7419846b03b47</t>
  </si>
  <si>
    <t>22dd4139fbababe07a996d34fb2ce147</t>
  </si>
  <si>
    <t>8f7fe8f295b5a34e6a9faf051034990a</t>
  </si>
  <si>
    <t>7e4d7837d3d37093d78c27efe5d018d9</t>
  </si>
  <si>
    <t>16b4b842d97f16c00cb99b764c966919</t>
  </si>
  <si>
    <t>92ef5d0f68d3913aaff303179dc1d1ae</t>
  </si>
  <si>
    <t>6101a1cbf1e4693974326d86eeb555cb</t>
  </si>
  <si>
    <t>d0776aab800d1f273f63ccc6c9dce159</t>
  </si>
  <si>
    <t>69762f1889c63e96321152742d95c931</t>
  </si>
  <si>
    <t>061fe66e692689d804c869fdb147c13c</t>
  </si>
  <si>
    <t>fc7ffac79b96ba696fb10988522cc365</t>
  </si>
  <si>
    <t>f89ce5a1d029a3a940f150d5cca24ce1</t>
  </si>
  <si>
    <t>873d91b5890047bda53ff2532a8f0362</t>
  </si>
  <si>
    <t>129118c7c9cbab11072913be75260075</t>
  </si>
  <si>
    <t>aa470be2dc4fe92d6ac2ca434d98c234</t>
  </si>
  <si>
    <t>1d14acaa61528cbd84aa9e4d1ea00306</t>
  </si>
  <si>
    <t>8a787f93d853eeb5fda1aea420b258ed</t>
  </si>
  <si>
    <t>097d1e691e506235fa2a2a36c3fa4efc</t>
  </si>
  <si>
    <t>28146a6a0fbcac4b5974c530d5570ac9</t>
  </si>
  <si>
    <t>ef87eb5697efba2fe2b85576c8481297</t>
  </si>
  <si>
    <t>a3e20514980c604566e9ffc939843495</t>
  </si>
  <si>
    <t>4f8dbfed61b9824e78c2f4ea737bb902</t>
  </si>
  <si>
    <t>2ce8c6c56f1f195e69c1f3e0ed28055f</t>
  </si>
  <si>
    <t>32e86b5ea3cbace75fe314bb7dfb3587</t>
  </si>
  <si>
    <t>d4bb71fc25fcf693630524c3b9b20279</t>
  </si>
  <si>
    <t>dc5815025052c19f3cb267d78afc70ac</t>
  </si>
  <si>
    <t>1a5907bda750380bd15f3362c8eba0e1</t>
  </si>
  <si>
    <t>fae526b0ad7b8e74ad122da102048366</t>
  </si>
  <si>
    <t>27c33976a25a5c4fcf48902e945d1e95</t>
  </si>
  <si>
    <t>189132a79ed2d02342b11a6c786789e3</t>
  </si>
  <si>
    <t>4191e13297d7b9181d9f3f114a6d94a6</t>
  </si>
  <si>
    <t>1b112e1599955390808fc2c813c71d5e</t>
  </si>
  <si>
    <t>2ce943c094ea68e7478a19af64545e84</t>
  </si>
  <si>
    <t>4d52585903205a1fecdcabab3a02d807</t>
  </si>
  <si>
    <t>55e4fc924b35df33a1467de77ac2439b</t>
  </si>
  <si>
    <t>14d2f07ee3d6f640dbb57822d4b1476c</t>
  </si>
  <si>
    <t>2b60331cd0e13de2aba895d6d6972430</t>
  </si>
  <si>
    <t>94a526e4190e62f84b30d5eb96c62962</t>
  </si>
  <si>
    <t>117cca8c2989ad031fc1b71f7458c2e1</t>
  </si>
  <si>
    <t>67a44095a19ffc00f5957bb14307fa29</t>
  </si>
  <si>
    <t>01b618eeefc3650d7f42b63d144a5373</t>
  </si>
  <si>
    <t>38085682dbfc963f40db2bff23e412fa</t>
  </si>
  <si>
    <t>baa916783551b551092dc80070e8c284</t>
  </si>
  <si>
    <t>2c97e85576759cd92ecb1a841470fe26</t>
  </si>
  <si>
    <t>b6653881216f3f5da7111d2107325a04</t>
  </si>
  <si>
    <t>80fbaea94660950ae7623e9261cea33e</t>
  </si>
  <si>
    <t>f963d03ffe60dccb1f9c82ed2feee7f1</t>
  </si>
  <si>
    <t>67c5a7853eec227b2aaf14a2f58160cf</t>
  </si>
  <si>
    <t>d33cccebbd1a161f68020dda40d06d07</t>
  </si>
  <si>
    <t>0f490a80fcd5965f0fdfef16ac64687e</t>
  </si>
  <si>
    <t>8949851d1714aae052892a3ed6d9ed19</t>
  </si>
  <si>
    <t>007aaaacd82e6bbd7bb2f18b50e43355</t>
  </si>
  <si>
    <t>92552ec689da291bac1295e35185da01</t>
  </si>
  <si>
    <t>834c5fde49b79dfff732a520159a4838</t>
  </si>
  <si>
    <t>3752889635570745a014afb71429abf7</t>
  </si>
  <si>
    <t>571c485316670c139ad4e218934c92ed</t>
  </si>
  <si>
    <t>83cf23213a5c35853fff2ea56cc1f316</t>
  </si>
  <si>
    <t>7daa492f537d736d7b7fe9555679bbfd</t>
  </si>
  <si>
    <t>0da1820ad3844315863cfd82cf9f0c79</t>
  </si>
  <si>
    <t>82db444472b693de72c7e6e38cc52d66</t>
  </si>
  <si>
    <t>21c13c08db66a156996b3194d5487c28</t>
  </si>
  <si>
    <t>7dc8ef9a490e2f41a47049935878c5ab</t>
  </si>
  <si>
    <t>377b2ef937d51bd319b68b2544d32ca0</t>
  </si>
  <si>
    <t>e5a37db42374511a49def7a5a92208f7</t>
  </si>
  <si>
    <t>4df490c257ccea83d9dfabbb9a1173c7</t>
  </si>
  <si>
    <t>17535b0ff9a207ed5aa065dace863030</t>
  </si>
  <si>
    <t>19ca3d1383937e1926bc9c7b2cd27c2c</t>
  </si>
  <si>
    <t>f2a92e824535633488cd68ede7648e22</t>
  </si>
  <si>
    <t>1899e341f6f50e4002ea74bea9860b50</t>
  </si>
  <si>
    <t>1c076010eec6c74dfd6f7414cbbce2b4</t>
  </si>
  <si>
    <t>e744f4cc11435eea3c6d4881981dd822</t>
  </si>
  <si>
    <t>ccb58d76c386a1515ab55a06a282d2a6</t>
  </si>
  <si>
    <t>4d44c7ec47a15e7a43d8d56ea1687e94</t>
  </si>
  <si>
    <t>e11546b69de25e734bea36c7a6ee00a6</t>
  </si>
  <si>
    <t>24787658f575eac70f1452304d1fe8f1</t>
  </si>
  <si>
    <t>40e4f2a41ce1f66fb185fe5e2048426f</t>
  </si>
  <si>
    <t>7e72a9cc006c33ce24dbea718e3b528c</t>
  </si>
  <si>
    <t>d20640cba7d1ed93c914f5ed67d842d0</t>
  </si>
  <si>
    <t>3b712017ef375287560ffee4915cd8c1</t>
  </si>
  <si>
    <t>580bd761cd6edbc4ccf5b11d0be90ef3</t>
  </si>
  <si>
    <t>8e3d546dd6153e827956532295e3c8e9</t>
  </si>
  <si>
    <t>129a9be8e07f8cc10a8f6d3992dd41d5</t>
  </si>
  <si>
    <t>52eaf706b70e876034f864f15089f6f3</t>
  </si>
  <si>
    <t>67245a2e77d0d1202608828ad185a6d5</t>
  </si>
  <si>
    <t>81c18801c36c9df55a9e5cb3678b5251</t>
  </si>
  <si>
    <t>8f945d2045cfb3849ebc3c15583aab40</t>
  </si>
  <si>
    <t>4510792cd353ac7250543e65aba8ea50</t>
  </si>
  <si>
    <t>7a627508165ca13190e18d0b38860ca7</t>
  </si>
  <si>
    <t>a736521097e3f1d5e69e1498ee05e774</t>
  </si>
  <si>
    <t>08948ec1219d1d3995eac3811032a6ac</t>
  </si>
  <si>
    <t>c3c7bdac765e45d858076afc7f2c57c0</t>
  </si>
  <si>
    <t>7bb671f433e56395105b593519d5044c</t>
  </si>
  <si>
    <t>77e06a07699a80f79f359fbe3b23ecc0</t>
  </si>
  <si>
    <t>b8bb2b04773516501dbd3b7315f23c0d</t>
  </si>
  <si>
    <t>27f6541e88166f9660537e70e5cbe710</t>
  </si>
  <si>
    <t>467deb96f4e2c1b50b8823cfbbf4c8ae</t>
  </si>
  <si>
    <t>1aa8a2148e226d0380a05e09254cacc1</t>
  </si>
  <si>
    <t>81323ff4710eca50b63fbbdbb9a0b843</t>
  </si>
  <si>
    <t>778c5c1e5abe4950a1248a5d79663b37</t>
  </si>
  <si>
    <t>79dd60dc2fe587e2231a906d6d138362</t>
  </si>
  <si>
    <t>c956d096a91dc6e176ad09207406f687</t>
  </si>
  <si>
    <t>11d6e38d020d426da37d17e2be8a6290</t>
  </si>
  <si>
    <t>9f012ab37efd8b44ea3575c35eadcfee</t>
  </si>
  <si>
    <t>179115b5f2a9438a3c28b465af4b309a</t>
  </si>
  <si>
    <t>5e51e9ef75d51e74abd6e9ded790333c</t>
  </si>
  <si>
    <t>48530c4ee5af7a1b591dff78c12b5490</t>
  </si>
  <si>
    <t>3079834d64c839648d87804e7032ae75</t>
  </si>
  <si>
    <t>fd297969cfb9e73ea85746a899e110d3</t>
  </si>
  <si>
    <t>7cdcc0b571cb1743c7bdeec2376917bc</t>
  </si>
  <si>
    <t>34b7345562a1eefaf2059391969e8edf</t>
  </si>
  <si>
    <t>0a0832e80ede5706dbee7414732c2335</t>
  </si>
  <si>
    <t>6aeb42447d2ed0e582fd7a78d1c5e260</t>
  </si>
  <si>
    <t>8d6cf73ea4d0ae5a0c928c3ade8c16bf</t>
  </si>
  <si>
    <t>ba0361027b18ee12ff9b3d49d9a92253</t>
  </si>
  <si>
    <t>0c776e6e334d4fb0602265df039bfef1</t>
  </si>
  <si>
    <t>8511733e9bfa73b9f8bb1b4a460e9f6e</t>
  </si>
  <si>
    <t>0244a04e619536dcc8906a641ce54cb2</t>
  </si>
  <si>
    <t>e5c1f96fca42a1df4135b244da8116f2</t>
  </si>
  <si>
    <t>e917c0933ac80b56a834fdd4422f8615</t>
  </si>
  <si>
    <t>2db301741bfe9f0314329a2f6bb3bb97</t>
  </si>
  <si>
    <t>4de47f035ea5615158afbf90f0fe0d97</t>
  </si>
  <si>
    <t>4c26e361f1bffcb8c12def71dc416ff7</t>
  </si>
  <si>
    <t>d51c3607140fbe29631d6588329a645c</t>
  </si>
  <si>
    <t>3447fd6d41c6b82cfb9478b98b77de23</t>
  </si>
  <si>
    <t>b15f8e939e3387a204eee6ee9c01b21f</t>
  </si>
  <si>
    <t>308471feef9b1c51f9491b4836d9c607</t>
  </si>
  <si>
    <t>5f61c8a1629e7823a12d060a7d5713d8</t>
  </si>
  <si>
    <t>056e32f3759d818b8beaf5f1c965655e</t>
  </si>
  <si>
    <t>a09bac17d8c88cfea2bfba45d58ef0d4</t>
  </si>
  <si>
    <t>d019d0054972a65f86dd4bff5300066a</t>
  </si>
  <si>
    <t>83994584e2d0769f143b8b35f860fde5</t>
  </si>
  <si>
    <t>ec2909d439a84ad5ac2dd73e3bbe9d46</t>
  </si>
  <si>
    <t>29bbc95408acb6581de4521c41154772</t>
  </si>
  <si>
    <t>f7827cd9b735d56e40fcd024911b6f34</t>
  </si>
  <si>
    <t>8189052f10e1b9314cea8eabec04dde0</t>
  </si>
  <si>
    <t>7d4be34f25f1b757a0aa00f267a796ff</t>
  </si>
  <si>
    <t>2a10efea6b3d3784fdedf971a86c258f</t>
  </si>
  <si>
    <t>f0e7e4908327ba1e7da0f96b28f8b6eb</t>
  </si>
  <si>
    <t>59b722c442900f199176bd3bc75832e1</t>
  </si>
  <si>
    <t>55f311a1e2824c74b11f117cabde2a83</t>
  </si>
  <si>
    <t>79cd10872ed466b2fa1473e53cf69437</t>
  </si>
  <si>
    <t>ab58fa1fd7fb00dd67dcb20bdcef3ddd</t>
  </si>
  <si>
    <t>0d36065e45e22ca8955e26b491f9843f</t>
  </si>
  <si>
    <t>234d222f23d65b408d5299bf2025298e</t>
  </si>
  <si>
    <t>3d2c58f62dbcd3f6e304b877ec95aca2</t>
  </si>
  <si>
    <t>979e1f2eda84ff14b56e675651e9d69e</t>
  </si>
  <si>
    <t>ef5235c23d69616ef07becaf1b53b51e</t>
  </si>
  <si>
    <t>768cb19476813e3482c6b2ca8c03320b</t>
  </si>
  <si>
    <t>83358a2cf135ac24f982eb37e0baff74</t>
  </si>
  <si>
    <t>7baaf0737dd792af7baa94854f54a346</t>
  </si>
  <si>
    <t>5424bbc8b8648ea6c501aaa30fa29454</t>
  </si>
  <si>
    <t>2edfe14540b51a047dc8f66c219c7804</t>
  </si>
  <si>
    <t>020396b1fd1aba691232568fabe31828</t>
  </si>
  <si>
    <t>22b79a04ebbdb42677420f3014ac20d4</t>
  </si>
  <si>
    <t>a3ac77b3e6dcf83fded8245d86489306</t>
  </si>
  <si>
    <t>8643a37b44dda3e151f2be0833904cd9</t>
  </si>
  <si>
    <t>0937d4f5497976b158d28bad6d58b768</t>
  </si>
  <si>
    <t>8f81ee8681c77d20a6c2bd23edb49c2a</t>
  </si>
  <si>
    <t>f00019f2884c910add451cc251ce2307</t>
  </si>
  <si>
    <t>9b833703cbdab701a8aa6e6e3d358013</t>
  </si>
  <si>
    <t>3e332175b310e66ef8527e1f186bbbe6</t>
  </si>
  <si>
    <t>bdd9d8d1fef5365f05d9280ac11ec123</t>
  </si>
  <si>
    <t>54a2a4fbc2afef25f556c8141f277253</t>
  </si>
  <si>
    <t>c0d9dbec953d17b4ba49773cd7b7629b</t>
  </si>
  <si>
    <t>13d676faa8bebe15bb43aa9f0854496a</t>
  </si>
  <si>
    <t>2c797eade19876434aba87500647157c</t>
  </si>
  <si>
    <t>38f9726b1f9373dfe54d152c5742135a</t>
  </si>
  <si>
    <t>008f09dd0b06315c1a1863a73ff8c9be</t>
  </si>
  <si>
    <t>f0138d537ad37057d9cbfd39c42a695a</t>
  </si>
  <si>
    <t>d880f9332ed3eddabe4712faba4163ec</t>
  </si>
  <si>
    <t>e6fe7e658bffedb52be2128a33092847</t>
  </si>
  <si>
    <t>c25f0b476a2aceea923b28c147c31d12</t>
  </si>
  <si>
    <t>cf8119a6be8eebef437655f3fd3673dc</t>
  </si>
  <si>
    <t>135e7980b34ad67535bf1642a02b0b9e</t>
  </si>
  <si>
    <t>0823b88d4f80a168718efae7408cae0b</t>
  </si>
  <si>
    <t>f498cc0a68cd588dbd712d43b600ed98</t>
  </si>
  <si>
    <t>e533263aa9cfe564a794cfc09d3ef9c3</t>
  </si>
  <si>
    <t>3f71353bf3744818bb1e45021a641644</t>
  </si>
  <si>
    <t>b010a039f91ada71d6f7288447b7fb2c</t>
  </si>
  <si>
    <t>cdccaa5bed460ed1b8e5bbcb11727570</t>
  </si>
  <si>
    <t>b6395c15b2578a6012465a7f079da340</t>
  </si>
  <si>
    <t>cc42a1e1c603c4d58d4c13ad8031aa4b</t>
  </si>
  <si>
    <t>af71c238bfda5b49bac83ae7a2256906</t>
  </si>
  <si>
    <t>24128b2be5abde254d6238c32d18b5e0</t>
  </si>
  <si>
    <t>18d159d5090af62f62d2f917734f8e70</t>
  </si>
  <si>
    <t>b866b276e6399ab4a6a83a5f68af1c44</t>
  </si>
  <si>
    <t>e31f12129c8a9e55d5341d2967394c59</t>
  </si>
  <si>
    <t>2a036c133caeb696cba95babc0823230</t>
  </si>
  <si>
    <t>b148cc6f79ec5cd6406cab12fce750ba</t>
  </si>
  <si>
    <t>2e42bd17310a990ec97e476f73138834</t>
  </si>
  <si>
    <t>7f7bc71a6ac2f02d627b3c8d7de9e051</t>
  </si>
  <si>
    <t>5ba6f168b2193a1b575064e789deab9a</t>
  </si>
  <si>
    <t>04bee91ab47dc29a517d308e76d11992</t>
  </si>
  <si>
    <t>48be01c9bc24b40b11abcb11ec3c3fcd</t>
  </si>
  <si>
    <t>c54d5047ab32f262b64db02ad5686339</t>
  </si>
  <si>
    <t>f19616fd4b7babf215ac9273bc888025</t>
  </si>
  <si>
    <t>e4707f2444100de30be578b15da90f32</t>
  </si>
  <si>
    <t>6b8321765e969de8db701bd38b65bbca</t>
  </si>
  <si>
    <t>63b6919d262e2f41bc88906539e3465a</t>
  </si>
  <si>
    <t>41cc23bc4c4f834a9aab34a47970a8cb</t>
  </si>
  <si>
    <t>3602854e7fe94d72cd5b6ded5528b4cd</t>
  </si>
  <si>
    <t>4bc1bf6c59d2149b174142e0d0a3a8a9</t>
  </si>
  <si>
    <t>5b51ba18a5400094665c83330830c5d9</t>
  </si>
  <si>
    <t>4dbf92819ea9f8b5b30db46adefe6aa1</t>
  </si>
  <si>
    <t>f58cd7bdce5f48cd50eceabcc07fc188</t>
  </si>
  <si>
    <t>9613f57b5e13dcc6ce39f79eaded9c13</t>
  </si>
  <si>
    <t>56b01ad3f1631c91ca1d73e55101bb26</t>
  </si>
  <si>
    <t>65d1ae570a63674cd7218ed6f91a371b</t>
  </si>
  <si>
    <t>d126b3c5ec9106d91cbbe42d3deff28d</t>
  </si>
  <si>
    <t>130c55c7bc44c2005fa6490cd8bd2a06</t>
  </si>
  <si>
    <t>0ad1449593f59296a27b20060f72c3fc</t>
  </si>
  <si>
    <t>18230292b6a1df4ff50cf76717f1beb0</t>
  </si>
  <si>
    <t>beb0778b06a0dc047cef8faa5cde608a</t>
  </si>
  <si>
    <t>702cf021b8ace6f8cc306ecb0c5c8ff3</t>
  </si>
  <si>
    <t>80d169fe4ad262f49f724bca451da2f6</t>
  </si>
  <si>
    <t>07b62f6bcd7f0cae0a9d6c09541e3b2e</t>
  </si>
  <si>
    <t>18735af03ea2b3f93be1f45d179f4b8e</t>
  </si>
  <si>
    <t>b67688ee39034e78edff9c9570fbe96e</t>
  </si>
  <si>
    <t>5d5830bef64c447270e3cb9f9a99757f</t>
  </si>
  <si>
    <t>94144c4fe6a9c03fb8fd058d807fa0fc</t>
  </si>
  <si>
    <t>502c675733f935b16b0a02daa612f260</t>
  </si>
  <si>
    <t>5c8386f08576a090bff4304cb2200fc1</t>
  </si>
  <si>
    <t>e6fa8fd19d8e8427b4ae971e18801083</t>
  </si>
  <si>
    <t>07b9cc7c936609e2435a62230713d6ff</t>
  </si>
  <si>
    <t>1263c833351dedd4d190a24124dcfdaf</t>
  </si>
  <si>
    <t>e264f9ef5b813511b7b344e538114a79</t>
  </si>
  <si>
    <t>319a54c7b5b860753aaffdd8693b6f7a</t>
  </si>
  <si>
    <t>2f5faf9c0ca6cc6ea3a133365f0270cf</t>
  </si>
  <si>
    <t>16639f5768845d9620f3ae84664f8c31</t>
  </si>
  <si>
    <t>2087d2e0d80d78f60358194af39d217e</t>
  </si>
  <si>
    <t>510eca63b03bf6b79ffbff58d35b02b4</t>
  </si>
  <si>
    <t>6835ef9f58cc46862ee4e5811bdce90a</t>
  </si>
  <si>
    <t>aa6548d3a89c29c02e67060a47e922ef</t>
  </si>
  <si>
    <t>d9a183901f3203efdf67ab1d46f1a468</t>
  </si>
  <si>
    <t>e015aec37f89a6e1581a1c1467740e9d</t>
  </si>
  <si>
    <t>eb1bd9967aac4d5b288c015fd4729bc9</t>
  </si>
  <si>
    <t>5355d7116865f254614a9cae0fd992f9</t>
  </si>
  <si>
    <t>3340fbe7f778a36b1a28aeac47b3cd5d</t>
  </si>
  <si>
    <t>0f738f9bc94be90ee6aa3238ea97f5cb</t>
  </si>
  <si>
    <t>52ce0459d3507929b4feeb4b42b9c34b</t>
  </si>
  <si>
    <t>0a03f81a5a93004ead32e9d03e479e32</t>
  </si>
  <si>
    <t>b75458d5b334b050e4ee5e1ca463d962</t>
  </si>
  <si>
    <t>66924a06f40aef9268f368f82616d6a4</t>
  </si>
  <si>
    <t>6d2c5a927ef122f7cd89b3a6bc7378e0</t>
  </si>
  <si>
    <t>6ef163f37a25f82bc0371c304b6734e9</t>
  </si>
  <si>
    <t>6704a8c1ddee33730c14a5c6f57b34f1</t>
  </si>
  <si>
    <t>af157e6b8a313ddc37fbe1f1e9bca318</t>
  </si>
  <si>
    <t>173cde5e5c4f71b6488c35111ea8bf0e</t>
  </si>
  <si>
    <t>a5102cfee34ec8b24c1cade702a8bce9</t>
  </si>
  <si>
    <t>64456fef51b46858243fb2bd34d1cc2e</t>
  </si>
  <si>
    <t>509d7314d6389a784c17b71f184087b2</t>
  </si>
  <si>
    <t>403cd7af0c16169705903d4c572944a1</t>
  </si>
  <si>
    <t>c50f8e477fab878b26141690c4bbebd8</t>
  </si>
  <si>
    <t>c23b039771fb0d1de9eab6e6a7ef2739</t>
  </si>
  <si>
    <t>3e1b1a3833e6ce26c80471edad2e39b1</t>
  </si>
  <si>
    <t>f84c0164d9674732a1731772c2f3067c</t>
  </si>
  <si>
    <t>f41d44f35ebe6060f3b15e81938720d5</t>
  </si>
  <si>
    <t>30a7050ac90d5816bd9fee20c280dfbc</t>
  </si>
  <si>
    <t>7c4750c32f444343eebd73918094a983</t>
  </si>
  <si>
    <t>cf0378e09585808dc64c2e416fb0f927</t>
  </si>
  <si>
    <t>57a285f8c480a3106e557d4722af88d1</t>
  </si>
  <si>
    <t>c1421ad51a53e67a9fb53a07be106139</t>
  </si>
  <si>
    <t>50569764ce06243950f54974c314fc23</t>
  </si>
  <si>
    <t>7c0650bdad05f8b53424617433bee4e1</t>
  </si>
  <si>
    <t>92fb239dadc66e55edd74402cef116b9</t>
  </si>
  <si>
    <t>1d0e0f5f06b175276279c8a1e38a6654</t>
  </si>
  <si>
    <t>396d0312240b8e4be0e5cc2b4a90e66d</t>
  </si>
  <si>
    <t>f905c2b64e1f750eb9b3e99e19641512</t>
  </si>
  <si>
    <t>330626252ab5a45e63cccc2700887900</t>
  </si>
  <si>
    <t>afe10c876217e2e88d610fbb3c84aa4b</t>
  </si>
  <si>
    <t>8155f5188867767a6be3c9dc02895568</t>
  </si>
  <si>
    <t>d09c5de7f77bc8de11aa3c718791e8aa</t>
  </si>
  <si>
    <t>2d150882e41be839a5354e9a8a2fa70e</t>
  </si>
  <si>
    <t>a4f01cdacf3d302449b37e4524c39d54</t>
  </si>
  <si>
    <t>bcad7c32e49c821a72cc3c80083e30ea</t>
  </si>
  <si>
    <t>09d5c683024cf3e1bf0a9445643a0e5d</t>
  </si>
  <si>
    <t>8fc3f1b138cdf991a1684caa1c3beae5</t>
  </si>
  <si>
    <t>375bb371dcae9350b5c9ce6069a7387e</t>
  </si>
  <si>
    <t>4260cbc4fee64c5c65b755c71a358cea</t>
  </si>
  <si>
    <t>24f0e12bc0bfbcf37d2f5e3a43cdf7da</t>
  </si>
  <si>
    <t>4f4cab28ab15abb085b5a1f80e827a07</t>
  </si>
  <si>
    <t>9eb87990c7bc8e1f0421a724eeb6bca9</t>
  </si>
  <si>
    <t>bdd1a1c08eb3510c1f33764ea9e39f43</t>
  </si>
  <si>
    <t>fcd74bf973bc5e00250027accb7d48ee</t>
  </si>
  <si>
    <t>861e26da7ea19703301cc6781303b265</t>
  </si>
  <si>
    <t>64a43e550b09fafe0b16c908cda70093</t>
  </si>
  <si>
    <t>d1c871d51c48304086ababb63099c099</t>
  </si>
  <si>
    <t>cb03cec4fc2c8f523e86a7bc35eba2de</t>
  </si>
  <si>
    <t>3146ee3d69f8d43b161ccc9f4cfef6ac</t>
  </si>
  <si>
    <t>7cd566b5b57308ac92a2bb484bc1049c</t>
  </si>
  <si>
    <t>d70f4dc04097001546afe55b869293d8</t>
  </si>
  <si>
    <t>bdb4729bf08cd258dbc2eded9db4c475</t>
  </si>
  <si>
    <t>29ed629c0df147f70795afa5c6587933</t>
  </si>
  <si>
    <t>07fdbb7d34e388cd1d0e4e8b1ccdffb4</t>
  </si>
  <si>
    <t>4f50b2d00d1a6366ee521eb28c20fa49</t>
  </si>
  <si>
    <t>52c43ce16154981262d063fc3bc8113a</t>
  </si>
  <si>
    <t>433e3184c86388105459f1a95aad0290</t>
  </si>
  <si>
    <t>7d2fe1cebc30160548cf2d02ba6e788d</t>
  </si>
  <si>
    <t>e9316b6924f4a9d88a4d23a32cd63a95</t>
  </si>
  <si>
    <t>50c3454c3889cdeef4659948f446b406</t>
  </si>
  <si>
    <t>521ac2b3f10133952785e856be58c03d</t>
  </si>
  <si>
    <t>d6438fb3e807656a53ffa9fed3815e7e</t>
  </si>
  <si>
    <t>e793e768df206f0e581821c27c8d22db</t>
  </si>
  <si>
    <t>64d61ab9cc12c378a83948d6ad1d215a</t>
  </si>
  <si>
    <t>e42155a4967879eff07f71f7e513c253</t>
  </si>
  <si>
    <t>10a058711db4dbc41898c137b0c1323b</t>
  </si>
  <si>
    <t>38ef4834607767e077e734dfb6d3d3d1</t>
  </si>
  <si>
    <t>920bfc6df376cfb482d3269aff9b01aa</t>
  </si>
  <si>
    <t>765cd92d24c39789e660bfd7cafa20de</t>
  </si>
  <si>
    <t>0bdacc360ee13c91ecaf6a73466ef683</t>
  </si>
  <si>
    <t>d292be2b9723dfb3f23e5e0c0337ae5c</t>
  </si>
  <si>
    <t>0f7800141a329469a0eb9d032ffe85b9</t>
  </si>
  <si>
    <t>e82505de12e3c8dbecf4e02488b75b24</t>
  </si>
  <si>
    <t>3659faf16bfb72c87666983769f3b5f7</t>
  </si>
  <si>
    <t>d276bc69a488113641457ec072486521</t>
  </si>
  <si>
    <t>b10c80862e4aabc5a6f4b9c0eccc9b7e</t>
  </si>
  <si>
    <t>612bf0ce5b7a2b3663fd4639a0b92ff9</t>
  </si>
  <si>
    <t>60210329d7b6eee25f8d80fb0a6a9c8f</t>
  </si>
  <si>
    <t>41aacc55e268cb6a6af2a23816b04852</t>
  </si>
  <si>
    <t>0d6d7192220fe267ba921d49389fe5cf</t>
  </si>
  <si>
    <t>daf498ba7e82af8ecece340c317cbff0</t>
  </si>
  <si>
    <t>9ae43f21434c5daa23f40e4cf6158ebe</t>
  </si>
  <si>
    <t>7c962722889c09045b9a66bc1bf00a0e</t>
  </si>
  <si>
    <t>a0298861332563dd05fc72ace6a56ff2</t>
  </si>
  <si>
    <t>456a126d21b4f5be8e87f03e807baf3b</t>
  </si>
  <si>
    <t>6a801da136fadeb06cc947b750757d07</t>
  </si>
  <si>
    <t>ddeb3852228ffcd5111996e63462929d</t>
  </si>
  <si>
    <t>98382d5db8745d5ef4bfcb154b344543</t>
  </si>
  <si>
    <t>0c091482aa606a8a35f872e89f727e15</t>
  </si>
  <si>
    <t>23d9aa5961c2bd8a3e3aaa890e5886d4</t>
  </si>
  <si>
    <t>c3ef5439e669666b62dff04054010e69</t>
  </si>
  <si>
    <t>6d29d4c66d1ba19da5d14f55903a56fd</t>
  </si>
  <si>
    <t>f8e5a0e09434d880875558384a2f610e</t>
  </si>
  <si>
    <t>f153c6ac519327465f57daad306f03d4</t>
  </si>
  <si>
    <t>552d7617f3550a3b1b955442cff1ff35</t>
  </si>
  <si>
    <t>25bbeed6dea76a8421010ed55f222827</t>
  </si>
  <si>
    <t>79b05bf22fcab42d9690f043ffa325ec</t>
  </si>
  <si>
    <t>de10c17eadbf2390994079abf8861ceb</t>
  </si>
  <si>
    <t>656a91bbba3164c8b80dc69ca543e301</t>
  </si>
  <si>
    <t>970dce7d608fbb0985e553d2f453293a</t>
  </si>
  <si>
    <t>8c392205ccea3153413c029ba453e373</t>
  </si>
  <si>
    <t>21f5fc4a2d7f0776a7ed39ef9a4e6ca3</t>
  </si>
  <si>
    <t>98ac7d8a39071445a93d2dbde4ae3c15</t>
  </si>
  <si>
    <t>d126bc6052ce62420e1a4a9422851f34</t>
  </si>
  <si>
    <t>49c0f712d17267190013347eb5785ec0</t>
  </si>
  <si>
    <t>7fe9b5424d2ded13624ad18bd1ae12b7</t>
  </si>
  <si>
    <t>d9488b09428284d733f412fa3a4af36a</t>
  </si>
  <si>
    <t>7726b33fce388f7796bbfa899bcd298e</t>
  </si>
  <si>
    <t>2f8058a7ce928419ef1374cdb9533ecc</t>
  </si>
  <si>
    <t>478d88f24368791fad1082d3a98d1e45</t>
  </si>
  <si>
    <t>92155b93dc4e8e58fabd917e1f1bd8f1</t>
  </si>
  <si>
    <t>b486a5522f1d958104578dc475f13acb</t>
  </si>
  <si>
    <t>90e0320c375fd096ceb702503b305833</t>
  </si>
  <si>
    <t>8b3d305d2195948727c2229cae55a038</t>
  </si>
  <si>
    <t>535b06dd6273d2ee4a7ccf65e4256d0e</t>
  </si>
  <si>
    <t>36c2e50682f717ef4fcd61346fd5993a</t>
  </si>
  <si>
    <t>0fad14fe5ca4c7f2b027708c925eee59</t>
  </si>
  <si>
    <t>7b224b3345140f06ddd1776a4db04b75</t>
  </si>
  <si>
    <t>1eac56a8e989d40f19630c5484faf3da</t>
  </si>
  <si>
    <t>0c11ce3495dd7c084fbdf25b9f054568</t>
  </si>
  <si>
    <t>f3db75783ba3d8c1c43aea759d9b28dc</t>
  </si>
  <si>
    <t>3a44893b2ff65af8cb6dfe1d3d072010</t>
  </si>
  <si>
    <t>909a1ce2de9b357c15ece9ecb4616ba9</t>
  </si>
  <si>
    <t>d8e6db2a53cdce80b8ff9f27bf7377c7</t>
  </si>
  <si>
    <t>f36d161f18f1a3ff39eee1fc5bd5ae71</t>
  </si>
  <si>
    <t>058213dbc07341227548c185b19891a3</t>
  </si>
  <si>
    <t>e3fbf42547b3271cb65b6fdf9bd42d42</t>
  </si>
  <si>
    <t>c76c9c2d03858b6d9fca576137e9b11c</t>
  </si>
  <si>
    <t>db57523cbeb5ebd3efc305789090bdc0</t>
  </si>
  <si>
    <t>d7ed718cd7a7cc3d55fab34c44bfa241</t>
  </si>
  <si>
    <t>dc77520f0e74358c6e97abb4d459c0b6</t>
  </si>
  <si>
    <t>aa12c31de54a733d2f2e33362a0bcf1d</t>
  </si>
  <si>
    <t>9dd1753b5bd021734223d447086110bc</t>
  </si>
  <si>
    <t>2c77d0a06f57278266ebf94971bedbea</t>
  </si>
  <si>
    <t>5857efb8e6af064a5226068960be0da5</t>
  </si>
  <si>
    <t>d4ecbb9d04fd598ea6ff2f9766a6f03a</t>
  </si>
  <si>
    <t>a02a27700dea3a59b403c792febd92ec</t>
  </si>
  <si>
    <t>10cef4926cce86f780f3891bfd376377</t>
  </si>
  <si>
    <t>ecef6e9096e4463e77b9a51892b1c6a6</t>
  </si>
  <si>
    <t>e76db60616c57dce3c02bd9d25a7a3a9</t>
  </si>
  <si>
    <t>083c051195d6ad1ec63fd00a1482f0d5</t>
  </si>
  <si>
    <t>3563a68b0bd7cbc03601d223e4838afb</t>
  </si>
  <si>
    <t>38e30e1473825cdc91ac5d90795e0286</t>
  </si>
  <si>
    <t>6510dcb998dad24b2113552288e22844</t>
  </si>
  <si>
    <t>6d0f24c2f35d52978239af64176dc472</t>
  </si>
  <si>
    <t>06a8d68259c9298bd120410cf7772b88</t>
  </si>
  <si>
    <t>55c633642d63d02a48d70e31a31b116c</t>
  </si>
  <si>
    <t>68a7bbc499d78a7d2267d8bf26b5f68f</t>
  </si>
  <si>
    <t>444428bb82ab2799d1ccd3d3d29ade1f</t>
  </si>
  <si>
    <t>772f99a936824c4657f2f31878149972</t>
  </si>
  <si>
    <t>bc5b73545cd4bce2c30ee5f5ed941aa2</t>
  </si>
  <si>
    <t>aeded7ef38cca497125a210e82683ef3</t>
  </si>
  <si>
    <t>2b786b2821af01a12fbb087481f45c31</t>
  </si>
  <si>
    <t>4658c8382c5acfe3aa6f21cc6cf43399</t>
  </si>
  <si>
    <t>eb5e6b5cc4cc245e35b161e845ebe46d</t>
  </si>
  <si>
    <t>34952b7ac4debdbf2ff75b64e811aa0a</t>
  </si>
  <si>
    <t>f81ff61eadb076e0d154c6269f1228e1</t>
  </si>
  <si>
    <t>31a3fb721852693f5918e48380732648</t>
  </si>
  <si>
    <t>a846d1b019459a84106c15548d7ad6a1</t>
  </si>
  <si>
    <t>872420ce3aa1ea729acd98ccc48d60e0</t>
  </si>
  <si>
    <t>1d48dea7bca5c2e55924e0ea3d13afca</t>
  </si>
  <si>
    <t>04205abd1070e1399c642cee94ac3dfe</t>
  </si>
  <si>
    <t>85231e35b9a9d5096ad4630e0520cbdc</t>
  </si>
  <si>
    <t>ba146193c92984834f850a03fa902358</t>
  </si>
  <si>
    <t>f2eade8762239ab29a3824ac88be10fa</t>
  </si>
  <si>
    <t>679680555d9b807795a74c9293417430</t>
  </si>
  <si>
    <t>cc995c36435dfa000d4213fb9446f197</t>
  </si>
  <si>
    <t>dcb49c1d85d610b2cd8893218b9e4e24</t>
  </si>
  <si>
    <t>b4bff623f0627c38302ae68a66fcd91a</t>
  </si>
  <si>
    <t>00e5d72d5f9146af6ef5d137f06e847c</t>
  </si>
  <si>
    <t>8cca5db289bacfc2b1d12d7649c4e97e</t>
  </si>
  <si>
    <t>0344725686d1e7271f404f5a673eb8ca</t>
  </si>
  <si>
    <t>c706a1c1921357e818c77533356525d6</t>
  </si>
  <si>
    <t>69de729535bf201ebf3b1a2dec799027</t>
  </si>
  <si>
    <t>b2e4f1a9a3d66749b50a0f367357bd6d</t>
  </si>
  <si>
    <t>665e1648e6a4c7ed820c730735a6ff1c</t>
  </si>
  <si>
    <t>b645949ae6e92e7536310d75ab9df15a</t>
  </si>
  <si>
    <t>52d6c0e4e48c14bdf210dadb63418864</t>
  </si>
  <si>
    <t>3efd1a90222f6b703dd87bcba0921146</t>
  </si>
  <si>
    <t>8bcab27650b48b207c9fd41ffa6a3fd3</t>
  </si>
  <si>
    <t>5bf408dc78d6546482186e7859f4a38d</t>
  </si>
  <si>
    <t>71cc559c3edfe2bcb3353791ebf983c7</t>
  </si>
  <si>
    <t>2aa018dcfd50aa431121eb6d136e255a</t>
  </si>
  <si>
    <t>8c06d5ffae0498d81cd4c8fd0879dd1b</t>
  </si>
  <si>
    <t>611b0a3e516ad3f0395a86b0d1a94ddd</t>
  </si>
  <si>
    <t>77a33389c05e5f99cbe4cd6bfe4cc3e5</t>
  </si>
  <si>
    <t>fe004658aa6fb4790aef3eaaeec1ec18</t>
  </si>
  <si>
    <t>74fe8b977cfe864365c21f843726b783</t>
  </si>
  <si>
    <t>e0fa689361777ed3e1fc9597085d637b</t>
  </si>
  <si>
    <t>9b98c7f09c31cd2fab89c8e776c63317</t>
  </si>
  <si>
    <t>efe235f1e252879825a9ab4b342971be</t>
  </si>
  <si>
    <t>61506633a0eb1cb3496b293f8148151f</t>
  </si>
  <si>
    <t>8d84d8368a58fa468f69339fbb1fbd6e</t>
  </si>
  <si>
    <t>22bee76061220971b4228a23b9d358a0</t>
  </si>
  <si>
    <t>2f70e8e5e5e87930bc2bcd93c9dd4f62</t>
  </si>
  <si>
    <t>2ce3665f25b626271f4cb1895d69be45</t>
  </si>
  <si>
    <t>6a9105ed15cb7d25621ce38358a18b6e</t>
  </si>
  <si>
    <t>d9a2857cd6067b01273820186c45514e</t>
  </si>
  <si>
    <t>b1925af3ab53e501ccc438d3d0b91590</t>
  </si>
  <si>
    <t>79c9a8dd5265cb21ee35327d1208a99f</t>
  </si>
  <si>
    <t>f30f0b586255813ee79faf929e1268f6</t>
  </si>
  <si>
    <t>ae8d434fb92598ad3f625fd4cd185bb2</t>
  </si>
  <si>
    <t>68b08ecdb4f45c07c5c5a2c8bdba749a</t>
  </si>
  <si>
    <t>332be51d8be00fa3daf9b0c4c95d542c</t>
  </si>
  <si>
    <t>280d0a242d4a573a4e7e133e43931d29</t>
  </si>
  <si>
    <t>ecea7815675e0408dcc315c47c149076</t>
  </si>
  <si>
    <t>ee50249c7e977a48e255fa8a572e27f2</t>
  </si>
  <si>
    <t>e6cae1a447eb2ff009aeac8381e807d7</t>
  </si>
  <si>
    <t>c7df5f6d824b10bb24fc7dcf201a13cd</t>
  </si>
  <si>
    <t>faf9f1c87aa15f16f9e660c589cf5912</t>
  </si>
  <si>
    <t>53f81331ab7c8150a7140ede0aabffa0</t>
  </si>
  <si>
    <t>48360e45e01f1547fc70070ef0b3e4f2</t>
  </si>
  <si>
    <t>13b9633cb9db64ece21b49d82ec8a294</t>
  </si>
  <si>
    <t>ea7b03e94e28c7f87ef74a3c1501a529</t>
  </si>
  <si>
    <t>fe0c588954cf2b8e83ec0fab7a2c9ba2</t>
  </si>
  <si>
    <t>cf90f85ac17481fce36d0eb3c396b787</t>
  </si>
  <si>
    <t>b4034bb531b2643daf662fe0510a215d</t>
  </si>
  <si>
    <t>cbde4394e08415262545197490c0a34d</t>
  </si>
  <si>
    <t>05a96aab6c12d6b5ad5a7da949e0082c</t>
  </si>
  <si>
    <t>118a107162cc261663c76ae27beff2a2</t>
  </si>
  <si>
    <t>7f2f25fb97661c37cedeb05ff4262108</t>
  </si>
  <si>
    <t>3e1b647b563ca61c6d4b2472ad705813</t>
  </si>
  <si>
    <t>8f45957ff5ee99e4cd4783266e99f9d9</t>
  </si>
  <si>
    <t>109f607bfe8a2f14529a4f17233cf8d4</t>
  </si>
  <si>
    <t>1eeec2050401be1834a78a275494d564</t>
  </si>
  <si>
    <t>f9b5f17e3113fa036babc453f51b0477</t>
  </si>
  <si>
    <t>b7f5f68f11f1f285fba5eb224c5024bc</t>
  </si>
  <si>
    <t>eb2202979dd204d1ae33a863ed51001e</t>
  </si>
  <si>
    <t>a5455ee8ef88faba13e34e94b2b78105</t>
  </si>
  <si>
    <t>86c8bd3b93dc0c3460edade2f050d382</t>
  </si>
  <si>
    <t>2ea4fc62280cecca1c7322577172e918</t>
  </si>
  <si>
    <t>58bd88f26406e99d5ecd703b467c969c</t>
  </si>
  <si>
    <t>1525eb63ddd5f9aad044382bb1ecc15e</t>
  </si>
  <si>
    <t>1ec0facdff1759e3b4ac3bbb98a9da6f</t>
  </si>
  <si>
    <t>305523b2d917c20ed79c48e378a4d370</t>
  </si>
  <si>
    <t>bf08389f9572673414c25ac6ccc87265</t>
  </si>
  <si>
    <t>e22263680e563823bc278c13d76de6de</t>
  </si>
  <si>
    <t>818106b2e080132dcefc0bf36b19811d</t>
  </si>
  <si>
    <t>14d77044edf69e03bd08cd9a1b4d8549</t>
  </si>
  <si>
    <t>ef3122f911c5b267d061934aee0f7103</t>
  </si>
  <si>
    <t>4d94c86611116534918e2e0b75b81df8</t>
  </si>
  <si>
    <t>b23f259f6c7e12082e784f8eeff46441</t>
  </si>
  <si>
    <t>ffdbdad7a81e19d9c0df192081a6a2a4</t>
  </si>
  <si>
    <t>9516c713dee0e64f83dd4858932fee19</t>
  </si>
  <si>
    <t>d26b211acde7d04f5605e4c9a2f5fdf7</t>
  </si>
  <si>
    <t>1fa0a012791191f5562d86269bc3b157</t>
  </si>
  <si>
    <t>fc16248ce489f06989ae5eaa42757247</t>
  </si>
  <si>
    <t>8720718c3970047d1e46dd278949e983</t>
  </si>
  <si>
    <t>6ad1e43c4b8cb8f1716e4a7822b6a07d</t>
  </si>
  <si>
    <t>2701af1b58095e084ec802ec1425af2c</t>
  </si>
  <si>
    <t>9fb5e9f144d6fec2d9d0dd4b28faecec</t>
  </si>
  <si>
    <t>5884425082d6d96d8cf59979218a74f6</t>
  </si>
  <si>
    <t>3d52b3397f96ae5b8e19d5b97abcef4e</t>
  </si>
  <si>
    <t>2e9286e0608307b231b5115f506f1531</t>
  </si>
  <si>
    <t>d588d1647e78aa708675900de7d6ed18</t>
  </si>
  <si>
    <t>23849f7116ef3b87ee5fc4172c7f9558</t>
  </si>
  <si>
    <t>c18a51285016515541780746d43aa4eb</t>
  </si>
  <si>
    <t>a8b85744496d59971e3bd6120901ee07</t>
  </si>
  <si>
    <t>b2285816215e2eeb48dcee35c288a19b</t>
  </si>
  <si>
    <t>1f18544ab8a0a747af34f386dcfc09da</t>
  </si>
  <si>
    <t>8cc56468441942accecf8641cf946b9b</t>
  </si>
  <si>
    <t>a60cffdcf8563f26db36a5f827e2b3af</t>
  </si>
  <si>
    <t>c9372bf6438ebfdf0933890badb08472</t>
  </si>
  <si>
    <t>8c73fc13613ce133604997777a7adc65</t>
  </si>
  <si>
    <t>8c1aa213bf418f7b59676c7d0ca5bb17</t>
  </si>
  <si>
    <t>e8c4fe7b03cdbd1c513f81aa468e81b6</t>
  </si>
  <si>
    <t>97fa386d5a78b408d7bc3f1771515447</t>
  </si>
  <si>
    <t>1eb3f45961484de5f3452dd1c4e3132a</t>
  </si>
  <si>
    <t>1f3a1541127a18f24bc2f1f0933f790a</t>
  </si>
  <si>
    <t>3c46dac07b40e8538401fc4641957142</t>
  </si>
  <si>
    <t>5072d7b7dd31d05cb436e9806b077f12</t>
  </si>
  <si>
    <t>7df17ccfa41a7ba2dd5def56c6f44d05</t>
  </si>
  <si>
    <t>f9b633ae04a655f4e75c57f28bcdbe47</t>
  </si>
  <si>
    <t>658fc8f1dea01998993b649f9c48e08a</t>
  </si>
  <si>
    <t>2dc1b045df38f7212065ebe0a6bc4bdf</t>
  </si>
  <si>
    <t>7060917fc801ea3cc9c45ffc15a08b3d</t>
  </si>
  <si>
    <t>99678447ca1edab3c67b7acb33249bbf</t>
  </si>
  <si>
    <t>de9498dc9fcb82f74e78d52405f453b3</t>
  </si>
  <si>
    <t>892e0177c553ba828c33774d04896428</t>
  </si>
  <si>
    <t>d5f8bc6cb2947dc7a128f7d9fd0e1015</t>
  </si>
  <si>
    <t>5c7801af1a59ac289e2f150f58272664</t>
  </si>
  <si>
    <t>894d14d1526c6500ac65ffaf61ca420a</t>
  </si>
  <si>
    <t>f8c9396358938d543496bcc3b8243b26</t>
  </si>
  <si>
    <t>456170d5c7de51389df029b348eccc3a</t>
  </si>
  <si>
    <t>f56a2306942df654e429d39ad3779425</t>
  </si>
  <si>
    <t>d9691daa67b2017ac7872bf2b8e5ed1f</t>
  </si>
  <si>
    <t>4944fe42fc55e328d9a60a92432008cb</t>
  </si>
  <si>
    <t>afed0e7fbcf504127e9faf0089557c44</t>
  </si>
  <si>
    <t>0ec67b52e12a6619082a2ecf056cf2c3</t>
  </si>
  <si>
    <t>0cc703eaf28963263d89482cdb8ca516</t>
  </si>
  <si>
    <t>ce067ec9e6a3acc87d896d488c1359b4</t>
  </si>
  <si>
    <t>1eeef71d6082eab10d90f8aeaf799f72</t>
  </si>
  <si>
    <t>aaf7924a19f076ea165dc1ba8d20b6b9</t>
  </si>
  <si>
    <t>53f3ff573a4d0ade083b9e5c4cfc048a</t>
  </si>
  <si>
    <t>268c5c3ade3aa7f0d015ebfcc939c639</t>
  </si>
  <si>
    <t>cc268cdd09dd98b5c2d7939d1469539d</t>
  </si>
  <si>
    <t>e73503d4b7f937407561674bc40a24a0</t>
  </si>
  <si>
    <t>f7fda5b2ba17e5445e96b3f34af00e18</t>
  </si>
  <si>
    <t>04975bedf1769c30ba46a21f8c691982</t>
  </si>
  <si>
    <t>72bbfeaf904ad387e001543ddef9211a</t>
  </si>
  <si>
    <t>ac3078e036cc06898d6020095af0facd</t>
  </si>
  <si>
    <t>c66f291a94b3164ff1f29dccb7dd179e</t>
  </si>
  <si>
    <t>7c8fe2429f3ea4cb0470b19df7f22758</t>
  </si>
  <si>
    <t>46278d01acc2df9eee93f294979da1fe</t>
  </si>
  <si>
    <t>b891b6b8f97b0bde0cfd0496773cf8fd</t>
  </si>
  <si>
    <t>f2cd83b30433f9ae7c82552733146fb0</t>
  </si>
  <si>
    <t>f6f0d6cec526c72b742b0dab74901d7a</t>
  </si>
  <si>
    <t>369af04bea5430b3869e76817a15dcc4</t>
  </si>
  <si>
    <t>b2d9af12494037915972e884d9aa247c</t>
  </si>
  <si>
    <t>9ba136af62f9565b48a41e69453f3a57</t>
  </si>
  <si>
    <t>9e8eaf2a8b83325a6f3222ac07f6bd2b</t>
  </si>
  <si>
    <t>aa01cb2acb8bcad5a02af3b19b02e087</t>
  </si>
  <si>
    <t>2677cf8d59c4d4ef01e07a37f989081e</t>
  </si>
  <si>
    <t>55fb8033dfae50c717c9e6aec30ee6f9</t>
  </si>
  <si>
    <t>e723c58a9a4ad9b55808cca7b7a3d169</t>
  </si>
  <si>
    <t>d57725bcb441d688dc3f096cdc7abb9e</t>
  </si>
  <si>
    <t>74a361995fce4e4e3dce8f671bb48db9</t>
  </si>
  <si>
    <t>35e92defad260de440fa6e5fe58883fa</t>
  </si>
  <si>
    <t>542a832c65136b93d8cd9dd924ed6d05</t>
  </si>
  <si>
    <t>00078fead3be7e63728b31c80c2b4b08</t>
  </si>
  <si>
    <t>33bcd30e94307c1922b2454d8e0e5429</t>
  </si>
  <si>
    <t>696a44ce2f58deb3518ace4f8e93ae71</t>
  </si>
  <si>
    <t>a50a3f70ac8cc6ed98872cd418010b43</t>
  </si>
  <si>
    <t>e940a2141fef8383fb46f9e9fb12875b</t>
  </si>
  <si>
    <t>1f81f4e5e210333b67d446ac97f3139c</t>
  </si>
  <si>
    <t>4fd9bf33c95f0672eb832e05a5778766</t>
  </si>
  <si>
    <t>1e907579e927183f96eed750d4c16838</t>
  </si>
  <si>
    <t>ae21a20abdf42f14ca01fcffda49fa7c</t>
  </si>
  <si>
    <t>a919891114629cfcaf30ddb1eaf63f3e</t>
  </si>
  <si>
    <t>6649ccc618d06a21488abbe5a0a9304d</t>
  </si>
  <si>
    <t>29fb2a7b11ebef29e75837bde294ffc9</t>
  </si>
  <si>
    <t>619b4b56d2779603f43b824a523e2ada</t>
  </si>
  <si>
    <t>1436edff423a510529e01732482f62f8</t>
  </si>
  <si>
    <t>5ecdd443a0ac1e4da6f09519af360551</t>
  </si>
  <si>
    <t>f3981ca06d5b3f2c88e52322b051faa6</t>
  </si>
  <si>
    <t>aaf6e6a386e959e29ed54d9cd04dff36</t>
  </si>
  <si>
    <t>ee0aa65793603bc41ec92da968faa087</t>
  </si>
  <si>
    <t>dd627119ff104b4e643f18337f289222</t>
  </si>
  <si>
    <t>83f243d684e65d1100b5f0a0bfa07668</t>
  </si>
  <si>
    <t>bd5f2b39fc2004b3ddbd4f2f639e5b84</t>
  </si>
  <si>
    <t>10322737d29706ff10a4cd7646fc9fdb</t>
  </si>
  <si>
    <t>053d8c8dc9286241db4d03b1211f9001</t>
  </si>
  <si>
    <t>125d3882fc2f7e04023e352b5c0f413d</t>
  </si>
  <si>
    <t>c5fdfd1e30eb9b34517ccd1087c807de</t>
  </si>
  <si>
    <t>ae918473ea1ba52d90f04949e92c6e89</t>
  </si>
  <si>
    <t>a9398df2b84ad05667f983212e2b0565</t>
  </si>
  <si>
    <t>094b3589d9abde638cc8704400b65e12</t>
  </si>
  <si>
    <t>10e52fc4cbcfec84910db68f28d5050a</t>
  </si>
  <si>
    <t>caa385783aab0ebb875399ca937eafd1</t>
  </si>
  <si>
    <t>88c09653be92b83d6c62aec96311f99a</t>
  </si>
  <si>
    <t>46e726a094e330441fb1da861dd3ab03</t>
  </si>
  <si>
    <t>930599c8109712ea608f575018b0747e</t>
  </si>
  <si>
    <t>ad66128bca0cad1d9d9589234ec724ca</t>
  </si>
  <si>
    <t>4b8c14a1134b2b13fdce693123045e86</t>
  </si>
  <si>
    <t>3e8f65ee46c4f3119cb662d97d7b5f7d</t>
  </si>
  <si>
    <t>26eac4d3e6bff25f70b1fa7e97954f6e</t>
  </si>
  <si>
    <t>b12d81b78199f2eaa7a7ad9aa77b9037</t>
  </si>
  <si>
    <t>a80b60eba8ba3f065b9561d26dc78c63</t>
  </si>
  <si>
    <t>33da50390ad19dc3b3880547e7e84ae6</t>
  </si>
  <si>
    <t>3d044d0167c41d1e42d8913ecb7510c4</t>
  </si>
  <si>
    <t>533c12beb3a2c68f5241683f71feff33</t>
  </si>
  <si>
    <t>fb2e403beab9c4e3eecb991eadb0aba1</t>
  </si>
  <si>
    <t>fd7f3cf15c672b4b0409968e46ac540d</t>
  </si>
  <si>
    <t>8300abe37177b76772a4c49ba5ee21d1</t>
  </si>
  <si>
    <t>b34fc5d6f9707b6bd37b59f536fa05bb</t>
  </si>
  <si>
    <t>45cac30878529f68cecac75106b52f14</t>
  </si>
  <si>
    <t>23b3c6c9db564529eed3adf606cd1954</t>
  </si>
  <si>
    <t>ad144030016d380af74c473febbd8e2e</t>
  </si>
  <si>
    <t>cdb9a63ab6e72122662c52233afc48da</t>
  </si>
  <si>
    <t>caa241d28bcf492109fa26223bea455d</t>
  </si>
  <si>
    <t>681af7f5d38f79c9756814f5062d2893</t>
  </si>
  <si>
    <t>bba4b454769b939597ab8368f6f930e2</t>
  </si>
  <si>
    <t>76bf8d426c28533380d84bec24324be8</t>
  </si>
  <si>
    <t>28cb673c803af8d51346dfaadebf9c9d</t>
  </si>
  <si>
    <t>36732d97cfba072065a77ae630c8c008</t>
  </si>
  <si>
    <t>e70c8717ee1412cf62039ea0b717eb79</t>
  </si>
  <si>
    <t>1a15fce9fb3b50349c2281623109fc31</t>
  </si>
  <si>
    <t>76fc05461d7559295b7d4b10a0c05339</t>
  </si>
  <si>
    <t>2f43d463cf4d5e850846b3896c45ea5c</t>
  </si>
  <si>
    <t>63960949d0d09ec590968e69c9bd9612</t>
  </si>
  <si>
    <t>a90827c0a974653e9c1ca465f0f37a0c</t>
  </si>
  <si>
    <t>7f3d4cc2c49412158d1ad8949de593a7</t>
  </si>
  <si>
    <t>6cca095d5e9265d446b37caa40c2e974</t>
  </si>
  <si>
    <t>d98fdc29268ad8b45d858c82b81c10c7</t>
  </si>
  <si>
    <t>e29e8bbb326bd107e685e3cb459a682d</t>
  </si>
  <si>
    <t>a9d8ebfbdb348516d7f9e71b784fb529</t>
  </si>
  <si>
    <t>264dea1686bb16be31ec7c1d865ee709</t>
  </si>
  <si>
    <t>a368c25937306b1858efbabe6684f27b</t>
  </si>
  <si>
    <t>7af3a01afd232dd42e3c7ae723dd010e</t>
  </si>
  <si>
    <t>b5eb4527fb07f3f2cb701d7d2f97d54e</t>
  </si>
  <si>
    <t>88a78d179c106fce7b4bb02d9c0560a9</t>
  </si>
  <si>
    <t>cbc24a2551c7f917c5054d44fda9e580</t>
  </si>
  <si>
    <t>2409bd2162c0093f8ea6be55f4d8626f</t>
  </si>
  <si>
    <t>761775b8290c3120f955b6bc752dad8b</t>
  </si>
  <si>
    <t>26a84de61fd516707953f84e02a7586e</t>
  </si>
  <si>
    <t>d253a62ee0577598fab91900c2ba867a</t>
  </si>
  <si>
    <t>474a6abf936899bc4f8f8d0b066398bc</t>
  </si>
  <si>
    <t>df220e5b2a43340db071ecb8c3ad8115</t>
  </si>
  <si>
    <t>c5b44b6ed12144953a1ec07213eee56a</t>
  </si>
  <si>
    <t>264fe560872a6592dd22d52d311412dc</t>
  </si>
  <si>
    <t>abc2f0f93f738ff17e88f25577ffbe13</t>
  </si>
  <si>
    <t>d95175529a0538638959c519a77da977</t>
  </si>
  <si>
    <t>259b5e52b1ea09f441a0f9a4333a6c2f</t>
  </si>
  <si>
    <t>008ef74913ecc730d4a70e4bd31430b3</t>
  </si>
  <si>
    <t>8c87cfde2b80b75d2a9d0ab603f09f8b</t>
  </si>
  <si>
    <t>bfab64eae3229090d1f5c9ee4a5012ff</t>
  </si>
  <si>
    <t>fed2c4ee63923aca99f06d338efea791</t>
  </si>
  <si>
    <t>637d0f4765c6bd40805046654047c44f</t>
  </si>
  <si>
    <t>43a306fc001c8f77bf2a13806384cf0b</t>
  </si>
  <si>
    <t>24e0d89e6d3a7fcab009f38f7516e1bf</t>
  </si>
  <si>
    <t>a8b3eca61cdfb59e977917a96ac51989</t>
  </si>
  <si>
    <t>fde4fd73f78d2592321aeebbc05241e0</t>
  </si>
  <si>
    <t>1363e8b29f7daa99efcf3123ef7ff959</t>
  </si>
  <si>
    <t>2083e50a85876f5363414e44ec586390</t>
  </si>
  <si>
    <t>ab34a6a30b88e65a57f3c40e308cf263</t>
  </si>
  <si>
    <t>2afe1e0682908862f9297ca6601432bd</t>
  </si>
  <si>
    <t>21baac649d166f0e55d07b4368f81028</t>
  </si>
  <si>
    <t>ca244cbb915b0302ad076c76484cee3f</t>
  </si>
  <si>
    <t>cf51c797aa230cff065b04d1a6d22ffe</t>
  </si>
  <si>
    <t>772a49830690255b261f102b8e6aceb8</t>
  </si>
  <si>
    <t>26b54603da43e5c45943b24336c68186</t>
  </si>
  <si>
    <t>65aed648aa18a7ff5a1e882aceda22f9</t>
  </si>
  <si>
    <t>1700774e79b6a43da9c3a94f9c6d9075</t>
  </si>
  <si>
    <t>f512094162561ed1ee5eb9b1cdaf5889</t>
  </si>
  <si>
    <t>8f4bb61c6b076afb7d36ad9797aa4bc9</t>
  </si>
  <si>
    <t>997ff7960464fb37e7a32ac08a0de913</t>
  </si>
  <si>
    <t>59868317272407c0d64cdc5f539f91ef</t>
  </si>
  <si>
    <t>461028a43b55a1d0fabd31fadd93e2d0</t>
  </si>
  <si>
    <t>09fe01608a286fbc093ec177ee5e5f88</t>
  </si>
  <si>
    <t>427a989d5a5373e821ffb6b02958f9e1</t>
  </si>
  <si>
    <t>96102bd01973ea4a7e725ad00c423e17</t>
  </si>
  <si>
    <t>63cea2c1d7c732cd09b6d5b925559280</t>
  </si>
  <si>
    <t>3fecdc2a03644a1b46ca7fa51b25218e</t>
  </si>
  <si>
    <t>68f04a75455e2e9da16dd28c086d5b2f</t>
  </si>
  <si>
    <t>fe0cb558293b21cfa0fd1f243c69d497</t>
  </si>
  <si>
    <t>7f83a423dffe20eab2927fdedca74c79</t>
  </si>
  <si>
    <t>bb33dc56743c2096667d31340987ca20</t>
  </si>
  <si>
    <t>454b457f9295fc35e06052c78c4ca95a</t>
  </si>
  <si>
    <t>4c667321770ab1648b2d881ac55e625e</t>
  </si>
  <si>
    <t>c739db3da03f52f12c5bc0f87b4d5b41</t>
  </si>
  <si>
    <t>aa76171021e116ac1c468f07c4a7771e</t>
  </si>
  <si>
    <t>8be907cbed2c3e9086ab1148ba35a58e</t>
  </si>
  <si>
    <t>2c3acb02173c1842d155cc29f0ee50cf</t>
  </si>
  <si>
    <t>fc007d18d01169ac6df46f5c589453fe</t>
  </si>
  <si>
    <t>38e4cf550184a5cc517f52c94718685f</t>
  </si>
  <si>
    <t>cb6247b96766770b4a70a67a22c9626a</t>
  </si>
  <si>
    <t>dba65531b1f12bc487b77960001ff229</t>
  </si>
  <si>
    <t>35d110579a3184c627f3fb10ed495762</t>
  </si>
  <si>
    <t>6f3fbacf282745ea1c41a3e514d8681b</t>
  </si>
  <si>
    <t>ec83c41825854fc676b7fee7f5d8a2e0</t>
  </si>
  <si>
    <t>d230c697fd2290cbfc24e75658ec064b</t>
  </si>
  <si>
    <t>e4c117efbfccb444abeaa153d27d9e29</t>
  </si>
  <si>
    <t>7d7fe3987d49feb1b6e471750b7b6848</t>
  </si>
  <si>
    <t>bad0f102545221332ad9811f48c5ebc1</t>
  </si>
  <si>
    <t>61a865890ffa34e7b389ad9e1b53a8d5</t>
  </si>
  <si>
    <t>acc6f6429b93552b4725c900af996422</t>
  </si>
  <si>
    <t>4256c318f766f2d806469babd9cdc0ac</t>
  </si>
  <si>
    <t>db9d329b60bb782f40af990afbeea0fc</t>
  </si>
  <si>
    <t>bd157a58fb579608cee61ea4888ba5f3</t>
  </si>
  <si>
    <t>fb4e9900aa86ec5bc631b533566c641d</t>
  </si>
  <si>
    <t>d19d52392d932a3e8042759325c7e5da</t>
  </si>
  <si>
    <t>0abe07c9032ce6e137e5bd4651490316</t>
  </si>
  <si>
    <t>6609f232be49a2d4320369fc19cc2193</t>
  </si>
  <si>
    <t>5bb3f20553d202c758e8c3fb624d5ac4</t>
  </si>
  <si>
    <t>b5b8d0913dec573297a890fbfcc669a6</t>
  </si>
  <si>
    <t>453044278a54d0fdad0ee1c460a18f3d</t>
  </si>
  <si>
    <t>54678151b6ab9342ac0ba93d26891eb6</t>
  </si>
  <si>
    <t>1b2b4960f538112944fd3761c4b5ea0d</t>
  </si>
  <si>
    <t>072592d1edc09d11394a6816b8e4aadd</t>
  </si>
  <si>
    <t>3be8d8061c3200a373446920a6f2d146</t>
  </si>
  <si>
    <t>970a925fb1c96a948e66cd299fba791e</t>
  </si>
  <si>
    <t>5f68d96e9ce39f352639597c640962de</t>
  </si>
  <si>
    <t>331b44f159a129e544317792407bc9ba</t>
  </si>
  <si>
    <t>7c48cbf787d729778bafa8ca73eb7003</t>
  </si>
  <si>
    <t>4d63ad59b66bfd0e30704f6b433bae7b</t>
  </si>
  <si>
    <t>286de9150acf4eb1108c3cb10ccda8a2</t>
  </si>
  <si>
    <t>6c56a149a24d32f937521110b4fccca9</t>
  </si>
  <si>
    <t>a166e2bf3bb17e6da22a9afdbb2bce71</t>
  </si>
  <si>
    <t>56f26c55138db399af43571669dcdfcc</t>
  </si>
  <si>
    <t>8d68217514d882d04b58cff43c9ff098</t>
  </si>
  <si>
    <t>4a9ed6242e6b158321a8a73bbe445505</t>
  </si>
  <si>
    <t>37424b52a98db368ce3d637ef983a84b</t>
  </si>
  <si>
    <t>58d2549738a50819527585ac3057e41f</t>
  </si>
  <si>
    <t>accb727a24bb5363cb50b24ebd8e6aa5</t>
  </si>
  <si>
    <t>726c0fb313d838eca9bd4f431fb9ff4f</t>
  </si>
  <si>
    <t>c7a191599f1c92090841f3d150289f97</t>
  </si>
  <si>
    <t>9ab94cce4bdc33d4797388c008c67287</t>
  </si>
  <si>
    <t>2991c29bb3a6a44780cffc0a3da8ee17</t>
  </si>
  <si>
    <t>985259c4b3f0af1e659fde922cbb1a95</t>
  </si>
  <si>
    <t>e3cff7998338a521f87d9aeb6fe2a3a0</t>
  </si>
  <si>
    <t>d147cd151b830e192002d95fe36395a4</t>
  </si>
  <si>
    <t>5087de181e43fb3882300df56ef98ffa</t>
  </si>
  <si>
    <t>77c8aa0b45fa5a2bf421e67a4fb19f08</t>
  </si>
  <si>
    <t>4f7e5bb970ac8b8a5eed390456b3a368</t>
  </si>
  <si>
    <t>9658086d61e9e5ddff1bc38c5d83419e</t>
  </si>
  <si>
    <t>b4182b2f7bed70250642466f8591a240</t>
  </si>
  <si>
    <t>93666be31a96130e1da729af080513fe</t>
  </si>
  <si>
    <t>cc37405a4227c96ea740c220e8891ce2</t>
  </si>
  <si>
    <t>76ff4149ae70e92e1c43d025ed5a0656</t>
  </si>
  <si>
    <t>cc43b95b28ee4164f8423a3d2cb148fc</t>
  </si>
  <si>
    <t>e372cf85468c31df1a92d6f22851a32f</t>
  </si>
  <si>
    <t>f291bead648815e7f8fa334f04436317</t>
  </si>
  <si>
    <t>331e12ffbf329924c82132d63b5a14d3</t>
  </si>
  <si>
    <t>704329798d3084f16c79e9f183057daa</t>
  </si>
  <si>
    <t>e74ff0c9e0171971c6947a2970ce7baf</t>
  </si>
  <si>
    <t>eef887cf3d856b3718080a2a09ce6e9b</t>
  </si>
  <si>
    <t>c2e0120085bcf3078250074a3739a798</t>
  </si>
  <si>
    <t>b3ceafc785c8d732f48674d8eb66cb10</t>
  </si>
  <si>
    <t>164cf6c6ab66b83508bcd3eafc9b30ac</t>
  </si>
  <si>
    <t>da8ec93882a7299e5dce7ac8295b9305</t>
  </si>
  <si>
    <t>bd6fabc91dd7e20ec0e5e1e8e6e77aea</t>
  </si>
  <si>
    <t>b295f5dc531d31bbb1101b610dbdabba</t>
  </si>
  <si>
    <t>db89e00358b35ef112cdaf630e15907a</t>
  </si>
  <si>
    <t>a2b541f94174a0a6d39f8e81d480a64b</t>
  </si>
  <si>
    <t>8acb0c4b67fa96686aede3d7c82f7ab4</t>
  </si>
  <si>
    <t>f2c5c5729633fe387a1ad9a276f60a5f</t>
  </si>
  <si>
    <t>7ebb0bc8ba46591c70dfb972787461ce</t>
  </si>
  <si>
    <t>3078a52d25c6da641cbdbb1e07bcc402</t>
  </si>
  <si>
    <t>5828e1bac43502d3bb40de362f58ccc9</t>
  </si>
  <si>
    <t>23bf76bb9b479afd1751cc08b3f2fe1e</t>
  </si>
  <si>
    <t>0aae9599b74dc456c2fedfec6ed51c49</t>
  </si>
  <si>
    <t>02eea4cdda9f107f94eb31748888728e</t>
  </si>
  <si>
    <t>a85ad602e6ddaeab3b004d941481fcc5</t>
  </si>
  <si>
    <t>526840d46459230648ae48e4c45c0dac</t>
  </si>
  <si>
    <t>3b46a4a99cbef8e1370adc436efaf5dc</t>
  </si>
  <si>
    <t>d249048b8d9e6deb4e61d42c2aa356ac</t>
  </si>
  <si>
    <t>544b57d715dd691cca18802e5dc8d993</t>
  </si>
  <si>
    <t>de25c972725e1d502a8616021cc8a9bd</t>
  </si>
  <si>
    <t>ab447700f5c5c373526378281d59d2ba</t>
  </si>
  <si>
    <t>c0188b44d260db11269fed53026a794f</t>
  </si>
  <si>
    <t>ab6cf31a9a7faab2fb898d616919b37b</t>
  </si>
  <si>
    <t>e0548803a6ee5510136a6d3f8be97502</t>
  </si>
  <si>
    <t>e24140c9118447ba49eb80fbbfca8457</t>
  </si>
  <si>
    <t>9062279b6429e3abce0aedae5ae798b8</t>
  </si>
  <si>
    <t>dc9ffa4cf6bce9cd8bdead8d6e33e652</t>
  </si>
  <si>
    <t>7f8eead2ab6ed7bca9ae111136d0581b</t>
  </si>
  <si>
    <t>ed28fe846c595e71392bfd0f7d899021</t>
  </si>
  <si>
    <t>68f1dc42410e5ceea24ba223641b215f</t>
  </si>
  <si>
    <t>1b9cb70f7821ae5f263e4981408bbf50</t>
  </si>
  <si>
    <t>8e7aeffea2cb9cf3e9c86f278603d330</t>
  </si>
  <si>
    <t>ab0a92900ce9dce9e459dd5765740919</t>
  </si>
  <si>
    <t>68230fd526b0676277cec52d71a90229</t>
  </si>
  <si>
    <t>1c69a3b2e99347ac64743b17a44e42fb</t>
  </si>
  <si>
    <t>239dbb4eb44ef96ff20fa981c4c91af6</t>
  </si>
  <si>
    <t>d8571feabbf5e714f3ed3a700a8f4630</t>
  </si>
  <si>
    <t>d486d6fa07efb72a31552b4bc65164c9</t>
  </si>
  <si>
    <t>dd8737dc55fe596d30a44497d37aaa64</t>
  </si>
  <si>
    <t>77c65b6d2fcb72f072db422bd40d2ea8</t>
  </si>
  <si>
    <t>9087a37eb42f0bed6585438bf0218349</t>
  </si>
  <si>
    <t>849b2eff6cb14386cf1b595517048c5b</t>
  </si>
  <si>
    <t>98e1c0af9a58f228397e6be2bd22bf87</t>
  </si>
  <si>
    <t>135e7fec7813ba22cfd51549d10dcddc</t>
  </si>
  <si>
    <t>c6e52e15c272f21128a6c6a7fe2873a3</t>
  </si>
  <si>
    <t>9784678bcd06e95fb43900117caa235d</t>
  </si>
  <si>
    <t>c583836c997cbf12580a51e105c94c73</t>
  </si>
  <si>
    <t>fa86e5c49b0609723919fb85baf3c107</t>
  </si>
  <si>
    <t>43dd33baa46750c7c37d8170f11bc95d</t>
  </si>
  <si>
    <t>fa5cf931b09b958895219acfbb576bfc</t>
  </si>
  <si>
    <t>a8eee16e76042d156ad8f3078f8fb49e</t>
  </si>
  <si>
    <t>8913963c8e9c9f48232f28169f35c1f4</t>
  </si>
  <si>
    <t>1b0e4fc411d600a91da88f1cb44a77c5</t>
  </si>
  <si>
    <t>3242c95f2803cd73deadd96d7c639740</t>
  </si>
  <si>
    <t>fa4ba660368dc925e079c8fc5ab09d33</t>
  </si>
  <si>
    <t>4a72c9cecb373576169b26888bb8fa58</t>
  </si>
  <si>
    <t>d84897aaa238462f53c0d14e741a3d3a</t>
  </si>
  <si>
    <t>09738623081eeea0d6b56e4e3ad560ae</t>
  </si>
  <si>
    <t>fd7d9ea530575a5ead069082ca3d2500</t>
  </si>
  <si>
    <t>63f34bff16729014f3d805e659db6ad3</t>
  </si>
  <si>
    <t>9d93436aa590172ed283a088c0309c2b</t>
  </si>
  <si>
    <t>e1c8bf25c65b5effbe39aca9351f650d</t>
  </si>
  <si>
    <t>7c305cea4fb4d87edd00c01861fbcc31</t>
  </si>
  <si>
    <t>2fad51da04f02c6cd59f405cd64947d3</t>
  </si>
  <si>
    <t>d145076dff729f45bc60526547e761bb</t>
  </si>
  <si>
    <t>e1af5273d2e0c898d3b248fe61d74cd2</t>
  </si>
  <si>
    <t>1fa552cfe144a34703b9665214a0ab55</t>
  </si>
  <si>
    <t>ca4aa64d5457f81d8acc393d5a17ffb5</t>
  </si>
  <si>
    <t>4c329f1762a7f62194a1f814fa7abd2c</t>
  </si>
  <si>
    <t>966357b80f4661bd7f36671a864b7c09</t>
  </si>
  <si>
    <t>df95166d9b7745167cb8c03c035f79a8</t>
  </si>
  <si>
    <t>32c96c5272f9bb30b6143240ba82ae72</t>
  </si>
  <si>
    <t>d517a7b97e688aaab669ae75767b9501</t>
  </si>
  <si>
    <t>c7266c90177e5ee5fbbb62299e394915</t>
  </si>
  <si>
    <t>16fc0ef2f8295f062274f2cb8b282be9</t>
  </si>
  <si>
    <t>4cd9fb1f0d55689e6f2aaaa4275aacb4</t>
  </si>
  <si>
    <t>bb3197efdd3d8aab966ab1238ca51bbd</t>
  </si>
  <si>
    <t>18dcefa2311dc16e4baaad27e3539c71</t>
  </si>
  <si>
    <t>5ed245ed26d20b30441e6e0dc6ac01f3</t>
  </si>
  <si>
    <t>e9e0b7c3a509d1814e342e33a50b83ee</t>
  </si>
  <si>
    <t>c04390c87c5cdd3623b406b4cb021b7a</t>
  </si>
  <si>
    <t>77f19daaa829ab7b68cf0dc6086c3f87</t>
  </si>
  <si>
    <t>578b59e6a569ac7cf4e5196881bcbf67</t>
  </si>
  <si>
    <t>38f23067bf47bca5dc6acf73e8de669b</t>
  </si>
  <si>
    <t>7887c01d0b7c04b55b8dacb1b5529663</t>
  </si>
  <si>
    <t>818906a6bda006307eac2a131227d8c0</t>
  </si>
  <si>
    <t>d968e1121c9f78e975258975bd5e3a65</t>
  </si>
  <si>
    <t>ff37ef281c5614d768e5fa9e17f61dc5</t>
  </si>
  <si>
    <t>905b4d662e9b6d75edade6fa5ea1007b</t>
  </si>
  <si>
    <t>0af69b9617fa8eb880855d0219c6c864</t>
  </si>
  <si>
    <t>544854f47b5ee0ab605d8bb3b6ca9515</t>
  </si>
  <si>
    <t>b7f523c229ba65b8531966a0153ae48b</t>
  </si>
  <si>
    <t>6ce6d6e1d7a05d88a913f77ec04e7302</t>
  </si>
  <si>
    <t>31af06a68f26ab931f84c19bc1bc7539</t>
  </si>
  <si>
    <t>a7e624de9bc7b505cf1eca8951a4c40b</t>
  </si>
  <si>
    <t>81a706e1dec8cb0fb4b7e98385068ae5</t>
  </si>
  <si>
    <t>def66da9308726672e6c1602681691fb</t>
  </si>
  <si>
    <t>4990b9babdf63724033b58bf0435a5b0</t>
  </si>
  <si>
    <t>c5c92da7ab4bd069dc1a07551344cd23</t>
  </si>
  <si>
    <t>1699932950ce7eff4ea37f1e2255ba4a</t>
  </si>
  <si>
    <t>6e627b2b9faade86fe76989b930fc3ba</t>
  </si>
  <si>
    <t>2cf34b6ef54d2ddf3c64431838022a9c</t>
  </si>
  <si>
    <t>4354f1c5999cbc3d95fcccad89567447</t>
  </si>
  <si>
    <t>d7be0ad571341e6b50bfe58382101e53</t>
  </si>
  <si>
    <t>5aaf813b96cdc22db13f9d1910810650</t>
  </si>
  <si>
    <t>d53b70393a9d9869b335f01a320e66f5</t>
  </si>
  <si>
    <t>995056b6e8b09c58abef18ac295721a5</t>
  </si>
  <si>
    <t>f827f2a941700d3724f14b5f3f2405ec</t>
  </si>
  <si>
    <t>ab4a3e43805cff6c684fb67335a758f6</t>
  </si>
  <si>
    <t>fbf2996c090a2d2a34135c60aea0fae6</t>
  </si>
  <si>
    <t>b5df6170580accb809d88657f85a77c4</t>
  </si>
  <si>
    <t>5c32057bf58d3650c83bbec8671a40c2</t>
  </si>
  <si>
    <t>6d4ab6ab39a646c3b9f68707d94c349f</t>
  </si>
  <si>
    <t>6835672fdcc0aa67cddb3dd720540a0f</t>
  </si>
  <si>
    <t>16ef1ec8b68f87d27ff1f359eba32e1b</t>
  </si>
  <si>
    <t>363819bcc773178d695168340e3e4ef0</t>
  </si>
  <si>
    <t>f891b646f2dec63496cb8b1f09098d58</t>
  </si>
  <si>
    <t>7810bba51361a51d706718b5acf247e3</t>
  </si>
  <si>
    <t>ed11345555df3572eca5179f60d2cb81</t>
  </si>
  <si>
    <t>aaf63f6d0994479c18d87635f0418f66</t>
  </si>
  <si>
    <t>c0fe6b01f94ef26cd3dcdcb9d4e379d0</t>
  </si>
  <si>
    <t>baf7cb1eb7b175628c8c12401f8b1889</t>
  </si>
  <si>
    <t>6587ba331f29c75269a0b52efab68650</t>
  </si>
  <si>
    <t>080026f48d735795668fa97f863ffc54</t>
  </si>
  <si>
    <t>e5a7498e38801c985e11a2de25022439</t>
  </si>
  <si>
    <t>817a47730e6f6c7d83bb9a4795620ce4</t>
  </si>
  <si>
    <t>6d60f5a821d230a45afdcb9bba52e4b7</t>
  </si>
  <si>
    <t>1bdc8fea62f50899f101755bff0b17b7</t>
  </si>
  <si>
    <t>25e1211dea5080fe764ae74896fffd49</t>
  </si>
  <si>
    <t>c73ede66c391231b4aced9936cc5a726</t>
  </si>
  <si>
    <t>ab3bb950c77bb1d6b5eac8fc3bae7633</t>
  </si>
  <si>
    <t>2d86c966ba1936316f5c2f46086a10ca</t>
  </si>
  <si>
    <t>0026ddad55f7a580256f25c4b17bb1fa</t>
  </si>
  <si>
    <t>d0d301b64bd53d893a25af888c0937d7</t>
  </si>
  <si>
    <t>2629d7f29e0c6841633d10d33153062a</t>
  </si>
  <si>
    <t>2463a98a66d5b1f41b6ea484d45dba28</t>
  </si>
  <si>
    <t>551e617ec81267018a8b8c90737926e5</t>
  </si>
  <si>
    <t>c6cbcd797bfe7041004fa647fb5583ef</t>
  </si>
  <si>
    <t>bebca9e1115bb34509c53d76c971ad85</t>
  </si>
  <si>
    <t>bf24a0fb8ab6a0e65db22a36688e1b14</t>
  </si>
  <si>
    <t>ea70e8fe42c86b35dac9ba7d17157553</t>
  </si>
  <si>
    <t>1b3cd318d339458718ea3f2230b2c883</t>
  </si>
  <si>
    <t>6fb79cd9c6d48bca3fcd0ea42f148451</t>
  </si>
  <si>
    <t>e322e40a1e200f910a63bd3c68b32759</t>
  </si>
  <si>
    <t>d77c2593f2f8f3bffe0324d387c7d1fb</t>
  </si>
  <si>
    <t>8c27daaccfa08bbb088f1b1c3d83c2e4</t>
  </si>
  <si>
    <t>7b9a51e3877400e11cd15592bd50b6c4</t>
  </si>
  <si>
    <t>4582b6bf55b32a391c78ca46cb92c918</t>
  </si>
  <si>
    <t>198d689a49c618955a6fffc4e5d22fee</t>
  </si>
  <si>
    <t>5b177357080329049adf8c413223c826</t>
  </si>
  <si>
    <t>c196760335b6bea548c7b56764902f0b</t>
  </si>
  <si>
    <t>274c21b7bccff30338703b47d5b889dc</t>
  </si>
  <si>
    <t>3a8509ec367607c81857e1afe6dc2f34</t>
  </si>
  <si>
    <t>fb0fbc18bce72924ed3b315b2e3c2fc5</t>
  </si>
  <si>
    <t>936baf241856e3efd2814ce4c2ba95e6</t>
  </si>
  <si>
    <t>03a52a669ed913d12b9274727ebc9536</t>
  </si>
  <si>
    <t>b6210616f8fdde6727476a613b03d41f</t>
  </si>
  <si>
    <t>4b68fbfa6f3646fea2d68d51eea1eb7b</t>
  </si>
  <si>
    <t>8a97ff75214bbc2c4132ab60ed069a20</t>
  </si>
  <si>
    <t>ffec6f8de89d81f071cffad914a5da90</t>
  </si>
  <si>
    <t>de89f99656a04fada289b2e292c610b0</t>
  </si>
  <si>
    <t>ff9e4c8b7f90db30275d5e0b5c09b09f</t>
  </si>
  <si>
    <t>486069fac0959963735cb5ed6fd9f0be</t>
  </si>
  <si>
    <t>74a9bd25bfc0cc5c6043769b2083c3cd</t>
  </si>
  <si>
    <t>770df1822c0048d253687087d137d03f</t>
  </si>
  <si>
    <t>ae977889d6da164ab46f5719517b5956</t>
  </si>
  <si>
    <t>99402530ab473fd9307a5c00cce5b3f2</t>
  </si>
  <si>
    <t>75a1beca1aed9d098dfb368e3299aec8</t>
  </si>
  <si>
    <t>b8344d677d6a17f854cc058befc2a400</t>
  </si>
  <si>
    <t>700670d49e5726795e3500d1127b6e0f</t>
  </si>
  <si>
    <t>8b6a9da22992c9f8259c6ced4568c20d</t>
  </si>
  <si>
    <t>79b2ceced0d2750a64268fb3ef84abb8</t>
  </si>
  <si>
    <t>d463eb09a762cdc55e0d5d9c2944c5d2</t>
  </si>
  <si>
    <t>e06a1041f296f8fca5ffe3bdd76a3d6f</t>
  </si>
  <si>
    <t>fae7f49960358861d968ff0353f085c0</t>
  </si>
  <si>
    <t>75cd1abc67779faae6ae01fdf468dc74</t>
  </si>
  <si>
    <t>ffbed7c5f580da451f356812070a5f1b</t>
  </si>
  <si>
    <t>137c3c912c9737ad5365823b88b7e2dc</t>
  </si>
  <si>
    <t>43e7885404fd1cedf2a0b06e11541a5f</t>
  </si>
  <si>
    <t>56dd3fd6f2a5ad7171a34b5e90bffda0</t>
  </si>
  <si>
    <t>39f04a29b97d8a2ece8066219bd0fe2f</t>
  </si>
  <si>
    <t>eb229f8b6d18f11b3dcd5fa2f6f4dc74</t>
  </si>
  <si>
    <t>827dfbec33e61e9b60256603ff9e5c91</t>
  </si>
  <si>
    <t>e61bc360b5eb9b87b2e1f1aa198c09c1</t>
  </si>
  <si>
    <t>c282d4810d225e16257cadadb522cac9</t>
  </si>
  <si>
    <t>127bfb49d7dcefed80f4feca4d242433</t>
  </si>
  <si>
    <t>1208f10e1c3f00870b720bf8800905f8</t>
  </si>
  <si>
    <t>b9a01cd59b8d205ed63ca8bc7a62606d</t>
  </si>
  <si>
    <t>a97abfab1e7c5a9397cd35a5cc6f9746</t>
  </si>
  <si>
    <t>31a9e9a2b98efdcd6a5d14297b5bd2a5</t>
  </si>
  <si>
    <t>ec17208fff6e71bd6ad61ba21b8b1dc8</t>
  </si>
  <si>
    <t>1d15181c0cfc7938f5775a4dc3982c55</t>
  </si>
  <si>
    <t>962b19c9de90b8cbca419b98d7b65686</t>
  </si>
  <si>
    <t>761f34244d471b22193ac648a9a61685</t>
  </si>
  <si>
    <t>c5f0aa2c7416e16eb418fe28ea353d80</t>
  </si>
  <si>
    <t>042edf2a7ab0a47dfa547772eb1b2780</t>
  </si>
  <si>
    <t>8fda212cf32b6a01b9b6190dcf4cc828</t>
  </si>
  <si>
    <t>1c929ea8649d30b3c21a8433f53b8a15</t>
  </si>
  <si>
    <t>64805a54f5ab8b7863f1da4795fba728</t>
  </si>
  <si>
    <t>edd4fe6d7432cbae8817e57d542f1830</t>
  </si>
  <si>
    <t>b18049fe96ecb32f452d30899a999e2d</t>
  </si>
  <si>
    <t>fbd7fdf026820aa964238439d098a895</t>
  </si>
  <si>
    <t>81f61612b713044fcf23472dc146ca18</t>
  </si>
  <si>
    <t>1c1bb13018a6947df69094f761dc11be</t>
  </si>
  <si>
    <t>21238b9ffa1e03f41431a62de4db0af9</t>
  </si>
  <si>
    <t>65fc55137f5bf33b5a857e69d45f8f77</t>
  </si>
  <si>
    <t>7b015bd1c33afe622df9cfc1334a3db0</t>
  </si>
  <si>
    <t>e71b3eca3c590930c6435363b11e7eac</t>
  </si>
  <si>
    <t>d5088903b2349928cc1b6f75e73af88a</t>
  </si>
  <si>
    <t>017f8f7f26daa7b4f49d5ede9e6e0618</t>
  </si>
  <si>
    <t>9ff775fdaadcffa49ea25ab002e5fae0</t>
  </si>
  <si>
    <t>1eb5cbbcb7c742d9b1d74b8b9768a25a</t>
  </si>
  <si>
    <t>573cfdbe70a9a027497199daeac6f17a</t>
  </si>
  <si>
    <t>535cd4a84f4eaa436d394d941ed8b854</t>
  </si>
  <si>
    <t>1b554dfefec207a2e545b79a5833a20a</t>
  </si>
  <si>
    <t>7ac151736f84d7ced74a1a2ed7e6ed86</t>
  </si>
  <si>
    <t>92450edc679fe9402d6e881e9421e965</t>
  </si>
  <si>
    <t>3239d3ea8d051f245b71387bc443bee9</t>
  </si>
  <si>
    <t>b870df9531ae36cefd9cf18e22b7f34e</t>
  </si>
  <si>
    <t>8ba593c6da67a27b127020c3d6f9933a</t>
  </si>
  <si>
    <t>bb9d1eb7f55c6477d68a05934f91042d</t>
  </si>
  <si>
    <t>19246d17380572fc2aad5a3836757366</t>
  </si>
  <si>
    <t>c778511e715f3db73cbbca70f06778e6</t>
  </si>
  <si>
    <t>1d668ccd6b76476c978a0e49ea390e15</t>
  </si>
  <si>
    <t>0791787893047d285d0aeb2bb79bb5a5</t>
  </si>
  <si>
    <t>fb6e15dfb20054828c3af0b8f8a331f3</t>
  </si>
  <si>
    <t>ad6aad9d4b514cd69dbff21a67f84f00</t>
  </si>
  <si>
    <t>1e155dadb24775feda0d2ed27c77dfa1</t>
  </si>
  <si>
    <t>78ab8c0a0ec8fca9e3c220fe7169abd3</t>
  </si>
  <si>
    <t>d84b18993eb53b6b08701a82a143f8d0</t>
  </si>
  <si>
    <t>003f5336bf61eec51a3d9e85c9dc6b6e</t>
  </si>
  <si>
    <t>2c2ec9be6d36c2277480f3c0fe5ddefc</t>
  </si>
  <si>
    <t>b718fb630471c4355d68f410eedaedba</t>
  </si>
  <si>
    <t>b423f1bf8e657cfda1c74f39259b297c</t>
  </si>
  <si>
    <t>417055ce4b5ce500ef004176fe3bc816</t>
  </si>
  <si>
    <t>aff0dbedab40eb29e2b135bb00279088</t>
  </si>
  <si>
    <t>7b168a6e79471a51676fe2b9aeea6352</t>
  </si>
  <si>
    <t>7b6d7e85540fbc63b624a8a638b6742d</t>
  </si>
  <si>
    <t>1425ff20042146ffa1e1be423e097673</t>
  </si>
  <si>
    <t>3e4c385baa366d2520c872f21648a2ed</t>
  </si>
  <si>
    <t>4247186fb96511a838552f469124110a</t>
  </si>
  <si>
    <t>1b6d1e2d1c58f145b5ce8f425e4ad42c</t>
  </si>
  <si>
    <t>856432c4b15f7fc4e0fc7c49812738ae</t>
  </si>
  <si>
    <t>cdf2035ab8bc87ff10b3a0e72426df43</t>
  </si>
  <si>
    <t>8cff3c530e2cc2f219ae543c1ad6c61f</t>
  </si>
  <si>
    <t>e42281d370aa8ec861f1404c38f853ac</t>
  </si>
  <si>
    <t>a7a38befad2da2f746ecc98ba897f884</t>
  </si>
  <si>
    <t>c346ab65ad7680cf66acabb6030a1d7c</t>
  </si>
  <si>
    <t>9e81d32dcbbffe09370768b5ffef9619</t>
  </si>
  <si>
    <t>646c48abbb2011099db5fa021daddc50</t>
  </si>
  <si>
    <t>6c62a52e58bfba135e0b2b17ba51afb1</t>
  </si>
  <si>
    <t>2d5430fc70a678a65461fce4ed929327</t>
  </si>
  <si>
    <t>7748d7b79725c17208649c6a4e5f29c5</t>
  </si>
  <si>
    <t>5ba4baef6fd6fe4939fa7947ed3263d6</t>
  </si>
  <si>
    <t>c0702fc5ae8d287b9873f735fda23a18</t>
  </si>
  <si>
    <t>fa17f5193274d7ee82466f68daf9502d</t>
  </si>
  <si>
    <t>ea5cb5f279a48f8fe2a0483c8f0bec42</t>
  </si>
  <si>
    <t>c4cb5cb192c9e82adae9816e7a90468f</t>
  </si>
  <si>
    <t>f733aa47b581b10fe7cec75c47e6ba74</t>
  </si>
  <si>
    <t>aeb108a3bd387e81c14a173c4f873f1c</t>
  </si>
  <si>
    <t>e2e738973c9420d53179658bdc5e15d8</t>
  </si>
  <si>
    <t>6e8c67ffb92f039e8ed6c287515f4330</t>
  </si>
  <si>
    <t>e78f6317a7bc7848ba776f364a2e972a</t>
  </si>
  <si>
    <t>2d6c47a28a1c595285d9f9aa3bc9f3eb</t>
  </si>
  <si>
    <t>65ce901cbd8ab7d5782b0a3c56ef02e4</t>
  </si>
  <si>
    <t>958ff018263879cac1af02afd5201062</t>
  </si>
  <si>
    <t>9c5b8b2dd31e01d9b7be4329d5a0f1e7</t>
  </si>
  <si>
    <t>a36e872a4a73173e92c3898070400493</t>
  </si>
  <si>
    <t>3f8b0259ff93c194784830aafeb2a8ae</t>
  </si>
  <si>
    <t>aa8d383e9f8fa0890207ae0531cc2f82</t>
  </si>
  <si>
    <t>7130f168fb2dbd0089312fabd6cda44d</t>
  </si>
  <si>
    <t>9801bf43a33df3531dcdcc6358c565ba</t>
  </si>
  <si>
    <t>6fb1fb4efbd9b42cc5783a8c34d37672</t>
  </si>
  <si>
    <t>78ab55d6ebf81fbb3af3f35de165643e</t>
  </si>
  <si>
    <t>d865ad79a46c525fe118ecfdfcd5a2d4</t>
  </si>
  <si>
    <t>d2ff3149a68ac664d2e100d384707d95</t>
  </si>
  <si>
    <t>3603cc40259ab0d99901be2534d4056e</t>
  </si>
  <si>
    <t>f87db996568e8b6ebe965b34af6ff862</t>
  </si>
  <si>
    <t>780852bcf5a6c0167ee8b95d11ae1914</t>
  </si>
  <si>
    <t>7b3519b5b3f2ca0200dc0136fe0bc58c</t>
  </si>
  <si>
    <t>d3b1d6c2549f89322352fe30975566b1</t>
  </si>
  <si>
    <t>6fec2d4fdb15ee93bb8b9d7d9d84bc5e</t>
  </si>
  <si>
    <t>170cfdf2a6bfac3bf324b52f920ecb89</t>
  </si>
  <si>
    <t>123d535d80e0287811db61956536628f</t>
  </si>
  <si>
    <t>2ce8ce733c39b253b583aaa923ec420b</t>
  </si>
  <si>
    <t>9e436d3519fefc5d14339a74194c7955</t>
  </si>
  <si>
    <t>e6904da26aec8273eda00dc227e6883d</t>
  </si>
  <si>
    <t>78399623ca0ac4a4811757f99ed5f68e</t>
  </si>
  <si>
    <t>3cf58f8ca1c243db157803eb3de13ecf</t>
  </si>
  <si>
    <t>8ec1151504c26be656466574bdbecd27</t>
  </si>
  <si>
    <t>f0da62b689b1f7ad3ba9a86501e73f9e</t>
  </si>
  <si>
    <t>e12a48661f940144534a1c7678c36b0a</t>
  </si>
  <si>
    <t>df9dde190d2fbcdf898410418957e600</t>
  </si>
  <si>
    <t>07015f5544e0233b7fc8cc9b5b25ad3f</t>
  </si>
  <si>
    <t>49be119bf0685fc1ae387d33d88e791b</t>
  </si>
  <si>
    <t>2fe7d8ccd29536c67a8262cb212559c1</t>
  </si>
  <si>
    <t>6e4d0dcf03477fe34b37f07d91ab8399</t>
  </si>
  <si>
    <t>44ceea6677c4d74eebec808fae157108</t>
  </si>
  <si>
    <t>4c004e626220242adf21f7c54700c24b</t>
  </si>
  <si>
    <t>2f30ea9b9b7cdd3f04d191ab38e2ca52</t>
  </si>
  <si>
    <t>dbff97a436163bf35d91ee90182e4b61</t>
  </si>
  <si>
    <t>6634f64ce8cc7a5e3f78173501a4fcc1</t>
  </si>
  <si>
    <t>21229f40b97c97e86cea2db7f1be43be</t>
  </si>
  <si>
    <t>abc5b7c20b2e2f09f7dcc37694fb6996</t>
  </si>
  <si>
    <t>337f696ebc1ad0180b4934dc5f348c17</t>
  </si>
  <si>
    <t>64e7bd1af08388cab1c25de03c0a15f3</t>
  </si>
  <si>
    <t>1ed485f72e1acde567c266b12694bd5f</t>
  </si>
  <si>
    <t>aabd59221bcf611acfdc4b244fa5bf55</t>
  </si>
  <si>
    <t>9a6f73abd203eac894ce934e237d55a2</t>
  </si>
  <si>
    <t>03484e601e933964125d6da3dc00e192</t>
  </si>
  <si>
    <t>be27276401698ee9437bc0f500a823e5</t>
  </si>
  <si>
    <t>65def78b02514c0ffc3d52f235c45c3b</t>
  </si>
  <si>
    <t>dbd5b54226febc5f459c484624a5600a</t>
  </si>
  <si>
    <t>60488a0972b2a4986e0cd468c427c5fb</t>
  </si>
  <si>
    <t>d9f04f90d3cbab71cad2aca005434589</t>
  </si>
  <si>
    <t>9a737ff3ea67a3de460e70d3df1d18a2</t>
  </si>
  <si>
    <t>d1ee4cf41ad3f3cd5142b35b5544bd25</t>
  </si>
  <si>
    <t>65c0f25bfbf377cae57ea116fe86cf36</t>
  </si>
  <si>
    <t>bf1c3abf8b32cc981a0441ef1254a812</t>
  </si>
  <si>
    <t>e1524c3e611b48daec8d5b1baff162ff</t>
  </si>
  <si>
    <t>0ef27007c12cec7d3453e006fde9598f</t>
  </si>
  <si>
    <t>569549cd74c2a364bbe6094b4c3ed183</t>
  </si>
  <si>
    <t>6fd239b03ce8a8248102406b4a7acf1e</t>
  </si>
  <si>
    <t>c6de6ddee3ceeacebccd950631bb581c</t>
  </si>
  <si>
    <t>6750ef891b322fb0b2faf2fe3695709d</t>
  </si>
  <si>
    <t>57dd80d0eea1d56df0f107dd87b561e3</t>
  </si>
  <si>
    <t>faaf024aa7a25c2f58c866ff8fd28725</t>
  </si>
  <si>
    <t>4a29cb183b2aff3d5bbbc334171cc1ee</t>
  </si>
  <si>
    <t>1ea7424f8d4e386fc31dd7ab6855f064</t>
  </si>
  <si>
    <t>758abe3cc1af4e3accfddf265ab47fca</t>
  </si>
  <si>
    <t>f373722106da4c5ec3f6c6b5a07e1508</t>
  </si>
  <si>
    <t>570b92c9330cc5af3c8345e2bea78425</t>
  </si>
  <si>
    <t>69e70a405090e1334b3927c48dd1a08c</t>
  </si>
  <si>
    <t>73942b6966262c5d140472a5a01542c9</t>
  </si>
  <si>
    <t>4d66a7e0c07363ce1922410d142e0e89</t>
  </si>
  <si>
    <t>28bcda3247a4fc3a35dbfe97d3e80f00</t>
  </si>
  <si>
    <t>93d91aeb084c76f360853817f5d47c2f</t>
  </si>
  <si>
    <t>869c5438b251e9c16acfce9f88946c66</t>
  </si>
  <si>
    <t>234109ec26baa747672b56efd946c4c8</t>
  </si>
  <si>
    <t>ddae61d4932c1b3fb9699556a9acfbbc</t>
  </si>
  <si>
    <t>7324070e6025f1f1b27f7e0326337663</t>
  </si>
  <si>
    <t>1578d0ebdeee664fbbb9a9c02aa215ad</t>
  </si>
  <si>
    <t>a6aca7995ea07ffd7f66b4b1f02b0daf</t>
  </si>
  <si>
    <t>d1e2022fd7701110c0f509b118349b76</t>
  </si>
  <si>
    <t>133f40c0206c9a763321f27618b1f818</t>
  </si>
  <si>
    <t>c56f417583e7c46ba05e54e4cd6cc6f6</t>
  </si>
  <si>
    <t>8dd623dd5e670b194fba1d609e925bc0</t>
  </si>
  <si>
    <t>c3c4490d44b820d8af6d1b4c54027bf6</t>
  </si>
  <si>
    <t>9ffb6acda76878a3627ff7ae13c71e7b</t>
  </si>
  <si>
    <t>8dba45cea192d718a808fe921523212b</t>
  </si>
  <si>
    <t>798fa10798d732af2e7f1ecd4efc2f7e</t>
  </si>
  <si>
    <t>ec6add8ec655b6601b745da1e796a8c5</t>
  </si>
  <si>
    <t>adb40d4d1b1eb9c42165c12c244ec025</t>
  </si>
  <si>
    <t>fbc950713b07eb755d72d1369946aac5</t>
  </si>
  <si>
    <t>48fee056d78e483c95280e5f20048212</t>
  </si>
  <si>
    <t>6468845a5063ff2206707b268ed602d1</t>
  </si>
  <si>
    <t>a310d54b3f3652fa9da5edf6a475a3b5</t>
  </si>
  <si>
    <t>31cfea2da52a85e6d1b3f3cd5a29b204</t>
  </si>
  <si>
    <t>dfa2b3deb26b539e8001d8c75ec7b262</t>
  </si>
  <si>
    <t>fc12aace20b3312e1bd001db954fde49</t>
  </si>
  <si>
    <t>f7dc9c41390b07de489b0a682e8c85e6</t>
  </si>
  <si>
    <t>f822c6f58f4b22f81ba5eec575e0c3e0</t>
  </si>
  <si>
    <t>10b8ec7418f1c3aeba68032668040b10</t>
  </si>
  <si>
    <t>9a28d6c0979d0b2c1bdf90cae9fffbf0</t>
  </si>
  <si>
    <t>a32ccdfe0ac149b08d97351cfa0cccc0</t>
  </si>
  <si>
    <t>5e02a90001cb72fe87db938795f71001</t>
  </si>
  <si>
    <t>8f5cd06f6b41cb4102b5106ff84bf14f</t>
  </si>
  <si>
    <t>c8a7a5f4193764fe1464d17d8a8e8923</t>
  </si>
  <si>
    <t>1dad00ea86292d036f863fcc57a2bdee</t>
  </si>
  <si>
    <t>d43737352f72f4708cf08faf64edc2e7</t>
  </si>
  <si>
    <t>2fcbfb05f6ccfd6df38940012d979aad</t>
  </si>
  <si>
    <t>745f6fda09ec4e71fc4df05d00b49cb0</t>
  </si>
  <si>
    <t>edbd13c2bb5b71f30a64923f67798d98</t>
  </si>
  <si>
    <t>06062c86668c9bbf63a16983336db8b0</t>
  </si>
  <si>
    <t>0f5dfa219068560a6540e9e8c2adb0ee</t>
  </si>
  <si>
    <t>fb3d95ef04563d62e46cf4c825989e14</t>
  </si>
  <si>
    <t>409133dd829acc1e03e47c08413533b3</t>
  </si>
  <si>
    <t>53c93f764304040d4f201357c38e3fb9</t>
  </si>
  <si>
    <t>aec7071f372f382a717dd725e6aaa69d</t>
  </si>
  <si>
    <t>97aa9801f9f7df1ab52ef91312ed6205</t>
  </si>
  <si>
    <t>d7ffbefc3d88eb53a696753b90c6b67a</t>
  </si>
  <si>
    <t>ce3fe21a4f3cd73e40a72a563f70c67b</t>
  </si>
  <si>
    <t>31cf160b3f5a8ac147b447db62caaa76</t>
  </si>
  <si>
    <t>041c677ef944cc6862337eb1b279495f</t>
  </si>
  <si>
    <t>c630abc011a44ce31efa249482dc5b03</t>
  </si>
  <si>
    <t>9d006412da572a7ae17d52ddc6781e5e</t>
  </si>
  <si>
    <t>6ee39812ab247dfffb13d51e65b41c08</t>
  </si>
  <si>
    <t>05573cc6d7b6e930f182b386e6e0681a</t>
  </si>
  <si>
    <t>a22669f464a9e82eb75083e5f798b8ea</t>
  </si>
  <si>
    <t>c89c3e59206a68a69aa606c15235ec1a</t>
  </si>
  <si>
    <t>b4809355338f943db24f023fa84dbf09</t>
  </si>
  <si>
    <t>1d2a72d11d5f7632fe4374ffd2a65908</t>
  </si>
  <si>
    <t>90dbd8c34f93409a0621e75f82b47ddb</t>
  </si>
  <si>
    <t>6e7dcc97d2b06020e021ac75043cda2b</t>
  </si>
  <si>
    <t>30c074887ed489220cf51af47d8e6d38</t>
  </si>
  <si>
    <t>13ea6d30363106e6842f870ec817fe92</t>
  </si>
  <si>
    <t>5c9e674fa40c217b8501e50621b4f612</t>
  </si>
  <si>
    <t>fa83d01f357aa060cd1fe1f47ab27c75</t>
  </si>
  <si>
    <t>d26d438b6bb5153f925e1426a27e9c4c</t>
  </si>
  <si>
    <t>bea86ea5f9fa9461df3a7697bd74be77</t>
  </si>
  <si>
    <t>137ad6551b23f9440b63ae35f070f5c4</t>
  </si>
  <si>
    <t>71ef8072df8650a2adce846a96384aa0</t>
  </si>
  <si>
    <t>3e6b611a0b8bfa7ea816ad7876f2ec20</t>
  </si>
  <si>
    <t>dabf223ae98dc0450dbebd581df0935f</t>
  </si>
  <si>
    <t>38fa4180edeb399a2d5e0c2384e2b7a1</t>
  </si>
  <si>
    <t>aa44cf6e68bb7c5eb7db10b7d6621ca2</t>
  </si>
  <si>
    <t>5cb73ee5fe348016f7907a4ebba7d7ec</t>
  </si>
  <si>
    <t>6aabe1f3bff3e75c759bb32c98535326</t>
  </si>
  <si>
    <t>591283b142b7c2201e51b7008a6c605b</t>
  </si>
  <si>
    <t>9b6cf4035acaad02792a158acbe2d16f</t>
  </si>
  <si>
    <t>c63270c971851075f77da3077c0b9205</t>
  </si>
  <si>
    <t>9c357e6c102d748082216b2c6b26240f</t>
  </si>
  <si>
    <t>9182d61c63b969baaf2794e1b3b3b28c</t>
  </si>
  <si>
    <t>95196ef4e8464aae0bf15efc32706450</t>
  </si>
  <si>
    <t>a0f7a5415baecb3926d32c1ad11c34d2</t>
  </si>
  <si>
    <t>14ba1598179c7b0e84ef5f8a5a5835fb</t>
  </si>
  <si>
    <t>63ae47a065bc6ffed9450cd962357c38</t>
  </si>
  <si>
    <t>c4ee1fdfdb4cdecdca2ad9d8e150e899</t>
  </si>
  <si>
    <t>7e0a8a025dfe042514a2d9d81e18b206</t>
  </si>
  <si>
    <t>ddd5d3a19ab8c081ac185f1cff1e00f9</t>
  </si>
  <si>
    <t>11ad3fba81f52be35e19ac9d94dcdea2</t>
  </si>
  <si>
    <t>31655905abe326aba9b6f3d8806403d4</t>
  </si>
  <si>
    <t>89ec3dd31fb198295dcb84d9d44342fd</t>
  </si>
  <si>
    <t>cad674db7f73589c9a110884ce73bb72</t>
  </si>
  <si>
    <t>7f631faa46ed7e01a7c30dce864a1bc0</t>
  </si>
  <si>
    <t>63022fc28d9f97bf5f7f3de6a7a26eb2</t>
  </si>
  <si>
    <t>ce870b9be305033ec4f59a2be6014fd3</t>
  </si>
  <si>
    <t>df06c2e294dbe84d7b42a0bf0a4d9c83</t>
  </si>
  <si>
    <t>01c586e139ac7d56c8037e0e7ea3048e</t>
  </si>
  <si>
    <t>c2b9554fe12a6f5b605bdaf389b3be86</t>
  </si>
  <si>
    <t>bb162c5eae4c14a510cffdd6ca152ad6</t>
  </si>
  <si>
    <t>7b60bc4e347a05079c83a0fe6f4f676f</t>
  </si>
  <si>
    <t>aad920579b5ffae3053edfbefc34e563</t>
  </si>
  <si>
    <t>ab69e79660b1acfcf9d51d36bb778502</t>
  </si>
  <si>
    <t>116c023736b2dd51556318efd18e264b</t>
  </si>
  <si>
    <t>6aa41c5a63bdf229442d904a6610ca1c</t>
  </si>
  <si>
    <t>a03836c57ae3051bfd956f330d72ed7f</t>
  </si>
  <si>
    <t>b572a810cb3ccbe77b22dbb53d24a2a3</t>
  </si>
  <si>
    <t>1409c72e90706daac6d62c9f6479b868</t>
  </si>
  <si>
    <t>33b92f9e6582d6b79dbe9fceb37c596f</t>
  </si>
  <si>
    <t>9ab7b58a7f5eff0f50ba8661925747a9</t>
  </si>
  <si>
    <t>f648c7dcbea4263d977cec3bc40a49ea</t>
  </si>
  <si>
    <t>3f237df72bb8ce31585f1debf62222b6</t>
  </si>
  <si>
    <t>cc80b4bc3d46b22f7d9119b3f9f87813</t>
  </si>
  <si>
    <t>53dcd5d9a85e39a95e8edd2e2d072ddc</t>
  </si>
  <si>
    <t>d39a07f25b064771b07c16b40d5e25b0</t>
  </si>
  <si>
    <t>f4d96bb6a918d0f340aec81574decb42</t>
  </si>
  <si>
    <t>59760249d0ed910ef8557b9c633c9b49</t>
  </si>
  <si>
    <t>c04f80b0587f419357c20a0848912b21</t>
  </si>
  <si>
    <t>09f786d973b87cb9cde6f33190f048df</t>
  </si>
  <si>
    <t>94fc9468023535c61551abd83078fe9e</t>
  </si>
  <si>
    <t>1964d0e7560c5b8454a19bfd1181b420</t>
  </si>
  <si>
    <t>7ab6b0538c83a63f0ca30497c7c5914e</t>
  </si>
  <si>
    <t>a681d818db46bcbc55f3f9fa054dabf6</t>
  </si>
  <si>
    <t>cbfff8939fe46e207de67e6ac92d4d5b</t>
  </si>
  <si>
    <t>fb8f75b9c83eae8f839ef41835500f2f</t>
  </si>
  <si>
    <t>f12a53284a91e5102d7a7c6e5b23aaad</t>
  </si>
  <si>
    <t>654c2320157eaaf8ad11209b96087111</t>
  </si>
  <si>
    <t>ddfe4ccec57b1626045d653fbe895f68</t>
  </si>
  <si>
    <t>bc93fb900e21802451915b7ef449c9c8</t>
  </si>
  <si>
    <t>c189b3d4a822c7af1f4c361fa3d83b33</t>
  </si>
  <si>
    <t>23f1c07cc6f53dddf60e83947496cd1a</t>
  </si>
  <si>
    <t>09995db0752895ba23588a3663d615f0</t>
  </si>
  <si>
    <t>2b4c4513e01f85786cc1e3be7d3c2d7b</t>
  </si>
  <si>
    <t>e8e3f66bfd091dcaa032b2d6d526afa4</t>
  </si>
  <si>
    <t>e5af7d03d3ba4fcb7186c4165d4fb8f6</t>
  </si>
  <si>
    <t>97c13f005ed761c464e3d6c188269861</t>
  </si>
  <si>
    <t>14d8daade3d49c3b9bf20ab0aa841ab8</t>
  </si>
  <si>
    <t>30697756e7b00c7518cd470b791ecd53</t>
  </si>
  <si>
    <t>795a65d161e7ca98009a366567bea7ea</t>
  </si>
  <si>
    <t>500172951ec3a71b4b4ce9ea9ca8e122</t>
  </si>
  <si>
    <t>168398afc29985266fe28cfbda65a921</t>
  </si>
  <si>
    <t>25ad513235dc0b551632d170cfdc44a1</t>
  </si>
  <si>
    <t>25603e97a154177febb3cbce3d85769a</t>
  </si>
  <si>
    <t>f15a5028a1b9c709739807d067b3789f</t>
  </si>
  <si>
    <t>931ce10542af3ca2d3660a36878bc070</t>
  </si>
  <si>
    <t>dffe56ee22c4388bb832c49fe77c6358</t>
  </si>
  <si>
    <t>4061dc55c7a29ff2b3233687a1d4b1c5</t>
  </si>
  <si>
    <t>3f389b8ea092b8902a65e6522c637b47</t>
  </si>
  <si>
    <t>31d92352358c246ad2238c14f944456a</t>
  </si>
  <si>
    <t>9fb0aea11f14fa48f4b8f1a94dd53912</t>
  </si>
  <si>
    <t>a7f508263efd9d4f1b8d92cb17da98e6</t>
  </si>
  <si>
    <t>405a2acd3fd71634158a1fe7bc6f4538</t>
  </si>
  <si>
    <t>96374e459ad2a8b40db1b980a9a81d21</t>
  </si>
  <si>
    <t>5a21a4c66c2af220ff2acd13b943bebc</t>
  </si>
  <si>
    <t>0bc44c93b2088d4703cb6f32305ebb3b</t>
  </si>
  <si>
    <t>e81c93ba29b5f9e233e28dcbd7a576b1</t>
  </si>
  <si>
    <t>9c4388e9fa0b3eec90c22012e649f4e9</t>
  </si>
  <si>
    <t>766c82ad9dca0bc0d22d52c5aad34332</t>
  </si>
  <si>
    <t>21a59fbb166c5fb0f5e85974d806322a</t>
  </si>
  <si>
    <t>d6562271e2002b231ad5bef6f502032d</t>
  </si>
  <si>
    <t>0d8323b67e15fc8fb1d37ee779509fc5</t>
  </si>
  <si>
    <t>00f411eda75a124b9e57299792cfb03e</t>
  </si>
  <si>
    <t>9609374ec72551ef811a9b95ddfba35d</t>
  </si>
  <si>
    <t>f6d92c5d7466824864eb4abc14e0b9ea</t>
  </si>
  <si>
    <t>59366d283794af50fd41fd00cfb373bf</t>
  </si>
  <si>
    <t>c43b444894a07a45426fd609f37ab886</t>
  </si>
  <si>
    <t>2403407a190148e10f216477df269fc5</t>
  </si>
  <si>
    <t>7438a4225a9216b5a6deab885d76781e</t>
  </si>
  <si>
    <t>366887c512999f8e42c2702bcbc3415a</t>
  </si>
  <si>
    <t>0830ca91784622fd02d7011124289976</t>
  </si>
  <si>
    <t>e0422c6158f94edc20a47f89485a69a6</t>
  </si>
  <si>
    <t>8ba3ad5f02e4827587d50decbd07bd53</t>
  </si>
  <si>
    <t>bae632c0e25e547e844eb9b8ef165b03</t>
  </si>
  <si>
    <t>c25fb5bd8b899ca4f1dda884a4c6bb8b</t>
  </si>
  <si>
    <t>1c8834441f20e22a0aef009c095a6cab</t>
  </si>
  <si>
    <t>84ce784099270397211aa5d0deb8a95d</t>
  </si>
  <si>
    <t>c557f118a46e512aaa2e4ca5e5732570</t>
  </si>
  <si>
    <t>9d4de98be76ce7f307d7ed5d8ac30bf9</t>
  </si>
  <si>
    <t>ccc5452e7b007d10c9bc21519d095d41</t>
  </si>
  <si>
    <t>971be0e0d214649c069851135decb8b0</t>
  </si>
  <si>
    <t>f4513611c893fe691521a5ea0c592276</t>
  </si>
  <si>
    <t>6672f857e560af2dd353b3bab9133488</t>
  </si>
  <si>
    <t>13af616df570ecc265a5209f22b099da</t>
  </si>
  <si>
    <t>bf763ced4014a01c2469bcb957a33e21</t>
  </si>
  <si>
    <t>f94788af6574d0f46c5c2260e40626d2</t>
  </si>
  <si>
    <t>1730f3a6b1f4797ff5150611b0d3b927</t>
  </si>
  <si>
    <t>bdfe5696d328624717bec7d60a16a9d7</t>
  </si>
  <si>
    <t>1da1976d50b115486a1435d01fcb725c</t>
  </si>
  <si>
    <t>a874a7879aa847e2f70c1d63b1c49c3e</t>
  </si>
  <si>
    <t>11f714990532cdae6f027aeb5e1b94e7</t>
  </si>
  <si>
    <t>e08e6adb5473d51ecf0e4fb9a29222c1</t>
  </si>
  <si>
    <t>e77bc59eeae8a25820ef958b3f0aa86c</t>
  </si>
  <si>
    <t>747ebeabf4310811dc11d661001b61ac</t>
  </si>
  <si>
    <t>36400d9be6a84eb8682d1de7bdf19028</t>
  </si>
  <si>
    <t>35298edd886a40527a450317e6192522</t>
  </si>
  <si>
    <t>f4924b9f7570180a8344c40c92213b47</t>
  </si>
  <si>
    <t>bfc6b979bdb5eb0dbd64b3e8067ae82b</t>
  </si>
  <si>
    <t>707fc587d98d901b2c342c26edaf014c</t>
  </si>
  <si>
    <t>c0dd07bb733a4ce949484aab96916906</t>
  </si>
  <si>
    <t>9f2b8612b0af64168f863e7308636c91</t>
  </si>
  <si>
    <t>d56011c270f4baade5623b3b060c2c9b</t>
  </si>
  <si>
    <t>d017334b0e3ffe5461eb49e8e737af6c</t>
  </si>
  <si>
    <t>f6a1dc47e54ae107bcb0421a6714fc53</t>
  </si>
  <si>
    <t>6d1bedce3ac8e637d4387d56cb0f6236</t>
  </si>
  <si>
    <t>fd4a03c539ebe05e0db07ebad8c7c9d6</t>
  </si>
  <si>
    <t>207ce17196af25f3896fda8f12a62f7c</t>
  </si>
  <si>
    <t>270371417ad1c12706854b27d900038e</t>
  </si>
  <si>
    <t>06af172fa205a97a640587b416705e02</t>
  </si>
  <si>
    <t>e045f85fb3861836408a4bbfe6257566</t>
  </si>
  <si>
    <t>b9ece3dd84dd5808dfe6c2f4711380a3</t>
  </si>
  <si>
    <t>060b1fe7cb54d7ddfb3675410cbfc997</t>
  </si>
  <si>
    <t>869a9f9d6abdb29059010bcfc5811641</t>
  </si>
  <si>
    <t>fa9f9011168e2b55b7a02174c262a906</t>
  </si>
  <si>
    <t>29f31a506eeeda29f84bd5cf6998e868</t>
  </si>
  <si>
    <t>c1905c7719242cd3b412645fff87604e</t>
  </si>
  <si>
    <t>eed1fe08ded60d59c884603c30060d00</t>
  </si>
  <si>
    <t>191b80476ea8ecbb172201c7ab98a3af</t>
  </si>
  <si>
    <t>7fc841428028559d3d8e228936f2a114</t>
  </si>
  <si>
    <t>22f3bfc4a8501720f73382d768fa8e84</t>
  </si>
  <si>
    <t>aa09df1178ae36c6426d10b60bb61fcb</t>
  </si>
  <si>
    <t>29d709d9a4ea8eaff642e69c0778197e</t>
  </si>
  <si>
    <t>5f8e99e592fc33df8f29a8d48e8e10a0</t>
  </si>
  <si>
    <t>03932d66637d396843a00d741fd3808c</t>
  </si>
  <si>
    <t>20a12c9406150fc7dcc475af3ef3db1b</t>
  </si>
  <si>
    <t>6222e21a58c0a305a4f8f478b41f8a15</t>
  </si>
  <si>
    <t>c716686a37742e515d822b1037de353e</t>
  </si>
  <si>
    <t>5587c2811a23bbbe3941d36b33991ec4</t>
  </si>
  <si>
    <t>e7188bac266354a1adb54487df51fe71</t>
  </si>
  <si>
    <t>9e7751a65bee24f55ef2d6c1a40131f3</t>
  </si>
  <si>
    <t>9c93b850daddf52d7db78894b5ed44b2</t>
  </si>
  <si>
    <t>afe437e893c1d22b856018cb49bfc802</t>
  </si>
  <si>
    <t>eb89dc2de9e531e8451c2ab8a47561d5</t>
  </si>
  <si>
    <t>10b7ee115a13477a2e28f672b3b003d2</t>
  </si>
  <si>
    <t>d5f384cc6a766072919ce533e38dbdb3</t>
  </si>
  <si>
    <t>752bb78b2ca8874e516f7aeffd0b7f23</t>
  </si>
  <si>
    <t>a1a4f3d36c4d4fbdf1429bf591b1727f</t>
  </si>
  <si>
    <t>872e6c1189beca1dce4c7fe32f710dd8</t>
  </si>
  <si>
    <t>3d5146ac12ad9dcc3bd75f4c221c469e</t>
  </si>
  <si>
    <t>93d476562d7eb8f0e59b11b75f25a984</t>
  </si>
  <si>
    <t>dffe59a75da2ba7abc13bfd12a0a1a66</t>
  </si>
  <si>
    <t>ee6164433ba00774e6515d4a6d85a7c2</t>
  </si>
  <si>
    <t>9b3cb07244aadaf7f4ee32e3115a85ae</t>
  </si>
  <si>
    <t>b154b4b39b958fb7f44be2b5bf744a83</t>
  </si>
  <si>
    <t>424fb5eb06acb5ab6615d8b5d4dd3872</t>
  </si>
  <si>
    <t>16cfead10ebde583a03b4f9e66f8ea65</t>
  </si>
  <si>
    <t>2b9c70d4a773c3d2c46c46366e3df2bf</t>
  </si>
  <si>
    <t>81cf6e4ce458cf19cd24eb1f60f9dc8e</t>
  </si>
  <si>
    <t>ea94b43a7871801b1a86d88c17b68044</t>
  </si>
  <si>
    <t>61a8e9eebf98403a815a49132dc54117</t>
  </si>
  <si>
    <t>b07849242022d1e88769b00f6501cbd4</t>
  </si>
  <si>
    <t>5ceddbc0cb80e713a66ca1fbb92d2b5f</t>
  </si>
  <si>
    <t>4259f9648146ab0e46ca2f8fe3fe7653</t>
  </si>
  <si>
    <t>1d8bfcecd323ff699dd737bba1847199</t>
  </si>
  <si>
    <t>8598e4b53e6debc130ff8a9b691272e6</t>
  </si>
  <si>
    <t>1031a5c0e88aebcb1c80aea56af002e4</t>
  </si>
  <si>
    <t>8c1b97b8a43ead1b3b1335c1966873e5</t>
  </si>
  <si>
    <t>9a27522862a2837828ae8c3980beef18</t>
  </si>
  <si>
    <t>eb71a5619b084fa90555703aef02624e</t>
  </si>
  <si>
    <t>a72504ad09e95684d2ea1a731cdfa23e</t>
  </si>
  <si>
    <t>4fd7d8fe48098aea35fd72771ef83da4</t>
  </si>
  <si>
    <t>830c6c352f3b0c527f51624f8e1b1586</t>
  </si>
  <si>
    <t>e486917553825dbdf999aaf3d8fbaf83</t>
  </si>
  <si>
    <t>83bed5707de8784acf93cffbf7de9dbf</t>
  </si>
  <si>
    <t>d53be58e1aa081c19b6cf693054352aa</t>
  </si>
  <si>
    <t>ddb210f0ec8c82df5a32c7bddb80ae1f</t>
  </si>
  <si>
    <t>eacf0f7a167581c8afa2505e089894ce</t>
  </si>
  <si>
    <t>86b7fd033329ef2dd9a625ba99df9a43</t>
  </si>
  <si>
    <t>097c02d89483d3914461affa5e418a23</t>
  </si>
  <si>
    <t>e0ef845100e8c4f781f09583e4baa860</t>
  </si>
  <si>
    <t>ee199cb0908df6b032eb44b7647fc714</t>
  </si>
  <si>
    <t>f2edaec1a948a5c29c5788523cb0a7b7</t>
  </si>
  <si>
    <t>7807160f8d05af45c036200336d71eac</t>
  </si>
  <si>
    <t>38f5fd781169d87fbe0918d6eb54e563</t>
  </si>
  <si>
    <t>ba39cd00b54d94da38c36c8a2da07e45</t>
  </si>
  <si>
    <t>98f2cb610300f11cb13770717a37ce08</t>
  </si>
  <si>
    <t>a5f016677d2a46d5a61c74e95e82eb49</t>
  </si>
  <si>
    <t>afa5846aa5f9ffbedd9fc8c2a2524c4f</t>
  </si>
  <si>
    <t>7ea09f5c639b60d2f654a8aea0fbcfe4</t>
  </si>
  <si>
    <t>e866d81dab3c81e6d1ab6b3ff54bf914</t>
  </si>
  <si>
    <t>5254b3fb565c21a210c5fe487233c809</t>
  </si>
  <si>
    <t>dbe93ce0bd8dc7c5049dc848bca9a78e</t>
  </si>
  <si>
    <t>46a765980eb0a91a18f4bacc04f7fa35</t>
  </si>
  <si>
    <t>c74312d547f2b0930bb055c94007b9b8</t>
  </si>
  <si>
    <t>b2b2eed0e333485f03da91def7b86866</t>
  </si>
  <si>
    <t>94d8e46f9343ae9771e5fcd523327b9e</t>
  </si>
  <si>
    <t>0cd14b0f59f0977e62db829405150ab2</t>
  </si>
  <si>
    <t>13f77240c857fcfd56ec9f829bfe8757</t>
  </si>
  <si>
    <t>af57fc513295913b98c31bb17e821ae7</t>
  </si>
  <si>
    <t>89eb1e2b31c461e01bcb5eb6ced60d5e</t>
  </si>
  <si>
    <t>40dd0b236b8ce5e109ad483d1100e224</t>
  </si>
  <si>
    <t>9c0f4b3190b8418c7d7d321d975540a6</t>
  </si>
  <si>
    <t>1a0677d5b3396d5b8e65124676ff7ac3</t>
  </si>
  <si>
    <t>1d1554360b7166dbeb34981abbe49e10</t>
  </si>
  <si>
    <t>ce4c7cda888c5f429744be3b9f389ff9</t>
  </si>
  <si>
    <t>f8db88a7e77cfd645edad1cbb139d454</t>
  </si>
  <si>
    <t>335059b52a9b864e37d26c85de166eee</t>
  </si>
  <si>
    <t>30b763b8725fff16ccd9430e4893cf54</t>
  </si>
  <si>
    <t>9257c1e51637074e64cf71aa5803499e</t>
  </si>
  <si>
    <t>73df0c4828ce3b57737eac84b3594893</t>
  </si>
  <si>
    <t>bf5ce4271434297fe0281056ce351c1b</t>
  </si>
  <si>
    <t>41ce41d18d6912fab766ebbee7c79dae</t>
  </si>
  <si>
    <t>8926307e80f7ac5de85fe949f523ecce</t>
  </si>
  <si>
    <t>9653883d6b85e783331b1564916498d6</t>
  </si>
  <si>
    <t>15e956bfecee94619f922de6ca310b42</t>
  </si>
  <si>
    <t>f669fdd488a3061440f31389b98c9d1e</t>
  </si>
  <si>
    <t>4ceb18fbfcf1cbeaec956f8a5d1dcc8f</t>
  </si>
  <si>
    <t>cfa0523f1d4822bc44b2a5f9fcf2287e</t>
  </si>
  <si>
    <t>7498356c5ed91975fa9f92c611f5a689</t>
  </si>
  <si>
    <t>a9376a8514fc80c9b9df0f371e9e708c</t>
  </si>
  <si>
    <t>72e691097df5e4ff12b67e4769e01f61</t>
  </si>
  <si>
    <t>623107d67b5d60146d1b14712a51c5ab</t>
  </si>
  <si>
    <t>764b38fd60a29b3c4904a6e472b5d4e3</t>
  </si>
  <si>
    <t>9175e3aa8de8dc6de5d82f0299ad98e8</t>
  </si>
  <si>
    <t>a11c9188e01eee078f13ca20bec7294b</t>
  </si>
  <si>
    <t>bea275ae1cfdfbc050322724da9fbc23</t>
  </si>
  <si>
    <t>1c1db8e233ccfcca277bd385149159b2</t>
  </si>
  <si>
    <t>a4d78948008b75f2868e9b211ecd5641</t>
  </si>
  <si>
    <t>3f8432300142fd69cccc40e9d03d3f2b</t>
  </si>
  <si>
    <t>02b848e5b97f20b2580c2f7939c3ed60</t>
  </si>
  <si>
    <t>0aad13b75ed3c0b2c54e417689afdd99</t>
  </si>
  <si>
    <t>999d4e62a36695a02e8960bc608e163d</t>
  </si>
  <si>
    <t>ff5b276c3da74a8451bfd05ffd75375f</t>
  </si>
  <si>
    <t>63a427296d7b42b24f392aee2d072b32</t>
  </si>
  <si>
    <t>5f2aa6c45b90e724ad82969d189545cd</t>
  </si>
  <si>
    <t>30b504d67ae4919911fca82e4e82fe05</t>
  </si>
  <si>
    <t>fb160d868747107b2ec183e27cb513f7</t>
  </si>
  <si>
    <t>d42795353435294d201438e35e704a10</t>
  </si>
  <si>
    <t>7fc50313716aa111f71d4e7b9a307697</t>
  </si>
  <si>
    <t>8b36ab36cc5b3ce1da86ec8c5f5376c7</t>
  </si>
  <si>
    <t>8fc1de76e7ee36c4ef6c8b6b5abd1b45</t>
  </si>
  <si>
    <t>9124d6a2bbad5713c919be294c899e3e</t>
  </si>
  <si>
    <t>5ab477810f0db853070ba4d14bed2ca5</t>
  </si>
  <si>
    <t>8433e2c793b58b5335d959231351c865</t>
  </si>
  <si>
    <t>5a577e774773fb38efcc1c0cb8a2b9e4</t>
  </si>
  <si>
    <t>8a4260370003078e22d2d56855f1aa79</t>
  </si>
  <si>
    <t>5b39d6b40795c9833f1c13d4e2894285</t>
  </si>
  <si>
    <t>6a4017b88f0f884e933a7a9a9cf3a2ab</t>
  </si>
  <si>
    <t>4fb6e4c48d5ce310ae69ce7afb89a88f</t>
  </si>
  <si>
    <t>c3f2eb9cb65a40d276250f26a77674cb</t>
  </si>
  <si>
    <t>4e869688cb03125ffbb7dccced6633a9</t>
  </si>
  <si>
    <t>85aeb1c22cc37a194fc9359b51544c3b</t>
  </si>
  <si>
    <t>7648abfb0c6c49fa383cb7d252b51e12</t>
  </si>
  <si>
    <t>549412f84841a38d953c281cc181875f</t>
  </si>
  <si>
    <t>30daca638b0cfbdb84ec501b50188063</t>
  </si>
  <si>
    <t>4f3cc05311f9dd29239a375dd0453715</t>
  </si>
  <si>
    <t>3e30b6e55d48c57b21e632066111d40c</t>
  </si>
  <si>
    <t>bcd12d5a4c3dbbb5f7bc09bc55ae5662</t>
  </si>
  <si>
    <t>a3151e0aea28ef84f9848efdd16082e3</t>
  </si>
  <si>
    <t>4b1c82e9933f024fecaf2d45f2edc31b</t>
  </si>
  <si>
    <t>16e2e0c09255a078a32158936bf1fcb3</t>
  </si>
  <si>
    <t>01bef5b92921eccc2b40bc69d148f271</t>
  </si>
  <si>
    <t>898ee031ceeac7eaf4af3acec3771927</t>
  </si>
  <si>
    <t>fdfa412ec96390af450f749cffa68b34</t>
  </si>
  <si>
    <t>8ec332aee835b5b4ac385942a345e2c1</t>
  </si>
  <si>
    <t>b1689090294c8a3f5720510f4a3db0f2</t>
  </si>
  <si>
    <t>421787f6128931782172c8e99d65905a</t>
  </si>
  <si>
    <t>49ad094cb217d57e886eafcda2795215</t>
  </si>
  <si>
    <t>ad0aa27756fa60ccd3dd2707886c1a79</t>
  </si>
  <si>
    <t>52e2d420a53f233b65b33b8e7080eee8</t>
  </si>
  <si>
    <t>4058fdc1f3fe3f173d6953b44d927b92</t>
  </si>
  <si>
    <t>8b0689efa8fc32656b6a6cc489f3b4a0</t>
  </si>
  <si>
    <t>1a133c41088a94d8e3ecdc1a875a4029</t>
  </si>
  <si>
    <t>267bbb111bcb80bb8ef6f5e71a6d5555</t>
  </si>
  <si>
    <t>42c6f9add5e0685977b248d56af6be48</t>
  </si>
  <si>
    <t>cc1c9a843c72471f3f6ba29535da4d62</t>
  </si>
  <si>
    <t>5b36a247b1628e4e7e32cdb39f8be40e</t>
  </si>
  <si>
    <t>6c9ace9b57cbf7fc7203c2809ad6935f</t>
  </si>
  <si>
    <t>ce00c524b3c30f054539ba0517b51757</t>
  </si>
  <si>
    <t>2cd60d82669f0b2cb503cbf89a6d9f18</t>
  </si>
  <si>
    <t>b42de1b5b5112320b12d90609a487612</t>
  </si>
  <si>
    <t>a15ea17211bd8229cb76eab0ad5e1ee0</t>
  </si>
  <si>
    <t>b795b8fc7795d01264e9e84ea399a6eb</t>
  </si>
  <si>
    <t>e27a1419b7925e2ed5714cde04f3b120</t>
  </si>
  <si>
    <t>8b580e60ac8589c080851ebc791920f7</t>
  </si>
  <si>
    <t>15b6d15a49b18e93c3e628754ce2fdae</t>
  </si>
  <si>
    <t>c39f3c8709cdb4f2805bdbd5c594dbaa</t>
  </si>
  <si>
    <t>7ca7d659ba727129556814175b9cce28</t>
  </si>
  <si>
    <t>df3b5b8072417e28c7a0e4c49ca9696b</t>
  </si>
  <si>
    <t>6d735f3992cc94caea52f8365f7f0ad3</t>
  </si>
  <si>
    <t>6c165d83d7a2baf6381a63c0008356a7</t>
  </si>
  <si>
    <t>8b86a28c17eaea1fffa9893306344fb7</t>
  </si>
  <si>
    <t>96c400e05361dae71e710803bd16a289</t>
  </si>
  <si>
    <t>b94e8c87a099c96e01f637ad25275f4c</t>
  </si>
  <si>
    <t>6a9cc112e6886ad6aedb74f220df0425</t>
  </si>
  <si>
    <t>a423cd591977aae8e55959edc6ef887c</t>
  </si>
  <si>
    <t>6a839e312e4818d553102087b596c7da</t>
  </si>
  <si>
    <t>401f862df346d68fd0392f6f7318ccb8</t>
  </si>
  <si>
    <t>8596e1f3aedb3110a4e9b884bb568a36</t>
  </si>
  <si>
    <t>2ab85dd777610f440a23c6ac94fa0c85</t>
  </si>
  <si>
    <t>ef941e354793bdf9ada977e72c732cc8</t>
  </si>
  <si>
    <t>74ee9caffa17dc2728e16e9769de26a0</t>
  </si>
  <si>
    <t>a0002ff76bb2fe2169cda571adcb79c5</t>
  </si>
  <si>
    <t>ea85f62a1920e1d4f10cabfcc1a6e70d</t>
  </si>
  <si>
    <t>ff4f23f9af5d5cf36905622add598a4d</t>
  </si>
  <si>
    <t>ea00ff07954586b7bf5142697e32088f</t>
  </si>
  <si>
    <t>92a49bab23ff8dd414a5ea17d6fc950f</t>
  </si>
  <si>
    <t>df613ff6be06fef81c20efaf96245d4e</t>
  </si>
  <si>
    <t>0a79f0c18070688e4fbd0cd468095a69</t>
  </si>
  <si>
    <t>d108320f9dbb5b5e929e19af739b28b3</t>
  </si>
  <si>
    <t>64fa436db2d589cbf56c5b538b978e0d</t>
  </si>
  <si>
    <t>dcf6e3705a35188966afa21897cc644a</t>
  </si>
  <si>
    <t>85d704c168c703339d61fee8531e5c12</t>
  </si>
  <si>
    <t>c612adc043a7cf19d037e527a2f4a6c6</t>
  </si>
  <si>
    <t>923d653cdd61cb5a89d57b10d43ce3e9</t>
  </si>
  <si>
    <t>43d761167637a3be6c96c079284e0a75</t>
  </si>
  <si>
    <t>270f8c0f9661d87220cbb56b39094a2b</t>
  </si>
  <si>
    <t>dda8b609907bcbdaa1ac1aed26b22dea</t>
  </si>
  <si>
    <t>354d846139317c271d916b564b31e5db</t>
  </si>
  <si>
    <t>b8e109cb779c5d8941fa8f00f101c7fe</t>
  </si>
  <si>
    <t>b5c2fe9d84ed32557266d150e3f2221c</t>
  </si>
  <si>
    <t>9fd021fc85b4383eb2e7b6ff58503b9a</t>
  </si>
  <si>
    <t>f26df9e3ee5412e396638202f83213f2</t>
  </si>
  <si>
    <t>98a21685ab95d2180440d58ae90be34f</t>
  </si>
  <si>
    <t>623a9d845ae7993a29cf12b5b4779a66</t>
  </si>
  <si>
    <t>7962af4574f46b537079b2353f97f298</t>
  </si>
  <si>
    <t>4cc1b2fafb00f80eec36e06638d9d33f</t>
  </si>
  <si>
    <t>30010f5e63b2d99693a711c054830fa7</t>
  </si>
  <si>
    <t>7fdd04268d34a982f684785d89e3a549</t>
  </si>
  <si>
    <t>eac34e21b19ce9d24ce1f664f00097fc</t>
  </si>
  <si>
    <t>5b2a0dc25bec76788bf74a2e09af8a5b</t>
  </si>
  <si>
    <t>1ca17defcfdcbadddd1e6673936be4d1</t>
  </si>
  <si>
    <t>6bf0ae67e597fcbe8239fd395a972c62</t>
  </si>
  <si>
    <t>8d799a2a8f4387c663371e08bc445e44</t>
  </si>
  <si>
    <t>2f1337e95c106483072b84b24f3fb2e3</t>
  </si>
  <si>
    <t>2b4ea7d17011d03f3f5db27450a6f5b1</t>
  </si>
  <si>
    <t>583e176a8f0ebb85fe527082a409980f</t>
  </si>
  <si>
    <t>7b76f6bc9959b278fdf51ac7db811a24</t>
  </si>
  <si>
    <t>c2222fb091f631796d072c8ab72dca3d</t>
  </si>
  <si>
    <t>e605edadbbdebc492683f990b80a8c82</t>
  </si>
  <si>
    <t>8a990334d86da6557a6c8fbc0c32d8a9</t>
  </si>
  <si>
    <t>4e91ef476d8b030b6f7e60232e38ecec</t>
  </si>
  <si>
    <t>582ef83340cbda31b83a925fddb0b71f</t>
  </si>
  <si>
    <t>65951e7a2496c2977064d381b50ddacb</t>
  </si>
  <si>
    <t>0c0459b47f773130a4472383cf1b37b4</t>
  </si>
  <si>
    <t>be72b9ffc375e7cb44a1ed79eb519bfd</t>
  </si>
  <si>
    <t>62ec814376f22c0bacf8846b09418e3c</t>
  </si>
  <si>
    <t>65c1d1ed44691d5d9e585250d4a26f11</t>
  </si>
  <si>
    <t>b0122fde1d5ab8442933f26b6be3e557</t>
  </si>
  <si>
    <t>1ca03b2fc2d64851d89549a3b1e150c3</t>
  </si>
  <si>
    <t>692ef60c45864064e33c3bb7358b28fd</t>
  </si>
  <si>
    <t>8a994f19fbacffd707dbae6cc8eb35d6</t>
  </si>
  <si>
    <t>fbdba8761b6ca0d426f97ed99c296e7d</t>
  </si>
  <si>
    <t>83b35d7e0aba69a30687c9d06ca66579</t>
  </si>
  <si>
    <t>7ac520b142a9e8744b62d07c13c73705</t>
  </si>
  <si>
    <t>0ae7814ef1b2ea532befbe1ac8e96376</t>
  </si>
  <si>
    <t>b967eafe7ce28dfdd4a4ee37771939b0</t>
  </si>
  <si>
    <t>1d4d3fb40ac908a82d6a8d9f87d3c698</t>
  </si>
  <si>
    <t>668362eb7ee064341c864d34b185a9e8</t>
  </si>
  <si>
    <t>dd25e107683c5294e061b3d7b2797268</t>
  </si>
  <si>
    <t>495a02c2fc80bd34ba0f2758dbfb22f9</t>
  </si>
  <si>
    <t>a143bf025f844160d5c77ea82428f02e</t>
  </si>
  <si>
    <t>226fcf8cc7ef27134a74fa7b02f0fc34</t>
  </si>
  <si>
    <t>24524e6e197f3803d44abe0ba6a0b714</t>
  </si>
  <si>
    <t>1abac25716526435130d84b9ce31966e</t>
  </si>
  <si>
    <t>a1282fc7c3d23596eb34f1b76b1d570d</t>
  </si>
  <si>
    <t>1ac5931b63eff7c1c82e71f818b0e5ea</t>
  </si>
  <si>
    <t>ac77d85346d248a28063d4cf5b1395d1</t>
  </si>
  <si>
    <t>fe5b5dcfa3c2577ae875f5dbec45283d</t>
  </si>
  <si>
    <t>bcd77451dca1d56a80147cdba1cc52f9</t>
  </si>
  <si>
    <t>4932996a59e50d3cba0bb6ccd6ba7834</t>
  </si>
  <si>
    <t>4598d567cead8c09ef984f691d905281</t>
  </si>
  <si>
    <t>8db3b998a6cc538349b9dac2c0766976</t>
  </si>
  <si>
    <t>f6e36febd46aed81542530230c7f1976</t>
  </si>
  <si>
    <t>116940f15835717f5f557310b7230588</t>
  </si>
  <si>
    <t>317fe74faf747b217de7bd0dc5317134</t>
  </si>
  <si>
    <t>3d79af8b5c657171a4241685daf6c2e7</t>
  </si>
  <si>
    <t>7659ad31fd153f7e1090a7d698498746</t>
  </si>
  <si>
    <t>0763e282db0e35db02a08be98f8fb3e8</t>
  </si>
  <si>
    <t>999382f21fe4c78bfbc3538f01753740</t>
  </si>
  <si>
    <t>024d8beb21e2373efb533a981026cda4</t>
  </si>
  <si>
    <t>8643bea0189691939177f3ab67feec9d</t>
  </si>
  <si>
    <t>032e81bc462b6a319cb08baad74b8bae</t>
  </si>
  <si>
    <t>39810409393a23a6e65866b6578dd19c</t>
  </si>
  <si>
    <t>9b00fe3f2b7f4005df0a4035a0bd36cd</t>
  </si>
  <si>
    <t>3168465b49ca4f1e7ba11f8ceb5a221b</t>
  </si>
  <si>
    <t>eac2b59b6c7da7c4ca0d99a111ac3700</t>
  </si>
  <si>
    <t>2605f982d0f3900a1a67c4c2780c2633</t>
  </si>
  <si>
    <t>b6cf2f5b9597a3d47f08699269abf833</t>
  </si>
  <si>
    <t>39353dbb9def9d54eac2eae8cb2d4038</t>
  </si>
  <si>
    <t>616bf571c8e2a8507dd5b2c30c97dc33</t>
  </si>
  <si>
    <t>a9a287c6c912c50f7588a1b4485c327c</t>
  </si>
  <si>
    <t>3978dfac781e6491e1ea50227b96a988</t>
  </si>
  <si>
    <t>bafeb98ab483b5bfc3a9eeb93c399a98</t>
  </si>
  <si>
    <t>0c3ff144a2f2b782ea10662376bf7f9d</t>
  </si>
  <si>
    <t>b20aab16849068d5a7f24133da03cddd</t>
  </si>
  <si>
    <t>f3042a5a1a4b190c8008162d6272d598</t>
  </si>
  <si>
    <t>49b212a6e6bd426e4ed4b346f1399697</t>
  </si>
  <si>
    <t>9152273e23de40ac66d3ba8b257c1f66</t>
  </si>
  <si>
    <t>f4bc116711d2b93963eb482db70a410a</t>
  </si>
  <si>
    <t>7107801c56fe8140900c5640cd00d8de</t>
  </si>
  <si>
    <t>e8f83ea48302b051a9faeb31da60d192</t>
  </si>
  <si>
    <t>046cfeaca2af9a71ca69ba5493f074ba</t>
  </si>
  <si>
    <t>72936424f6f73ff6f0032712a9c8cc7a</t>
  </si>
  <si>
    <t>4dc2897ba3b3bc07e31e826929b3a800</t>
  </si>
  <si>
    <t>31e37696df2fe3f0f6fe955ef56b0d48</t>
  </si>
  <si>
    <t>d3a78546a2c0cd1470ee353f11a38168</t>
  </si>
  <si>
    <t>c03ff9a7e7b0e6a62dfb56dbe0f568cf</t>
  </si>
  <si>
    <t>808552e26ab6ebaea2a1c0ed89bd4604</t>
  </si>
  <si>
    <t>555ecb8d636c1c97397045e6c290c60e</t>
  </si>
  <si>
    <t>56c34f199e2d28963774e024877f0213</t>
  </si>
  <si>
    <t>efae202cb270bdbeb6f2e0c105a71827</t>
  </si>
  <si>
    <t>9269bc609259336506b34fe375a5e709</t>
  </si>
  <si>
    <t>3acd79ddc1b5bafbafe3c2a8855dd98b</t>
  </si>
  <si>
    <t>13dd2128e0529b39eccef92cc56418f3</t>
  </si>
  <si>
    <t>84d1dbf5441365b984a89f05fcb6cba1</t>
  </si>
  <si>
    <t>98533652cd461b023141a0d96ee20aa5</t>
  </si>
  <si>
    <t>ea5403b01c1f70fd6394578a7143b3ae</t>
  </si>
  <si>
    <t>ccef655184743ee71147431e1cc44174</t>
  </si>
  <si>
    <t>2ac10f5fcf475b9643e7e5e05801fc22</t>
  </si>
  <si>
    <t>1b9b9400767c536ad3a0591d9ae0a250</t>
  </si>
  <si>
    <t>b25f2ba0db37cd134e33fcd664e3f4c2</t>
  </si>
  <si>
    <t>5d3cab1cd0fa325710bb39308e42cff4</t>
  </si>
  <si>
    <t>097fb83076c09c0f6d482cea91e47e22</t>
  </si>
  <si>
    <t>c44c564449fa897915e77abc02cfc808</t>
  </si>
  <si>
    <t>00696d9457e958f5feedfdbf024e8dd5</t>
  </si>
  <si>
    <t>d66adf4a31ff5b294e32f499997898ab</t>
  </si>
  <si>
    <t>c17e874efb36d51f1a4e028bf0774cf2</t>
  </si>
  <si>
    <t>3445df7201dee73b2aeca2367444e1a5</t>
  </si>
  <si>
    <t>55f826d011236a337e73aaac1821fe4f</t>
  </si>
  <si>
    <t>de0ea912d355b20a5b191db362630218</t>
  </si>
  <si>
    <t>da3f2b5cc0d3f734ee6dc74ed76792ab</t>
  </si>
  <si>
    <t>33e563f582ae4c1bc8488b0ba1996e92</t>
  </si>
  <si>
    <t>bb0a8780e243f4fe9f7a0ee101d9e1f4</t>
  </si>
  <si>
    <t>975e91a23fb152fc6961db76e5fd9482</t>
  </si>
  <si>
    <t>aafe4dea901867833c65042c6b142182</t>
  </si>
  <si>
    <t>54ae8a978a98c91cfe0f17c02ee7bb10</t>
  </si>
  <si>
    <t>68c6e8e92d40144c1af249ecf2a23e41</t>
  </si>
  <si>
    <t>d8c40594ad560964bc95873380df0899</t>
  </si>
  <si>
    <t>88a80865ed0cd5df1b5c93a945bf59c1</t>
  </si>
  <si>
    <t>4ae4333a69e3a9871ecec4207d43c597</t>
  </si>
  <si>
    <t>ce30c5d6c601abcf8b577da0abb13499</t>
  </si>
  <si>
    <t>35cbaa9726f5944213bb07b4dfd3b22a</t>
  </si>
  <si>
    <t>41455a43f2eec1c1d6204ef34465ea34</t>
  </si>
  <si>
    <t>8c81fb5f79a21ea01032609128cd9bc7</t>
  </si>
  <si>
    <t>fccc653e46c6c74f32b98bc6dfe4eaf1</t>
  </si>
  <si>
    <t>756055f79e0e95a8ddcb4a82bbeb1588</t>
  </si>
  <si>
    <t>08a85e36f2f083c597b8c8e33c541b64</t>
  </si>
  <si>
    <t>91cb86edb209c133acdcb319e18f53e6</t>
  </si>
  <si>
    <t>c524adc046f5ec2e3f53183e221ebd89</t>
  </si>
  <si>
    <t>46259d3068ab165eabb95e9435781c5f</t>
  </si>
  <si>
    <t>505e065988a0635e2495932e3413b4e4</t>
  </si>
  <si>
    <t>0cfccd1fd33023eafee6aabd8560854a</t>
  </si>
  <si>
    <t>9146651d6f7f0f1869dad23078b63dc6</t>
  </si>
  <si>
    <t>41a639ca8dc7b1c5f8f438abc3bccc11</t>
  </si>
  <si>
    <t>4c0a4c35bcb19663cf72b891f3c45ea3</t>
  </si>
  <si>
    <t>a66703c54db4f8d749864b4e648ec1ad</t>
  </si>
  <si>
    <t>852e03ba8c31a197ae30a053b104d743</t>
  </si>
  <si>
    <t>ac1ea8ff42b2e6aba0cec227da5c0acc</t>
  </si>
  <si>
    <t>83e9544223e719352b93bb1bd875dd4e</t>
  </si>
  <si>
    <t>be60c9305ad4f77bd307c81a16399274</t>
  </si>
  <si>
    <t>d33a50018b1b511f83eb0735a8663cc6</t>
  </si>
  <si>
    <t>f530f64d8e811fdafdccb8056a8d3118</t>
  </si>
  <si>
    <t>0a25f8478f2ce4bf940095118a0209c0</t>
  </si>
  <si>
    <t>7dccacb6a39d17e496b668fd8f45743c</t>
  </si>
  <si>
    <t>2f3f413d141164a85ea242e14900e2db</t>
  </si>
  <si>
    <t>96ac6f149faf30efb392b0d0a7279fdb</t>
  </si>
  <si>
    <t>28cc99f88ebba3ac5e91f698007e779c</t>
  </si>
  <si>
    <t>ef3e1ee668804dffd4397e055435bd96</t>
  </si>
  <si>
    <t>9d058dc93ce7bf3d7b76d86fbfa169aa</t>
  </si>
  <si>
    <t>22da2ab8142fcd11c7bad182ad8aee17</t>
  </si>
  <si>
    <t>2bda78b784d498aba05a8e57e5889eb3</t>
  </si>
  <si>
    <t>9d0dfe10285db76d03f7e195791ee06a</t>
  </si>
  <si>
    <t>3f15fec11ce8ab015ae6af79039104d2</t>
  </si>
  <si>
    <t>ddd2a81a12b54b27e65b5ec1296f177d</t>
  </si>
  <si>
    <t>fdb6e19018089177e5491066d9286449</t>
  </si>
  <si>
    <t>86a4328d3578ce453bdc4c160fb4db89</t>
  </si>
  <si>
    <t>b444f40639b14c0d93936d0388cd01e0</t>
  </si>
  <si>
    <t>732fc908c237946d959b718fdfa56187</t>
  </si>
  <si>
    <t>4b084ebd64a7328f790fea0f52be3f54</t>
  </si>
  <si>
    <t>2dad42f3cf0374e2e152a25c16cf78f9</t>
  </si>
  <si>
    <t>192e8371ab5684ece4b803ecb3ad0f1a</t>
  </si>
  <si>
    <t>08186270ead49cb89ac4b35ab06896d7</t>
  </si>
  <si>
    <t>45a99778c92124413fb5897e70c3b5ea</t>
  </si>
  <si>
    <t>f766591067f23b94df3b97ff5843ada0</t>
  </si>
  <si>
    <t>55c7de4c10dd7c65c8f9e52a15076300</t>
  </si>
  <si>
    <t>05fa45caa11b2b607e835f1bf0a2b4ed</t>
  </si>
  <si>
    <t>c02d68e731ef544ca58ce33d16deae8f</t>
  </si>
  <si>
    <t>5ab84d5b911973333ed952e6879406d0</t>
  </si>
  <si>
    <t>68957a03ec0396ae8c81a0df22eb999a</t>
  </si>
  <si>
    <t>d7ac06da2181486d98c5cf1e035cac23</t>
  </si>
  <si>
    <t>96b36731ca9b44926ee22c435e8d5dee</t>
  </si>
  <si>
    <t>e14438cb0f02f71d1de78fcb52d95e16</t>
  </si>
  <si>
    <t>e6b10e1268f1efc642fce452570d7311</t>
  </si>
  <si>
    <t>635c10c2b281576f3a09b741dfaa68e8</t>
  </si>
  <si>
    <t>395c7473ee03d82d97a383b1bb4e1c73</t>
  </si>
  <si>
    <t>0536a63eab7df486b05aeb666b2bc993</t>
  </si>
  <si>
    <t>6036dcfc87211b7d1f2bb0d2648bd664</t>
  </si>
  <si>
    <t>044b5413ec41514446683946b9733068</t>
  </si>
  <si>
    <t>b8399280e281d9fc5b44b36ab5e332c8</t>
  </si>
  <si>
    <t>cea60064842db104aa75dfb1ea207299</t>
  </si>
  <si>
    <t>5c6ef7c9a263c53c77fe03aace36469d</t>
  </si>
  <si>
    <t>65bc59c717822cd64b13c82c8482c3ea</t>
  </si>
  <si>
    <t>d7c493297a9418642d94eaa1c138eee4</t>
  </si>
  <si>
    <t>5f50d53f1ef1f8881ba93779805797f4</t>
  </si>
  <si>
    <t>cb79d647f6dfdcb6bcdae8245eb604b4</t>
  </si>
  <si>
    <t>b780244cc5b5fba173643d8ed9acbced</t>
  </si>
  <si>
    <t>63f0193a8f72270c23be4422cc84929d</t>
  </si>
  <si>
    <t>432101c446a8e48f6e2a69fa86c8dcd9</t>
  </si>
  <si>
    <t>f529d44cb093cb45637b221aaf1d1cf8</t>
  </si>
  <si>
    <t>fab642bfced7b3bc11e777a7e9a484ef</t>
  </si>
  <si>
    <t>602cb721fce2c243bc92b6ad517a7b54</t>
  </si>
  <si>
    <t>62236d395f6543689795ee16b448588c</t>
  </si>
  <si>
    <t>f9fb4f5065056ae8b4218b3cd84097c6</t>
  </si>
  <si>
    <t>7948c41aa634262c812682209735422a</t>
  </si>
  <si>
    <t>91a62e277b453b506f5a05384c30ae99</t>
  </si>
  <si>
    <t>f9c48300745e3505fd99825648c6472e</t>
  </si>
  <si>
    <t>30e684df637be93c3ddf809667edefcf</t>
  </si>
  <si>
    <t>eeb96734dcc330c5f3bf50174e5ce3f3</t>
  </si>
  <si>
    <t>bae385cc030ffd0410ca78912038afae</t>
  </si>
  <si>
    <t>534f4875fb4854f62d3a1bc6ebd9f2c6</t>
  </si>
  <si>
    <t>5d23f856d991ea9f67aa43b8da27124d</t>
  </si>
  <si>
    <t>17137f9a80bf00d9df2f0fcac4a97b4b</t>
  </si>
  <si>
    <t>89b64e2586cb449d55fbf36d2e80141e</t>
  </si>
  <si>
    <t>394c19261a006975f340748d17a766ba</t>
  </si>
  <si>
    <t>596b0e80b31061266141e3f57963c707</t>
  </si>
  <si>
    <t>e5f8c7e0fa49ebfeb14c2a2ffec8c099</t>
  </si>
  <si>
    <t>3d58c3208490cd5978b26b4ccae988ca</t>
  </si>
  <si>
    <t>a29a52bd08b0f297f02424c7322cab79</t>
  </si>
  <si>
    <t>1f3dcb89eef30750fd19a054b242a611</t>
  </si>
  <si>
    <t>0fb85b7945773034f72694ace20f0220</t>
  </si>
  <si>
    <t>ee142d225c80541d73733659f3b9324f</t>
  </si>
  <si>
    <t>60760e64d65b895b201a750aae47d8b5</t>
  </si>
  <si>
    <t>12c9790bb65efae3e4853533211ea6f7</t>
  </si>
  <si>
    <t>c91ec73c198412bd847bb9f38d694bfd</t>
  </si>
  <si>
    <t>f2f9105ffc89b72bf85315383728c4b8</t>
  </si>
  <si>
    <t>59d2af2ab571e1cc0244bbc3b54b0511</t>
  </si>
  <si>
    <t>33cf2dbac5f8b9acd322e278ad3725fd</t>
  </si>
  <si>
    <t>608b2e2a2c8a6929d6f6106982b56132</t>
  </si>
  <si>
    <t>db59356f6c13e8f2b0b4567ae967400e</t>
  </si>
  <si>
    <t>bdce0633f5ec46e9006c5d9edb18ba93</t>
  </si>
  <si>
    <t>1d708950f3103458e1df1ad11745ff87</t>
  </si>
  <si>
    <t>411ac57da051a733a93acf8b1829442e</t>
  </si>
  <si>
    <t>63bfaccc54d209f055eeba8ce6c8e4cf</t>
  </si>
  <si>
    <t>2809306d983d2751148bbeb9ee4cb29d</t>
  </si>
  <si>
    <t>823c25287b0667176324e5844a06ab7e</t>
  </si>
  <si>
    <t>bd3dbb99f2fc12f55b63d92ea51b4d0c</t>
  </si>
  <si>
    <t>840b2589464226e42e775123f1deb397</t>
  </si>
  <si>
    <t>08acc6490f9aa33ed7c613356d35fb25</t>
  </si>
  <si>
    <t>730ed74bf12aa85afc68e79ef21e67d0</t>
  </si>
  <si>
    <t>f872e60fadda1ad9ae3bd244e8c14206</t>
  </si>
  <si>
    <t>baa5cc0bb8aa5df73318f51dc42c01dc</t>
  </si>
  <si>
    <t>2be7aa4303ee5d0d64c5aafd679b7ae1</t>
  </si>
  <si>
    <t>c234d4dcd76b3b2e1245cebbde2e57d5</t>
  </si>
  <si>
    <t>102df5c44f5f8da4eed0736e427d5df6</t>
  </si>
  <si>
    <t>23a80075a138e633feb3733ca972778a</t>
  </si>
  <si>
    <t>592940f1b0b7e4d60b3f5816dd0d88ab</t>
  </si>
  <si>
    <t>a9a160478ff533eb529833d70ecb592e</t>
  </si>
  <si>
    <t>a7cd213d75395292a0d5659e2bb02701</t>
  </si>
  <si>
    <t>22ac3c37a9247696339eee1d00909e7e</t>
  </si>
  <si>
    <t>1ef2b93b29637da17edf2219856e9545</t>
  </si>
  <si>
    <t>fff3428f2913d10aa6be9b066ec20ede</t>
  </si>
  <si>
    <t>e10e70a8ba63a6456161a43d4418a5bc</t>
  </si>
  <si>
    <t>e0687f28aa6028db434ee70ef8bbdf0e</t>
  </si>
  <si>
    <t>82b750a654379a724164a00fe70dbf06</t>
  </si>
  <si>
    <t>634eb42391b4448a8a151e4c46c62c96</t>
  </si>
  <si>
    <t>e23055c0b00551a91b04d88a9140f40e</t>
  </si>
  <si>
    <t>d6320648497bd97a3e35c74b959cda87</t>
  </si>
  <si>
    <t>a8809f32ecde47a5122be7756b20379a</t>
  </si>
  <si>
    <t>5eeee6fb6618b75c826bf3669de1367f</t>
  </si>
  <si>
    <t>77a4d476e28952ac2477b28e2b37a2fa</t>
  </si>
  <si>
    <t>b840d7bfad522abf0744fc5b1802ca81</t>
  </si>
  <si>
    <t>f9a99f3c51cd328bceedfe991f25c203</t>
  </si>
  <si>
    <t>4e5f0bb9b40b6aa0e4c736de42461ca5</t>
  </si>
  <si>
    <t>43c4ec6c943b9c96d760b812a0180928</t>
  </si>
  <si>
    <t>9ce66c9b8aad51b34e2ffa67b0541aab</t>
  </si>
  <si>
    <t>bd94e853640cb1289012282b9d98efb5</t>
  </si>
  <si>
    <t>f829c9263630394d4aa365109f5e0c0c</t>
  </si>
  <si>
    <t>6350e5a7acc1f147369597edd323c511</t>
  </si>
  <si>
    <t>277ac1130bbb747fe39d96fe1db78d23</t>
  </si>
  <si>
    <t>2ba73a60662da6f3523462468f2382a8</t>
  </si>
  <si>
    <t>7f965235d1b4cfe44e064e4817f97c98</t>
  </si>
  <si>
    <t>e1ab251f007bb90e92518594a8258b57</t>
  </si>
  <si>
    <t>8a560cd471bc8c6be0bad6b4375866a7</t>
  </si>
  <si>
    <t>8937e0222cafd991bf2c1798d40f5a1d</t>
  </si>
  <si>
    <t>a8aa632966c8169cae272bfdd6d50c7d</t>
  </si>
  <si>
    <t>e3dc5d73bef0f1af204a32ecbf8ff100</t>
  </si>
  <si>
    <t>f413980be4357399a296370a6b17ed05</t>
  </si>
  <si>
    <t>115b3105273a5453fc42d60df5e49c4c</t>
  </si>
  <si>
    <t>89ed5a742201ef9d3c664bf8484a4e0e</t>
  </si>
  <si>
    <t>59d966605c3e169d70725a677aa07e79</t>
  </si>
  <si>
    <t>f879141160340bc7e0052bcf34f4ea3f</t>
  </si>
  <si>
    <t>00542589d5669e7cb5136f729e5e6e17</t>
  </si>
  <si>
    <t>dd5e122351c93637972e5d555c455563</t>
  </si>
  <si>
    <t>b98344bdd3bf2c951477fce98033947d</t>
  </si>
  <si>
    <t>b8c8d55132bfc79a6eb1116c095c1936</t>
  </si>
  <si>
    <t>489aa2c26d9de5bc67bfa0f7ef91e248</t>
  </si>
  <si>
    <t>9fc3907cab257f72c92108ee716bc579</t>
  </si>
  <si>
    <t>4f13e174781367addef630da3f53fe2d</t>
  </si>
  <si>
    <t>cd240bc24268fcc355e248f5a3e465ef</t>
  </si>
  <si>
    <t>ef164766a659588f2c63388131484b81</t>
  </si>
  <si>
    <t>190626e81acec3ed39052d9f0b4e7236</t>
  </si>
  <si>
    <t>b39b152a2fbd4a2947bc294d37ce373f</t>
  </si>
  <si>
    <t>97d1600df269b1dc65a98116a2da8983</t>
  </si>
  <si>
    <t>a36dc315055720e31099022c9bb4e761</t>
  </si>
  <si>
    <t>812040aeee267396a288cab7f4c84213</t>
  </si>
  <si>
    <t>823918d4a13bc50bcd76846d17761c7b</t>
  </si>
  <si>
    <t>e3817d4394c12a4f235b0d38d6f9905b</t>
  </si>
  <si>
    <t>7646c31facc177911d55651240f41c22</t>
  </si>
  <si>
    <t>fbef6810189781f41da9bf3198a8d6c6</t>
  </si>
  <si>
    <t>c29a7c923eacbeccea1ea9f29e1d5999</t>
  </si>
  <si>
    <t>b55d44c11c7939db66cdc90d022542f3</t>
  </si>
  <si>
    <t>305cc3a79b74c47a4d1c3f704c520325</t>
  </si>
  <si>
    <t>b82e1ff1d7580259c01b3ce8d04feb6a</t>
  </si>
  <si>
    <t>bec271a84809fb073dbfa8f96aca84e2</t>
  </si>
  <si>
    <t>efda2443b757b88dc15c75f38f13561b</t>
  </si>
  <si>
    <t>781527da1c510b83fafb4ae13da6e9a7</t>
  </si>
  <si>
    <t>946f2d26c8e7b05ab849adc437d8a9aa</t>
  </si>
  <si>
    <t>a96c6045bc2a0a0099fb95c9a530e9cb</t>
  </si>
  <si>
    <t>74fb5872dac91b46222a50176bb9e415</t>
  </si>
  <si>
    <t>162c0b498299826c51b393309224dfdb</t>
  </si>
  <si>
    <t>e811bc42ac2556c8f9dfa32337623997</t>
  </si>
  <si>
    <t>70ddb83198a048a7bc2f8a8361209b13</t>
  </si>
  <si>
    <t>4e4e9cb906442da070ea573d5b4b6c33</t>
  </si>
  <si>
    <t>50942ccd08303c77cdc6afeab931409c</t>
  </si>
  <si>
    <t>90758c18e15137499cbb557059bc779c</t>
  </si>
  <si>
    <t>8a9a789c723ac2d8a365c5b69428e1d9</t>
  </si>
  <si>
    <t>12c399c0158daac9a9a897ef213938e0</t>
  </si>
  <si>
    <t>565f8334ad1b9cb3a509a75d1c0194ce</t>
  </si>
  <si>
    <t>bf35af461b5a6fd1fa6440122304ad3a</t>
  </si>
  <si>
    <t>58c68cc40fcc81c33acfaf3fbc28e3a2</t>
  </si>
  <si>
    <t>9f62e7672207e90daf910ca1d7518afd</t>
  </si>
  <si>
    <t>0260abb4d405722e8a84c58a8303684d</t>
  </si>
  <si>
    <t>3db349b048fb668de28bb49916c182e1</t>
  </si>
  <si>
    <t>a43cebe8d97ece0c60058256f9b499b1</t>
  </si>
  <si>
    <t>543cdbddde8ddbdcbbbf07efdef70e3b</t>
  </si>
  <si>
    <t>35c52546ab8f1cf5c0b618dfa2669b5a</t>
  </si>
  <si>
    <t>10b80167cf09110e58372a944ee8bb71</t>
  </si>
  <si>
    <t>d9eb66528b4b39cd9455137a08ad5daf</t>
  </si>
  <si>
    <t>ed2f0088c7add6e4d170764a3424e81e</t>
  </si>
  <si>
    <t>6d2b41cc6a6f5391637e634db815f8d4</t>
  </si>
  <si>
    <t>2911b59e68e435ed66e9539027f5e908</t>
  </si>
  <si>
    <t>79a4ca8db6585168eec90055d498141d</t>
  </si>
  <si>
    <t>e8493c6cfa0adcea2c9e0d1d9e3518bc</t>
  </si>
  <si>
    <t>01d343d9ea861a4c1ca36b38891b4d05</t>
  </si>
  <si>
    <t>4d062876dcb5a62b994385aa3d2ab53c</t>
  </si>
  <si>
    <t>2a93d5efb0df0757984c826ba1a8c5ff</t>
  </si>
  <si>
    <t>7631832a50907a180eb26b6efa02824f</t>
  </si>
  <si>
    <t>ff20e13f53a63f37330a0e3ac159b2bb</t>
  </si>
  <si>
    <t>58c80f51a4fce4e5eeed6207adf3cf60</t>
  </si>
  <si>
    <t>c01e354daa44747c79f2812f8e379e60</t>
  </si>
  <si>
    <t>aec56bac3e58448f53e42e9288f2ce67</t>
  </si>
  <si>
    <t>20917855e26742523c8df7e5eab70cd5</t>
  </si>
  <si>
    <t>305e691371cc6ceb40eb5746c2e56453</t>
  </si>
  <si>
    <t>a4cdf56e79a8dc354b89663eb57f0eae</t>
  </si>
  <si>
    <t>aaf75b537f4b0939e733d0c899e432a9</t>
  </si>
  <si>
    <t>0dd77849bee73caa137026bfe6c89d61</t>
  </si>
  <si>
    <t>6fe55c75e31fe898c5f02f1eab41f75a</t>
  </si>
  <si>
    <t>b0dc629bc93bbeff9ea5729d81a8324d</t>
  </si>
  <si>
    <t>17e084ea9e61abcc805f000b4e9aec27</t>
  </si>
  <si>
    <t>5d10657558c7b8bdf37f2ea80a22273f</t>
  </si>
  <si>
    <t>b6a66fe502504ef91992547097ccdfc7</t>
  </si>
  <si>
    <t>9a880953c74071ecdc5cc406ff6501bd</t>
  </si>
  <si>
    <t>db0a849668e64ff9976b169ecb0fea33</t>
  </si>
  <si>
    <t>db39ea39dab2d1b5494e7661a4224ede</t>
  </si>
  <si>
    <t>06492273e3e4482067bac6aac711d698</t>
  </si>
  <si>
    <t>192bc470db213d896b99042119ccd51f</t>
  </si>
  <si>
    <t>96e89f6c859ed3fe26e08075a317c043</t>
  </si>
  <si>
    <t>b89da9687b11e02de87001002b3a4f9b</t>
  </si>
  <si>
    <t>a26c37dbbdc561dec3c971c664504366</t>
  </si>
  <si>
    <t>3cca8c4776122bca0c40962dd8df9b5b</t>
  </si>
  <si>
    <t>a5f7009dca7c80ad0f66f2d6062d55b9</t>
  </si>
  <si>
    <t>ee0ecdeba50e28c2b27470be187a33d7</t>
  </si>
  <si>
    <t>a895680621c77c7e52071f230bb7b04c</t>
  </si>
  <si>
    <t>cc296af8383d54a90e117fd01d357b45</t>
  </si>
  <si>
    <t>a597cf8083c7520b34e2b21291ec45a6</t>
  </si>
  <si>
    <t>25bd7e04a4fe716e2dafb357324d9564</t>
  </si>
  <si>
    <t>f4c035eaca5c4c373e9c5674a61f86f1</t>
  </si>
  <si>
    <t>9c30019ace235604bce13eb169c1fbe2</t>
  </si>
  <si>
    <t>8e6ffbb605029c15eecbd5119dab08a8</t>
  </si>
  <si>
    <t>d6b3d6aa405828d41fddc530ed63deef</t>
  </si>
  <si>
    <t>460cf11674e615bd155caee02b6a352b</t>
  </si>
  <si>
    <t>ab810d3c345a1407e2ec42a42619fdcf</t>
  </si>
  <si>
    <t>68dfd49c0f7c514a54aa1b1ae4059633</t>
  </si>
  <si>
    <t>d9b0f4efb683bd6b8b398414d36f9822</t>
  </si>
  <si>
    <t>1da642c9b41e250062b491e010a71e56</t>
  </si>
  <si>
    <t>3f3a13b06ee3053b2f9672e25f23a66d</t>
  </si>
  <si>
    <t>54ef9912b000f8e8109d919779465aa9</t>
  </si>
  <si>
    <t>223261cb32ded39af4fc4dbeada58ebc</t>
  </si>
  <si>
    <t>e31a1d8cd8d7b50e0ac59e9072e045f4</t>
  </si>
  <si>
    <t>bc813b2e7516690d5bddca2ae038aefd</t>
  </si>
  <si>
    <t>c327557a4fc84ab1c7947beb129d3f7c</t>
  </si>
  <si>
    <t>1cad9277197d7e011e7078f83b7e85a0</t>
  </si>
  <si>
    <t>03cdd5ec8a30108d4a9538cf90e29e16</t>
  </si>
  <si>
    <t>ac3a7be2a558199b3b2a7c675c7182eb</t>
  </si>
  <si>
    <t>4037fb442c69b94b4181c56bfd85936d</t>
  </si>
  <si>
    <t>7d94310878fbb7040bb90a03da4f60f6</t>
  </si>
  <si>
    <t>031cf09b362b4e3cfe01f2ccfd024755</t>
  </si>
  <si>
    <t>ea497b4d8e275ce5367917353dc5afba</t>
  </si>
  <si>
    <t>a28fe5926bfb0e952f28017c632cf7fa</t>
  </si>
  <si>
    <t>acb991d2a52df3408518f0eb6a92b2c3</t>
  </si>
  <si>
    <t>535495c4d220c094e3d28e069ba8078e</t>
  </si>
  <si>
    <t>4d10b60646d7a1cefcb01fface9d73f5</t>
  </si>
  <si>
    <t>67d57b1fc040981b67b2456b1a35b729</t>
  </si>
  <si>
    <t>e97fb026c6cd0609c4b449dab5fe0b93</t>
  </si>
  <si>
    <t>a165ef9925b4cacfe32d182ab52290b8</t>
  </si>
  <si>
    <t>cc392ca26445359e732e9bd8e619d06a</t>
  </si>
  <si>
    <t>c0f803b6b559dcd70d7bd24f75f1002c</t>
  </si>
  <si>
    <t>a451792cdfb7e6719fb8c0575113ab3f</t>
  </si>
  <si>
    <t>6bfed2309b4885e3fdec3934e84da0c5</t>
  </si>
  <si>
    <t>60b0db8f15f2a1523388d71346cfa2b8</t>
  </si>
  <si>
    <t>39fc5a8dd42373983a6d8c5894cfcb4c</t>
  </si>
  <si>
    <t>a5616a8f28a1ca7cb6911abd230fbd7c</t>
  </si>
  <si>
    <t>230b56dc895dd9789efd0c122fe41e97</t>
  </si>
  <si>
    <t>801e8c376cd79615b8792d2adf326349</t>
  </si>
  <si>
    <t>a8601ecf748a2939ec5c06721f417e39</t>
  </si>
  <si>
    <t>4d4f1683bcb0b4d3d872a69b2118502c</t>
  </si>
  <si>
    <t>a00d8d1b62d356d67f594051715dbe5d</t>
  </si>
  <si>
    <t>9d81501c95c041589dc1f8647f2c6ed8</t>
  </si>
  <si>
    <t>9206f92772abba1578f0b74487f56a7a</t>
  </si>
  <si>
    <t>837c857af77c4f4fd824c5c79564bf04</t>
  </si>
  <si>
    <t>f9e7997408b5edd74434b4d4dc75236d</t>
  </si>
  <si>
    <t>2d180a1a6ef62f1cdf149fcbff619ccf</t>
  </si>
  <si>
    <t>24bc4fab8ec7779fb6a81956b202698a</t>
  </si>
  <si>
    <t>49ed0b7906bea18aa5a8bb5328f29881</t>
  </si>
  <si>
    <t>56e794026d60ead1b41295b531725163</t>
  </si>
  <si>
    <t>971ad5a0f7033d52c783c0b23c004da8</t>
  </si>
  <si>
    <t>130403d6494fbdec1469979d92545d94</t>
  </si>
  <si>
    <t>cecf187e1de1dfa4c2d0b61460ce48e3</t>
  </si>
  <si>
    <t>a128041ce4f509cbd7dcd15eac52f4d9</t>
  </si>
  <si>
    <t>d15e57026e66b3a64a269c3da1b9ddb1</t>
  </si>
  <si>
    <t>7af005f4c1cb86fb8b73ded3da303912</t>
  </si>
  <si>
    <t>3d5172ed716c16564b40ce456e8895a7</t>
  </si>
  <si>
    <t>6f0d36ae72e4aca3826a0ad1768a154a</t>
  </si>
  <si>
    <t>15f2a84af99bdd03fc4121692bf056d1</t>
  </si>
  <si>
    <t>564a982b8c0a278d2ef5f8357ca13555</t>
  </si>
  <si>
    <t>131b2e2073944f17445806d584f9afe5</t>
  </si>
  <si>
    <t>2e4838f9c376135c31f0d9fc545d6f56</t>
  </si>
  <si>
    <t>782006170fcb9a23c591e9c7f8f4d7f7</t>
  </si>
  <si>
    <t>09821af3681a4fd2f2e22e8e78f9ce0d</t>
  </si>
  <si>
    <t>cf54022c1c74f1cec9687155369b81c5</t>
  </si>
  <si>
    <t>d77bcc4e9f85b95fc4ad91cd3c993c66</t>
  </si>
  <si>
    <t>084cf1c0c318a0ace5fc4201bde65d8c</t>
  </si>
  <si>
    <t>112902a797e00c4fbd533f552092e83a</t>
  </si>
  <si>
    <t>0cda2ebb6cd31631086d447e959134ee</t>
  </si>
  <si>
    <t>d5ab62af46835abc4fbc9191ef4bb527</t>
  </si>
  <si>
    <t>00e4e0887f8ab768288978079195c09e</t>
  </si>
  <si>
    <t>203b6d7b5a9f0a4924c7d55ffa015d9d</t>
  </si>
  <si>
    <t>9fd8119b13b6ea209abd1e78bb251010</t>
  </si>
  <si>
    <t>02beaf9f3a0c8756beaa3cc7ee7d154e</t>
  </si>
  <si>
    <t>39cd073f35960ef9aa86493dd2b19f90</t>
  </si>
  <si>
    <t>3eecf84e9490c809a4fdd18777a754bd</t>
  </si>
  <si>
    <t>62ff3dfb20f1a2e26a528f0a6bf870c5</t>
  </si>
  <si>
    <t>110cad5b5806d85c4e513d1bd09efe82</t>
  </si>
  <si>
    <t>97071cd066905204845bf07d9439104f</t>
  </si>
  <si>
    <t>f1d574e4ec4ea2706553a275f5d20974</t>
  </si>
  <si>
    <t>d37cbc3abbc5ed60dcb54dc7c3bbb1e1</t>
  </si>
  <si>
    <t>dca7794b7f2cfbd0b0aa0416d2060901</t>
  </si>
  <si>
    <t>a4bd132759d3b66c4c64a9aea9687747</t>
  </si>
  <si>
    <t>8730465ee7a99e442cc65c94a0239fb3</t>
  </si>
  <si>
    <t>8e5dee53ef25cf910de4b149df3cd591</t>
  </si>
  <si>
    <t>f3d9593a341bb911b0eaa9cb9e224bc1</t>
  </si>
  <si>
    <t>cb93f910b6f0595606963eab0e649516</t>
  </si>
  <si>
    <t>fcb0a4928b1c20cd30897176d5006dd2</t>
  </si>
  <si>
    <t>9a5cd618d284c20bf55a347683f78049</t>
  </si>
  <si>
    <t>d0c9b9e10f6134e3da3f543a5806c4dd</t>
  </si>
  <si>
    <t>ae22d84691f4aa4e57ac2e6475b48a58</t>
  </si>
  <si>
    <t>a42bf85b6614bbf2c9275d7629686bdb</t>
  </si>
  <si>
    <t>ebac7bb61475272a0b107dab1ece3945</t>
  </si>
  <si>
    <t>c810a271b61a2e20fcfd36906343d8d8</t>
  </si>
  <si>
    <t>2b3fc555603fc22f1254c4499aeccc4b</t>
  </si>
  <si>
    <t>0e48f102f066e54d2e35bd563ccd8930</t>
  </si>
  <si>
    <t>cdb7d1df0367d50a8ea5d18a23cc4004</t>
  </si>
  <si>
    <t>c4af4a8659a619ffbd2f1ed82cd844f6</t>
  </si>
  <si>
    <t>e95eb3e57bdb23e7d3dd7efff3a79b19</t>
  </si>
  <si>
    <t>38a5e8c80952a99283674e154ad633af</t>
  </si>
  <si>
    <t>24981f0e61340118e8ed68237014826a</t>
  </si>
  <si>
    <t>770baf73ded4b478a995763fab8e0e1b</t>
  </si>
  <si>
    <t>724286c587acf001f0c4ed9f8a7b4f92</t>
  </si>
  <si>
    <t>f8e0747807d86caccec6c503b225d905</t>
  </si>
  <si>
    <t>3216e88c94a40324e1d8cb81d4d92083</t>
  </si>
  <si>
    <t>3e95961d084ec49eb8c3c87b3912e4af</t>
  </si>
  <si>
    <t>801327c7a47c073f896a254dddd7c65e</t>
  </si>
  <si>
    <t>05020fe25bed37047f4b88cc8572c954</t>
  </si>
  <si>
    <t>a0d7f5099a76b8de9a6eb83edf9e1b89</t>
  </si>
  <si>
    <t>f91114487f36dd2cca50f23c7e021045</t>
  </si>
  <si>
    <t>52c6850c0b067e15d0a37418c039abc8</t>
  </si>
  <si>
    <t>3e3b5345032602e8d128703d6be59b2d</t>
  </si>
  <si>
    <t>cf4acb90daaa0c8dafe6458fcb717e9c</t>
  </si>
  <si>
    <t>0e90f9b2631f9808d0cf3602a69f0c75</t>
  </si>
  <si>
    <t>92ee931d2bfe99ec839f9d0e83339d00</t>
  </si>
  <si>
    <t>3aacfc384d7dc464763d343350876d8d</t>
  </si>
  <si>
    <t>f6694d8cfe48a96cde7404e91315440c</t>
  </si>
  <si>
    <t>65015fc94165d53ed165b0e0b8a0cf19</t>
  </si>
  <si>
    <t>ee16c2f12cc31982a4cbff3cf746ffe3</t>
  </si>
  <si>
    <t>1e53715f5f205ec0f8787a0df1ba5d52</t>
  </si>
  <si>
    <t>f3666af53b0f1448ea5e1e7a6981fb3f</t>
  </si>
  <si>
    <t>5b03460824cf6d26558b167a318ec72b</t>
  </si>
  <si>
    <t>cedd5f8d2d5660e0c3159d3d53eeef19</t>
  </si>
  <si>
    <t>f3c14db8cdc33a4c587ee9ee29a93258</t>
  </si>
  <si>
    <t>9850a91f8546ebc6878d7167d69e21e8</t>
  </si>
  <si>
    <t>bb7b3707966d798fb9104c6c0171625a</t>
  </si>
  <si>
    <t>eade23615dce873bcdf9ea613ed1a111</t>
  </si>
  <si>
    <t>d051615150403d2fd93d34863967e201</t>
  </si>
  <si>
    <t>f7b1726d0353412df0be313938f76016</t>
  </si>
  <si>
    <t>28204e64da4b3d9cb3d7c3958bed812b</t>
  </si>
  <si>
    <t>86bcae2b1db752493081dad47071a3eb</t>
  </si>
  <si>
    <t>cb10bac4ab9f2dcb6f6743fda28139fe</t>
  </si>
  <si>
    <t>32c0b4b0d2483149055b57ccca0ad426</t>
  </si>
  <si>
    <t>45125cb8a9b50cb96321031989d3b1e5</t>
  </si>
  <si>
    <t>9e7c2c44cc3d6f75ab3b72ba4a2dc775</t>
  </si>
  <si>
    <t>2f57ea43b9bc63ac91e3ea6caf71ce5f</t>
  </si>
  <si>
    <t>f9a9c6cd8e7303227ea0e9979460add2</t>
  </si>
  <si>
    <t>765d1efbd7391b8f4f0ed92399ed7744</t>
  </si>
  <si>
    <t>aba4dab27e09700ddaf3849e64f5cefb</t>
  </si>
  <si>
    <t>43934303b9b8306f19b521068a25d7ca</t>
  </si>
  <si>
    <t>49091a44b13ee146b8f2dc04c48b5483</t>
  </si>
  <si>
    <t>ab404559538ae19fe8dec135d23895e9</t>
  </si>
  <si>
    <t>9956a2f137eeb539a28b04418d1a5215</t>
  </si>
  <si>
    <t>399aab0dbf4349f986d52b9525c35387</t>
  </si>
  <si>
    <t>7c5309d38bf4b0decfc91ed4383a2432</t>
  </si>
  <si>
    <t>e5672c48b2041c034db930dd96202979</t>
  </si>
  <si>
    <t>c58d4f9a96be20887e4142731e5fb85b</t>
  </si>
  <si>
    <t>d8b10c965617ca626419b9dae666c4b4</t>
  </si>
  <si>
    <t>eebc0eeba9bf6a48a66ff073a7cec319</t>
  </si>
  <si>
    <t>3787e55ab3d4b579279badb7266d09ea</t>
  </si>
  <si>
    <t>c219fefec6cd960428a66b7323d3fd37</t>
  </si>
  <si>
    <t>1f5dcc0a8031748b278425b179aed68d</t>
  </si>
  <si>
    <t>e27db9ce5433883df1c32e1879024cc1</t>
  </si>
  <si>
    <t>19289d3c1306d7264c0d13de7fdbe421</t>
  </si>
  <si>
    <t>06a9943baa9189b20c938abfe46d531e</t>
  </si>
  <si>
    <t>5441188a66edfd798576c2413abaa5a8</t>
  </si>
  <si>
    <t>a4977fe07aa9b38a52cf80bb5cc07923</t>
  </si>
  <si>
    <t>a8b61fb16d5d3369f3bec63a0544fdf1</t>
  </si>
  <si>
    <t>6852263b4568e01de9ec209e128ddbf4</t>
  </si>
  <si>
    <t>cfff52cc477f72fca243d1e50bcd4fd1</t>
  </si>
  <si>
    <t>9c61eb0447913a44b135ef42434519d6</t>
  </si>
  <si>
    <t>ef4b91042caf43433e759dde442d1881</t>
  </si>
  <si>
    <t>dc36bfef67992945663632badb3215a3</t>
  </si>
  <si>
    <t>b45e3049b3d02b8e85a4b32b5595b60b</t>
  </si>
  <si>
    <t>c674d39d66e1cb7b9159724d150472ec</t>
  </si>
  <si>
    <t>960a027ec8be542b636671e64ba9e8ac</t>
  </si>
  <si>
    <t>6ae17ef01d4c7b6cbe087cfc33a2fe1c</t>
  </si>
  <si>
    <t>aa6c8b6c9d7a5c30dcaa263ffd00df1b</t>
  </si>
  <si>
    <t>d80f34c644aacdf91e77b14858788f63</t>
  </si>
  <si>
    <t>16d4bdaebe541140c3de8738f4f1de6a</t>
  </si>
  <si>
    <t>34074044853c0bcd3475cab2eed46ec6</t>
  </si>
  <si>
    <t>a2190d58820bbebcc28729bb348ccc06</t>
  </si>
  <si>
    <t>bf5d0d2a4f78b4e425d78185b5667732</t>
  </si>
  <si>
    <t>42f5b73ebaaebccf7b4e22468823a6ad</t>
  </si>
  <si>
    <t>c6c7f16d4b0fd4aa86a811f5ef60e223</t>
  </si>
  <si>
    <t>37db214715099f6e4b36812196bf8b43</t>
  </si>
  <si>
    <t>b3bdd0e649c833e6601e757c57f941b8</t>
  </si>
  <si>
    <t>4135457deff41f215e61b585b154d036</t>
  </si>
  <si>
    <t>c2592c969cf302d1fb8dfbaccd4d98ca</t>
  </si>
  <si>
    <t>d1366ed59f4d651cd12a198d0d2d2b78</t>
  </si>
  <si>
    <t>eb11dcb65cdd27b6bdc3d51ce959c118</t>
  </si>
  <si>
    <t>d6986606d2bf314906bfd00f809dd6d0</t>
  </si>
  <si>
    <t>273137124278aaaf00831f4ca0076c50</t>
  </si>
  <si>
    <t>053f993ba81b2d3d63a7d8552532d005</t>
  </si>
  <si>
    <t>6c8a74621468ac8600e2d7c9bf7b691b</t>
  </si>
  <si>
    <t>245e3f2e18a0bd3b0cee4d3e09352ebb</t>
  </si>
  <si>
    <t>b803dc59ef06e0c50a50019d7c19a0d0</t>
  </si>
  <si>
    <t>6c8c47049490a5b792ed781dfa0a1880</t>
  </si>
  <si>
    <t>e18a6ef7d7f42787f85c1351f840d6b9</t>
  </si>
  <si>
    <t>5e79a785c69c35e0a375eb4818cece95</t>
  </si>
  <si>
    <t>e3e2d64e21ea2433ee560680fc12e718</t>
  </si>
  <si>
    <t>dde9dd1eca9b245dd61c1918d08423b7</t>
  </si>
  <si>
    <t>9d9211da25b8a2e50c46be3f849c0f7b</t>
  </si>
  <si>
    <t>0aeba84f44f3c5bf77b239640f6dcd2a</t>
  </si>
  <si>
    <t>3c4c0f81419db4747da97a28be2ef292</t>
  </si>
  <si>
    <t>c25f9e3503f8788388c800fe8420a62b</t>
  </si>
  <si>
    <t>e51fbb15ca36fb9146659979a6153f69</t>
  </si>
  <si>
    <t>b0ef54e9f24a2414402a1b38bc3aaa44</t>
  </si>
  <si>
    <t>374a9e0ed64ffe9ba76a20ce893eb994</t>
  </si>
  <si>
    <t>68c08056112ce429858bc7ff40c42255</t>
  </si>
  <si>
    <t>db5ae33e13a557514e99ab68c0ae7347</t>
  </si>
  <si>
    <t>92765f4b97f077c313f649c64a838b6e</t>
  </si>
  <si>
    <t>5707714cdfd214d8e44521d9eaa93b69</t>
  </si>
  <si>
    <t>04b513fa0d37a897844b12300204b490</t>
  </si>
  <si>
    <t>370b1ddd57d83be70b5f8f288bb915c8</t>
  </si>
  <si>
    <t>5629915a817ce37906b9bb31751bf487</t>
  </si>
  <si>
    <t>038bde4427e6774931218c172d5dd498</t>
  </si>
  <si>
    <t>47d96543c6fb057ba1336c38204d75a6</t>
  </si>
  <si>
    <t>e5d01124d77c656722a20e7da763815d</t>
  </si>
  <si>
    <t>3a5ea10f8e663a69d3c7909d80a4b8d9</t>
  </si>
  <si>
    <t>ac7a1dc2faad17669026bb471329b7e6</t>
  </si>
  <si>
    <t>a023a519ab0c932d78aa1b0926303c4e</t>
  </si>
  <si>
    <t>944e380f5ae483722d2ae7522a888344</t>
  </si>
  <si>
    <t>9a1065ff8800203f93e094dc045fc479</t>
  </si>
  <si>
    <t>4a0e0a10075d0fee107ef4b7e311c3df</t>
  </si>
  <si>
    <t>1e85f0087f10f4c4d656abc8066854f7</t>
  </si>
  <si>
    <t>bf6405a94f149cddae5aa7b3967b4bf2</t>
  </si>
  <si>
    <t>e2d38480ddfa75faae056f06ca34fa0e</t>
  </si>
  <si>
    <t>76bee8949cc7aa83fd29baf0e75cb52c</t>
  </si>
  <si>
    <t>b9d19001a92af44c4915e94a276dbc35</t>
  </si>
  <si>
    <t>00fc2c49a9e4e1b45c552e9cb1fc922e</t>
  </si>
  <si>
    <t>ecc967a5e6969d267d2235dbb6f5b481</t>
  </si>
  <si>
    <t>77d8ef38bb6149a3827802db289f4c30</t>
  </si>
  <si>
    <t>99c73968a01ef8bf94bed59c909e16d9</t>
  </si>
  <si>
    <t>bbb32e66788faf0fafc44d7bf1166d54</t>
  </si>
  <si>
    <t>176635260ad224304b113ead6bb9aa20</t>
  </si>
  <si>
    <t>75f83d26824ad2819c6ca918c22e6ceb</t>
  </si>
  <si>
    <t>b1f27481f787bb8544fc4a0e22de4bde</t>
  </si>
  <si>
    <t>43638fc90a965afe66dd6bee2091a080</t>
  </si>
  <si>
    <t>74c61d1e3a03145f370446fc6a2da28d</t>
  </si>
  <si>
    <t>5ba6593c36803e14de65cd099d5faebd</t>
  </si>
  <si>
    <t>376d1e04b68aa97a8f289a1c05bee367</t>
  </si>
  <si>
    <t>1e6138cca9c78c9275ca114b90b345b8</t>
  </si>
  <si>
    <t>bd8829cd885c615f11e713e593fd273b</t>
  </si>
  <si>
    <t>0e42430f825c80036fd1b0a06f6425b9</t>
  </si>
  <si>
    <t>89f4044988bae147d6d3e647d6f0010b</t>
  </si>
  <si>
    <t>6eec5405d4648775429a246c7c72e8c3</t>
  </si>
  <si>
    <t>b46bb20bc6f2640babaf8cded8fb51fb</t>
  </si>
  <si>
    <t>1ca9e0a8b8932ed486c47c2f74794f93</t>
  </si>
  <si>
    <t>d7028a1769e7bdab8448db4367ca32cd</t>
  </si>
  <si>
    <t>79bb5502735e2032fb35afd4e6d39ed8</t>
  </si>
  <si>
    <t>c9d9f584363b46d6f2d0f01999593d49</t>
  </si>
  <si>
    <t>884841ec96a690a058b6f956f9d515f4</t>
  </si>
  <si>
    <t>9848ec5aeb0211e1c73f1761a811ef00</t>
  </si>
  <si>
    <t>a546b9f88000a2faf80a9c72279bce42</t>
  </si>
  <si>
    <t>fefe9c30e69e414f714c6b19a175d469</t>
  </si>
  <si>
    <t>100df8118ee7daac8ebcf44ed176c691</t>
  </si>
  <si>
    <t>a1b479b626cd86e617cf9c6ea45fc85f</t>
  </si>
  <si>
    <t>d725658a0b0e8c9b7fb643fe5c72a89f</t>
  </si>
  <si>
    <t>a5c8547257bcb09813d8eb0f1fba61f8</t>
  </si>
  <si>
    <t>537bc54c4bec655c1d720dc5bf16210a</t>
  </si>
  <si>
    <t>110f2e0d83ea64d4d3da84a2c1dd2079</t>
  </si>
  <si>
    <t>99255c24e8e8e54987bbe42e7195e493</t>
  </si>
  <si>
    <t>617480e0f252729bb3627d2d4a07d0b5</t>
  </si>
  <si>
    <t>7b34e8bcec555410814654318ef837a9</t>
  </si>
  <si>
    <t>20eebc99c08e2ec5669e56e0cfc43d01</t>
  </si>
  <si>
    <t>8c65741725057c9496ee0cff67cc0bc0</t>
  </si>
  <si>
    <t>244faeadf01b8478adf7d001833ef9f7</t>
  </si>
  <si>
    <t>4952c35135163b48e77f84a31da4a9ef</t>
  </si>
  <si>
    <t>7fd163677db1149ab2371af9225c5d0c</t>
  </si>
  <si>
    <t>128a2e66d5c2a382d7ce3af1520b6820</t>
  </si>
  <si>
    <t>0cfbe32aba550eebf3d43d02db844d97</t>
  </si>
  <si>
    <t>5451b30bf6d17cb0f66889f45f023042</t>
  </si>
  <si>
    <t>d1e8c9afd70bbf9bfcaf53ee8f93aa1b</t>
  </si>
  <si>
    <t>4b3ef463cc8af4c1bc6cd659c1326bc0</t>
  </si>
  <si>
    <t>dd5d4685c69ee3aaba10869af192fb55</t>
  </si>
  <si>
    <t>6976c394b89f4943d1580b57e32986db</t>
  </si>
  <si>
    <t>2fe6b5589a8c69c88d933b90dff827ae</t>
  </si>
  <si>
    <t>44a67827e82d644955d19b9f327a1471</t>
  </si>
  <si>
    <t>0f7082c030530eeb74cb7c2af9986b9d</t>
  </si>
  <si>
    <t>457e59efa708d3bb1bcc00766240fa3e</t>
  </si>
  <si>
    <t>513ff2326faf967eb4e02371b3358b17</t>
  </si>
  <si>
    <t>40a62345a7bb6b3abb049d2f9ac45f68</t>
  </si>
  <si>
    <t>a8c3faa9a502dd5f1830025255129798</t>
  </si>
  <si>
    <t>348f95b61eb88376b52973b13e1a06bf</t>
  </si>
  <si>
    <t>7e4fd829625c42784557fa98bdc4568e</t>
  </si>
  <si>
    <t>4714efa1d35b41b03f75e98b36846045</t>
  </si>
  <si>
    <t>0470dfdd1a37f96bdd94dcaafdd0659e</t>
  </si>
  <si>
    <t>9df0f201bbe9bb33297180784b8b276d</t>
  </si>
  <si>
    <t>b697da5ab4a10ed8ed5d61fd52c4d9af</t>
  </si>
  <si>
    <t>899aee9f75e877d8a9124315be173841</t>
  </si>
  <si>
    <t>5eff6c3926cee89a6dc6c5ed7cd64817</t>
  </si>
  <si>
    <t>2b8eebbd6934a71a25a91426f2de6706</t>
  </si>
  <si>
    <t>0aae468671a02c436f6b34ed5a756a63</t>
  </si>
  <si>
    <t>d069f7e403ef3e1ef2174c67e9c8212f</t>
  </si>
  <si>
    <t>03f7b3c0d3d1093d2ea81f96f91839bf</t>
  </si>
  <si>
    <t>0fc7b3b388dacbd6dfcca61c9b9ad9ab</t>
  </si>
  <si>
    <t>2fc76c8cf18d51b713d151674cc58a75</t>
  </si>
  <si>
    <t>4e27c61f47ec368df2e03fde8ccb3425</t>
  </si>
  <si>
    <t>af65512f4c1f69e79e88ee1c9864c009</t>
  </si>
  <si>
    <t>ed6c2807fff95803ec2108b4ded68a16</t>
  </si>
  <si>
    <t>9d4302b0c3e0e4815cc4f28ad27a6c6e</t>
  </si>
  <si>
    <t>622249ae6a36263a3f68e882c33a57ed</t>
  </si>
  <si>
    <t>c22293bc6b7619631db8290289c0d69c</t>
  </si>
  <si>
    <t>7f6797b77814befcc714b3f36c29fde7</t>
  </si>
  <si>
    <t>94142afdfc00309dfc0cdb8ae1255d64</t>
  </si>
  <si>
    <t>829f59a11c587b201faf313a9507ccdd</t>
  </si>
  <si>
    <t>9e98f65cb772133c88363e5563f7b9ab</t>
  </si>
  <si>
    <t>db2388291fa1329e6881e1fe0fb4a445</t>
  </si>
  <si>
    <t>52edd7a20d3c27d104497579aba5a6b2</t>
  </si>
  <si>
    <t>0cc7b76a348087908d50e333154852f6</t>
  </si>
  <si>
    <t>ed9470a4173b8fe29e0c8c10bf0aba47</t>
  </si>
  <si>
    <t>bc1878d5f180a9c9152a44dcd0fb824f</t>
  </si>
  <si>
    <t>5da3e7bc31496c2325c3726c99dd5975</t>
  </si>
  <si>
    <t>e5dddcaf215f0e419b8c1b2cbbc71829</t>
  </si>
  <si>
    <t>12a822a25415de2ab89ace7cfdaefd0e</t>
  </si>
  <si>
    <t>0fe43943b355ee6dc6227886b5e1ac8b</t>
  </si>
  <si>
    <t>8cd90a38754f202dbcd5f82b483642d3</t>
  </si>
  <si>
    <t>aeba7b0adba29dd8c0486fc49d5e8ff6</t>
  </si>
  <si>
    <t>dae13c51bfacce17500c1fc098a8cea5</t>
  </si>
  <si>
    <t>d5f725234f6da4adf73a816e39949e45</t>
  </si>
  <si>
    <t>95133a6df88b75c4272de705a9b1548a</t>
  </si>
  <si>
    <t>0a6f010b30f643ec6e8062e22afabdb1</t>
  </si>
  <si>
    <t>6be30a33f1979ff6b20c35ae8ca67973</t>
  </si>
  <si>
    <t>a54cfdddb1d694ab39ae8db30e93a248</t>
  </si>
  <si>
    <t>ab5ac768161ae0d788463189cb8eb566</t>
  </si>
  <si>
    <t>9f7a05f5158c338c078e20aade189708</t>
  </si>
  <si>
    <t>171f1a1073eb42cce1fe7b65c5fa20f8</t>
  </si>
  <si>
    <t>82ced0d6a01b6572e2c60b2873c8f6ff</t>
  </si>
  <si>
    <t>cf9d46e763b7280fc3408c0061f875f6</t>
  </si>
  <si>
    <t>bf028e44a30eb287cd35e6330c9cf2ae</t>
  </si>
  <si>
    <t>8283da0eed9a0705fcfac724128954e9</t>
  </si>
  <si>
    <t>21530c3c700fd0c1d01ed05ccb7873ab</t>
  </si>
  <si>
    <t>e2abbc33254048d6942d72f15b95d941</t>
  </si>
  <si>
    <t>6d183f69abb1075dbb83836c73389a8b</t>
  </si>
  <si>
    <t>08b8d5fbfb2da06ec4174b38be3f3e72</t>
  </si>
  <si>
    <t>e190e499bb680236887600ec39bc9192</t>
  </si>
  <si>
    <t>36685163400ea772b9dd1b21732c2ba3</t>
  </si>
  <si>
    <t>e3f11fdd2c0eb46b24a3da25c5da177c</t>
  </si>
  <si>
    <t>4b8c8b71d017227821e7b7ce93940e31</t>
  </si>
  <si>
    <t>019fbf66dd1e290e0132482b7d9eb91b</t>
  </si>
  <si>
    <t>c6f089518b2aa8bf857f267004f44709</t>
  </si>
  <si>
    <t>4ac8eabaf06c7971b34a0aa3254fd077</t>
  </si>
  <si>
    <t>44a25b777d9db65869f90ffa811fc7cf</t>
  </si>
  <si>
    <t>920cbe70090c8f54df3818175e0c93dd</t>
  </si>
  <si>
    <t>f1a14999e2bafd8e323d335046b03987</t>
  </si>
  <si>
    <t>5e3d66ea3939f01820d25d6b54912805</t>
  </si>
  <si>
    <t>00a5d198b2d19170ef98e6c4e6040053</t>
  </si>
  <si>
    <t>523e1bbd42c3f7e166eb84d480332a5f</t>
  </si>
  <si>
    <t>0e4232c2e733cd8cd1968aa50b156449</t>
  </si>
  <si>
    <t>3cda4d892ba42a6bb35d53cc9ae5f170</t>
  </si>
  <si>
    <t>39a29197be0612d77f878088cccddd52</t>
  </si>
  <si>
    <t>283f121984be0b219f5d28762f6a9235</t>
  </si>
  <si>
    <t>f492b656e9a150bf0fd2f881ec705def</t>
  </si>
  <si>
    <t>4fc186c9837c041b2c44a8398a2cc333</t>
  </si>
  <si>
    <t>f954d2bed116dfaed5bfa44636a71661</t>
  </si>
  <si>
    <t>fa57cf01903fbed390d71a0bdcaa8ce6</t>
  </si>
  <si>
    <t>d461553dde179700226a2295780d83d2</t>
  </si>
  <si>
    <t>926dfe38a89db5be949e040d47683ef2</t>
  </si>
  <si>
    <t>d9738e84c72d9c6ea5b8d35d7fb41163</t>
  </si>
  <si>
    <t>4ebd02a993cdb5cf68963fe76bed6001</t>
  </si>
  <si>
    <t>f1c0a55e87404c385824616bc6b917da</t>
  </si>
  <si>
    <t>e0e71885f07529283c808f68c29d133d</t>
  </si>
  <si>
    <t>809bb211486093226302e63b81b57c09</t>
  </si>
  <si>
    <t>62b81e6918606e2fae24aa1e1c07d868</t>
  </si>
  <si>
    <t>5af98b2adc5e65fe1acb689f7c217a53</t>
  </si>
  <si>
    <t>fd4408e15dcf6b9d20f58b727357690c</t>
  </si>
  <si>
    <t>8f378e44c4c4a2935b9ca4f58cfb34de</t>
  </si>
  <si>
    <t>529f06e149562272d5ed8ed46541d5ac</t>
  </si>
  <si>
    <t>ef49209ba9d5abc6d328b525cc3efb82</t>
  </si>
  <si>
    <t>743e28d4461bdbe163d13a7340f7a979</t>
  </si>
  <si>
    <t>066bd6bac131b63d8b25a1d6c62cc56a</t>
  </si>
  <si>
    <t>c01e50737fb9760f4e27c28b2022291d</t>
  </si>
  <si>
    <t>b279d98e52c58d147cc9625ea4f9f9a0</t>
  </si>
  <si>
    <t>361428458a11d69ac52e6eb08ea5f67f</t>
  </si>
  <si>
    <t>1eb9d1814d79894e899251cf4f2aac30</t>
  </si>
  <si>
    <t>99df7ac2c85ba87d281e5bf6330fcd27</t>
  </si>
  <si>
    <t>428295a1b7af30fbcc27d9a387f6c92d</t>
  </si>
  <si>
    <t>ffdf7253d9b48bc6866957fa81df6388</t>
  </si>
  <si>
    <t>e2ba25a077d802afd3b90167276b24fc</t>
  </si>
  <si>
    <t>5de56001ee7b105d56ea6cedd6874b04</t>
  </si>
  <si>
    <t>17da8de6527cc996500c6a0dbb837a4f</t>
  </si>
  <si>
    <t>2f32af840ef3bac79f6f23f5f950b89c</t>
  </si>
  <si>
    <t>5c9ba74b333cf2cde256812beca49fc5</t>
  </si>
  <si>
    <t>bef369d307661a9627836db9e060e98c</t>
  </si>
  <si>
    <t>4af60fce3146d0df3010c1eb8b2c2ada</t>
  </si>
  <si>
    <t>9e84ee37de7756b38ffb28bf4519fcfa</t>
  </si>
  <si>
    <t>bd8e806808246edc8a7cf5f32f1ec571</t>
  </si>
  <si>
    <t>90e35fae52dc04451d49adc41e7139b5</t>
  </si>
  <si>
    <t>6e5f16a2d79cd9944d71cc05c628d8ef</t>
  </si>
  <si>
    <t>fa4e2490ec95b0e741c1086b3e584f75</t>
  </si>
  <si>
    <t>8b6c42526f05d3962314583bb58a4807</t>
  </si>
  <si>
    <t>bde76df25e3a7313ea84be078fef8ccf</t>
  </si>
  <si>
    <t>7cccf37f76eb273e872267f6cdeaffb3</t>
  </si>
  <si>
    <t>326007c2312f3eaeb97bb18428f9e7bc</t>
  </si>
  <si>
    <t>c84110079ea2b922d7c92b147fccc3c9</t>
  </si>
  <si>
    <t>bfab922d5bad4a05f98662ad749c9f31</t>
  </si>
  <si>
    <t>00e3085f3d64aaa6581f4fc03d9e04d5</t>
  </si>
  <si>
    <t>8d5a00194e83ee3873f650b3c06e340f</t>
  </si>
  <si>
    <t>4b1081a3efd3d0538a49cc12574b7a1d</t>
  </si>
  <si>
    <t>142072b626c4d94cb72032e655bf897c</t>
  </si>
  <si>
    <t>e170e2c5fec1e0042c39475b17b17350</t>
  </si>
  <si>
    <t>c4a67f3776b7479e28b5dcdd59449409</t>
  </si>
  <si>
    <t>682d1779819dcdb474e74bcd496c0048</t>
  </si>
  <si>
    <t>43fd6c102cc0778a09634d6963fe050f</t>
  </si>
  <si>
    <t>bae0660d2058c950c0884a7136f42807</t>
  </si>
  <si>
    <t>820bc9b9e9d824bb244e727b9c6dca0a</t>
  </si>
  <si>
    <t>07e75ca32660d3a17ea877e61c6af7fb</t>
  </si>
  <si>
    <t>fd673cecab5d8638678972f8dba02bf9</t>
  </si>
  <si>
    <t>6df383617a5c2116594e32dde1c94fb4</t>
  </si>
  <si>
    <t>3ba9377c1cabb5e62a7e4d9a86255431</t>
  </si>
  <si>
    <t>1675d2dc9158692d0380d0fa642699f9</t>
  </si>
  <si>
    <t>b56f33105967d0014ac1e643787f7820</t>
  </si>
  <si>
    <t>3bb050a2250f8cca5e8509702e154e9e</t>
  </si>
  <si>
    <t>dbf60c1afbc5e9411888a64f28771849</t>
  </si>
  <si>
    <t>2d8c5bd6aad8aaa3b961833cafbff9d0</t>
  </si>
  <si>
    <t>0c842068d96d3740924af4f70631efc7</t>
  </si>
  <si>
    <t>6a2680a4405a7a40241a7d9f7a872447</t>
  </si>
  <si>
    <t>1cbdbe73adbdec48e49ed731200b65fa</t>
  </si>
  <si>
    <t>e92fb24dd73358f674bae0a9f4d3f48e</t>
  </si>
  <si>
    <t>44c4c43dc52cc39a47c782626cef78cb</t>
  </si>
  <si>
    <t>b5d6e983f733cf9fcb405e430a9ec141</t>
  </si>
  <si>
    <t>44f7c93e5aaa3747b09efaca6c96d492</t>
  </si>
  <si>
    <t>3a766bbb4aa3de30bf174d58ce581387</t>
  </si>
  <si>
    <t>4ce85f53c91829240571a9ddcf2691d1</t>
  </si>
  <si>
    <t>8e1527dba6ffe76f6142a0956c435cfd</t>
  </si>
  <si>
    <t>68f8fce28232033e8ec5a1f9817b8708</t>
  </si>
  <si>
    <t>fc49d16e5b30b50bf9a972048197e069</t>
  </si>
  <si>
    <t>3c3fea02a42090219370ae3500c49101</t>
  </si>
  <si>
    <t>1a952a68a90b97f24d788ecd995ceced</t>
  </si>
  <si>
    <t>96282d584c4ce0d0058b47b45298441b</t>
  </si>
  <si>
    <t>2e3bf2a1f51f0fea5f038c214d8a53d7</t>
  </si>
  <si>
    <t>740eccf16e52a3986593fe0546cc0255</t>
  </si>
  <si>
    <t>dbf499d921a4407ab65aaef8ed60c814</t>
  </si>
  <si>
    <t>0504ecc1c69f0a5eb72eef1c486c9476</t>
  </si>
  <si>
    <t>45f4dbb454d482090b9163f0b398a496</t>
  </si>
  <si>
    <t>34e1076d21a7cb7609ed6fd83982e4e9</t>
  </si>
  <si>
    <t>4dba7ec1dbbd30b4bc667a00d79e2504</t>
  </si>
  <si>
    <t>2d6928ccfbfbcfd98fdc6984cd7b1f85</t>
  </si>
  <si>
    <t>f895be7d14c4468bb086858f49f39233</t>
  </si>
  <si>
    <t>9d412d4cff4a4f946b54dd8b6a42e486</t>
  </si>
  <si>
    <t>a62d7416c989ffa354a6eeba2c03acb8</t>
  </si>
  <si>
    <t>9fa03cc2da05c6abe7cb16807d9d9b99</t>
  </si>
  <si>
    <t>4dc9cd7d12f0595de0d99e624501e2b6</t>
  </si>
  <si>
    <t>a5181cb11e5b48a8231a3af6f6514c00</t>
  </si>
  <si>
    <t>0b4b4b1d68bd405892679f5fd5f76692</t>
  </si>
  <si>
    <t>beabaee807fdd00c8e795f810353b66f</t>
  </si>
  <si>
    <t>151132d0af97ff45e5f0ae07f1e86022</t>
  </si>
  <si>
    <t>fa4254124cfaaa16a7bbc0d81b8fa766</t>
  </si>
  <si>
    <t>42975ffb95f86d743b9d23cf3ed88695</t>
  </si>
  <si>
    <t>2336477bab11708c36d5bc69d9a9990e</t>
  </si>
  <si>
    <t>bfab7ba096cefccfac5438a1e83344e5</t>
  </si>
  <si>
    <t>dd2625b056b2d45c9ab15d1dd7f1ae91</t>
  </si>
  <si>
    <t>03d3842a560548ac6264b0f6d336136b</t>
  </si>
  <si>
    <t>dc15518b2a997936617704764efe5b70</t>
  </si>
  <si>
    <t>88e684a2b97a24bfdd5266ecb86c728b</t>
  </si>
  <si>
    <t>3215a585c9724c8093543fa46010b6ea</t>
  </si>
  <si>
    <t>5e65c7096000fe5aa997e24de321d3dc</t>
  </si>
  <si>
    <t>65a461f6b8f4ef3a604c05611ecff522</t>
  </si>
  <si>
    <t>e4815dbbdca394ac85ea02a8788dd463</t>
  </si>
  <si>
    <t>8c90ed3a232da93dd2cfccac5a29c5dd</t>
  </si>
  <si>
    <t>c82972853c92da23666cb15fc5300883</t>
  </si>
  <si>
    <t>999e2ac22723ae740381dbf9bf75c050</t>
  </si>
  <si>
    <t>144a4cf21cf998eb3b6e06f6d827289b</t>
  </si>
  <si>
    <t>890b6a913ae553ea12a489b5d63ffb0f</t>
  </si>
  <si>
    <t>f7c701c021291be9acaa640ce46cdd9a</t>
  </si>
  <si>
    <t>07b0612d4c9f345ee52a7b68de24eb4f</t>
  </si>
  <si>
    <t>697ea8d8fa14716cd3ebcf81b52ce0c6</t>
  </si>
  <si>
    <t>9be27eee628a6a4db72fdc142c966862</t>
  </si>
  <si>
    <t>c745d7b2e093c092012d6285337e29cf</t>
  </si>
  <si>
    <t>d27f3113c6580ce757eb66ff8f2b4e73</t>
  </si>
  <si>
    <t>ffb025e32baafa0c184d476876527651</t>
  </si>
  <si>
    <t>d59b002459404fdac58970914aa30430</t>
  </si>
  <si>
    <t>16373cc7ca0a4ba7fadcc6e321977dcc</t>
  </si>
  <si>
    <t>2c4c8ec33880ac52417bf9444ca8bb68</t>
  </si>
  <si>
    <t>39dfea42300dc1297034602c03973af1</t>
  </si>
  <si>
    <t>e36f8a9784ad83e8935460d72886367a</t>
  </si>
  <si>
    <t>8c27155c7e79162dcc2d11ec540dc9c5</t>
  </si>
  <si>
    <t>60310c394776c851ee5511a5065db459</t>
  </si>
  <si>
    <t>8b8afa84d091911e56cb21807eb20380</t>
  </si>
  <si>
    <t>facc201db8dde88a7ed311b158d30abd</t>
  </si>
  <si>
    <t>7ed5d881fb646b7b96732a4f05d6440c</t>
  </si>
  <si>
    <t>6342295b7c5a67c6c64b6d833f1689b1</t>
  </si>
  <si>
    <t>14af7260c919c57f202639d6f8e88096</t>
  </si>
  <si>
    <t>945774fac16bdbd7e312d8e2e94b8aad</t>
  </si>
  <si>
    <t>b15546133026abe03a25d07b7917e1ca</t>
  </si>
  <si>
    <t>fdc1c04f9d78389a51a447e4395f470f</t>
  </si>
  <si>
    <t>3294782891ad04b604f4927e0927c40c</t>
  </si>
  <si>
    <t>5c95e41ec5d9eb8b4fb8f6eab1bc79b3</t>
  </si>
  <si>
    <t>59de85962da0f5cddc64a178187b9b34</t>
  </si>
  <si>
    <t>64e2cd9d3b6cd7d36618ab3930fe0ff3</t>
  </si>
  <si>
    <t>2e4e5aaec5699828812b9c43b9c02ab9</t>
  </si>
  <si>
    <t>febc8a863be22ea7e2a38434d742441c</t>
  </si>
  <si>
    <t>17afb1192de5c233206f4b98fcc6e313</t>
  </si>
  <si>
    <t>9d58966e0db61726ac4eb7ed500ac804</t>
  </si>
  <si>
    <t>4bb2e0898b265a59777742f61cdf0ccd</t>
  </si>
  <si>
    <t>e7dcd3fcbce3c9589cca166c7bcb842b</t>
  </si>
  <si>
    <t>8a8a66064cc40efb9c0c3af69c4f4a63</t>
  </si>
  <si>
    <t>6d7c4cc23a8c4577a350e9eb01ee376b</t>
  </si>
  <si>
    <t>d304f5a69fd3ab0740ac11896abc536a</t>
  </si>
  <si>
    <t>c012942392bc1a908476d2378d8c1ebd</t>
  </si>
  <si>
    <t>48cdee48f789a4db7dc782de4eaaf091</t>
  </si>
  <si>
    <t>6907a2632510b6b343bec27d1293e241</t>
  </si>
  <si>
    <t>3fcf0c621e0807c31dee5a797263d739</t>
  </si>
  <si>
    <t>4399efa6e95f6c9fa79d26b773e354b4</t>
  </si>
  <si>
    <t>3333f5df0c48308e700c1b135f6ae2dd</t>
  </si>
  <si>
    <t>425a1881303779cdfc9a04208065e7d4</t>
  </si>
  <si>
    <t>37fd80ae93a86b35d7d172112a4d9676</t>
  </si>
  <si>
    <t>b2a57b568d91fddc47d0fa677948effe</t>
  </si>
  <si>
    <t>0d51999b23bc4b1c67d33a83bdd3e317</t>
  </si>
  <si>
    <t>a26d9d66b48c10216b087b68d1936814</t>
  </si>
  <si>
    <t>34f36d92ddde79e75c7a792767f519da</t>
  </si>
  <si>
    <t>783ca6b91029213cb8bbc14b0ab53584</t>
  </si>
  <si>
    <t>3a6cbc63d5c92b354e9cd2159ed47621</t>
  </si>
  <si>
    <t>87193788e4d44591e40d87a8b51babf5</t>
  </si>
  <si>
    <t>411457eefdfbd735b5f02813ad4b2c97</t>
  </si>
  <si>
    <t>4033f11047b5aecf9b25de44d8a8e23a</t>
  </si>
  <si>
    <t>4cf377fc6bcf568f1234100152e8bf10</t>
  </si>
  <si>
    <t>e9e375ac8c839951c2503444578c7a33</t>
  </si>
  <si>
    <t>493a6c3a418a42bcdd06267be5b96b14</t>
  </si>
  <si>
    <t>9cc2176a4e4dc44e139a2ad96d94c7bb</t>
  </si>
  <si>
    <t>c6beb584ede56266f28feacb68293f75</t>
  </si>
  <si>
    <t>f53bd50073761c00096072841ec9c670</t>
  </si>
  <si>
    <t>e88159affca6f47f49389f2bf02ce223</t>
  </si>
  <si>
    <t>f715f1c49bd17a7177f2adb12d22a587</t>
  </si>
  <si>
    <t>95d26bb6b785a4c736834c3cd898c4f1</t>
  </si>
  <si>
    <t>12f34788720ae3158c282ced47f65636</t>
  </si>
  <si>
    <t>3ca95354e734b37fe2f1b7bd5cc3829e</t>
  </si>
  <si>
    <t>39a69c95a6dfaa1aa2a13870a8eb7d30</t>
  </si>
  <si>
    <t>d8215bbd9a174a0501795b948d20dc91</t>
  </si>
  <si>
    <t>2baf4e1e55bd307fbd9251b3849428ae</t>
  </si>
  <si>
    <t>63944142fba1ce23c05af277592bd77a</t>
  </si>
  <si>
    <t>122dfbd6b0a22f584f64ae9171ed43f0</t>
  </si>
  <si>
    <t>1468614bcf6987f8173f1941a45e185a</t>
  </si>
  <si>
    <t>4964b003427a7c09b44dc15b44437a2d</t>
  </si>
  <si>
    <t>b81e60a99661db29505d33cd218c6c10</t>
  </si>
  <si>
    <t>66e124db239ef82ede0639ef5d6bd577</t>
  </si>
  <si>
    <t>584b2faacfb286265900241d57a3cc22</t>
  </si>
  <si>
    <t>6cb39e97d5b68ed1cc4b59fc1ea62de6</t>
  </si>
  <si>
    <t>1eff537290e47935e5ea3fbb911c01ea</t>
  </si>
  <si>
    <t>ba41d2506404cedaa5bfde050b8f6157</t>
  </si>
  <si>
    <t>c151f768b3d6aa2d7e54748320567217</t>
  </si>
  <si>
    <t>2b3674e9d864577e72008dfbe3265581</t>
  </si>
  <si>
    <t>f1d5b3fa8dd47c4526d9786b2eefb517</t>
  </si>
  <si>
    <t>0aaf3b91ef0f8a71f65ae99a7d1abf94</t>
  </si>
  <si>
    <t>2bf42e788889dd73840fdccc27976d8a</t>
  </si>
  <si>
    <t>7a2e55f8d7f669c8816e553e9128cb2a</t>
  </si>
  <si>
    <t>b9780d86c73e1db32984d4a7e4803359</t>
  </si>
  <si>
    <t>5d686c3c7a8f808c08494a2fb1ba1092</t>
  </si>
  <si>
    <t>6ec94502ffccfcac08a2542eab47a0ef</t>
  </si>
  <si>
    <t>65749147c8701edbcd1feec9ae09ce9b</t>
  </si>
  <si>
    <t>f55e3051a5fe0b4bf95083fd377413f3</t>
  </si>
  <si>
    <t>5a03573968ec4f9ab03dbf88f0285743</t>
  </si>
  <si>
    <t>daf9e5826b3819aa55be2d0971c6adfd</t>
  </si>
  <si>
    <t>b8005378da00bde507039dc7f45dc3f5</t>
  </si>
  <si>
    <t>77d8ae8c0344e422b875247b140e3bf9</t>
  </si>
  <si>
    <t>7948ea4d9dba9d6a533f5e8c0164d611</t>
  </si>
  <si>
    <t>a697e99c4891010bc7b35025cd0741a0</t>
  </si>
  <si>
    <t>742b4ec11cef4fd48472c31cd244ba6e</t>
  </si>
  <si>
    <t>6c957fa50cb2e34bd68a40912a2fb0d5</t>
  </si>
  <si>
    <t>4a7d280bff93e8db10358884ec087ddb</t>
  </si>
  <si>
    <t>64fcf0220f6862095e8cc7b03ae61833</t>
  </si>
  <si>
    <t>41a9377b00fa323d1df9c12d461e570d</t>
  </si>
  <si>
    <t>ad1d3eded3deb79500e79b3290b4058f</t>
  </si>
  <si>
    <t>6d291c050f464e13e5118f5d5cee2261</t>
  </si>
  <si>
    <t>8f14b05cecf768a96806d9872b91c8bb</t>
  </si>
  <si>
    <t>cec817f9c173a4b0aceca46ecc9e30c5</t>
  </si>
  <si>
    <t>c11a6129210dbf7e3139b24709fbaea8</t>
  </si>
  <si>
    <t>0a54fad74886a48109e83c31b0d8d368</t>
  </si>
  <si>
    <t>271f006c1c27e49d8ff6b4def47268c7</t>
  </si>
  <si>
    <t>058237c0c2b09f3aa54f47ec72f03c4d</t>
  </si>
  <si>
    <t>d87c4835dc06cc7fbf779fc07d827f67</t>
  </si>
  <si>
    <t>819b2c7b5337877a42e5e6fddc9d2c16</t>
  </si>
  <si>
    <t>287c47ed292085e92e8c876d7685f1b4</t>
  </si>
  <si>
    <t>630635395f80f529a1c26ef8feddf4eb</t>
  </si>
  <si>
    <t>5cca2a1018ee426d169e3fa7ce337b62</t>
  </si>
  <si>
    <t>98f6571e4da48d43eedf0ffff7e725fd</t>
  </si>
  <si>
    <t>2773784c65234d632676f4beda3d16e2</t>
  </si>
  <si>
    <t>fbac4618822b57e71353539a688c4084</t>
  </si>
  <si>
    <t>75379a382b62dcdb5b938574bf2c788d</t>
  </si>
  <si>
    <t>7dfd1462b0bbc75c6160b45368e07abf</t>
  </si>
  <si>
    <t>a0d6248cfa8df9138226e0f8f23d1908</t>
  </si>
  <si>
    <t>c750b6cbb8d9c5b4d463cfd3c84669e1</t>
  </si>
  <si>
    <t>44898318dda8f225a6d002984113c418</t>
  </si>
  <si>
    <t>38da29d4cde6e5e35bb56517080c4e64</t>
  </si>
  <si>
    <t>6fcddde3f881ef082c7d082a6ff1bf33</t>
  </si>
  <si>
    <t>55525e3dc3a557fef36a128b4f5ff39d</t>
  </si>
  <si>
    <t>aed3ed68b76bf127e192c10a0be256e8</t>
  </si>
  <si>
    <t>debd9fa0d4af541e528ad6e2319c085f</t>
  </si>
  <si>
    <t>a15d7ea53996fa5ac8a2df897eeba3ca</t>
  </si>
  <si>
    <t>fbdc3396284b1ff4ed60019e784a3dde</t>
  </si>
  <si>
    <t>0939f772c7a02d28b6ba319d690e57dd</t>
  </si>
  <si>
    <t>dd999a601ddcda52a722486e465a1e2a</t>
  </si>
  <si>
    <t>6842b4531ba27b7e914cdcb24b907bba</t>
  </si>
  <si>
    <t>961c1364a42189ff915352397bb61d15</t>
  </si>
  <si>
    <t>10e03a244cb7e7da6d528234354b0723</t>
  </si>
  <si>
    <t>1c8d6745b32cd4e917387ddbf77a54c2</t>
  </si>
  <si>
    <t>6bcd3792f8631a2264e15c867aaefd7c</t>
  </si>
  <si>
    <t>9fe7a459e25043e2f99e9e5c4d7f80e4</t>
  </si>
  <si>
    <t>2ef1c850e7e59fec1a3d06a941ac8fbc</t>
  </si>
  <si>
    <t>9487830062fefd0cf578f114b126e675</t>
  </si>
  <si>
    <t>ac0aed0b089785d487b6fd5c1e765e49</t>
  </si>
  <si>
    <t>60012cab4b29c69047c9ee94bf0ea823</t>
  </si>
  <si>
    <t>283f87bee8a833c2b9c2666f2f5aa418</t>
  </si>
  <si>
    <t>2d3a4cc3c67dca2c600782323af297e3</t>
  </si>
  <si>
    <t>c28c8a912308a781cf5aeec1b1d04884</t>
  </si>
  <si>
    <t>bae2a5d47f2a917c4b8c8a73f3757e72</t>
  </si>
  <si>
    <t>75672ec17ef8255f007c89ceb742c615</t>
  </si>
  <si>
    <t>768046ce5e5d2b091407b06d756bdb3b</t>
  </si>
  <si>
    <t>3d5c3fd4ba348277ba9c3c88ead859ef</t>
  </si>
  <si>
    <t>915ee23a64e8fb3a301b409927098950</t>
  </si>
  <si>
    <t>9ceaaec2d1b8b6d92a2d94b50e72f14d</t>
  </si>
  <si>
    <t>54ec79d611714952c830304107cb4f1b</t>
  </si>
  <si>
    <t>6f6b6a47647ac74f8190d0f66b99cb5f</t>
  </si>
  <si>
    <t>b099e27c6d929509f67c5a04cca99000</t>
  </si>
  <si>
    <t>350f29b3bcb8e3cfd5c91ac16d586e4c</t>
  </si>
  <si>
    <t>e08f7dfcdf9d117fb7988f7e67f5c5f8</t>
  </si>
  <si>
    <t>963ea49e7c12eac35efbc1ef15c9be54</t>
  </si>
  <si>
    <t>1320970a0376b76fd6ea439453db1a1f</t>
  </si>
  <si>
    <t>942f141e2ae70ab0ff8a4bb8632cd67b</t>
  </si>
  <si>
    <t>d2f584915b5adf6aefbeb38b03203649</t>
  </si>
  <si>
    <t>05ffb45841cb9052ea62e281cc2c9f43</t>
  </si>
  <si>
    <t>098852052bc788016c41d2156ca0a192</t>
  </si>
  <si>
    <t>5497e9da292837270add0d0d9cc1ea84</t>
  </si>
  <si>
    <t>79befcfa8a0f3612e5fb921c8f21c0b5</t>
  </si>
  <si>
    <t>6e9b67cdf9acefacbd07d9fd261b6299</t>
  </si>
  <si>
    <t>be5df0d1a0169fcf170c64e173b591c8</t>
  </si>
  <si>
    <t>2ebe6529276b39743f222f51fb2dde8b</t>
  </si>
  <si>
    <t>6b99782e9b3b2e402e9ab67d5ac7869c</t>
  </si>
  <si>
    <t>92a81e337e24373b5496b0fa5cbc131f</t>
  </si>
  <si>
    <t>f0fcfb8fe0d6eebe1f35d062a46cb242</t>
  </si>
  <si>
    <t>567672dabb5a5d38736c895ab60ff290</t>
  </si>
  <si>
    <t>ba2d1914c42e1f43398a461f2d72771a</t>
  </si>
  <si>
    <t>56fed935495fa424299d38e45b1bf2af</t>
  </si>
  <si>
    <t>1160a4219788eaa419b2724d5391052a</t>
  </si>
  <si>
    <t>cffd6c5ea5e40ce890cfc610c2459c7c</t>
  </si>
  <si>
    <t>b248ee5bd3cf5df1e2060850b5039827</t>
  </si>
  <si>
    <t>31db324f06c0281df23672457cf92104</t>
  </si>
  <si>
    <t>09553aaaa9d43008cd948b86f0307efd</t>
  </si>
  <si>
    <t>083dc2a67967d9d39f9e4f09b5f3fb65</t>
  </si>
  <si>
    <t>787c0dfd859458604e75427ded350765</t>
  </si>
  <si>
    <t>e4193627f2ffb9e0a0e25a45e27b2dc9</t>
  </si>
  <si>
    <t>562d2b003960e9f5fa48d922e7b45524</t>
  </si>
  <si>
    <t>4f7f972604cb42a85bd01eb1d9f518f4</t>
  </si>
  <si>
    <t>6f57e7397963b76a6b0ca61202c24ad3</t>
  </si>
  <si>
    <t>d1a72881375aec28efe1ea0167e9d82e</t>
  </si>
  <si>
    <t>62f4fc5c04ba527f58fcb33e93f7c7d9</t>
  </si>
  <si>
    <t>c6ca33595a19641a2e6186f40ba1e713</t>
  </si>
  <si>
    <t>36ab283c7aefdc0d30a14b8bdac2d8ec</t>
  </si>
  <si>
    <t>edf3f6687300e5221830a2d723ed464b</t>
  </si>
  <si>
    <t>7f37fa79cc9999c814c5b790644281ed</t>
  </si>
  <si>
    <t>14d8673e391b03c7fcd34f7b66fc0d80</t>
  </si>
  <si>
    <t>9c7ecbf03291fb3cf81255a5f6cb2e48</t>
  </si>
  <si>
    <t>7402a1eb05b4ed0cd008d56e86d14ffb</t>
  </si>
  <si>
    <t>72074e9bbbb3081e7c9943478ffaded1</t>
  </si>
  <si>
    <t>03fc2dc616b2137efd8a8cdeebf883e6</t>
  </si>
  <si>
    <t>25cefad8f2f7331c6314e0ba3a4f1af5</t>
  </si>
  <si>
    <t>98133a485985f394562fcac43ba20ba8</t>
  </si>
  <si>
    <t>2699bdfa3f74e043fc6a3310ed11f69a</t>
  </si>
  <si>
    <t>ba12982a3a96757b2d7e94a81a098e30</t>
  </si>
  <si>
    <t>4aed489cc0145e7f04b386ac59093866</t>
  </si>
  <si>
    <t>4ca7a7d12e1451650cc0d77e67afd4ba</t>
  </si>
  <si>
    <t>d63135fe9a88fddc2ef223b5d3b5bd5a</t>
  </si>
  <si>
    <t>df18a43a6b5fd6c03ac37f1a8ed6c23f</t>
  </si>
  <si>
    <t>c1396882d638631fb004ea387b92e60a</t>
  </si>
  <si>
    <t>bca9761d74ae2b4c49170fefbd72900e</t>
  </si>
  <si>
    <t>fa318b6dd4ab9cadbfbfd3bd39982cc7</t>
  </si>
  <si>
    <t>c94bd0bf9c8b42023968bdfa513755d3</t>
  </si>
  <si>
    <t>f924d8154826325918f35d8667efabef</t>
  </si>
  <si>
    <t>eeb32dfefbe5bfafc1478311432e5fb6</t>
  </si>
  <si>
    <t>821c5ab5a662a45b2ff9b32555e138ca</t>
  </si>
  <si>
    <t>e9debdbc165af6a925b2ed6cace8c5f7</t>
  </si>
  <si>
    <t>372e0a7660087f3073edee0700c4640e</t>
  </si>
  <si>
    <t>fc8641f64358b48b2e60a9bde3b71b64</t>
  </si>
  <si>
    <t>248a45d3172b92b4d36d7e4010d64d07</t>
  </si>
  <si>
    <t>5ea4139bcf60959bab6f3951709595eb</t>
  </si>
  <si>
    <t>a9ba45a3967d4f15ef2412f598c2b45c</t>
  </si>
  <si>
    <t>5c81156772af74111ec5a55e81a75337</t>
  </si>
  <si>
    <t>d36ed772241f9d5fdab2b039bb0dbe2e</t>
  </si>
  <si>
    <t>9aff4d05d8d05f9ca694bc30c21f97c9</t>
  </si>
  <si>
    <t>65133da3b3d0459fb5428dd62c43945e</t>
  </si>
  <si>
    <t>139affc1ae629092a7d9acd36557429f</t>
  </si>
  <si>
    <t>398db32419e2f053a11f4b4a7a5f3d3f</t>
  </si>
  <si>
    <t>4f625de4ba6fcbb5f7100039059c69c3</t>
  </si>
  <si>
    <t>96ade006687454d91cdd8ee4b9cfd8c7</t>
  </si>
  <si>
    <t>9866712ec45bcb155933e74e8421e7ce</t>
  </si>
  <si>
    <t>87724363a8b67772217db624ca232abc</t>
  </si>
  <si>
    <t>6b0303062929c7fbd48ae88ea694da0f</t>
  </si>
  <si>
    <t>b1985cb8cf33d7eea86fe71873fb737a</t>
  </si>
  <si>
    <t>ca63b0d8bb8d811c0a386065e9008615</t>
  </si>
  <si>
    <t>60ed3994d971817b25241e43a069ed15</t>
  </si>
  <si>
    <t>f84c77b6adcc1090b7bb3ea44c172e2c</t>
  </si>
  <si>
    <t>589d03c2d20c580f2f1fd9bfa5a115f5</t>
  </si>
  <si>
    <t>3b016f7d0a9452755bcd32ca9c37c6fd</t>
  </si>
  <si>
    <t>29667675a29659d35bc48b0076fdad2e</t>
  </si>
  <si>
    <t>ee77b4e515aae55a7cb89412ef399796</t>
  </si>
  <si>
    <t>ca8a8ad6359da907bd6a2dc03d5fe8f3</t>
  </si>
  <si>
    <t>dd8ea965b0de967eef2be88285ed63ff</t>
  </si>
  <si>
    <t>63f05eb27509a52e0fe6fd515ba73915</t>
  </si>
  <si>
    <t>3d1ed3dec9d34ad1dc7e767071310166</t>
  </si>
  <si>
    <t>594bfb50f18aab623cef256f6a4b195d</t>
  </si>
  <si>
    <t>687856e33a61039ed4079129f05a6728</t>
  </si>
  <si>
    <t>6926803ff912441acfd05d3f3f2a8812</t>
  </si>
  <si>
    <t>17a2598858aad505be1512784a66d428</t>
  </si>
  <si>
    <t>5f53c65500cb52f63f05518dd0e87413</t>
  </si>
  <si>
    <t>9934e1e7c4039d3d72247c7d1da40f8b</t>
  </si>
  <si>
    <t>8b4fef30e9679919101c189d8e420cc1</t>
  </si>
  <si>
    <t>568243f548ca86c7e0c61f84b5406e70</t>
  </si>
  <si>
    <t>3f735c795030aaf0801d06a93f04bfa0</t>
  </si>
  <si>
    <t>e72f09d8022416a19af6ad442b09769e</t>
  </si>
  <si>
    <t>78aea41e17545be4e7d3f699a6e592d1</t>
  </si>
  <si>
    <t>1920dbea9d17afa025a986715386e478</t>
  </si>
  <si>
    <t>dc3a5ba9d61aa3943512c292faba83f6</t>
  </si>
  <si>
    <t>59cbc0b04523ad4c0ccea2ec4bb7a35c</t>
  </si>
  <si>
    <t>f0293074ef409ecb4202e058b13674c0</t>
  </si>
  <si>
    <t>05624c826eef05fba1205e70c315e5ee</t>
  </si>
  <si>
    <t>3023a776bbba6fa0bfb44d147d41d3fd</t>
  </si>
  <si>
    <t>d9aa1c15885934e5c963863b5b2543a3</t>
  </si>
  <si>
    <t>505ce40d8895a573d295106f5464d860</t>
  </si>
  <si>
    <t>67bb5e15bfb31ca6af3fbc1c2d18cff8</t>
  </si>
  <si>
    <t>1cbcc1ad520133317406f03db8fa7dfc</t>
  </si>
  <si>
    <t>3cc2b9cdef96a1098ca7a876b4adb2c0</t>
  </si>
  <si>
    <t>31da5e0651d805a4454840975ffd578c</t>
  </si>
  <si>
    <t>eeabb535bb5dc8cb792de0d12ab8781d</t>
  </si>
  <si>
    <t>e4a66edbcbd28260f982d6a61cda06cd</t>
  </si>
  <si>
    <t>b03661ecbbfdec3db37c13f893fb9723</t>
  </si>
  <si>
    <t>debe9138d8f16b37f5182e8af27390a8</t>
  </si>
  <si>
    <t>757fff196746ecbb5af83879b7539717</t>
  </si>
  <si>
    <t>7c54de463f8c6d7d9fdc7bf343db5235</t>
  </si>
  <si>
    <t>fc2fe6a4ab1186e45ce4caf4003e250c</t>
  </si>
  <si>
    <t>466fcfeb33bebe45d4d8910cf6126b9d</t>
  </si>
  <si>
    <t>82f613fe3c880829000d62d2651c866e</t>
  </si>
  <si>
    <t>7b513ef61acd203ac907aaf046a947ba</t>
  </si>
  <si>
    <t>706504022310de98740431f7119822d8</t>
  </si>
  <si>
    <t>dcee564fb4e11bb89f929fd380d4f492</t>
  </si>
  <si>
    <t>4cbd6db9bdf432895a83882defa6f85c</t>
  </si>
  <si>
    <t>a3c5eabeb017d5d99552bc98770eef1e</t>
  </si>
  <si>
    <t>e59bd208f7dc13a8cdf064ad9ff60607</t>
  </si>
  <si>
    <t>aa382f7d50ed9d371ad8c709bd888aa4</t>
  </si>
  <si>
    <t>99cfb6f32335de7de3e931bd16f66cd4</t>
  </si>
  <si>
    <t>7071fe1089b97cf9446ce5c2d040aa33</t>
  </si>
  <si>
    <t>ed6b22fdb0ec9e17ce41ce7895fba8a4</t>
  </si>
  <si>
    <t>93243b04ff85d397c897904740f731eb</t>
  </si>
  <si>
    <t>54eae412e901bcf6767b018562f22ac0</t>
  </si>
  <si>
    <t>b4c30a17c0c399851d8f0f49bdefda84</t>
  </si>
  <si>
    <t>e70e79288ab86d2e8d4d3ecf0c5cc6a2</t>
  </si>
  <si>
    <t>20dbfb9a8ad5da4707455858f1011140</t>
  </si>
  <si>
    <t>1ce50416d806aac469384369c09f4802</t>
  </si>
  <si>
    <t>bab3a2b6c97481906df2ff0051906382</t>
  </si>
  <si>
    <t>5e76724edf4b87fe5c57cfb3bacc5824</t>
  </si>
  <si>
    <t>c27b4a2dfdc41bd2957bf0d790da3dbe</t>
  </si>
  <si>
    <t>97751004145925d51104eed1a4b2055d</t>
  </si>
  <si>
    <t>aa5d6dd6a0ed1801c3ca99787852742e</t>
  </si>
  <si>
    <t>4774db10288dd51ab1ae4f6053a84f4c</t>
  </si>
  <si>
    <t>3ad79170b90f3e590818e67e8900a106</t>
  </si>
  <si>
    <t>83520a216d1a215739df6657e9796a3e</t>
  </si>
  <si>
    <t>6ec8ce017f30e7ab652ead24a8da16da</t>
  </si>
  <si>
    <t>14a38483b1b73a7fd3e1083e00ffa742</t>
  </si>
  <si>
    <t>fe349ea985e083e677185eadeaf53991</t>
  </si>
  <si>
    <t>55ddc5fe3a328e9530f1d6ec6bcb18ff</t>
  </si>
  <si>
    <t>12dd74c1239d51568daf2097bbb9d672</t>
  </si>
  <si>
    <t>b229388e0779c89c461ac0a577db5613</t>
  </si>
  <si>
    <t>1a7c7e1c11080196967cf5c06ba582ea</t>
  </si>
  <si>
    <t>6ae7b1eb19daffd5e2070d23dd18c280</t>
  </si>
  <si>
    <t>778afea9d2a8a4b0be6ba633cdada712</t>
  </si>
  <si>
    <t>b6f7e46c01b3f34e2e3e2586259acfec</t>
  </si>
  <si>
    <t>834ce2888fbd7379b3d8354875c73521</t>
  </si>
  <si>
    <t>5cb6782a45ddbd68e004eafc82eb646f</t>
  </si>
  <si>
    <t>1dfde672599f933e80528a6e60f722d7</t>
  </si>
  <si>
    <t>578e8828921597cedf2e6282d8977a0f</t>
  </si>
  <si>
    <t>f183f58e25d694c9aa1f9201ca79a3c2</t>
  </si>
  <si>
    <t>a47beff12782ad2f59c7b3fc92c1374d</t>
  </si>
  <si>
    <t>8f999949907eda5347811f12e7a405af</t>
  </si>
  <si>
    <t>f6b60297b026d198fb3f00641e98b60e</t>
  </si>
  <si>
    <t>69713c912c3b31a9896d8950084a71cb</t>
  </si>
  <si>
    <t>ace0d353de61ca8ae1e799bd3abb8508</t>
  </si>
  <si>
    <t>82143f77dec4bcddcde77b56a233e656</t>
  </si>
  <si>
    <t>2e6ac2e2e28ca5d10d163c0a36dd0137</t>
  </si>
  <si>
    <t>ea7f9a434051f7143f3320b86e717f4f</t>
  </si>
  <si>
    <t>bd5b2b3ae52eff423da75b94ce050c62</t>
  </si>
  <si>
    <t>4826225279bb00c07ea160df4486a94e</t>
  </si>
  <si>
    <t>358fa7bde6b602466df34d962bd3d95d</t>
  </si>
  <si>
    <t>c20355b71f3bed3abbcfd01c9d39e6f3</t>
  </si>
  <si>
    <t>fa8ab328d5533b19252dbf2b77c482e2</t>
  </si>
  <si>
    <t>322dade5c1f91acae41cf979c598b674</t>
  </si>
  <si>
    <t>c3190f740621d54b9ca2b9f3650b68ef</t>
  </si>
  <si>
    <t>63ee52941b4c3fa9bb3c08d03b29d0e7</t>
  </si>
  <si>
    <t>84c32f12a61c7ce0833ad03a8b12c1c9</t>
  </si>
  <si>
    <t>0ff44e88947117e613c44381b312c9f5</t>
  </si>
  <si>
    <t>4251293032f2bbc1e9f0a38bf2916113</t>
  </si>
  <si>
    <t>0dba84530d09e3b17803fc00a145e710</t>
  </si>
  <si>
    <t>3e4cd69f476aea07c7783f3dc6ef2606</t>
  </si>
  <si>
    <t>06d6bbe1dfef71651aec4ac2cb62ff46</t>
  </si>
  <si>
    <t>f75bccf8b92123a2522652c4415d5398</t>
  </si>
  <si>
    <t>72bdeed9bdf5a09bcaa91eebada74dc0</t>
  </si>
  <si>
    <t>8372c160da4c59dd41defa5fdeb85498</t>
  </si>
  <si>
    <t>0fa45d7ceb4ba04b7aaf0c12a5d3ed89</t>
  </si>
  <si>
    <t>512b95dff1cabcc942d9aea12baaa75d</t>
  </si>
  <si>
    <t>f0950ab754febd3d9d795a366118f514</t>
  </si>
  <si>
    <t>7a5af1b09770a0503df60fe1bc6ec77d</t>
  </si>
  <si>
    <t>d89aed183fefb665deba11d7cfd6df0a</t>
  </si>
  <si>
    <t>c1155180465cd8896480d642b2bf89e1</t>
  </si>
  <si>
    <t>40bb1f874bded6699152656849e57648</t>
  </si>
  <si>
    <t>80a1a74d9da71c863e74bc4339dc0c0e</t>
  </si>
  <si>
    <t>4400f7f4286e321a8acdb71c7cc2e694</t>
  </si>
  <si>
    <t>0e4705ecbf30f55ff5d970958e1477c1</t>
  </si>
  <si>
    <t>e9d49ab2c089c329150dc185994cb1fa</t>
  </si>
  <si>
    <t>be4a8af6b98ab0f75d0d3b7bb576b6b1</t>
  </si>
  <si>
    <t>ac523a4838369271fc713be4c7431c30</t>
  </si>
  <si>
    <t>c4fd06c35b0c268a9c2fc42cae6f751d</t>
  </si>
  <si>
    <t>f1aa6caa986f3cd8acecd388d663ab2e</t>
  </si>
  <si>
    <t>4d783cf54b552be6e8771f038283d954</t>
  </si>
  <si>
    <t>4c469b0a69dfdaa72edf514396bb1dc7</t>
  </si>
  <si>
    <t>f2c54d6e9adfbf6cfd9481f8915fae21</t>
  </si>
  <si>
    <t>929536bc5f5ea89aeca64da7a19e043e</t>
  </si>
  <si>
    <t>e3ea36ad59e09cb85600fb449a810423</t>
  </si>
  <si>
    <t>acedf6471a87a001cbbf0b4fca692ef2</t>
  </si>
  <si>
    <t>f3b9e6c2a0d83ca0736508f6e83dd221</t>
  </si>
  <si>
    <t>b89b6713141912e75a2aacecb3e59a19</t>
  </si>
  <si>
    <t>559d9d9be4d1d333f952c670ca0e85f3</t>
  </si>
  <si>
    <t>57ed9b594d1074f6fb04eb1c0e25ec46</t>
  </si>
  <si>
    <t>630d484ecf4f100192617c75b1088157</t>
  </si>
  <si>
    <t>db8e3dc9713da97979fe5aff51058f2d</t>
  </si>
  <si>
    <t>ff4fcbd0d53b4865647e8c55c00a587d</t>
  </si>
  <si>
    <t>434fef61c681ed9831599c8b283d2c08</t>
  </si>
  <si>
    <t>446a78998fd5d8c7797e66adf401cfce</t>
  </si>
  <si>
    <t>d4037c5926426a3048d6d38dc0ed2eba</t>
  </si>
  <si>
    <t>2b0f170c5ba94df8b3a4ce7d06b4ea34</t>
  </si>
  <si>
    <t>ab2ec6c5324a708e791ba5fedd23a9f1</t>
  </si>
  <si>
    <t>f9b104a1913bb95c0dddb148aebee9cb</t>
  </si>
  <si>
    <t>ec29c8681842339999b1179353b5724c</t>
  </si>
  <si>
    <t>95e0e8b0aac7ffb38da12571e08fb36a</t>
  </si>
  <si>
    <t>e65250658646f8aa2cf949023fffed84</t>
  </si>
  <si>
    <t>f4c735f235d6d663ff4a898760930e00</t>
  </si>
  <si>
    <t>62668d2fcf56d60ed7f3155dd35ff42a</t>
  </si>
  <si>
    <t>1f8c4ef989d4810d9701e3245ef44b34</t>
  </si>
  <si>
    <t>a755ab1daec8ad42e2c7874c8b1df319</t>
  </si>
  <si>
    <t>05eda0416c8619ca84351b07f46a8852</t>
  </si>
  <si>
    <t>9be5603afdcc7fcbd409ac1c4732ba17</t>
  </si>
  <si>
    <t>f07ce204efe6860c172df8269ee25de8</t>
  </si>
  <si>
    <t>505b01734c678d3fbb74f00e0b343d65</t>
  </si>
  <si>
    <t>4b06a4c1a73fc229eabee6ae45533746</t>
  </si>
  <si>
    <t>ba51857c4aa006f62e3c423089267d0e</t>
  </si>
  <si>
    <t>03f47f4101cdce9694a1fb5f542af27e</t>
  </si>
  <si>
    <t>78215370b08cc863b75b0683cdabc7b4</t>
  </si>
  <si>
    <t>5e8df842634957acaa135d6829f48d82</t>
  </si>
  <si>
    <t>2ca4c3b634e39d98228a470f55591715</t>
  </si>
  <si>
    <t>11e71769728950c0ce14e01706f4c748</t>
  </si>
  <si>
    <t>1f27002cd1d9defee7106f864a2b404e</t>
  </si>
  <si>
    <t>dbab1958ff88ea57652c20a2645f8c9c</t>
  </si>
  <si>
    <t>9ed6d21ce6ad469982622b4689cefd13</t>
  </si>
  <si>
    <t>195d53b5ce095b2101f0e78fb31930b8</t>
  </si>
  <si>
    <t>03b7215de280988ceffc52599456bc43</t>
  </si>
  <si>
    <t>ffa840fbeda6cd8fc18de0b3f865af8a</t>
  </si>
  <si>
    <t>08050f0ec22de78e21b9fed08c02b115</t>
  </si>
  <si>
    <t>6422a50a93bfacd2c95f42d0d8bbafbc</t>
  </si>
  <si>
    <t>e2bf59dc09dc6200e875b9c14f288ab9</t>
  </si>
  <si>
    <t>2c5b6a7f761aa9452ae2f79ff25ccab4</t>
  </si>
  <si>
    <t>2b69d42a6678c1523885700cb4f3431e</t>
  </si>
  <si>
    <t>09d88f5abf5815d660a4d2e0db9562bf</t>
  </si>
  <si>
    <t>a7080a11fef35e04d2b114c15e6f3a08</t>
  </si>
  <si>
    <t>327a6f7ae50978e39d7140abd6a84787</t>
  </si>
  <si>
    <t>5563df02a61a16ef5ba551820203a308</t>
  </si>
  <si>
    <t>53bc6b5cdbb95c2a969d4efa71664bf2</t>
  </si>
  <si>
    <t>8840fe7e1463f84b96938b2c0ddbf2d6</t>
  </si>
  <si>
    <t>2b30c23f1371a4d46f5b7deba1c841e7</t>
  </si>
  <si>
    <t>cd2f6774cab84863a7d949de6fd422b3</t>
  </si>
  <si>
    <t>bf05f9183c1823a2451757a651e092c9</t>
  </si>
  <si>
    <t>41031e97f6f2c9abfd61c16bc92ed512</t>
  </si>
  <si>
    <t>a1e6274c3d9756935b4958248a9ed1e2</t>
  </si>
  <si>
    <t>f4e8c44d041889cb0af89caa4cddf684</t>
  </si>
  <si>
    <t>6f3b52b5e8d24b34b49bf4ca4d79bd57</t>
  </si>
  <si>
    <t>4b2670a28ec8cccb7e4a3cb140b55f5e</t>
  </si>
  <si>
    <t>32afbceda84d3e658b840fb07d5e7c84</t>
  </si>
  <si>
    <t>9b209eb3a93c903da33894c156b73d2f</t>
  </si>
  <si>
    <t>644825632f2d7cb634ea12ddef6c9f68</t>
  </si>
  <si>
    <t>ecf186a927869f9d842b7eff9311b076</t>
  </si>
  <si>
    <t>d4761e4989943f18600690142bc0c548</t>
  </si>
  <si>
    <t>64ffb17af7d67c52f50e7e1fc8bae688</t>
  </si>
  <si>
    <t>6c2f85cb01a07b96ae1b1522ebd27870</t>
  </si>
  <si>
    <t>7ed82ff12390cfabe679173cf41950ed</t>
  </si>
  <si>
    <t>de528d2fe7210b6f53dcd0454cfb2334</t>
  </si>
  <si>
    <t>bbff955e0446a33048116cccbb86d280</t>
  </si>
  <si>
    <t>bb8740a0448179938319074dad48011a</t>
  </si>
  <si>
    <t>fcebc2d3db21bc0896d0f20370dcc0da</t>
  </si>
  <si>
    <t>77ec17bb0d11deaf92aeddc06f6a60a4</t>
  </si>
  <si>
    <t>e07c0bcdbef319ad8204cc88f5a42576</t>
  </si>
  <si>
    <t>f3a629c087093251896ca05ddb671c51</t>
  </si>
  <si>
    <t>fe52dd056fe969f2ccd169a7a5c3ea00</t>
  </si>
  <si>
    <t>de8fb8a4117bec00fc07f4cfe1aee135</t>
  </si>
  <si>
    <t>66efa8ef06355f0c70da35c246b2e07d</t>
  </si>
  <si>
    <t>53068b21a0704d24223644f0d930af48</t>
  </si>
  <si>
    <t>1bae377b88dfcc6e493bbea6ed846571</t>
  </si>
  <si>
    <t>99672bb9c4923edc9952c71dc91dda12</t>
  </si>
  <si>
    <t>3a617c47d186d0a5d09a52c372162579</t>
  </si>
  <si>
    <t>661d68b67fdf538179afd2ee12366d58</t>
  </si>
  <si>
    <t>de19cdec3faf6360c5494154f1c6e8d6</t>
  </si>
  <si>
    <t>a2bee42b277ef9ac1aea28bb1fd9dd21</t>
  </si>
  <si>
    <t>83766057ded21ef44521b16f13d918ec</t>
  </si>
  <si>
    <t>8d4f79b929aafd0712241d76b9469731</t>
  </si>
  <si>
    <t>52feddec9c98da872f68dfd7033566dc</t>
  </si>
  <si>
    <t>c3323e691cfa489b92f397fb80ef80ec</t>
  </si>
  <si>
    <t>adb335d87b5aadb9a3bd44c92d277f78</t>
  </si>
  <si>
    <t>f546c402a75c27fc0b2f1a6f9119c580</t>
  </si>
  <si>
    <t>f02a4fda351e34def45802a9667b8691</t>
  </si>
  <si>
    <t>bdf52804555fbf61bdf33ed29228ee6e</t>
  </si>
  <si>
    <t>6e2b2d35a99fd46f9b1f9c19710e9913</t>
  </si>
  <si>
    <t>083648d7ce1ccc5739b78ac5fc0a41b1</t>
  </si>
  <si>
    <t>7aa59b913661cf682b069cedb3e8d447</t>
  </si>
  <si>
    <t>1a2fbc351b9e996723e172dd568b6527</t>
  </si>
  <si>
    <t>153fff333f50a51605153f483ca76184</t>
  </si>
  <si>
    <t>2ed67f47ba4df68a2a55b20ecb0bd6a3</t>
  </si>
  <si>
    <t>fce8a49b85c6af215028901ff244f4b0</t>
  </si>
  <si>
    <t>00554890d5324d8641d49c5f9690976d</t>
  </si>
  <si>
    <t>c7c41403932e0c860a40185dd7df4d07</t>
  </si>
  <si>
    <t>fd4dc1df6838d14d9e46c0b264721f10</t>
  </si>
  <si>
    <t>3b286273c7d42409e4fb5aefee1eab4c</t>
  </si>
  <si>
    <t>7f4df4fe5efffaf96786176d652e943c</t>
  </si>
  <si>
    <t>23f10be973a8e69e44e54a78907a1d68</t>
  </si>
  <si>
    <t>a50b28d2e24e41d96ec021bde9b51e44</t>
  </si>
  <si>
    <t>94a50d53059f220566c166ff1a587334</t>
  </si>
  <si>
    <t>266050af3c4c42c83ea54f65e5262397</t>
  </si>
  <si>
    <t>40d0664c26112ce6ce6f96e808b4a1ae</t>
  </si>
  <si>
    <t>262b28a51db74a97869528c999d661a0</t>
  </si>
  <si>
    <t>7e54bf57435f117dd4a868d8f341501c</t>
  </si>
  <si>
    <t>c6339b8902f02bb0f1f079cc37e05619</t>
  </si>
  <si>
    <t>64741a39dfda56b3006fbb0515e2372f</t>
  </si>
  <si>
    <t>35a70fa14e981790dc79e297fbeb5fda</t>
  </si>
  <si>
    <t>8e25bd5746b038e60dd29598ca4d35c2</t>
  </si>
  <si>
    <t>71deb5dff3ee041e0b402d26e28c4fde</t>
  </si>
  <si>
    <t>9edc2e44652d5ef74e7d544b9390f4f6</t>
  </si>
  <si>
    <t>cb4f9ee644b0f6b714cb763b66940ffa</t>
  </si>
  <si>
    <t>db6e4e767df2e1314d43ddb77cc34eaf</t>
  </si>
  <si>
    <t>921f80c293f5f3ebe69ea6d24c13cd46</t>
  </si>
  <si>
    <t>231444bbf716ab4635b9b8f49e3d8249</t>
  </si>
  <si>
    <t>5f63f85717e5271536c72e2d24f77e52</t>
  </si>
  <si>
    <t>a66cf2f1f782e3c8ea1a2d2e162c83b3</t>
  </si>
  <si>
    <t>0c2b4350649de70dc5decb3e1f0dfae5</t>
  </si>
  <si>
    <t>1e55b2b88982fe392a673fadef380aab</t>
  </si>
  <si>
    <t>ee202ed66f915466ac58954de6f5b449</t>
  </si>
  <si>
    <t>4bcd78ea9d44f7773357e244c1f6b12f</t>
  </si>
  <si>
    <t>ffcdf978d80483700137ec3309c5382d</t>
  </si>
  <si>
    <t>32459061efe9bccd49447fa84c637f44</t>
  </si>
  <si>
    <t>8482b7b6ad2516358399ac7a2247ffd6</t>
  </si>
  <si>
    <t>ec5bd54977a98c91193f64fd9b3203ed</t>
  </si>
  <si>
    <t>350117ad2655699a616cfe0637b3f92a</t>
  </si>
  <si>
    <t>2b9a9a7e0495bc68207223919b8fd289</t>
  </si>
  <si>
    <t>4b30d330255fe7f1ea64e844f346a640</t>
  </si>
  <si>
    <t>82a3bc81804b6798cca5da3ea55ce18c</t>
  </si>
  <si>
    <t>9040b069f174e749fb4cf5102e14e737</t>
  </si>
  <si>
    <t>99b7d3791350d4e1ada7f088b4d20f8c</t>
  </si>
  <si>
    <t>e783bb65513dce2b821e932fe235d216</t>
  </si>
  <si>
    <t>4a9cebf8833bf891fbb344c1b6fde73f</t>
  </si>
  <si>
    <t>f95edbaacc1d4d8b42741c1b024a6f49</t>
  </si>
  <si>
    <t>fbe4abeae31810905c91d21f2a4878f5</t>
  </si>
  <si>
    <t>be40d90116af85cb338088f015dbb12a</t>
  </si>
  <si>
    <t>645f7098d87e15963c733a1ceaee0fa6</t>
  </si>
  <si>
    <t>378a224b19eccbf4a720e557e11749e8</t>
  </si>
  <si>
    <t>d50b2cd88ecb706f4f195adaeaf09e92</t>
  </si>
  <si>
    <t>6fbf11a91f934cce037d425cafc13706</t>
  </si>
  <si>
    <t>d9ac233bc34f2f123ddc702a79ec8576</t>
  </si>
  <si>
    <t>7bcd5ac29c37eeac768934de477a4010</t>
  </si>
  <si>
    <t>7fcb5d29e97a6cd0561db0ece92e2fe5</t>
  </si>
  <si>
    <t>3579ad7ecb15b245a22a1b3f8032bf77</t>
  </si>
  <si>
    <t>85ac65c6594e920ae152b45d644ea589</t>
  </si>
  <si>
    <t>739e40cd9ba865b0b07cb3e1db9f60f8</t>
  </si>
  <si>
    <t>823c70af9e786b04e49f11079eea10ec</t>
  </si>
  <si>
    <t>f1bf9364ab4471ac917f1d7f1cde5f3e</t>
  </si>
  <si>
    <t>790d3872919024676c22fc370d0dba19</t>
  </si>
  <si>
    <t>a93043228856dbf8001356decd9cae4a</t>
  </si>
  <si>
    <t>cdd9c0ff9309b9818df8e4d35362a867</t>
  </si>
  <si>
    <t>8589f52caaae94984da85b028a110fa4</t>
  </si>
  <si>
    <t>e8d9191dfd6b706998b2141c51c04b78</t>
  </si>
  <si>
    <t>3499ae2a03f3db87fdf1556efe8a8d11</t>
  </si>
  <si>
    <t>3e8504f5b559050dc0a7d3985d5f9b9b</t>
  </si>
  <si>
    <t>2fb37c881e4dfee0540dc1d8044c3ace</t>
  </si>
  <si>
    <t>a4dd00a3920ba7dc786c9c5a70881ed7</t>
  </si>
  <si>
    <t>e2083b277b175e5c2d06df569db746c8</t>
  </si>
  <si>
    <t>f58d00557a55011d52d782dc78ac32ed</t>
  </si>
  <si>
    <t>87bfcce215c79924472c34395de9b2dd</t>
  </si>
  <si>
    <t>85ac6f25af3b3459d3b2980680af4d1a</t>
  </si>
  <si>
    <t>1df0c1835c423687aed410d41abcac9a</t>
  </si>
  <si>
    <t>3ff5d6fe1c5a07638376e3f553a9fe0b</t>
  </si>
  <si>
    <t>3bcabde8e92ba2f74879a9c291cc5f8a</t>
  </si>
  <si>
    <t>b9ebbe545aa19143358983262fae6c55</t>
  </si>
  <si>
    <t>1c428dad7f7dec79f3bddb66d3e4a989</t>
  </si>
  <si>
    <t>fed7e1ecb321991dea176156e264d810</t>
  </si>
  <si>
    <t>30a29740379a005da06ca26b8aebb085</t>
  </si>
  <si>
    <t>1a776bea1e462fa63be0fbd08d8cb3bd</t>
  </si>
  <si>
    <t>0271e7e54c54273544ba3fe96b62a18b</t>
  </si>
  <si>
    <t>6ead81b45c82a72fc1692c5b9d2bff8b</t>
  </si>
  <si>
    <t>b201c4235e424dc225dab56a1a9145f0</t>
  </si>
  <si>
    <t>912460b3b40ec783b5438144492309ce</t>
  </si>
  <si>
    <t>648d77c46a6475373e8c48b9664c9b8a</t>
  </si>
  <si>
    <t>98587f2f587b08d1717a2ecc699ef3cf</t>
  </si>
  <si>
    <t>df7373fd5fd832f8609b8623979682ad</t>
  </si>
  <si>
    <t>3ed48c6e79c2afa0b3ef68e018ab4662</t>
  </si>
  <si>
    <t>953c661de398b2118505192abdd95668</t>
  </si>
  <si>
    <t>d07e2f192ee3aecbff967c422979204c</t>
  </si>
  <si>
    <t>b5ad37ae53666e13bdb4653037ba48df</t>
  </si>
  <si>
    <t>d73d55c0e5968fc1381e0ac00317c5bf</t>
  </si>
  <si>
    <t>c99cd528ebe2b627df713751736cd528</t>
  </si>
  <si>
    <t>fc33ea6260add1d1d8b24d1df509a452</t>
  </si>
  <si>
    <t>a17f29627c135ba20cde1a8ca1b24f8f</t>
  </si>
  <si>
    <t>96944dd0f8523c2e56c938069efe6030</t>
  </si>
  <si>
    <t>927c732b6851767df6b4e309d5ae61b1</t>
  </si>
  <si>
    <t>24642ef3c54cbc3286dd214a3c67ea81</t>
  </si>
  <si>
    <t>368e0fcccc64b410342fa97219042791</t>
  </si>
  <si>
    <t>84832810a9ff3a50cac74632e1c7b0b7</t>
  </si>
  <si>
    <t>dfde289da9a5fa006bc100a5f75acab8</t>
  </si>
  <si>
    <t>952a4073c21e7587361f4d1ca75c0f4d</t>
  </si>
  <si>
    <t>6e2bb23e183d1785fe338d0930b82488</t>
  </si>
  <si>
    <t>e990e8397089b21efb2be537e6fbab61</t>
  </si>
  <si>
    <t>56aec24a6b14facb44026b13c24cd29a</t>
  </si>
  <si>
    <t>fd16243c0f8455e9de3012903bbd83d5</t>
  </si>
  <si>
    <t>c4625d806fd552ad7fc0b07a06771eee</t>
  </si>
  <si>
    <t>e1824dec6edc385deab0ea10dfe8a2fe</t>
  </si>
  <si>
    <t>f946ec412f48ca39bdfb771120186d4f</t>
  </si>
  <si>
    <t>e29bc40639154017e7ebf9e1092d7978</t>
  </si>
  <si>
    <t>5c7fc99ecc278d9594d9b0788cb34272</t>
  </si>
  <si>
    <t>f6ca125d5ca5c35d6fe0431dc381b93e</t>
  </si>
  <si>
    <t>5fe448a407d1c2af71768a34668a4108</t>
  </si>
  <si>
    <t>f191b225a2d1332560eed424eb6e2721</t>
  </si>
  <si>
    <t>1899b6397a3251ce4abebb2e4caf4c01</t>
  </si>
  <si>
    <t>6727ad5c5a6ca563d73c8f689d956777</t>
  </si>
  <si>
    <t>296f25a18e59cfa97cedab712d409261</t>
  </si>
  <si>
    <t>c36b7551d82c1570ef778678fad73cf0</t>
  </si>
  <si>
    <t>380ddac8ccc8970a9f2c229afd7fb4d9</t>
  </si>
  <si>
    <t>caba75848cc8d030bd50954ffe29ae74</t>
  </si>
  <si>
    <t>a67965ea79f8a52de73fbd3c3b8fb948</t>
  </si>
  <si>
    <t>fbbedb4d9e80d3feb631764a1e7372f1</t>
  </si>
  <si>
    <t>c396c88aa91965e99f3e2985ebeef4da</t>
  </si>
  <si>
    <t>2b81ec65b94072db76674e3b64635b73</t>
  </si>
  <si>
    <t>b74d4e70b9745099c06927354ef3982d</t>
  </si>
  <si>
    <t>a3217d2c34e793436ca994211dd46544</t>
  </si>
  <si>
    <t>2bebc06e009b339623c915bb58786155</t>
  </si>
  <si>
    <t>1690e84787ab80394f7b25f5f4600558</t>
  </si>
  <si>
    <t>51b3ffcb820b605cf13baa55709bbb4b</t>
  </si>
  <si>
    <t>c3f7e21a3f52cf03ed2d56c608db1d97</t>
  </si>
  <si>
    <t>83091c5e4b1bb43cc91e03797666004b</t>
  </si>
  <si>
    <t>7885b8bd33ca8371524b1fba9301595b</t>
  </si>
  <si>
    <t>9a1c9627f9e31a1c9c8320fbc54a2a92</t>
  </si>
  <si>
    <t>43f9f42e317075dc67c02b2778125465</t>
  </si>
  <si>
    <t>2f1e73e4e3ea204bd703ca5a549635aa</t>
  </si>
  <si>
    <t>6e2e0bd31dabe92a756ae638437c1e3e</t>
  </si>
  <si>
    <t>98cff2379299ad6cd2bfbbb09a27bfa6</t>
  </si>
  <si>
    <t>12cf2c8b9bd92d16305aae5925ff98e0</t>
  </si>
  <si>
    <t>9ae4e8ad48b13abbf52185a62c2d0f2d</t>
  </si>
  <si>
    <t>1510df39f1867f22c0ab0a0190ead8d4</t>
  </si>
  <si>
    <t>908e98dc034001c51a576d4ae9634f02</t>
  </si>
  <si>
    <t>a0ef0117ff3da8214936ea9697806e28</t>
  </si>
  <si>
    <t>0c3ace578d9f8e61faefa3d880a5019a</t>
  </si>
  <si>
    <t>ac8799126e2755035ac0204ba46068db</t>
  </si>
  <si>
    <t>666c15e1c2b4e4c192ec14f17553a744</t>
  </si>
  <si>
    <t>9c1d9d820d8390fb329d54158a88febf</t>
  </si>
  <si>
    <t>f1040c1b1caf74c1e7ef76f09430204e</t>
  </si>
  <si>
    <t>88fd365878d50587924c8387d2411749</t>
  </si>
  <si>
    <t>5dd3f3feec926dd908d24a82083a747b</t>
  </si>
  <si>
    <t>25291ec03600b3c3b15c6f9cb9824787</t>
  </si>
  <si>
    <t>d0d74ee7c93d9034961adbc837eb6f09</t>
  </si>
  <si>
    <t>e4e27591aa9b517604314ac80ea9a389</t>
  </si>
  <si>
    <t>6104db2e29aeb42715aed7a92a6b8837</t>
  </si>
  <si>
    <t>22fcbbba3f3f2d92d16bbad5f4fd056a</t>
  </si>
  <si>
    <t>fae6a53e6d15acb411644f10dbfff501</t>
  </si>
  <si>
    <t>7484c4cd723df0d1d9bb39ca908339a1</t>
  </si>
  <si>
    <t>cb5a2b4c07143cb0d88dda31915de658</t>
  </si>
  <si>
    <t>3fa3ec4c1163f670c3d812d60e85bbad</t>
  </si>
  <si>
    <t>095cdf846e2ca5d5cd81769d11cecf72</t>
  </si>
  <si>
    <t>a98781d761faaa070fa85853c8e4a918</t>
  </si>
  <si>
    <t>3a5194fb07c28097b9177f0f91b6faa6</t>
  </si>
  <si>
    <t>46a792ba427a18acac523ac0ea438289</t>
  </si>
  <si>
    <t>5b2c387376a3014e858676471d97d7fa</t>
  </si>
  <si>
    <t>50473c377efd8a0937ac5ae96783f0ad</t>
  </si>
  <si>
    <t>636771e3aa2f11fd1aa3f247c7020351</t>
  </si>
  <si>
    <t>74b8306deae287fe72b880722c55a40c</t>
  </si>
  <si>
    <t>625063fef9efd8d97736f20e1233f356</t>
  </si>
  <si>
    <t>03c27f65a6c6c5537383f4405182ea37</t>
  </si>
  <si>
    <t>a1f15efcbb7a264bfc52cb9dd97c1e96</t>
  </si>
  <si>
    <t>6ad7160f38a20d3e30dbe5cbc8d80fa8</t>
  </si>
  <si>
    <t>5225bad78c9081b7db5e6a32df66f754</t>
  </si>
  <si>
    <t>bfe916efd6d27dc0a3b23495fca7e11a</t>
  </si>
  <si>
    <t>3ebb8e92d6d7d41f7672579242cafa63</t>
  </si>
  <si>
    <t>ae11c2b87241bd51c00e5554c861fde9</t>
  </si>
  <si>
    <t>9d6044b8cc82da0b98bc3b63e6cd97f8</t>
  </si>
  <si>
    <t>e7f697b7cc681f7c15b0692652e1df59</t>
  </si>
  <si>
    <t>52cc904247457df47b15015a96175ee6</t>
  </si>
  <si>
    <t>ab1f847c56dae9dc1582c8a67606b76c</t>
  </si>
  <si>
    <t>5b67519d02db539f472077e6421aa96a</t>
  </si>
  <si>
    <t>f51fea548d65bf60217bf6483a6bd188</t>
  </si>
  <si>
    <t>d39d17020e269e1d2eb04e9c301ceee9</t>
  </si>
  <si>
    <t>a949ffe344432216e59c96f4228da1cc</t>
  </si>
  <si>
    <t>1f869c5da7d0f1fe1c87c9493ee93abc</t>
  </si>
  <si>
    <t>2c4da75eabc90c79bf90574f3fafc9e4</t>
  </si>
  <si>
    <t>3de1083aeee165b6baf1e501f677c98a</t>
  </si>
  <si>
    <t>3006af94e63570d5d2ec007f91aad0f6</t>
  </si>
  <si>
    <t>c360f219e5df557764af7aa946fb2bc2</t>
  </si>
  <si>
    <t>d0430039ae7e04ca33fcc7bfca156c18</t>
  </si>
  <si>
    <t>4ae3e7ef5f1f6681f05ae2e8c1993a00</t>
  </si>
  <si>
    <t>7fbf66cfc591690a9d0aa164ad03718b</t>
  </si>
  <si>
    <t>79cdb020c546bcf2888567fa8ef8db80</t>
  </si>
  <si>
    <t>f95469c36d67090592ce4513f909151c</t>
  </si>
  <si>
    <t>bba019c7db2e03588d9e952ab3aaac22</t>
  </si>
  <si>
    <t>2a7d74fecbf15972a6fa8bcde0aa2c57</t>
  </si>
  <si>
    <t>dbdfd9aede9c526663378cfd6af400b2</t>
  </si>
  <si>
    <t>a34f136da7c94af3745e036d553ba27d</t>
  </si>
  <si>
    <t>e0ce34a17a0da3abc2162373fa4d2052</t>
  </si>
  <si>
    <t>32980497638d3ca8abc7f8b3850cb54d</t>
  </si>
  <si>
    <t>64ee9d9d5d2b521d7ca4e465f5b728a5</t>
  </si>
  <si>
    <t>36fa41e73e217384140abb7906df76d7</t>
  </si>
  <si>
    <t>21c39b4e5894e24ab2bcc79d18b1c18e</t>
  </si>
  <si>
    <t>a47613e601c2a0a741b1ab2eee0cebcd</t>
  </si>
  <si>
    <t>47da7528ff15c7ef4cbb02b2b809f141</t>
  </si>
  <si>
    <t>4a0f57f6e07e11d5686d4cd3814ec490</t>
  </si>
  <si>
    <t>990ea80c86a3f5f59f4ee1be5d6b3389</t>
  </si>
  <si>
    <t>de299aeca62915db68c91fcfc07ecbfd</t>
  </si>
  <si>
    <t>8a45a673a371851a105853d324f09f75</t>
  </si>
  <si>
    <t>0944b45d735012751f7a6eec8b838feb</t>
  </si>
  <si>
    <t>3f1e38bbd61f5a50be91a7c6a40a3d9b</t>
  </si>
  <si>
    <t>23d59d4b1f7482f229bf99c815362258</t>
  </si>
  <si>
    <t>933ce534032a177ebd26ee6307c7c404</t>
  </si>
  <si>
    <t>5c19baa7ff174e4710ab9f36bb9e13e3</t>
  </si>
  <si>
    <t>a1dfe66706b512c1fcb69ca52ff6fbda</t>
  </si>
  <si>
    <t>7986c59219ea635522a8a927ddb9f7e7</t>
  </si>
  <si>
    <t>c9be6a13437f9cb6265d6b31e7d4cb52</t>
  </si>
  <si>
    <t>33719dec30a24e2934e749b822f2de28</t>
  </si>
  <si>
    <t>04b23f4571dc23222a6554f5db9c77a1</t>
  </si>
  <si>
    <t>9ff8fa3afbbd59d964e79cf408d6dbc5</t>
  </si>
  <si>
    <t>1b973b3085b48aeb737ebf55e8497b12</t>
  </si>
  <si>
    <t>1f8bcb2f8a7f398d50893ca6ca708cce</t>
  </si>
  <si>
    <t>98b2029843d50234a1a0cfb985257063</t>
  </si>
  <si>
    <t>0534b62bca14b1e99f3cc4b04d7ff1d3</t>
  </si>
  <si>
    <t>6009e8c7e26226f07ea2aff2d15a5aef</t>
  </si>
  <si>
    <t>63fab70fc7ebe4932221c44a904fe4bb</t>
  </si>
  <si>
    <t>a5673a2c085694d7f04523e4937bcd6f</t>
  </si>
  <si>
    <t>952dae4d12d1ed271179eb7c6cad2ba4</t>
  </si>
  <si>
    <t>d168a79df40926b49100a62e4fb62250</t>
  </si>
  <si>
    <t>f4076ff7ac3421bf6998bce1db3135ed</t>
  </si>
  <si>
    <t>c508c89d7283221d78a255655e1eae1e</t>
  </si>
  <si>
    <t>4e363f42ee8483da2a22e02272207029</t>
  </si>
  <si>
    <t>66c4673241d9dcd7d5f18be3ae5c0f1f</t>
  </si>
  <si>
    <t>39ac036094b5fea3979ce8db88003313</t>
  </si>
  <si>
    <t>9aa646fac5b4be7cfaf13d021ba6606d</t>
  </si>
  <si>
    <t>93921a75222a45639fc8193f4c1f5ed3</t>
  </si>
  <si>
    <t>34b2b8ab2451ac43d7aa68d591e1398b</t>
  </si>
  <si>
    <t>da89d13b477a79873b639045e474965e</t>
  </si>
  <si>
    <t>14511782aec648854f667244cadda4d9</t>
  </si>
  <si>
    <t>f487105e058363ed53eb0b6b489734d9</t>
  </si>
  <si>
    <t>06673af8e3fe29cea4132810c4b2589f</t>
  </si>
  <si>
    <t>9ae742991f451fb21c6369f45ac34829</t>
  </si>
  <si>
    <t>30508bf29225224043b5eb8dab06abd6</t>
  </si>
  <si>
    <t>a436f33814d91eac4fb786a5b36b4a52</t>
  </si>
  <si>
    <t>4e19ae129fed6221766bdbb6bc8ab76b</t>
  </si>
  <si>
    <t>cf338a0dbe590590bd7dfab4710cb385</t>
  </si>
  <si>
    <t>b58dad5eaa1948dddb8db2c647b9a2cc</t>
  </si>
  <si>
    <t>cbfd0f7b2f0c9a88093862f041c72407</t>
  </si>
  <si>
    <t>bf1572048755c0f8624cd13f75676bdc</t>
  </si>
  <si>
    <t>309e33b78bbb5f37338d0f0fc3d54ce7</t>
  </si>
  <si>
    <t>12dda13ed459103f43e768dfce5cc64a</t>
  </si>
  <si>
    <t>61db81a2d5fe12c2f00eb410b03d438c</t>
  </si>
  <si>
    <t>54f60fff0a30dc124b1f37d05112b920</t>
  </si>
  <si>
    <t>15ef781ee6ceb8dcd060e4902bf69da0</t>
  </si>
  <si>
    <t>b831ae81a0b9d2a94a0cf717739c876d</t>
  </si>
  <si>
    <t>cc0d14b02ce3214a42fd63b51f9b13c0</t>
  </si>
  <si>
    <t>3bab92c767de93d74b869875ca09f035</t>
  </si>
  <si>
    <t>6b3f2df778665e09641da00db91c8253</t>
  </si>
  <si>
    <t>fbdbaf1bf4c4bd78460fb070c8fa60b4</t>
  </si>
  <si>
    <t>99889f6f3271c584393c665751248f29</t>
  </si>
  <si>
    <t>617a74fc969438a702d9cc61cc730be3</t>
  </si>
  <si>
    <t>6f312a3f7654f620d0589b829bfea84b</t>
  </si>
  <si>
    <t>afab6dcec9178c4810a392b7019d56ca</t>
  </si>
  <si>
    <t>227756bc8512f973ecac79914cc6ba8d</t>
  </si>
  <si>
    <t>078ae7be7be35caa9c04d8d26352019c</t>
  </si>
  <si>
    <t>7ba355e6ebeef24d18126987dfb265b2</t>
  </si>
  <si>
    <t>73550527e2dbd082497ff413c32104b2</t>
  </si>
  <si>
    <t>38147f9484e7e48ffc8b4862cc9d5884</t>
  </si>
  <si>
    <t>212d4503bdc270077ee818a0a833b1fa</t>
  </si>
  <si>
    <t>4023f935494f8dd4a418290a410bcb94</t>
  </si>
  <si>
    <t>25c001048e076f620bbf6187a32fd2a8</t>
  </si>
  <si>
    <t>0f140bee1b2909094c3dd796f02374e9</t>
  </si>
  <si>
    <t>3562b85341126c158c703085ac73ca40</t>
  </si>
  <si>
    <t>4560c771ccc8ac291039e3d0a71fc311</t>
  </si>
  <si>
    <t>6c2fe3d7b7f01a0a2e3141a593bfb2b9</t>
  </si>
  <si>
    <t>8c4f7251c901cfd10a91be5d5472f75d</t>
  </si>
  <si>
    <t>25e1d0fdbd7eb3b78d7cd2bce9845b3a</t>
  </si>
  <si>
    <t>6f7898e11b207fa7ae44a525b998bfcd</t>
  </si>
  <si>
    <t>390b2e137adea26b3ae172fa7fcd20c7</t>
  </si>
  <si>
    <t>c4c27f443c9165c7e2ea79bcdff1dd51</t>
  </si>
  <si>
    <t>da1c5c2d9f8aab622d128cb118ceea29</t>
  </si>
  <si>
    <t>16f19a5dd203f6e4274bef2ff0ddc47e</t>
  </si>
  <si>
    <t>e02b7eb8bed258125e4971450416fc93</t>
  </si>
  <si>
    <t>a7680b76c6908e34be4a2fe5542d5e0f</t>
  </si>
  <si>
    <t>287914c409d9835798ac824b5c4bb2a0</t>
  </si>
  <si>
    <t>a0a1dc0fa3a9d9ac333f12ac22aaad86</t>
  </si>
  <si>
    <t>7374eba7d14ce6abb4505d70f2f3a307</t>
  </si>
  <si>
    <t>23d2062ff9c9c767303978e995611689</t>
  </si>
  <si>
    <t>8b4f3f6b4b898853b0063b04cbd7f5ed</t>
  </si>
  <si>
    <t>8a96ddeda91568673d675f9d07d212bf</t>
  </si>
  <si>
    <t>f377d5448539a9a4760ca49df50da92d</t>
  </si>
  <si>
    <t>49c7790ef5681148bbe09a4c99306e26</t>
  </si>
  <si>
    <t>a148c7996389c15da57b46f5c5981fa4</t>
  </si>
  <si>
    <t>28dcc819a30a1aed6c7f81326f3085aa</t>
  </si>
  <si>
    <t>227512249304866ef69a5c6a17799661</t>
  </si>
  <si>
    <t>4e4e005f50764b207e9b103d18e441b3</t>
  </si>
  <si>
    <t>22ebbcc01c64763f35aa9eb96831934f</t>
  </si>
  <si>
    <t>6b5c45f96cbb0f8d446d7bfbb139b3b7</t>
  </si>
  <si>
    <t>f6949188d3c1fb931a1881e317df2488</t>
  </si>
  <si>
    <t>60cc4ce0180d51c86100cd8adb04d65d</t>
  </si>
  <si>
    <t>464a11b6f4c34659eb447e24dd9d92c7</t>
  </si>
  <si>
    <t>aaf71066a313584daf208ef86f229bb1</t>
  </si>
  <si>
    <t>962d823fc97342248ac93813d4f09bbb</t>
  </si>
  <si>
    <t>7dc1765e728e1c0098a569001aa1fb11</t>
  </si>
  <si>
    <t>7ac97ac8903d816eb10e11abae10e4d7</t>
  </si>
  <si>
    <t>7d2048bad2007a75017238546fcf1d16</t>
  </si>
  <si>
    <t>ede494fd31736c27e3c7264588fd0a59</t>
  </si>
  <si>
    <t>289a20f2d2dd26a1d8f61870401c0a5d</t>
  </si>
  <si>
    <t>20e545d204fc3454d3cb388876f7195c</t>
  </si>
  <si>
    <t>2ad8ac58048c345a61d8aa9296a38770</t>
  </si>
  <si>
    <t>be001203c10fb6b14363dea983b782eb</t>
  </si>
  <si>
    <t>4c9d507aba4ddaa8eab21c45dc495eb8</t>
  </si>
  <si>
    <t>a0e05ba7ae56c1aea3ecfaec095739b3</t>
  </si>
  <si>
    <t>0b414dc8880eec8f195851522ed2d4ba</t>
  </si>
  <si>
    <t>054af277b557b8b9447175758663cf8d</t>
  </si>
  <si>
    <t>530ffa06f09bcaf4a2f165ae45a6c752</t>
  </si>
  <si>
    <t>dbef1bc40d729faf89af84892d998faf</t>
  </si>
  <si>
    <t>f5d10840106cb1cb0eb2db86af346190</t>
  </si>
  <si>
    <t>8e2aa84e527195274adc5981f5167fe4</t>
  </si>
  <si>
    <t>68c59c7bbce274c7403e0b96c4141c6f</t>
  </si>
  <si>
    <t>83f9b349791941e8f9fa6caceafb9f15</t>
  </si>
  <si>
    <t>17274c1f9548b5fe2c77eeb06989fd6c</t>
  </si>
  <si>
    <t>117ab293c9c70bc52c07f2e1f782fde0</t>
  </si>
  <si>
    <t>8e8291d98a55293c243db18d2f5f1b8e</t>
  </si>
  <si>
    <t>f170292a08131c5f5739ea17e606ecf9</t>
  </si>
  <si>
    <t>984e20ec8bf7f254862b6aa7561fd1e6</t>
  </si>
  <si>
    <t>c4ff737e5f3aa5c7ac4712d48283b881</t>
  </si>
  <si>
    <t>3c8e477f7a98402a588fd5551ccabcff</t>
  </si>
  <si>
    <t>9480f9d9478cbaaeeb97ac72b0e5268c</t>
  </si>
  <si>
    <t>a35fb73fda7231e16149be8f69c2a9a2</t>
  </si>
  <si>
    <t>18c68a202c78e7d9999100f8abac34c7</t>
  </si>
  <si>
    <t>c9fc04b4f883b8a4222b4234610ba9b9</t>
  </si>
  <si>
    <t>a7b28ef0de81d5948a1119b9a585ae35</t>
  </si>
  <si>
    <t>f6e9f44f89d3cf631c39e35643d21773</t>
  </si>
  <si>
    <t>b77e894051e2dcb84ef01bf10c28bde3</t>
  </si>
  <si>
    <t>a55bbd1bd69e8021b0d96b249cd79218</t>
  </si>
  <si>
    <t>f4cedfb1d7ed8f31a3462086b846f6eb</t>
  </si>
  <si>
    <t>06fbff740872697dae104ce5b8920f22</t>
  </si>
  <si>
    <t>9078e7132a6fd4ae10748000c9045af3</t>
  </si>
  <si>
    <t>fcc268002798a911972457a00eb00c1a</t>
  </si>
  <si>
    <t>f6d4cfb4476279710df50e61dd2e39a6</t>
  </si>
  <si>
    <t>5f86e6818b239686d082123222a837d7</t>
  </si>
  <si>
    <t>8e367f34e0c5c20b616426aa330c2795</t>
  </si>
  <si>
    <t>bb941293ad16143705551b87dd292123</t>
  </si>
  <si>
    <t>aebf93f83f9519657c6ddd71d1d80ee3</t>
  </si>
  <si>
    <t>b8043a809af2c9e01b938e7ba6bf8d5e</t>
  </si>
  <si>
    <t>96c5eac52c53cfcf1b95a44e61197e06</t>
  </si>
  <si>
    <t>5325965eda96f977c733ba8728394595</t>
  </si>
  <si>
    <t>b13e184efd977de75df2effa342b3f6a</t>
  </si>
  <si>
    <t>(override the group default here)</t>
  </si>
  <si>
    <t>attained profit</t>
  </si>
  <si>
    <t>suggested rev share</t>
  </si>
  <si>
    <t>rev share change</t>
  </si>
  <si>
    <t>average margin across all 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</si>
</sst>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Border="1"/>
    <xf numFmtId="0" fontId="16" fillId="33" borderId="0" xfId="0" applyFont="1" applyFill="1" applyBorder="1" applyAlignment="1">
      <alignment wrapText="1"/>
    </xf>
    <xf numFmtId="2" fontId="0" fillId="0" borderId="0" xfId="0" applyNumberFormat="1"/>
    <xf numFmtId="9" fontId="0" fillId="0" borderId="0" xfId="0" applyNumberFormat="1"/>
    <xf numFmtId="10" fontId="0" fillId="0" borderId="11" xfId="0" applyNumberFormat="1" applyBorder="1"/>
    <xf numFmtId="165" fontId="0" fillId="0" borderId="0" xfId="0" applyNumberFormat="1"/>
    <xf numFmtId="9" fontId="0" fillId="34" borderId="13" xfId="0" applyNumberFormat="1" applyFill="1" applyBorder="1"/>
    <xf numFmtId="9" fontId="0" fillId="34" borderId="14" xfId="0" applyNumberFormat="1" applyFill="1" applyBorder="1"/>
    <xf numFmtId="0" fontId="16" fillId="0" borderId="0" xfId="0" applyFont="1"/>
    <xf numFmtId="9" fontId="18" fillId="34" borderId="12" xfId="0" applyNumberFormat="1" applyFont="1" applyFill="1" applyBorder="1" applyAlignment="1">
      <alignment wrapText="1"/>
    </xf>
    <xf numFmtId="0" fontId="19" fillId="0" borderId="0" xfId="0" applyFont="1" applyBorder="1" applyAlignment="1">
      <alignment horizontal="center" wrapText="1"/>
    </xf>
    <xf numFmtId="10" fontId="19" fillId="0" borderId="14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31</xdr:col>
      <xdr:colOff>304800</xdr:colOff>
      <xdr:row>38</xdr:row>
      <xdr:rowOff>106679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548640"/>
          <a:ext cx="10058400" cy="67055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24.723513773148" createdVersion="5" refreshedVersion="5" minRefreshableVersion="3" recordCount="505">
  <cacheSource type="worksheet">
    <worksheetSource ref="B1:E506" sheet="tabular_margin"/>
  </cacheSource>
  <cacheFields count="4">
    <cacheField name="goal_type" numFmtId="0">
      <sharedItems count="5">
        <s v="A"/>
        <s v="A+"/>
        <s v="B"/>
        <s v="C"/>
        <s v="C-"/>
      </sharedItems>
    </cacheField>
    <cacheField name="nominal_margin" numFmtId="0">
      <sharedItems containsSemiMixedTypes="0" containsString="0" containsNumber="1" minValue="0" maxValue="1" count="101">
        <n v="0"/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</sharedItems>
    </cacheField>
    <cacheField name="effective_margin" numFmtId="0">
      <sharedItems containsMixedTypes="1" containsNumber="1" minValue="9.9844757574296204E-3" maxValue="0.50137035480063397"/>
    </cacheField>
    <cacheField name="profit_at_margin" numFmtId="0">
      <sharedItems containsMixedTypes="1" containsNumber="1" minValue="643.34286599999996" maxValue="96975.725116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x v="0"/>
    <x v="0"/>
    <s v="NA"/>
    <s v="NA"/>
  </r>
  <r>
    <x v="0"/>
    <x v="1"/>
    <n v="9.9994714322599702E-3"/>
    <n v="1084.3826799999999"/>
  </r>
  <r>
    <x v="0"/>
    <x v="2"/>
    <n v="1.9998339465530601E-2"/>
    <n v="2168.6999249999999"/>
  </r>
  <r>
    <x v="0"/>
    <x v="3"/>
    <n v="2.9991520674265099E-2"/>
    <n v="3252.4004679999998"/>
  </r>
  <r>
    <x v="0"/>
    <x v="4"/>
    <n v="3.9981107926671797E-2"/>
    <n v="4335.711268"/>
  </r>
  <r>
    <x v="0"/>
    <x v="5"/>
    <n v="4.9934960569510502E-2"/>
    <n v="5415.1468640000003"/>
  </r>
  <r>
    <x v="0"/>
    <x v="6"/>
    <n v="5.9847364344730897E-2"/>
    <n v="6490.087579"/>
  </r>
  <r>
    <x v="0"/>
    <x v="7"/>
    <n v="6.9671590138689093E-2"/>
    <n v="7555.465921"/>
  </r>
  <r>
    <x v="0"/>
    <x v="8"/>
    <n v="7.9472661530375105E-2"/>
    <n v="8618.3333070000008"/>
  </r>
  <r>
    <x v="0"/>
    <x v="9"/>
    <n v="8.9259204667846995E-2"/>
    <n v="9679.6251909999992"/>
  </r>
  <r>
    <x v="0"/>
    <x v="10"/>
    <n v="9.9021472621814002E-2"/>
    <n v="10738.284577"/>
  </r>
  <r>
    <x v="0"/>
    <x v="11"/>
    <n v="0.108718892128656"/>
    <n v="11789.911538"/>
  </r>
  <r>
    <x v="0"/>
    <x v="12"/>
    <n v="0.11834381027995999"/>
    <n v="12833.676162"/>
  </r>
  <r>
    <x v="0"/>
    <x v="13"/>
    <n v="0.12793006390395001"/>
    <n v="13873.24785"/>
  </r>
  <r>
    <x v="0"/>
    <x v="14"/>
    <n v="0.13742125915680001"/>
    <n v="14902.511028000001"/>
  </r>
  <r>
    <x v="0"/>
    <x v="15"/>
    <n v="0.14678738370956401"/>
    <n v="15918.211039"/>
  </r>
  <r>
    <x v="0"/>
    <x v="16"/>
    <n v="0.155992754490797"/>
    <n v="16916.478267999999"/>
  </r>
  <r>
    <x v="0"/>
    <x v="17"/>
    <n v="0.165112515528752"/>
    <n v="17905.461633999999"/>
  </r>
  <r>
    <x v="0"/>
    <x v="18"/>
    <n v="0.17410274168234299"/>
    <n v="18880.397719000001"/>
  </r>
  <r>
    <x v="0"/>
    <x v="19"/>
    <n v="0.18293144484710999"/>
    <n v="19837.817605"/>
  </r>
  <r>
    <x v="0"/>
    <x v="20"/>
    <n v="0.19152848094869199"/>
    <n v="20770.114588"/>
  </r>
  <r>
    <x v="0"/>
    <x v="21"/>
    <n v="0.19995659821659101"/>
    <n v="21684.093336999998"/>
  </r>
  <r>
    <x v="0"/>
    <x v="22"/>
    <n v="0.20820242046586299"/>
    <n v="22578.303285000002"/>
  </r>
  <r>
    <x v="0"/>
    <x v="23"/>
    <n v="0.216194451283612"/>
    <n v="23444.991075000002"/>
  </r>
  <r>
    <x v="0"/>
    <x v="24"/>
    <n v="0.22397503451551001"/>
    <n v="24288.748642999999"/>
  </r>
  <r>
    <x v="0"/>
    <x v="25"/>
    <n v="0.231652104413338"/>
    <n v="25121.280811000001"/>
  </r>
  <r>
    <x v="0"/>
    <x v="26"/>
    <n v="0.23915279742539899"/>
    <n v="25934.685964"/>
  </r>
  <r>
    <x v="0"/>
    <x v="27"/>
    <n v="0.24643453626756701"/>
    <n v="26724.346850999998"/>
  </r>
  <r>
    <x v="0"/>
    <x v="28"/>
    <n v="0.25355792128656301"/>
    <n v="27496.835215999999"/>
  </r>
  <r>
    <x v="0"/>
    <x v="29"/>
    <n v="0.26045664987459"/>
    <n v="28244.960939000001"/>
  </r>
  <r>
    <x v="0"/>
    <x v="30"/>
    <n v="0.26696197282468398"/>
    <n v="28950.424180999998"/>
  </r>
  <r>
    <x v="0"/>
    <x v="31"/>
    <n v="0.27324106492751998"/>
    <n v="29631.354045"/>
  </r>
  <r>
    <x v="0"/>
    <x v="32"/>
    <n v="0.27945602162406402"/>
    <n v="30305.328808999999"/>
  </r>
  <r>
    <x v="0"/>
    <x v="33"/>
    <n v="0.28558250900925802"/>
    <n v="30969.709607000001"/>
  </r>
  <r>
    <x v="0"/>
    <x v="34"/>
    <n v="0.291580843024971"/>
    <n v="31620.192941000001"/>
  </r>
  <r>
    <x v="0"/>
    <x v="35"/>
    <n v="0.29744588750876"/>
    <n v="32256.221825000001"/>
  </r>
  <r>
    <x v="0"/>
    <x v="36"/>
    <n v="0.30314410347276"/>
    <n v="32874.159157000002"/>
  </r>
  <r>
    <x v="0"/>
    <x v="37"/>
    <n v="0.30871635643281298"/>
    <n v="33478.436557000001"/>
  </r>
  <r>
    <x v="0"/>
    <x v="38"/>
    <n v="0.31423936645641998"/>
    <n v="34077.373855999998"/>
  </r>
  <r>
    <x v="0"/>
    <x v="39"/>
    <n v="0.31969097156135901"/>
    <n v="34668.567719999999"/>
  </r>
  <r>
    <x v="0"/>
    <x v="40"/>
    <n v="0.32504582027590301"/>
    <n v="35249.268934"/>
  </r>
  <r>
    <x v="0"/>
    <x v="41"/>
    <n v="0.33023443919442302"/>
    <n v="35811.943524000002"/>
  </r>
  <r>
    <x v="0"/>
    <x v="42"/>
    <n v="0.33536029335878398"/>
    <n v="36367.811652999997"/>
  </r>
  <r>
    <x v="0"/>
    <x v="43"/>
    <n v="0.340416689747704"/>
    <n v="36916.147503"/>
  </r>
  <r>
    <x v="0"/>
    <x v="44"/>
    <n v="0.34539487212754999"/>
    <n v="37456.001513000003"/>
  </r>
  <r>
    <x v="0"/>
    <x v="45"/>
    <n v="0.350327647532367"/>
    <n v="37990.931408999997"/>
  </r>
  <r>
    <x v="0"/>
    <x v="46"/>
    <n v="0.35519108657002701"/>
    <n v="38518.342191999996"/>
  </r>
  <r>
    <x v="0"/>
    <x v="47"/>
    <n v="0.35997679938032501"/>
    <n v="39037.324031999997"/>
  </r>
  <r>
    <x v="0"/>
    <x v="48"/>
    <n v="0.36466237119619299"/>
    <n v="39545.446182"/>
  </r>
  <r>
    <x v="0"/>
    <x v="49"/>
    <n v="0.36928934369812999"/>
    <n v="40047.213587999999"/>
  </r>
  <r>
    <x v="0"/>
    <x v="50"/>
    <n v="0.37368771491276598"/>
    <n v="40524.190556000001"/>
  </r>
  <r>
    <x v="0"/>
    <x v="51"/>
    <n v="0.37802856543469399"/>
    <n v="40994.929750000003"/>
  </r>
  <r>
    <x v="0"/>
    <x v="52"/>
    <n v="0.38233910152705503"/>
    <n v="41462.381525999997"/>
  </r>
  <r>
    <x v="0"/>
    <x v="53"/>
    <n v="0.38660577404927898"/>
    <n v="41925.076561000002"/>
  </r>
  <r>
    <x v="0"/>
    <x v="54"/>
    <n v="0.39085246659105199"/>
    <n v="42385.604887000001"/>
  </r>
  <r>
    <x v="0"/>
    <x v="55"/>
    <n v="0.395075748201837"/>
    <n v="42843.594438"/>
  </r>
  <r>
    <x v="0"/>
    <x v="56"/>
    <n v="0.39927597719560298"/>
    <n v="43299.084070999997"/>
  </r>
  <r>
    <x v="0"/>
    <x v="57"/>
    <n v="0.403416962210911"/>
    <n v="43748.14905"/>
  </r>
  <r>
    <x v="0"/>
    <x v="58"/>
    <n v="0.40753841300579102"/>
    <n v="44195.095659999999"/>
  </r>
  <r>
    <x v="0"/>
    <x v="59"/>
    <n v="0.41164793294234803"/>
    <n v="44640.748440000003"/>
  </r>
  <r>
    <x v="0"/>
    <x v="60"/>
    <n v="0.41560477285050301"/>
    <n v="45069.843987"/>
  </r>
  <r>
    <x v="0"/>
    <x v="61"/>
    <n v="0.41953746214636101"/>
    <n v="45496.320545000002"/>
  </r>
  <r>
    <x v="0"/>
    <x v="62"/>
    <n v="0.42345269517907902"/>
    <n v="45920.904075999999"/>
  </r>
  <r>
    <x v="0"/>
    <x v="63"/>
    <n v="0.42734592106524999"/>
    <n v="46343.101064000002"/>
  </r>
  <r>
    <x v="0"/>
    <x v="64"/>
    <n v="0.43110873564235902"/>
    <n v="46751.155727999998"/>
  </r>
  <r>
    <x v="0"/>
    <x v="65"/>
    <n v="0.43484995173545798"/>
    <n v="47156.868166"/>
  </r>
  <r>
    <x v="0"/>
    <x v="66"/>
    <n v="0.438531071345579"/>
    <n v="47556.063500999997"/>
  </r>
  <r>
    <x v="0"/>
    <x v="67"/>
    <n v="0.44215535823097601"/>
    <n v="47949.095668000002"/>
  </r>
  <r>
    <x v="0"/>
    <x v="68"/>
    <n v="0.44573047539743998"/>
    <n v="48336.795674000001"/>
  </r>
  <r>
    <x v="0"/>
    <x v="69"/>
    <n v="0.44929855869388802"/>
    <n v="48723.732899000002"/>
  </r>
  <r>
    <x v="0"/>
    <x v="70"/>
    <n v="0.45274619027332103"/>
    <n v="49097.607858000003"/>
  </r>
  <r>
    <x v="0"/>
    <x v="71"/>
    <n v="0.45592413927925901"/>
    <n v="49442.237359999999"/>
  </r>
  <r>
    <x v="0"/>
    <x v="72"/>
    <n v="0.45901405440596099"/>
    <n v="49777.320116000003"/>
  </r>
  <r>
    <x v="0"/>
    <x v="73"/>
    <n v="0.46209137852716597"/>
    <n v="50111.037452999997"/>
  </r>
  <r>
    <x v="0"/>
    <x v="74"/>
    <n v="0.465154181798901"/>
    <n v="50443.180091000002"/>
  </r>
  <r>
    <x v="0"/>
    <x v="75"/>
    <n v="0.46806492088082302"/>
    <n v="50758.832280000002"/>
  </r>
  <r>
    <x v="0"/>
    <x v="76"/>
    <n v="0.47096836560805599"/>
    <n v="51073.693440000003"/>
  </r>
  <r>
    <x v="0"/>
    <x v="77"/>
    <n v="0.473869734369813"/>
    <n v="51388.329473999998"/>
  </r>
  <r>
    <x v="0"/>
    <x v="78"/>
    <n v="0.47676100357788398"/>
    <n v="51701.870272"/>
  </r>
  <r>
    <x v="0"/>
    <x v="79"/>
    <n v="0.47964330806683603"/>
    <n v="52014.438900000001"/>
  </r>
  <r>
    <x v="0"/>
    <x v="80"/>
    <n v="0.48251174280734799"/>
    <n v="52325.503436999999"/>
  </r>
  <r>
    <x v="0"/>
    <x v="81"/>
    <n v="0.485270563691859"/>
    <n v="52624.681009"/>
  </r>
  <r>
    <x v="0"/>
    <x v="82"/>
    <n v="0.48800896361255602"/>
    <n v="52921.644050000003"/>
  </r>
  <r>
    <x v="0"/>
    <x v="83"/>
    <n v="0.49074115854265798"/>
    <n v="53217.934197000002"/>
  </r>
  <r>
    <x v="0"/>
    <x v="84"/>
    <n v="0.49344386922282502"/>
    <n v="53511.026954000001"/>
  </r>
  <r>
    <x v="0"/>
    <x v="85"/>
    <n v="0.49580815119324301"/>
    <n v="53767.419148000001"/>
  </r>
  <r>
    <x v="0"/>
    <x v="86"/>
    <n v="0.49765888140422698"/>
    <n v="53968.119735"/>
  </r>
  <r>
    <x v="0"/>
    <x v="87"/>
    <n v="0.49897795294345498"/>
    <n v="54111.165129000001"/>
  </r>
  <r>
    <x v="0"/>
    <x v="88"/>
    <n v="0.49968814365940001"/>
    <n v="54188.181051"/>
  </r>
  <r>
    <x v="0"/>
    <x v="89"/>
    <n v="0.50037432971856399"/>
    <n v="54262.593811999999"/>
  </r>
  <r>
    <x v="0"/>
    <x v="90"/>
    <n v="0.50089665136844796"/>
    <n v="54319.236461"/>
  </r>
  <r>
    <x v="0"/>
    <x v="91"/>
    <n v="0.50115190128545595"/>
    <n v="54346.916783000001"/>
  </r>
  <r>
    <x v="0"/>
    <x v="92"/>
    <n v="0.50124810340821102"/>
    <n v="54357.349326000003"/>
  </r>
  <r>
    <x v="0"/>
    <x v="93"/>
    <n v="0.50128553760466199"/>
    <n v="54361.408839999996"/>
  </r>
  <r>
    <x v="0"/>
    <x v="94"/>
    <n v="0.50131225798568801"/>
    <n v="54364.306505"/>
  </r>
  <r>
    <x v="0"/>
    <x v="95"/>
    <n v="0.50132739944118598"/>
    <n v="54365.948505"/>
  </r>
  <r>
    <x v="0"/>
    <x v="96"/>
    <n v="0.50134254089668395"/>
    <n v="54367.590505"/>
  </r>
  <r>
    <x v="0"/>
    <x v="97"/>
    <n v="0.50135716189000801"/>
    <n v="54369.176063999999"/>
  </r>
  <r>
    <x v="0"/>
    <x v="98"/>
    <n v="0.50136984424219"/>
    <n v="54370.551389"/>
  </r>
  <r>
    <x v="0"/>
    <x v="99"/>
    <n v="0.50137021648039504"/>
    <n v="54370.591756000002"/>
  </r>
  <r>
    <x v="0"/>
    <x v="100"/>
    <n v="0.50137035480063397"/>
    <n v="54370.606756000001"/>
  </r>
  <r>
    <x v="1"/>
    <x v="0"/>
    <s v="NA"/>
    <s v="NA"/>
  </r>
  <r>
    <x v="1"/>
    <x v="1"/>
    <s v="NA"/>
    <s v="NA"/>
  </r>
  <r>
    <x v="1"/>
    <x v="2"/>
    <s v="NA"/>
    <s v="NA"/>
  </r>
  <r>
    <x v="1"/>
    <x v="3"/>
    <n v="2.99984083671005E-2"/>
    <n v="643.34286599999996"/>
  </r>
  <r>
    <x v="1"/>
    <x v="4"/>
    <n v="3.9995517371618799E-2"/>
    <n v="857.73986600000001"/>
  </r>
  <r>
    <x v="1"/>
    <x v="5"/>
    <n v="4.9992626376137203E-2"/>
    <n v="1072.1368660000001"/>
  </r>
  <r>
    <x v="1"/>
    <x v="6"/>
    <n v="5.9989735380655503E-2"/>
    <n v="1286.533866"/>
  </r>
  <r>
    <x v="1"/>
    <x v="7"/>
    <n v="6.9939817634139895E-2"/>
    <n v="1499.922335"/>
  </r>
  <r>
    <x v="1"/>
    <x v="8"/>
    <n v="7.9877717978727905E-2"/>
    <n v="1713.0495519999999"/>
  </r>
  <r>
    <x v="1"/>
    <x v="9"/>
    <n v="8.9515687753836407E-2"/>
    <n v="1919.744488"/>
  </r>
  <r>
    <x v="1"/>
    <x v="10"/>
    <n v="9.8889469175926406E-2"/>
    <n v="2120.7736669999999"/>
  </r>
  <r>
    <x v="1"/>
    <x v="11"/>
    <n v="0.10817257606349"/>
    <n v="2319.8582489999999"/>
  </r>
  <r>
    <x v="1"/>
    <x v="12"/>
    <n v="0.117451910761498"/>
    <n v="2518.8619330000001"/>
  </r>
  <r>
    <x v="1"/>
    <x v="13"/>
    <n v="0.126675511776144"/>
    <n v="2716.6703579999999"/>
  </r>
  <r>
    <x v="1"/>
    <x v="14"/>
    <n v="0.13400038133163"/>
    <n v="2873.7587779999999"/>
  </r>
  <r>
    <x v="1"/>
    <x v="15"/>
    <n v="0.13672495805725099"/>
    <n v="2932.1897779999999"/>
  </r>
  <r>
    <x v="1"/>
    <x v="16"/>
    <n v="0.139306067826484"/>
    <n v="2987.5439999999999"/>
  </r>
  <r>
    <x v="1"/>
    <x v="17"/>
    <n v="0.14117408451032601"/>
    <n v="3027.6052989999998"/>
  </r>
  <r>
    <x v="1"/>
    <x v="18"/>
    <n v="0.143032197296453"/>
    <n v="3067.4542000000001"/>
  </r>
  <r>
    <x v="1"/>
    <x v="19"/>
    <n v="0.14487212940468799"/>
    <n v="3106.9132"/>
  </r>
  <r>
    <x v="1"/>
    <x v="20"/>
    <n v="0.14671198056505"/>
    <n v="3146.3704640000001"/>
  </r>
  <r>
    <x v="1"/>
    <x v="21"/>
    <n v="0.14855069043500199"/>
    <n v="3185.8032520000002"/>
  </r>
  <r>
    <x v="1"/>
    <x v="22"/>
    <n v="0.15038615884621301"/>
    <n v="3225.1665240000002"/>
  </r>
  <r>
    <x v="1"/>
    <x v="23"/>
    <n v="0.15218813498151201"/>
    <n v="3263.8115240000002"/>
  </r>
  <r>
    <x v="1"/>
    <x v="24"/>
    <n v="0.15398523470686701"/>
    <n v="3302.3519449999999"/>
  </r>
  <r>
    <x v="1"/>
    <x v="25"/>
    <n v="0.15576505462582599"/>
    <n v="3340.5217849999999"/>
  </r>
  <r>
    <x v="1"/>
    <x v="26"/>
    <n v="0.15750051329158499"/>
    <n v="3377.7402579999998"/>
  </r>
  <r>
    <x v="1"/>
    <x v="27"/>
    <n v="0.15922205447195001"/>
    <n v="3414.6602579999999"/>
  </r>
  <r>
    <x v="1"/>
    <x v="28"/>
    <n v="0.16094025720534"/>
    <n v="3451.5086620000002"/>
  </r>
  <r>
    <x v="1"/>
    <x v="29"/>
    <n v="0.162553400789895"/>
    <n v="3486.1039780000001"/>
  </r>
  <r>
    <x v="1"/>
    <x v="30"/>
    <n v="0.16380630684653"/>
    <n v="3512.9736760000001"/>
  </r>
  <r>
    <x v="1"/>
    <x v="31"/>
    <n v="0.16492582153232099"/>
    <n v="3536.9826760000001"/>
  </r>
  <r>
    <x v="1"/>
    <x v="32"/>
    <n v="0.16604132887871301"/>
    <n v="3560.9057349999998"/>
  </r>
  <r>
    <x v="1"/>
    <x v="33"/>
    <n v="0.16713900964753201"/>
    <n v="3584.4464870000002"/>
  </r>
  <r>
    <x v="1"/>
    <x v="34"/>
    <n v="0.16820516555612"/>
    <n v="3607.3111600000002"/>
  </r>
  <r>
    <x v="1"/>
    <x v="35"/>
    <n v="0.169252766869192"/>
    <n v="3629.7779129999999"/>
  </r>
  <r>
    <x v="1"/>
    <x v="36"/>
    <n v="0.170206996302324"/>
    <n v="3650.2422219999999"/>
  </r>
  <r>
    <x v="1"/>
    <x v="37"/>
    <n v="0.17094091364783001"/>
    <n v="3665.9817400000002"/>
  </r>
  <r>
    <x v="1"/>
    <x v="38"/>
    <n v="0.171673827631389"/>
    <n v="3681.69974"/>
  </r>
  <r>
    <x v="1"/>
    <x v="39"/>
    <n v="0.172395438102388"/>
    <n v="3697.175326"/>
  </r>
  <r>
    <x v="1"/>
    <x v="40"/>
    <n v="0.173048744142237"/>
    <n v="3711.1860620000002"/>
  </r>
  <r>
    <x v="1"/>
    <x v="41"/>
    <n v="0.173693202989849"/>
    <n v="3725.0070620000001"/>
  </r>
  <r>
    <x v="1"/>
    <x v="42"/>
    <n v="0.17432899794366299"/>
    <n v="3738.642257"/>
  </r>
  <r>
    <x v="1"/>
    <x v="43"/>
    <n v="0.17496193943830801"/>
    <n v="3752.216257"/>
  </r>
  <r>
    <x v="1"/>
    <x v="44"/>
    <n v="0.175594880932952"/>
    <n v="3765.7902570000001"/>
  </r>
  <r>
    <x v="1"/>
    <x v="45"/>
    <n v="0.17620796907567399"/>
    <n v="3778.9384839999998"/>
  </r>
  <r>
    <x v="1"/>
    <x v="46"/>
    <n v="0.17679446812677499"/>
    <n v="3791.5164840000002"/>
  </r>
  <r>
    <x v="1"/>
    <x v="47"/>
    <n v="0.17737806186730301"/>
    <n v="3804.032177"/>
  </r>
  <r>
    <x v="1"/>
    <x v="48"/>
    <n v="0.17783456628073399"/>
    <n v="3813.8223250000001"/>
  </r>
  <r>
    <x v="1"/>
    <x v="49"/>
    <n v="0.17817797877449801"/>
    <n v="3821.1871150000002"/>
  </r>
  <r>
    <x v="1"/>
    <x v="50"/>
    <n v="0.17851891126042699"/>
    <n v="3828.4987190000002"/>
  </r>
  <r>
    <x v="1"/>
    <x v="51"/>
    <n v="0.17885053497405101"/>
    <n v="3835.6106880000002"/>
  </r>
  <r>
    <x v="1"/>
    <x v="52"/>
    <n v="0.17913391944380999"/>
    <n v="3841.6881229999999"/>
  </r>
  <r>
    <x v="1"/>
    <x v="53"/>
    <n v="0.179414159489693"/>
    <n v="3847.6981230000001"/>
  </r>
  <r>
    <x v="1"/>
    <x v="54"/>
    <n v="0.179694399535576"/>
    <n v="3853.7081229999999"/>
  </r>
  <r>
    <x v="1"/>
    <x v="55"/>
    <n v="0.17997463958145801"/>
    <n v="3859.7181230000001"/>
  </r>
  <r>
    <x v="1"/>
    <x v="56"/>
    <n v="0.18025487962734099"/>
    <n v="3865.7281229999999"/>
  </r>
  <r>
    <x v="1"/>
    <x v="57"/>
    <n v="0.180535119673224"/>
    <n v="3871.7381230000001"/>
  </r>
  <r>
    <x v="1"/>
    <x v="58"/>
    <n v="0.18080961293300801"/>
    <n v="3877.6248780000001"/>
  </r>
  <r>
    <x v="1"/>
    <x v="59"/>
    <n v="0.18106131605574999"/>
    <n v="3883.0228780000002"/>
  </r>
  <r>
    <x v="1"/>
    <x v="60"/>
    <n v="0.18131301917849099"/>
    <n v="3888.4208779999999"/>
  </r>
  <r>
    <x v="1"/>
    <x v="61"/>
    <n v="0.181562297921747"/>
    <n v="3893.766885"/>
  </r>
  <r>
    <x v="1"/>
    <x v="62"/>
    <n v="0.18179900134757701"/>
    <n v="3898.8432029999999"/>
  </r>
  <r>
    <x v="1"/>
    <x v="63"/>
    <n v="0.182012432026634"/>
    <n v="3903.4204159999999"/>
  </r>
  <r>
    <x v="1"/>
    <x v="64"/>
    <n v="0.18222185513314901"/>
    <n v="3907.9116829999998"/>
  </r>
  <r>
    <x v="1"/>
    <x v="65"/>
    <n v="0.18243075287117799"/>
    <n v="3912.3916829999998"/>
  </r>
  <r>
    <x v="1"/>
    <x v="66"/>
    <n v="0.182631663394868"/>
    <n v="3916.70039"/>
  </r>
  <r>
    <x v="1"/>
    <x v="67"/>
    <n v="0.182829137037849"/>
    <n v="3920.9353900000001"/>
  </r>
  <r>
    <x v="1"/>
    <x v="68"/>
    <n v="0.18302661068083001"/>
    <n v="3925.1703900000002"/>
  </r>
  <r>
    <x v="1"/>
    <x v="69"/>
    <n v="0.183223906993878"/>
    <n v="3929.4015869999998"/>
  </r>
  <r>
    <x v="1"/>
    <x v="70"/>
    <n v="0.18342110086310201"/>
    <n v="3933.6305870000001"/>
  </r>
  <r>
    <x v="1"/>
    <x v="71"/>
    <n v="0.18361784951902199"/>
    <n v="3937.8500389999999"/>
  </r>
  <r>
    <x v="1"/>
    <x v="72"/>
    <n v="0.18379375321156999"/>
    <n v="3941.6224520000001"/>
  </r>
  <r>
    <x v="1"/>
    <x v="73"/>
    <n v="0.18396334273684001"/>
    <n v="3945.2594519999998"/>
  </r>
  <r>
    <x v="1"/>
    <x v="74"/>
    <n v="0.184132932262111"/>
    <n v="3948.896452"/>
  </r>
  <r>
    <x v="1"/>
    <x v="75"/>
    <n v="0.18430252178738099"/>
    <n v="3952.5334520000001"/>
  </r>
  <r>
    <x v="1"/>
    <x v="76"/>
    <n v="0.18447211131265201"/>
    <n v="3956.1704519999998"/>
  </r>
  <r>
    <x v="1"/>
    <x v="77"/>
    <n v="0.184641700837922"/>
    <n v="3959.807452"/>
  </r>
  <r>
    <x v="1"/>
    <x v="78"/>
    <n v="0.18481129036319299"/>
    <n v="3963.4444520000002"/>
  </r>
  <r>
    <x v="1"/>
    <x v="79"/>
    <n v="0.18498087988846401"/>
    <n v="3967.0814519999999"/>
  </r>
  <r>
    <x v="1"/>
    <x v="80"/>
    <n v="0.185150469413734"/>
    <n v="3970.7184520000001"/>
  </r>
  <r>
    <x v="1"/>
    <x v="81"/>
    <n v="0.18531399307093699"/>
    <n v="3974.2253639999999"/>
  </r>
  <r>
    <x v="1"/>
    <x v="82"/>
    <n v="0.18545124900330601"/>
    <n v="3977.1689409999999"/>
  </r>
  <r>
    <x v="1"/>
    <x v="83"/>
    <n v="0.18552945266927501"/>
    <n v="3978.8460890000001"/>
  </r>
  <r>
    <x v="1"/>
    <x v="84"/>
    <n v="0.185530198732625"/>
    <n v="3978.8620890000002"/>
  </r>
  <r>
    <x v="1"/>
    <x v="85"/>
    <n v="0.18553094479597501"/>
    <n v="3978.8780889999998"/>
  </r>
  <r>
    <x v="1"/>
    <x v="86"/>
    <n v="0.185531690859325"/>
    <n v="3978.8940889999999"/>
  </r>
  <r>
    <x v="1"/>
    <x v="87"/>
    <n v="0.18553243692267499"/>
    <n v="3978.910089"/>
  </r>
  <r>
    <x v="1"/>
    <x v="88"/>
    <n v="0.185533182986025"/>
    <n v="3978.926089"/>
  </r>
  <r>
    <x v="1"/>
    <x v="89"/>
    <n v="0.18553392904937499"/>
    <n v="3978.9420890000001"/>
  </r>
  <r>
    <x v="1"/>
    <x v="90"/>
    <n v="0.18553467511272601"/>
    <n v="3978.9580890000002"/>
  </r>
  <r>
    <x v="1"/>
    <x v="91"/>
    <n v="0.18553542117607599"/>
    <n v="3978.9740889999998"/>
  </r>
  <r>
    <x v="1"/>
    <x v="92"/>
    <n v="0.18553616723942601"/>
    <n v="3978.9900889999999"/>
  </r>
  <r>
    <x v="1"/>
    <x v="93"/>
    <n v="0.185536913302776"/>
    <n v="3979.006089"/>
  </r>
  <r>
    <x v="1"/>
    <x v="94"/>
    <n v="0.18553765936612601"/>
    <n v="3979.0220890000001"/>
  </r>
  <r>
    <x v="1"/>
    <x v="95"/>
    <s v="NA"/>
    <s v="NA"/>
  </r>
  <r>
    <x v="1"/>
    <x v="96"/>
    <s v="NA"/>
    <s v="NA"/>
  </r>
  <r>
    <x v="1"/>
    <x v="97"/>
    <s v="NA"/>
    <s v="NA"/>
  </r>
  <r>
    <x v="1"/>
    <x v="98"/>
    <s v="NA"/>
    <s v="NA"/>
  </r>
  <r>
    <x v="1"/>
    <x v="99"/>
    <s v="NA"/>
    <s v="NA"/>
  </r>
  <r>
    <x v="1"/>
    <x v="100"/>
    <s v="NA"/>
    <s v="NA"/>
  </r>
  <r>
    <x v="2"/>
    <x v="0"/>
    <s v="NA"/>
    <s v="NA"/>
  </r>
  <r>
    <x v="2"/>
    <x v="1"/>
    <n v="9.9978467713874204E-3"/>
    <n v="2482.5133430000001"/>
  </r>
  <r>
    <x v="2"/>
    <x v="2"/>
    <n v="1.9992044511423099E-2"/>
    <n v="4964.1206140000004"/>
  </r>
  <r>
    <x v="2"/>
    <x v="3"/>
    <n v="2.9982263206349599E-2"/>
    <n v="7444.739869"/>
  </r>
  <r>
    <x v="2"/>
    <x v="4"/>
    <n v="3.9961483837605997E-2"/>
    <n v="9922.6282520000004"/>
  </r>
  <r>
    <x v="2"/>
    <x v="5"/>
    <n v="4.9933136797999898E-2"/>
    <n v="12398.637546"/>
  </r>
  <r>
    <x v="2"/>
    <x v="6"/>
    <n v="5.98989662141046E-2"/>
    <n v="14873.200826"/>
  </r>
  <r>
    <x v="2"/>
    <x v="7"/>
    <n v="6.9860051058215605E-2"/>
    <n v="17346.586006000001"/>
  </r>
  <r>
    <x v="2"/>
    <x v="8"/>
    <n v="7.9810089724403205E-2"/>
    <n v="19817.228367"/>
  </r>
  <r>
    <x v="2"/>
    <x v="9"/>
    <n v="8.9727898707556195E-2"/>
    <n v="22279.867943000001"/>
  </r>
  <r>
    <x v="2"/>
    <x v="10"/>
    <n v="9.9584977724957405E-2"/>
    <n v="24727.427976999999"/>
  </r>
  <r>
    <x v="2"/>
    <x v="11"/>
    <n v="0.10937633642201"/>
    <n v="27158.66934"/>
  </r>
  <r>
    <x v="2"/>
    <x v="12"/>
    <n v="0.11907122777328499"/>
    <n v="29565.957397999999"/>
  </r>
  <r>
    <x v="2"/>
    <x v="13"/>
    <n v="0.12860894263421399"/>
    <n v="31934.217778999999"/>
  </r>
  <r>
    <x v="2"/>
    <x v="14"/>
    <n v="0.138125739381599"/>
    <n v="34297.284092000002"/>
  </r>
  <r>
    <x v="2"/>
    <x v="15"/>
    <n v="0.14756176820585001"/>
    <n v="36640.295341999998"/>
  </r>
  <r>
    <x v="2"/>
    <x v="16"/>
    <n v="0.15677339179911101"/>
    <n v="38927.585696000002"/>
  </r>
  <r>
    <x v="2"/>
    <x v="17"/>
    <n v="0.16580610589082501"/>
    <n v="41170.451961999999"/>
  </r>
  <r>
    <x v="2"/>
    <x v="18"/>
    <n v="0.174482507837142"/>
    <n v="43324.844212000004"/>
  </r>
  <r>
    <x v="2"/>
    <x v="19"/>
    <n v="0.182961525556493"/>
    <n v="45430.225011000002"/>
  </r>
  <r>
    <x v="2"/>
    <x v="20"/>
    <n v="0.19130315162654901"/>
    <n v="47501.490804000001"/>
  </r>
  <r>
    <x v="2"/>
    <x v="21"/>
    <n v="0.199503180840644"/>
    <n v="49537.597417999998"/>
  </r>
  <r>
    <x v="2"/>
    <x v="22"/>
    <n v="0.20753913490999801"/>
    <n v="51532.963386000003"/>
  </r>
  <r>
    <x v="2"/>
    <x v="23"/>
    <n v="0.21538683911064099"/>
    <n v="53481.586007999998"/>
  </r>
  <r>
    <x v="2"/>
    <x v="24"/>
    <n v="0.223008502719239"/>
    <n v="55374.081665999998"/>
  </r>
  <r>
    <x v="2"/>
    <x v="25"/>
    <n v="0.23047177901111901"/>
    <n v="57227.248993000001"/>
  </r>
  <r>
    <x v="2"/>
    <x v="26"/>
    <n v="0.23777561470015901"/>
    <n v="59040.826453000001"/>
  </r>
  <r>
    <x v="2"/>
    <x v="27"/>
    <n v="0.24451276738911201"/>
    <n v="60713.693804000002"/>
  </r>
  <r>
    <x v="2"/>
    <x v="28"/>
    <n v="0.25082978967382002"/>
    <n v="62282.240759"/>
  </r>
  <r>
    <x v="2"/>
    <x v="29"/>
    <n v="0.257001831809131"/>
    <n v="63814.788446999999"/>
  </r>
  <r>
    <x v="2"/>
    <x v="30"/>
    <n v="0.26303293501374098"/>
    <n v="65312.340321999996"/>
  </r>
  <r>
    <x v="2"/>
    <x v="31"/>
    <n v="0.268870203246172"/>
    <n v="66761.762042999995"/>
  </r>
  <r>
    <x v="2"/>
    <x v="32"/>
    <n v="0.27418988570096098"/>
    <n v="68082.664730999997"/>
  </r>
  <r>
    <x v="2"/>
    <x v="33"/>
    <n v="0.27848058215547999"/>
    <n v="69148.065256000002"/>
  </r>
  <r>
    <x v="2"/>
    <x v="34"/>
    <n v="0.282428749979863"/>
    <n v="70128.414277999997"/>
  </r>
  <r>
    <x v="2"/>
    <x v="35"/>
    <n v="0.28630004152557698"/>
    <n v="71089.674551000004"/>
  </r>
  <r>
    <x v="2"/>
    <x v="36"/>
    <n v="0.29000845589372398"/>
    <n v="72010.491639"/>
  </r>
  <r>
    <x v="2"/>
    <x v="37"/>
    <n v="0.29353870524049502"/>
    <n v="72887.069497000004"/>
  </r>
  <r>
    <x v="2"/>
    <x v="38"/>
    <n v="0.29685125482068803"/>
    <n v="73709.591457999995"/>
  </r>
  <r>
    <x v="2"/>
    <x v="39"/>
    <n v="0.29988690047473898"/>
    <n v="74463.356845000002"/>
  </r>
  <r>
    <x v="2"/>
    <x v="40"/>
    <n v="0.30264572886226898"/>
    <n v="75148.387176000004"/>
  </r>
  <r>
    <x v="2"/>
    <x v="41"/>
    <n v="0.30536633438016503"/>
    <n v="75823.926584999994"/>
  </r>
  <r>
    <x v="2"/>
    <x v="42"/>
    <n v="0.30806719144374201"/>
    <n v="76494.562357999996"/>
  </r>
  <r>
    <x v="2"/>
    <x v="43"/>
    <n v="0.310746423544772"/>
    <n v="77159.828548999998"/>
  </r>
  <r>
    <x v="2"/>
    <x v="44"/>
    <n v="0.31336594687255298"/>
    <n v="77810.268765000001"/>
  </r>
  <r>
    <x v="2"/>
    <x v="45"/>
    <n v="0.31590518596096401"/>
    <n v="78440.774019000004"/>
  </r>
  <r>
    <x v="2"/>
    <x v="46"/>
    <n v="0.31843371059278802"/>
    <n v="79068.618822000004"/>
  </r>
  <r>
    <x v="2"/>
    <x v="47"/>
    <n v="0.32093261114968402"/>
    <n v="79689.107824999999"/>
  </r>
  <r>
    <x v="2"/>
    <x v="48"/>
    <n v="0.323376354613362"/>
    <n v="80295.901056999995"/>
  </r>
  <r>
    <x v="2"/>
    <x v="49"/>
    <n v="0.32573167059195002"/>
    <n v="80880.73732"/>
  </r>
  <r>
    <x v="2"/>
    <x v="50"/>
    <n v="0.32800981454647699"/>
    <n v="81446.411399000004"/>
  </r>
  <r>
    <x v="2"/>
    <x v="51"/>
    <n v="0.330223972581279"/>
    <n v="81996.197467000005"/>
  </r>
  <r>
    <x v="2"/>
    <x v="52"/>
    <n v="0.33235152883069502"/>
    <n v="82524.479896000004"/>
  </r>
  <r>
    <x v="2"/>
    <x v="53"/>
    <n v="0.33436606856975798"/>
    <n v="83024.699783000004"/>
  </r>
  <r>
    <x v="2"/>
    <x v="54"/>
    <n v="0.33635118419378102"/>
    <n v="83517.613521000007"/>
  </r>
  <r>
    <x v="2"/>
    <x v="55"/>
    <n v="0.33824909737548398"/>
    <n v="83988.874473999997"/>
  </r>
  <r>
    <x v="2"/>
    <x v="56"/>
    <n v="0.340021076777412"/>
    <n v="84428.865464999995"/>
  </r>
  <r>
    <x v="2"/>
    <x v="57"/>
    <n v="0.34169570649057102"/>
    <n v="84844.684061000007"/>
  </r>
  <r>
    <x v="2"/>
    <x v="58"/>
    <n v="0.34336620043188798"/>
    <n v="85259.475724999997"/>
  </r>
  <r>
    <x v="2"/>
    <x v="59"/>
    <n v="0.34502373074946602"/>
    <n v="85671.048458999998"/>
  </r>
  <r>
    <x v="2"/>
    <x v="60"/>
    <n v="0.34666814508619997"/>
    <n v="86079.364432000002"/>
  </r>
  <r>
    <x v="2"/>
    <x v="61"/>
    <n v="0.348290345265174"/>
    <n v="86482.164522999999"/>
  </r>
  <r>
    <x v="2"/>
    <x v="62"/>
    <n v="0.34987778353459098"/>
    <n v="86876.333064999999"/>
  </r>
  <r>
    <x v="2"/>
    <x v="63"/>
    <n v="0.35144804038826499"/>
    <n v="87266.235379000005"/>
  </r>
  <r>
    <x v="2"/>
    <x v="64"/>
    <n v="0.35299646279089197"/>
    <n v="87650.716094000003"/>
  </r>
  <r>
    <x v="2"/>
    <x v="65"/>
    <n v="0.35454026763075103"/>
    <n v="88034.050245999999"/>
  </r>
  <r>
    <x v="2"/>
    <x v="66"/>
    <n v="0.35608132736862103"/>
    <n v="88416.702776000006"/>
  </r>
  <r>
    <x v="2"/>
    <x v="67"/>
    <n v="0.357619616012256"/>
    <n v="88798.667230000006"/>
  </r>
  <r>
    <x v="2"/>
    <x v="68"/>
    <n v="0.35914514534555902"/>
    <n v="89177.463485999993"/>
  </r>
  <r>
    <x v="2"/>
    <x v="69"/>
    <n v="0.360636002654802"/>
    <n v="89547.650511999993"/>
  </r>
  <r>
    <x v="2"/>
    <x v="70"/>
    <n v="0.362073066312049"/>
    <n v="89904.480316000001"/>
  </r>
  <r>
    <x v="2"/>
    <x v="71"/>
    <n v="0.36350184253788098"/>
    <n v="90259.252311000004"/>
  </r>
  <r>
    <x v="2"/>
    <x v="72"/>
    <n v="0.36490931930031201"/>
    <n v="90608.735547000004"/>
  </r>
  <r>
    <x v="2"/>
    <x v="73"/>
    <n v="0.366282930660221"/>
    <n v="90949.809840999995"/>
  </r>
  <r>
    <x v="2"/>
    <x v="74"/>
    <n v="0.36764332440613301"/>
    <n v="91287.602138000002"/>
  </r>
  <r>
    <x v="2"/>
    <x v="75"/>
    <n v="0.36899662698828201"/>
    <n v="91623.633665000001"/>
  </r>
  <r>
    <x v="2"/>
    <x v="76"/>
    <n v="0.37032763164062898"/>
    <n v="91954.128509000002"/>
  </r>
  <r>
    <x v="2"/>
    <x v="77"/>
    <n v="0.37163850825678801"/>
    <n v="92279.625465000005"/>
  </r>
  <r>
    <x v="2"/>
    <x v="78"/>
    <n v="0.37292914857465498"/>
    <n v="92600.097651000004"/>
  </r>
  <r>
    <x v="2"/>
    <x v="79"/>
    <n v="0.37420977155093299"/>
    <n v="92918.082483000006"/>
  </r>
  <r>
    <x v="2"/>
    <x v="80"/>
    <n v="0.375443450750851"/>
    <n v="93224.410950000005"/>
  </r>
  <r>
    <x v="2"/>
    <x v="81"/>
    <n v="0.376610218670763"/>
    <n v="93514.125025000001"/>
  </r>
  <r>
    <x v="2"/>
    <x v="82"/>
    <n v="0.37771790793814702"/>
    <n v="93789.169586999997"/>
  </r>
  <r>
    <x v="2"/>
    <x v="83"/>
    <n v="0.37882073147599199"/>
    <n v="94063.005965000004"/>
  </r>
  <r>
    <x v="2"/>
    <x v="84"/>
    <n v="0.379911340066724"/>
    <n v="94333.809313000005"/>
  </r>
  <r>
    <x v="2"/>
    <x v="85"/>
    <n v="0.38099611078803097"/>
    <n v="94603.163090000002"/>
  </r>
  <r>
    <x v="2"/>
    <x v="86"/>
    <n v="0.38206974193813398"/>
    <n v="94869.750857999999"/>
  </r>
  <r>
    <x v="2"/>
    <x v="87"/>
    <n v="0.38311987737651498"/>
    <n v="95130.504528000005"/>
  </r>
  <r>
    <x v="2"/>
    <x v="88"/>
    <n v="0.38414598930830202"/>
    <n v="95385.293046000006"/>
  </r>
  <r>
    <x v="2"/>
    <x v="89"/>
    <n v="0.385069869241352"/>
    <n v="95614.696867999999"/>
  </r>
  <r>
    <x v="2"/>
    <x v="90"/>
    <n v="0.38581991624406797"/>
    <n v="95800.937139000001"/>
  </r>
  <r>
    <x v="2"/>
    <x v="91"/>
    <n v="0.38653393758396898"/>
    <n v="95978.232065000004"/>
  </r>
  <r>
    <x v="2"/>
    <x v="92"/>
    <n v="0.38723472842248702"/>
    <n v="96152.241794000001"/>
  </r>
  <r>
    <x v="2"/>
    <x v="93"/>
    <n v="0.387920010495166"/>
    <n v="96322.400622000001"/>
  </r>
  <r>
    <x v="2"/>
    <x v="94"/>
    <n v="0.38857486382059497"/>
    <n v="96485.003846000007"/>
  </r>
  <r>
    <x v="2"/>
    <x v="95"/>
    <n v="0.389215244087106"/>
    <n v="96644.013340000005"/>
  </r>
  <r>
    <x v="2"/>
    <x v="96"/>
    <n v="0.38981998868326301"/>
    <n v="96794.174325999993"/>
  </r>
  <r>
    <x v="2"/>
    <x v="97"/>
    <n v="0.39028976555024297"/>
    <n v="96910.822176999995"/>
  </r>
  <r>
    <x v="2"/>
    <x v="98"/>
    <n v="0.39055101458771602"/>
    <n v="96975.691567000002"/>
  </r>
  <r>
    <x v="2"/>
    <x v="99"/>
    <n v="0.39055110137621202"/>
    <n v="96975.713117000007"/>
  </r>
  <r>
    <x v="2"/>
    <x v="100"/>
    <n v="0.39055114970391203"/>
    <n v="96975.725116999994"/>
  </r>
  <r>
    <x v="3"/>
    <x v="0"/>
    <s v="NA"/>
    <s v="NA"/>
  </r>
  <r>
    <x v="3"/>
    <x v="1"/>
    <n v="9.9844757574296204E-3"/>
    <n v="1387.1142620000001"/>
  </r>
  <r>
    <x v="3"/>
    <x v="2"/>
    <n v="1.9962532392888099E-2"/>
    <n v="2773.336734"/>
  </r>
  <r>
    <x v="3"/>
    <x v="3"/>
    <n v="2.99368261987762E-2"/>
    <n v="4159.0364470000004"/>
  </r>
  <r>
    <x v="3"/>
    <x v="4"/>
    <n v="3.9900874343450597E-2"/>
    <n v="5543.3127599999998"/>
  </r>
  <r>
    <x v="3"/>
    <x v="5"/>
    <n v="4.9864197050107598E-2"/>
    <n v="6927.4882900000002"/>
  </r>
  <r>
    <x v="3"/>
    <x v="6"/>
    <n v="5.9827357585381102E-2"/>
    <n v="8311.6412899999996"/>
  </r>
  <r>
    <x v="3"/>
    <x v="7"/>
    <n v="6.9790518120654593E-2"/>
    <n v="9695.7942899999998"/>
  </r>
  <r>
    <x v="3"/>
    <x v="8"/>
    <n v="7.9753678655928195E-2"/>
    <n v="11079.94729"/>
  </r>
  <r>
    <x v="3"/>
    <x v="9"/>
    <n v="8.9712491875235306E-2"/>
    <n v="12463.49633"/>
  </r>
  <r>
    <x v="3"/>
    <x v="10"/>
    <n v="9.9647304060906799E-2"/>
    <n v="13843.710976"/>
  </r>
  <r>
    <x v="3"/>
    <x v="11"/>
    <n v="0.10950236031703001"/>
    <n v="15212.845362"/>
  </r>
  <r>
    <x v="3"/>
    <x v="12"/>
    <n v="0.11923027344557"/>
    <n v="16564.316122"/>
  </r>
  <r>
    <x v="3"/>
    <x v="13"/>
    <n v="0.128930601329762"/>
    <n v="17911.954544"/>
  </r>
  <r>
    <x v="3"/>
    <x v="14"/>
    <n v="0.13859274411543901"/>
    <n v="19254.288021"/>
  </r>
  <r>
    <x v="3"/>
    <x v="15"/>
    <n v="0.148120714972097"/>
    <n v="20577.981381000001"/>
  </r>
  <r>
    <x v="3"/>
    <x v="16"/>
    <n v="0.15762511788556699"/>
    <n v="21898.400515000001"/>
  </r>
  <r>
    <x v="3"/>
    <x v="17"/>
    <n v="0.167096909861359"/>
    <n v="23214.289106"/>
  </r>
  <r>
    <x v="3"/>
    <x v="18"/>
    <n v="0.17649327468866799"/>
    <n v="24519.698821999998"/>
  </r>
  <r>
    <x v="3"/>
    <x v="19"/>
    <n v="0.18579313938749201"/>
    <n v="25811.702055000002"/>
  </r>
  <r>
    <x v="3"/>
    <x v="20"/>
    <n v="0.19473220306189401"/>
    <n v="27053.580247999998"/>
  </r>
  <r>
    <x v="3"/>
    <x v="21"/>
    <n v="0.20336976344428101"/>
    <n v="28253.571463"/>
  </r>
  <r>
    <x v="3"/>
    <x v="22"/>
    <n v="0.211877516229735"/>
    <n v="29435.528885"/>
  </r>
  <r>
    <x v="3"/>
    <x v="23"/>
    <n v="0.21992829551613799"/>
    <n v="30554.000304000001"/>
  </r>
  <r>
    <x v="3"/>
    <x v="24"/>
    <n v="0.22753716244706801"/>
    <n v="31611.078120999999"/>
  </r>
  <r>
    <x v="3"/>
    <x v="25"/>
    <n v="0.235002151725617"/>
    <n v="32648.167432999999"/>
  </r>
  <r>
    <x v="3"/>
    <x v="26"/>
    <n v="0.24229043357991401"/>
    <n v="33660.707295"/>
  </r>
  <r>
    <x v="3"/>
    <x v="27"/>
    <n v="0.249158533892955"/>
    <n v="34614.872554000001"/>
  </r>
  <r>
    <x v="3"/>
    <x v="28"/>
    <n v="0.25568474214893999"/>
    <n v="35521.539741000001"/>
  </r>
  <r>
    <x v="3"/>
    <x v="29"/>
    <n v="0.26178874181495199"/>
    <n v="36369.550712999997"/>
  </r>
  <r>
    <x v="3"/>
    <x v="30"/>
    <n v="0.26736275420706301"/>
    <n v="37143.932090000002"/>
  </r>
  <r>
    <x v="3"/>
    <x v="31"/>
    <n v="0.27269044452090302"/>
    <n v="37884.092655"/>
  </r>
  <r>
    <x v="3"/>
    <x v="32"/>
    <n v="0.27781530447263397"/>
    <n v="38596.074586000002"/>
  </r>
  <r>
    <x v="3"/>
    <x v="33"/>
    <n v="0.28269321674460901"/>
    <n v="39273.748791999999"/>
  </r>
  <r>
    <x v="3"/>
    <x v="34"/>
    <n v="0.28737102655277502"/>
    <n v="39923.623342999999"/>
  </r>
  <r>
    <x v="3"/>
    <x v="35"/>
    <n v="0.29193119737617801"/>
    <n v="40557.154650999997"/>
  </r>
  <r>
    <x v="3"/>
    <x v="36"/>
    <n v="0.29639930631964501"/>
    <n v="41177.896069000002"/>
  </r>
  <r>
    <x v="3"/>
    <x v="37"/>
    <n v="0.30079310755784899"/>
    <n v="41788.314133"/>
  </r>
  <r>
    <x v="3"/>
    <x v="38"/>
    <n v="0.30512480879540399"/>
    <n v="42390.104824000002"/>
  </r>
  <r>
    <x v="3"/>
    <x v="39"/>
    <n v="0.30931160007658698"/>
    <n v="42971.763594999997"/>
  </r>
  <r>
    <x v="3"/>
    <x v="40"/>
    <n v="0.313334235516325"/>
    <n v="43530.616671000003"/>
  </r>
  <r>
    <x v="3"/>
    <x v="41"/>
    <n v="0.31711293420074299"/>
    <n v="44055.580321000001"/>
  </r>
  <r>
    <x v="3"/>
    <x v="42"/>
    <n v="0.32061723139689802"/>
    <n v="44542.422167999997"/>
  </r>
  <r>
    <x v="3"/>
    <x v="43"/>
    <n v="0.32406978239666701"/>
    <n v="45022.075065999998"/>
  </r>
  <r>
    <x v="3"/>
    <x v="44"/>
    <n v="0.32734050393335801"/>
    <n v="45476.466924"/>
  </r>
  <r>
    <x v="3"/>
    <x v="45"/>
    <n v="0.33009678645131202"/>
    <n v="45859.389260999997"/>
  </r>
  <r>
    <x v="3"/>
    <x v="46"/>
    <n v="0.33275655875635501"/>
    <n v="46228.903714"/>
  </r>
  <r>
    <x v="3"/>
    <x v="47"/>
    <n v="0.33517424886145297"/>
    <n v="46564.786389000001"/>
  </r>
  <r>
    <x v="3"/>
    <x v="48"/>
    <n v="0.33756196875195699"/>
    <n v="46896.505388999998"/>
  </r>
  <r>
    <x v="3"/>
    <x v="49"/>
    <n v="0.33988812095696203"/>
    <n v="47219.670968999999"/>
  </r>
  <r>
    <x v="3"/>
    <x v="50"/>
    <n v="0.34207412609922799"/>
    <n v="47523.366324000002"/>
  </r>
  <r>
    <x v="3"/>
    <x v="51"/>
    <n v="0.34401878572287198"/>
    <n v="47793.532246000002"/>
  </r>
  <r>
    <x v="3"/>
    <x v="52"/>
    <n v="0.345842268239962"/>
    <n v="48046.863383999997"/>
  </r>
  <r>
    <x v="3"/>
    <x v="53"/>
    <n v="0.34752525628189201"/>
    <n v="48280.676032000003"/>
  </r>
  <r>
    <x v="3"/>
    <x v="54"/>
    <n v="0.34912718295422601"/>
    <n v="48503.227058999997"/>
  </r>
  <r>
    <x v="3"/>
    <x v="55"/>
    <n v="0.35068709405868298"/>
    <n v="48719.940985000001"/>
  </r>
  <r>
    <x v="3"/>
    <x v="56"/>
    <n v="0.35221082773627299"/>
    <n v="48931.628885999999"/>
  </r>
  <r>
    <x v="3"/>
    <x v="57"/>
    <n v="0.35364285927655598"/>
    <n v="49130.576874999999"/>
  </r>
  <r>
    <x v="3"/>
    <x v="58"/>
    <n v="0.35494438626445102"/>
    <n v="49311.394245000003"/>
  </r>
  <r>
    <x v="3"/>
    <x v="59"/>
    <n v="0.35621551335196699"/>
    <n v="49487.988245"/>
  </r>
  <r>
    <x v="3"/>
    <x v="60"/>
    <n v="0.35742142520069897"/>
    <n v="49655.522081000003"/>
  </r>
  <r>
    <x v="3"/>
    <x v="61"/>
    <n v="0.35846583626232698"/>
    <n v="49800.619080999997"/>
  </r>
  <r>
    <x v="3"/>
    <x v="62"/>
    <n v="0.359509439360643"/>
    <n v="49945.603833000001"/>
  </r>
  <r>
    <x v="3"/>
    <x v="63"/>
    <n v="0.36055179178864299"/>
    <n v="50090.414833000003"/>
  </r>
  <r>
    <x v="3"/>
    <x v="64"/>
    <n v="0.36159414421664299"/>
    <n v="50235.225832999997"/>
  </r>
  <r>
    <x v="3"/>
    <x v="65"/>
    <n v="0.36261242452336501"/>
    <n v="50376.692562999997"/>
  </r>
  <r>
    <x v="3"/>
    <x v="66"/>
    <n v="0.36339347336120897"/>
    <n v="50485.201413000003"/>
  </r>
  <r>
    <x v="3"/>
    <x v="67"/>
    <n v="0.36413955591097802"/>
    <n v="50588.852498"/>
  </r>
  <r>
    <x v="3"/>
    <x v="68"/>
    <n v="0.36482945916239501"/>
    <n v="50684.698755999998"/>
  </r>
  <r>
    <x v="3"/>
    <x v="69"/>
    <n v="0.36545559740324202"/>
    <n v="50771.686326000003"/>
  </r>
  <r>
    <x v="3"/>
    <x v="70"/>
    <n v="0.36593632908194301"/>
    <n v="50838.472984"/>
  </r>
  <r>
    <x v="3"/>
    <x v="71"/>
    <n v="0.36639086706625301"/>
    <n v="50901.620627999997"/>
  </r>
  <r>
    <x v="3"/>
    <x v="72"/>
    <n v="0.36684010440007703"/>
    <n v="50964.031867999998"/>
  </r>
  <r>
    <x v="3"/>
    <x v="73"/>
    <n v="0.36727598380013698"/>
    <n v="51024.587329000002"/>
  </r>
  <r>
    <x v="3"/>
    <x v="74"/>
    <n v="0.367711672733397"/>
    <n v="51085.116328999997"/>
  </r>
  <r>
    <x v="3"/>
    <x v="75"/>
    <n v="0.36814736166665801"/>
    <n v="51145.645328999999"/>
  </r>
  <r>
    <x v="3"/>
    <x v="76"/>
    <n v="0.368581843391246"/>
    <n v="51206.006614999998"/>
  </r>
  <r>
    <x v="3"/>
    <x v="77"/>
    <n v="0.36900063801087102"/>
    <n v="51264.188537000002"/>
  </r>
  <r>
    <x v="3"/>
    <x v="78"/>
    <n v="0.36935812305878402"/>
    <n v="51313.852897999997"/>
  </r>
  <r>
    <x v="3"/>
    <x v="79"/>
    <n v="0.36970469585847499"/>
    <n v="51362.001252000002"/>
  </r>
  <r>
    <x v="3"/>
    <x v="80"/>
    <n v="0.37005048152592301"/>
    <n v="51410.040251999999"/>
  </r>
  <r>
    <x v="3"/>
    <x v="81"/>
    <n v="0.37038253577595698"/>
    <n v="51456.171585999997"/>
  </r>
  <r>
    <x v="3"/>
    <x v="82"/>
    <n v="0.37070848319730298"/>
    <n v="51501.454515999998"/>
  </r>
  <r>
    <x v="3"/>
    <x v="83"/>
    <n v="0.37102967074818399"/>
    <n v="51546.076171000001"/>
  </r>
  <r>
    <x v="3"/>
    <x v="84"/>
    <n v="0.37134168337926898"/>
    <n v="51589.423180999998"/>
  </r>
  <r>
    <x v="3"/>
    <x v="85"/>
    <n v="0.37161892510532502"/>
    <n v="51627.939570000002"/>
  </r>
  <r>
    <x v="3"/>
    <x v="86"/>
    <n v="0.37187066374379102"/>
    <n v="51662.912888999999"/>
  </r>
  <r>
    <x v="3"/>
    <x v="87"/>
    <n v="0.37203838431090802"/>
    <n v="51686.213820999998"/>
  </r>
  <r>
    <x v="3"/>
    <x v="88"/>
    <n v="0.372167077215316"/>
    <n v="51704.092752999997"/>
  </r>
  <r>
    <x v="3"/>
    <x v="89"/>
    <n v="0.372186141264015"/>
    <n v="51706.741265999997"/>
  </r>
  <r>
    <x v="3"/>
    <x v="90"/>
    <n v="0.37220227202612"/>
    <n v="51708.982265999999"/>
  </r>
  <r>
    <x v="3"/>
    <x v="91"/>
    <n v="0.37221840278822499"/>
    <n v="51711.223266000001"/>
  </r>
  <r>
    <x v="3"/>
    <x v="92"/>
    <n v="0.37223452679858698"/>
    <n v="51713.463327999998"/>
  </r>
  <r>
    <x v="3"/>
    <x v="93"/>
    <n v="0.37225062876861298"/>
    <n v="51715.700327999999"/>
  </r>
  <r>
    <x v="3"/>
    <x v="94"/>
    <n v="0.37226673073863897"/>
    <n v="51717.937328"/>
  </r>
  <r>
    <x v="3"/>
    <x v="95"/>
    <n v="0.37228283270866502"/>
    <n v="51720.174328000001"/>
  </r>
  <r>
    <x v="3"/>
    <x v="96"/>
    <n v="0.37229862761837001"/>
    <n v="51722.368669000003"/>
  </r>
  <r>
    <x v="3"/>
    <x v="97"/>
    <n v="0.37231242566785"/>
    <n v="51724.285592"/>
  </r>
  <r>
    <x v="3"/>
    <x v="98"/>
    <s v="NA"/>
    <s v="NA"/>
  </r>
  <r>
    <x v="3"/>
    <x v="99"/>
    <s v="NA"/>
    <s v="NA"/>
  </r>
  <r>
    <x v="3"/>
    <x v="100"/>
    <s v="NA"/>
    <s v="NA"/>
  </r>
  <r>
    <x v="4"/>
    <x v="0"/>
    <s v="NA"/>
    <s v="NA"/>
  </r>
  <r>
    <x v="4"/>
    <x v="1"/>
    <n v="9.9999920528047008E-3"/>
    <n v="1268.3709919999999"/>
  </r>
  <r>
    <x v="4"/>
    <x v="2"/>
    <n v="1.9996818062839601E-2"/>
    <n v="2536.340412"/>
  </r>
  <r>
    <x v="4"/>
    <x v="3"/>
    <n v="2.9825883715503002E-2"/>
    <n v="3783.0315780000001"/>
  </r>
  <r>
    <x v="4"/>
    <x v="4"/>
    <n v="3.9654917177295003E-2"/>
    <n v="5029.7186609999999"/>
  </r>
  <r>
    <x v="4"/>
    <x v="5"/>
    <n v="4.9483949984704803E-2"/>
    <n v="6276.4056609999998"/>
  </r>
  <r>
    <x v="4"/>
    <x v="6"/>
    <n v="5.9310345111686501E-2"/>
    <n v="7522.7581049999999"/>
  </r>
  <r>
    <x v="4"/>
    <x v="7"/>
    <n v="6.9131470144405599E-2"/>
    <n v="8768.4421050000001"/>
  </r>
  <r>
    <x v="4"/>
    <x v="8"/>
    <n v="7.8944789896024201E-2"/>
    <n v="10013.136105"/>
  </r>
  <r>
    <x v="4"/>
    <x v="9"/>
    <n v="8.87492677227186E-2"/>
    <n v="11256.708619999999"/>
  </r>
  <r>
    <x v="4"/>
    <x v="10"/>
    <n v="9.8527177578817599E-2"/>
    <n v="12496.911328"/>
  </r>
  <r>
    <x v="4"/>
    <x v="11"/>
    <n v="0.10824116118930401"/>
    <n v="13729.005810000001"/>
  </r>
  <r>
    <x v="4"/>
    <x v="12"/>
    <n v="0.11788527326367999"/>
    <n v="14952.237982000001"/>
  </r>
  <r>
    <x v="4"/>
    <x v="13"/>
    <n v="0.12751667699223901"/>
    <n v="16173.858263"/>
  </r>
  <r>
    <x v="4"/>
    <x v="14"/>
    <n v="0.13707125649257501"/>
    <n v="17385.734374"/>
  </r>
  <r>
    <x v="4"/>
    <x v="15"/>
    <n v="0.146521507152476"/>
    <n v="18584.377707"/>
  </r>
  <r>
    <x v="4"/>
    <x v="16"/>
    <n v="0.15578683290864201"/>
    <n v="19759.565683000001"/>
  </r>
  <r>
    <x v="4"/>
    <x v="17"/>
    <n v="0.164893565223767"/>
    <n v="20914.638111"/>
  </r>
  <r>
    <x v="4"/>
    <x v="18"/>
    <n v="0.173762372229914"/>
    <n v="22039.532759000002"/>
  </r>
  <r>
    <x v="4"/>
    <x v="19"/>
    <n v="0.18241791122793599"/>
    <n v="23137.377090000002"/>
  </r>
  <r>
    <x v="4"/>
    <x v="20"/>
    <n v="0.19097174351846299"/>
    <n v="24222.321227"/>
  </r>
  <r>
    <x v="4"/>
    <x v="21"/>
    <n v="0.19944865519737101"/>
    <n v="25297.508968999999"/>
  </r>
  <r>
    <x v="4"/>
    <x v="22"/>
    <n v="0.207499881501641"/>
    <n v="26318.703969999999"/>
  </r>
  <r>
    <x v="4"/>
    <x v="23"/>
    <n v="0.215266877627384"/>
    <n v="27303.848010999998"/>
  </r>
  <r>
    <x v="4"/>
    <x v="24"/>
    <n v="0.22289914511673201"/>
    <n v="28271.903449000001"/>
  </r>
  <r>
    <x v="4"/>
    <x v="25"/>
    <n v="0.230319338624631"/>
    <n v="29213.060017"/>
  </r>
  <r>
    <x v="4"/>
    <x v="26"/>
    <n v="0.23729126448707499"/>
    <n v="30097.359572000001"/>
  </r>
  <r>
    <x v="4"/>
    <x v="27"/>
    <n v="0.24392208795999901"/>
    <n v="30938.394655"/>
  </r>
  <r>
    <x v="4"/>
    <x v="28"/>
    <n v="0.25045623985707699"/>
    <n v="31767.168185999999"/>
  </r>
  <r>
    <x v="4"/>
    <x v="29"/>
    <n v="0.25676501337935598"/>
    <n v="32567.355355"/>
  </r>
  <r>
    <x v="4"/>
    <x v="30"/>
    <n v="0.26277676744677397"/>
    <n v="33329.869407999999"/>
  </r>
  <r>
    <x v="4"/>
    <x v="31"/>
    <n v="0.26855943817744299"/>
    <n v="34063.327171999998"/>
  </r>
  <r>
    <x v="4"/>
    <x v="32"/>
    <n v="0.27409509702200902"/>
    <n v="34765.454640000004"/>
  </r>
  <r>
    <x v="4"/>
    <x v="33"/>
    <n v="0.27917975085385"/>
    <n v="35410.377894999998"/>
  </r>
  <r>
    <x v="4"/>
    <x v="34"/>
    <n v="0.28298944643211899"/>
    <n v="35893.589014999998"/>
  </r>
  <r>
    <x v="4"/>
    <x v="35"/>
    <n v="0.28670535510086897"/>
    <n v="36364.904466"/>
  </r>
  <r>
    <x v="4"/>
    <x v="36"/>
    <n v="0.29023008231812097"/>
    <n v="36811.970996999997"/>
  </r>
  <r>
    <x v="4"/>
    <x v="37"/>
    <n v="0.29354348668214097"/>
    <n v="37232.233929000002"/>
  </r>
  <r>
    <x v="4"/>
    <x v="38"/>
    <n v="0.29666669537801199"/>
    <n v="37628.372974999998"/>
  </r>
  <r>
    <x v="4"/>
    <x v="39"/>
    <n v="0.29958856773091802"/>
    <n v="37998.975082999998"/>
  </r>
  <r>
    <x v="4"/>
    <x v="40"/>
    <n v="0.30189519464321202"/>
    <n v="38291.541182000001"/>
  </r>
  <r>
    <x v="4"/>
    <x v="41"/>
    <n v="0.304048747331225"/>
    <n v="38564.691774999999"/>
  </r>
  <r>
    <x v="4"/>
    <x v="42"/>
    <n v="0.30602055527085098"/>
    <n v="38814.790373000003"/>
  </r>
  <r>
    <x v="4"/>
    <x v="43"/>
    <n v="0.30797578983137402"/>
    <n v="39062.786849999997"/>
  </r>
  <r>
    <x v="4"/>
    <x v="44"/>
    <n v="0.30986639362111401"/>
    <n v="39302.585741000003"/>
  </r>
  <r>
    <x v="4"/>
    <x v="45"/>
    <n v="0.31172824381963599"/>
    <n v="39538.737607000003"/>
  </r>
  <r>
    <x v="4"/>
    <x v="46"/>
    <n v="0.313347524566925"/>
    <n v="39744.122643000002"/>
  </r>
  <r>
    <x v="4"/>
    <x v="47"/>
    <n v="0.31490722350382999"/>
    <n v="39941.950489000003"/>
  </r>
  <r>
    <x v="4"/>
    <x v="48"/>
    <n v="0.316384769862469"/>
    <n v="40129.358332000003"/>
  </r>
  <r>
    <x v="4"/>
    <x v="49"/>
    <n v="0.317839925502928"/>
    <n v="40313.926199000001"/>
  </r>
  <r>
    <x v="4"/>
    <x v="50"/>
    <n v="0.319289793073326"/>
    <n v="40497.823342000003"/>
  </r>
  <r>
    <x v="4"/>
    <x v="51"/>
    <n v="0.32064262424588402"/>
    <n v="40669.412660000002"/>
  </r>
  <r>
    <x v="4"/>
    <x v="52"/>
    <n v="0.321946445206927"/>
    <n v="40834.785660000001"/>
  </r>
  <r>
    <x v="4"/>
    <x v="53"/>
    <n v="0.32325026616796998"/>
    <n v="41000.158660000001"/>
  </r>
  <r>
    <x v="4"/>
    <x v="54"/>
    <n v="0.32455396006849702"/>
    <n v="41165.515544000002"/>
  </r>
  <r>
    <x v="4"/>
    <x v="55"/>
    <n v="0.32585759181060397"/>
    <n v="41330.864543999996"/>
  </r>
  <r>
    <x v="4"/>
    <x v="56"/>
    <n v="0.32716122355271199"/>
    <n v="41496.213543999998"/>
  </r>
  <r>
    <x v="4"/>
    <x v="57"/>
    <n v="0.32845650387268099"/>
    <n v="41660.503273000002"/>
  </r>
  <r>
    <x v="4"/>
    <x v="58"/>
    <n v="0.32975137635488599"/>
    <n v="41824.741273"/>
  </r>
  <r>
    <x v="4"/>
    <x v="59"/>
    <n v="0.33104624883709199"/>
    <n v="41988.979272999997"/>
  </r>
  <r>
    <x v="4"/>
    <x v="60"/>
    <n v="0.33233142585140601"/>
    <n v="42151.987526999997"/>
  </r>
  <r>
    <x v="4"/>
    <x v="61"/>
    <n v="0.33361467713730703"/>
    <n v="42314.751527"/>
  </r>
  <r>
    <x v="4"/>
    <x v="62"/>
    <n v="0.33489792842320698"/>
    <n v="42477.515527000003"/>
  </r>
  <r>
    <x v="4"/>
    <x v="63"/>
    <n v="0.33618117970910699"/>
    <n v="42640.279526999999"/>
  </r>
  <r>
    <x v="4"/>
    <x v="64"/>
    <n v="0.337464430995008"/>
    <n v="42803.043527000002"/>
  </r>
  <r>
    <x v="4"/>
    <x v="65"/>
    <n v="0.33874768228090801"/>
    <n v="42965.807526999997"/>
  </r>
  <r>
    <x v="4"/>
    <x v="66"/>
    <n v="0.34003093356680802"/>
    <n v="43128.571527"/>
  </r>
  <r>
    <x v="4"/>
    <x v="67"/>
    <n v="0.34131418485270898"/>
    <n v="43291.335527000003"/>
  </r>
  <r>
    <x v="4"/>
    <x v="68"/>
    <n v="0.34259743613860899"/>
    <n v="43454.099526999998"/>
  </r>
  <r>
    <x v="4"/>
    <x v="69"/>
    <n v="0.343880687424509"/>
    <n v="43616.863527000001"/>
  </r>
  <r>
    <x v="4"/>
    <x v="70"/>
    <n v="0.34516393871041001"/>
    <n v="43779.627526999997"/>
  </r>
  <r>
    <x v="4"/>
    <x v="71"/>
    <n v="0.34644718999631002"/>
    <n v="43942.391527"/>
  </r>
  <r>
    <x v="4"/>
    <x v="72"/>
    <n v="0.34773044128220998"/>
    <n v="44105.155527000003"/>
  </r>
  <r>
    <x v="4"/>
    <x v="73"/>
    <n v="0.34900559488856597"/>
    <n v="44266.892440000003"/>
  </r>
  <r>
    <x v="4"/>
    <x v="74"/>
    <n v="0.35023170521739699"/>
    <n v="44422.408840999997"/>
  </r>
  <r>
    <x v="4"/>
    <x v="75"/>
    <n v="0.35141008979226901"/>
    <n v="44571.871841"/>
  </r>
  <r>
    <x v="4"/>
    <x v="76"/>
    <n v="0.35224525060471201"/>
    <n v="44677.801299999999"/>
  </r>
  <r>
    <x v="4"/>
    <x v="77"/>
    <n v="0.35301739789273201"/>
    <n v="44775.738299999997"/>
  </r>
  <r>
    <x v="4"/>
    <x v="78"/>
    <n v="0.35378954518075101"/>
    <n v="44873.675300000003"/>
  </r>
  <r>
    <x v="4"/>
    <x v="79"/>
    <n v="0.35456169246877101"/>
    <n v="44971.612300000001"/>
  </r>
  <r>
    <x v="4"/>
    <x v="80"/>
    <n v="0.35533027720574101"/>
    <n v="45069.097435999996"/>
  </r>
  <r>
    <x v="4"/>
    <x v="81"/>
    <n v="0.35606798664744999"/>
    <n v="45162.666436"/>
  </r>
  <r>
    <x v="4"/>
    <x v="82"/>
    <n v="0.35680569608916002"/>
    <n v="45256.235436000003"/>
  </r>
  <r>
    <x v="4"/>
    <x v="83"/>
    <n v="0.35754332698924302"/>
    <n v="45349.794474000002"/>
  </r>
  <r>
    <x v="4"/>
    <x v="84"/>
    <n v="0.35828093393736199"/>
    <n v="45443.350473999999"/>
  </r>
  <r>
    <x v="4"/>
    <x v="85"/>
    <n v="0.35901854088548202"/>
    <n v="45536.906474000003"/>
  </r>
  <r>
    <x v="4"/>
    <x v="86"/>
    <n v="0.35975614783360099"/>
    <n v="45630.462474"/>
  </r>
  <r>
    <x v="4"/>
    <x v="87"/>
    <n v="0.36049375478172002"/>
    <n v="45724.018473999997"/>
  </r>
  <r>
    <x v="4"/>
    <x v="88"/>
    <n v="0.361231361729839"/>
    <n v="45817.574474000001"/>
  </r>
  <r>
    <x v="4"/>
    <x v="89"/>
    <n v="0.36196896867795902"/>
    <n v="45911.130473999998"/>
  </r>
  <r>
    <x v="4"/>
    <x v="90"/>
    <n v="0.362706575626078"/>
    <n v="46004.686474000002"/>
  </r>
  <r>
    <x v="4"/>
    <x v="91"/>
    <n v="0.36342138852797101"/>
    <n v="46095.351341000001"/>
  </r>
  <r>
    <x v="4"/>
    <x v="92"/>
    <n v="0.36409630121131697"/>
    <n v="46180.955375999998"/>
  </r>
  <r>
    <x v="4"/>
    <x v="93"/>
    <n v="0.36476910090257397"/>
    <n v="46266.291405000004"/>
  </r>
  <r>
    <x v="4"/>
    <x v="94"/>
    <n v="0.36544051398170302"/>
    <n v="46351.451560000001"/>
  </r>
  <r>
    <x v="4"/>
    <x v="95"/>
    <n v="0.36611155528504302"/>
    <n v="46436.564559999999"/>
  </r>
  <r>
    <x v="4"/>
    <x v="96"/>
    <n v="0.36678259658838303"/>
    <n v="46521.677559999996"/>
  </r>
  <r>
    <x v="4"/>
    <x v="97"/>
    <n v="0.36745363789172297"/>
    <n v="46606.790560000001"/>
  </r>
  <r>
    <x v="4"/>
    <x v="98"/>
    <s v="NA"/>
    <s v="NA"/>
  </r>
  <r>
    <x v="4"/>
    <x v="99"/>
    <s v="NA"/>
    <s v="NA"/>
  </r>
  <r>
    <x v="4"/>
    <x v="100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06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dataField="1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_at_margin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portdf_1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54"/>
  <sheetViews>
    <sheetView topLeftCell="D1" workbookViewId="0">
      <selection activeCell="N1" sqref="N1:N2"/>
    </sheetView>
  </sheetViews>
  <sheetFormatPr defaultRowHeight="14.4" x14ac:dyDescent="0.3"/>
  <cols>
    <col min="1" max="1" width="5" bestFit="1" customWidth="1"/>
    <col min="2" max="2" width="33.6640625" bestFit="1" customWidth="1"/>
    <col min="3" max="3" width="49.77734375" bestFit="1" customWidth="1"/>
    <col min="4" max="4" width="9" bestFit="1" customWidth="1"/>
    <col min="5" max="5" width="10.5546875" bestFit="1" customWidth="1"/>
    <col min="6" max="6" width="9" bestFit="1" customWidth="1"/>
    <col min="7" max="7" width="11" bestFit="1" customWidth="1"/>
    <col min="8" max="8" width="10" bestFit="1" customWidth="1"/>
    <col min="9" max="9" width="11" bestFit="1" customWidth="1"/>
    <col min="10" max="10" width="10" bestFit="1" customWidth="1"/>
    <col min="11" max="11" width="7.5546875" style="12" customWidth="1"/>
    <col min="12" max="12" width="15" style="6" bestFit="1" customWidth="1"/>
    <col min="13" max="13" width="15" style="6" customWidth="1"/>
    <col min="14" max="14" width="15" bestFit="1" customWidth="1"/>
    <col min="15" max="15" width="12" hidden="1" customWidth="1"/>
    <col min="16" max="16" width="12" customWidth="1"/>
    <col min="17" max="17" width="13.33203125" hidden="1" customWidth="1"/>
    <col min="18" max="18" width="12.88671875" bestFit="1" customWidth="1"/>
    <col min="19" max="19" width="17.6640625" bestFit="1" customWidth="1"/>
    <col min="20" max="20" width="15" bestFit="1" customWidth="1"/>
    <col min="21" max="21" width="14.88671875" bestFit="1" customWidth="1"/>
  </cols>
  <sheetData>
    <row r="1" spans="1:17" x14ac:dyDescent="0.3">
      <c r="N1" s="17" t="s">
        <v>5006</v>
      </c>
    </row>
    <row r="2" spans="1:17" ht="40.200000000000003" customHeight="1" x14ac:dyDescent="0.3">
      <c r="N2" s="17"/>
    </row>
    <row r="3" spans="1:17" ht="18.600000000000001" thickBot="1" x14ac:dyDescent="0.4">
      <c r="N3" s="18">
        <f>Q3/Q4</f>
        <v>0.2432040447903282</v>
      </c>
      <c r="Q3">
        <f>SUM(Q6:Q4554)</f>
        <v>163884.69936945979</v>
      </c>
    </row>
    <row r="4" spans="1:17" x14ac:dyDescent="0.3">
      <c r="Q4">
        <v>673856.79999996943</v>
      </c>
    </row>
    <row r="5" spans="1:17" ht="15" thickBot="1" x14ac:dyDescent="0.35">
      <c r="B5" t="s">
        <v>452</v>
      </c>
      <c r="C5" t="s">
        <v>449</v>
      </c>
      <c r="D5" t="s">
        <v>0</v>
      </c>
      <c r="E5" t="s">
        <v>448</v>
      </c>
      <c r="F5" t="s">
        <v>447</v>
      </c>
      <c r="G5" t="s">
        <v>446</v>
      </c>
      <c r="H5" t="s">
        <v>445</v>
      </c>
      <c r="I5" t="s">
        <v>444</v>
      </c>
      <c r="J5" t="s">
        <v>443</v>
      </c>
      <c r="K5" s="12" t="s">
        <v>442</v>
      </c>
      <c r="L5" s="6" t="s">
        <v>441</v>
      </c>
      <c r="M5" s="6" t="s">
        <v>5004</v>
      </c>
      <c r="N5" s="15" t="s">
        <v>450</v>
      </c>
      <c r="O5" t="s">
        <v>451</v>
      </c>
      <c r="P5" t="s">
        <v>5005</v>
      </c>
      <c r="Q5" t="s">
        <v>5003</v>
      </c>
    </row>
    <row r="6" spans="1:17" ht="43.2" x14ac:dyDescent="0.3">
      <c r="A6">
        <v>1</v>
      </c>
      <c r="B6" t="s">
        <v>453</v>
      </c>
      <c r="C6" t="s">
        <v>88</v>
      </c>
      <c r="D6" t="s">
        <v>4</v>
      </c>
      <c r="E6">
        <v>5968</v>
      </c>
      <c r="F6">
        <v>530</v>
      </c>
      <c r="G6">
        <v>1.4751000000000001</v>
      </c>
      <c r="H6">
        <v>0.1149</v>
      </c>
      <c r="I6">
        <v>1.59</v>
      </c>
      <c r="J6" s="12">
        <v>3</v>
      </c>
      <c r="K6" s="12">
        <v>3.0310000000000001</v>
      </c>
      <c r="L6" s="10">
        <v>0.1</v>
      </c>
      <c r="M6" s="10">
        <f>VLOOKUP('By placement'!$D6,'By goal type'!$I$3:$J$7,2,FALSE)</f>
        <v>0.2</v>
      </c>
      <c r="N6" s="16" t="s">
        <v>5002</v>
      </c>
      <c r="O6" s="10"/>
      <c r="P6" s="10">
        <f>IFERROR(O6-L6,"unknown")</f>
        <v>-0.1</v>
      </c>
      <c r="Q6">
        <f>IFERROR(MIN(1-J6/K6,O6)*I6,0)</f>
        <v>1.6261959749257669E-2</v>
      </c>
    </row>
    <row r="7" spans="1:17" x14ac:dyDescent="0.3">
      <c r="A7">
        <v>2</v>
      </c>
      <c r="B7" t="s">
        <v>454</v>
      </c>
      <c r="C7" t="s">
        <v>62</v>
      </c>
      <c r="D7" t="s">
        <v>4</v>
      </c>
      <c r="E7">
        <v>1268</v>
      </c>
      <c r="F7">
        <v>162</v>
      </c>
      <c r="G7">
        <v>9.7500000000000003E-2</v>
      </c>
      <c r="H7">
        <v>3.2500000000000001E-2</v>
      </c>
      <c r="I7">
        <v>0.13</v>
      </c>
      <c r="J7" s="12">
        <v>0.8</v>
      </c>
      <c r="K7" s="12">
        <v>0.83299999999999996</v>
      </c>
      <c r="L7" s="10">
        <v>0.25</v>
      </c>
      <c r="M7" s="10">
        <f>VLOOKUP('By placement'!$D7,'By goal type'!$I$3:$J$7,2,FALSE)</f>
        <v>0.2</v>
      </c>
      <c r="N7" s="13"/>
      <c r="O7" s="10">
        <f>IF(N7="",M7,N7)</f>
        <v>0.2</v>
      </c>
      <c r="P7" s="10">
        <f t="shared" ref="P7:P70" si="0">IFERROR(O7-L7,"unknown")</f>
        <v>-4.9999999999999989E-2</v>
      </c>
      <c r="Q7">
        <f t="shared" ref="Q7:Q70" si="1">IFERROR(MIN(1-J7/K7,O7)*I7,0)</f>
        <v>5.1500600240095918E-3</v>
      </c>
    </row>
    <row r="8" spans="1:17" x14ac:dyDescent="0.3">
      <c r="A8">
        <v>3</v>
      </c>
      <c r="B8" t="s">
        <v>455</v>
      </c>
      <c r="C8" t="s">
        <v>372</v>
      </c>
      <c r="D8" t="s">
        <v>4</v>
      </c>
      <c r="E8">
        <v>781</v>
      </c>
      <c r="F8">
        <v>205</v>
      </c>
      <c r="G8">
        <v>0.27</v>
      </c>
      <c r="H8">
        <v>0.09</v>
      </c>
      <c r="I8">
        <v>0.36</v>
      </c>
      <c r="J8" s="12">
        <v>1.75</v>
      </c>
      <c r="K8" s="12">
        <v>1.78</v>
      </c>
      <c r="L8" s="10">
        <v>0.25</v>
      </c>
      <c r="M8" s="10">
        <f>VLOOKUP('By placement'!$D8,'By goal type'!$I$3:$J$7,2,FALSE)</f>
        <v>0.2</v>
      </c>
      <c r="N8" s="13"/>
      <c r="O8" s="10">
        <f t="shared" ref="O8:O71" si="2">IF(N8="",M8,N8)</f>
        <v>0.2</v>
      </c>
      <c r="P8" s="10">
        <f t="shared" si="0"/>
        <v>-4.9999999999999989E-2</v>
      </c>
      <c r="Q8">
        <f t="shared" si="1"/>
        <v>6.0674157303370934E-3</v>
      </c>
    </row>
    <row r="9" spans="1:17" x14ac:dyDescent="0.3">
      <c r="A9">
        <v>4</v>
      </c>
      <c r="B9" t="s">
        <v>456</v>
      </c>
      <c r="C9" t="s">
        <v>89</v>
      </c>
      <c r="D9" t="s">
        <v>4</v>
      </c>
      <c r="E9">
        <v>663</v>
      </c>
      <c r="F9">
        <v>81</v>
      </c>
      <c r="G9">
        <v>0.10340000000000001</v>
      </c>
      <c r="H9">
        <v>1.8499999999999999E-2</v>
      </c>
      <c r="I9">
        <v>0.12189999999999999</v>
      </c>
      <c r="J9" s="12">
        <v>1.5</v>
      </c>
      <c r="K9" s="12">
        <v>1.506</v>
      </c>
      <c r="L9" s="10">
        <v>0.15</v>
      </c>
      <c r="M9" s="10">
        <f>VLOOKUP('By placement'!$D9,'By goal type'!$I$3:$J$7,2,FALSE)</f>
        <v>0.2</v>
      </c>
      <c r="N9" s="13"/>
      <c r="O9" s="10">
        <f t="shared" si="2"/>
        <v>0.2</v>
      </c>
      <c r="P9" s="10">
        <f t="shared" si="0"/>
        <v>5.0000000000000017E-2</v>
      </c>
      <c r="Q9">
        <f t="shared" si="1"/>
        <v>4.8565737051792782E-4</v>
      </c>
    </row>
    <row r="10" spans="1:17" x14ac:dyDescent="0.3">
      <c r="A10">
        <v>5</v>
      </c>
      <c r="B10" s="1" t="s">
        <v>457</v>
      </c>
      <c r="C10" t="s">
        <v>421</v>
      </c>
      <c r="D10" t="s">
        <v>4</v>
      </c>
      <c r="E10">
        <v>71649</v>
      </c>
      <c r="F10">
        <v>3695</v>
      </c>
      <c r="G10">
        <v>7.39</v>
      </c>
      <c r="H10">
        <v>4.1200000000000001E-2</v>
      </c>
      <c r="I10">
        <v>7.4311999999999996</v>
      </c>
      <c r="J10" s="12">
        <v>2</v>
      </c>
      <c r="K10" s="12">
        <v>2.0099999999999998</v>
      </c>
      <c r="L10" s="10">
        <v>0.25</v>
      </c>
      <c r="M10" s="10">
        <f>VLOOKUP('By placement'!$D10,'By goal type'!$I$3:$J$7,2,FALSE)</f>
        <v>0.2</v>
      </c>
      <c r="N10" s="13"/>
      <c r="O10" s="10">
        <f t="shared" si="2"/>
        <v>0.2</v>
      </c>
      <c r="P10" s="10">
        <f t="shared" si="0"/>
        <v>-4.9999999999999989E-2</v>
      </c>
      <c r="Q10">
        <f t="shared" si="1"/>
        <v>3.6971144278605969E-2</v>
      </c>
    </row>
    <row r="11" spans="1:17" x14ac:dyDescent="0.3">
      <c r="A11">
        <v>6</v>
      </c>
      <c r="B11" t="s">
        <v>458</v>
      </c>
      <c r="C11" t="s">
        <v>49</v>
      </c>
      <c r="D11" t="s">
        <v>4</v>
      </c>
      <c r="E11">
        <v>409</v>
      </c>
      <c r="F11">
        <v>21</v>
      </c>
      <c r="G11">
        <v>2.86E-2</v>
      </c>
      <c r="H11">
        <v>3.0999999999999999E-3</v>
      </c>
      <c r="I11">
        <v>3.1699999999999999E-2</v>
      </c>
      <c r="J11" s="12">
        <v>1.5</v>
      </c>
      <c r="K11" s="12">
        <v>1.51</v>
      </c>
      <c r="L11" s="10">
        <v>0.1</v>
      </c>
      <c r="M11" s="10">
        <f>VLOOKUP('By placement'!$D11,'By goal type'!$I$3:$J$7,2,FALSE)</f>
        <v>0.2</v>
      </c>
      <c r="N11" s="13"/>
      <c r="O11" s="10">
        <f t="shared" si="2"/>
        <v>0.2</v>
      </c>
      <c r="P11" s="10">
        <f t="shared" si="0"/>
        <v>0.1</v>
      </c>
      <c r="Q11">
        <f t="shared" si="1"/>
        <v>2.0993377483443816E-4</v>
      </c>
    </row>
    <row r="12" spans="1:17" x14ac:dyDescent="0.3">
      <c r="A12">
        <v>7</v>
      </c>
      <c r="B12" t="s">
        <v>459</v>
      </c>
      <c r="C12" t="s">
        <v>62</v>
      </c>
      <c r="D12" t="s">
        <v>4</v>
      </c>
      <c r="E12">
        <v>1283</v>
      </c>
      <c r="F12">
        <v>247</v>
      </c>
      <c r="G12">
        <v>0.17749999999999999</v>
      </c>
      <c r="H12">
        <v>2.1499999999999998E-2</v>
      </c>
      <c r="I12">
        <v>0.19900000000000001</v>
      </c>
      <c r="J12" s="12">
        <v>0.8</v>
      </c>
      <c r="K12" s="12">
        <v>0.81799999999999995</v>
      </c>
      <c r="L12" s="10">
        <v>0.25</v>
      </c>
      <c r="M12" s="10">
        <f>VLOOKUP('By placement'!$D12,'By goal type'!$I$3:$J$7,2,FALSE)</f>
        <v>0.2</v>
      </c>
      <c r="N12" s="13"/>
      <c r="O12" s="10">
        <f t="shared" si="2"/>
        <v>0.2</v>
      </c>
      <c r="P12" s="10">
        <f t="shared" si="0"/>
        <v>-4.9999999999999989E-2</v>
      </c>
      <c r="Q12">
        <f t="shared" si="1"/>
        <v>4.3789731051344614E-3</v>
      </c>
    </row>
    <row r="13" spans="1:17" x14ac:dyDescent="0.3">
      <c r="A13">
        <v>8</v>
      </c>
      <c r="B13" s="1" t="s">
        <v>460</v>
      </c>
      <c r="C13" t="s">
        <v>233</v>
      </c>
      <c r="D13" t="s">
        <v>4</v>
      </c>
      <c r="E13">
        <v>3031</v>
      </c>
      <c r="F13">
        <v>278</v>
      </c>
      <c r="G13">
        <v>0.35699999999999998</v>
      </c>
      <c r="H13">
        <v>6.3E-2</v>
      </c>
      <c r="I13">
        <v>0.42</v>
      </c>
      <c r="J13" s="12">
        <v>1.5</v>
      </c>
      <c r="K13" s="12">
        <v>1.6220000000000001</v>
      </c>
      <c r="L13" s="10">
        <v>0.25</v>
      </c>
      <c r="M13" s="10">
        <f>VLOOKUP('By placement'!$D13,'By goal type'!$I$3:$J$7,2,FALSE)</f>
        <v>0.2</v>
      </c>
      <c r="N13" s="13"/>
      <c r="O13" s="10">
        <f t="shared" si="2"/>
        <v>0.2</v>
      </c>
      <c r="P13" s="10">
        <f t="shared" si="0"/>
        <v>-4.9999999999999989E-2</v>
      </c>
      <c r="Q13">
        <f t="shared" si="1"/>
        <v>3.1590628853267598E-2</v>
      </c>
    </row>
    <row r="14" spans="1:17" x14ac:dyDescent="0.3">
      <c r="A14">
        <v>9</v>
      </c>
      <c r="B14" t="s">
        <v>461</v>
      </c>
      <c r="C14" t="s">
        <v>26</v>
      </c>
      <c r="D14" t="s">
        <v>4</v>
      </c>
      <c r="E14">
        <v>207</v>
      </c>
      <c r="F14">
        <v>42</v>
      </c>
      <c r="G14">
        <v>1.5900000000000001E-2</v>
      </c>
      <c r="H14">
        <v>5.3E-3</v>
      </c>
      <c r="I14">
        <v>2.12E-2</v>
      </c>
      <c r="J14" s="12">
        <v>0.5</v>
      </c>
      <c r="K14" s="12">
        <v>0.629</v>
      </c>
      <c r="L14" s="10">
        <v>0.25</v>
      </c>
      <c r="M14" s="10">
        <f>VLOOKUP('By placement'!$D14,'By goal type'!$I$3:$J$7,2,FALSE)</f>
        <v>0.2</v>
      </c>
      <c r="N14" s="13"/>
      <c r="O14" s="10">
        <f t="shared" si="2"/>
        <v>0.2</v>
      </c>
      <c r="P14" s="10">
        <f t="shared" si="0"/>
        <v>-4.9999999999999989E-2</v>
      </c>
      <c r="Q14">
        <f t="shared" si="1"/>
        <v>4.2399999999999998E-3</v>
      </c>
    </row>
    <row r="15" spans="1:17" x14ac:dyDescent="0.3">
      <c r="A15">
        <v>10</v>
      </c>
      <c r="B15" t="s">
        <v>462</v>
      </c>
      <c r="C15" t="s">
        <v>105</v>
      </c>
      <c r="D15" t="s">
        <v>4</v>
      </c>
      <c r="E15">
        <v>10440</v>
      </c>
      <c r="F15">
        <v>495</v>
      </c>
      <c r="G15">
        <v>0.1497</v>
      </c>
      <c r="H15">
        <v>3.00000000000001E-4</v>
      </c>
      <c r="I15">
        <v>0.15</v>
      </c>
      <c r="J15" s="12">
        <v>0.3</v>
      </c>
      <c r="K15" s="12">
        <v>0.47599999999999998</v>
      </c>
      <c r="L15" s="10">
        <v>0.25</v>
      </c>
      <c r="M15" s="10">
        <f>VLOOKUP('By placement'!$D15,'By goal type'!$I$3:$J$7,2,FALSE)</f>
        <v>0.2</v>
      </c>
      <c r="N15" s="13"/>
      <c r="O15" s="10">
        <f t="shared" si="2"/>
        <v>0.2</v>
      </c>
      <c r="P15" s="10">
        <f t="shared" si="0"/>
        <v>-4.9999999999999989E-2</v>
      </c>
      <c r="Q15">
        <f t="shared" si="1"/>
        <v>0.03</v>
      </c>
    </row>
    <row r="16" spans="1:17" x14ac:dyDescent="0.3">
      <c r="A16">
        <v>11</v>
      </c>
      <c r="B16" t="s">
        <v>463</v>
      </c>
      <c r="C16" t="s">
        <v>62</v>
      </c>
      <c r="D16" t="s">
        <v>4</v>
      </c>
      <c r="E16">
        <v>1276</v>
      </c>
      <c r="F16">
        <v>234</v>
      </c>
      <c r="G16">
        <v>0.16520000000000001</v>
      </c>
      <c r="H16">
        <v>2.3800000000000002E-2</v>
      </c>
      <c r="I16">
        <v>0.189</v>
      </c>
      <c r="J16" s="12">
        <v>0.8</v>
      </c>
      <c r="K16" s="12">
        <v>0.81799999999999995</v>
      </c>
      <c r="L16" s="10">
        <v>0.25</v>
      </c>
      <c r="M16" s="10">
        <f>VLOOKUP('By placement'!$D16,'By goal type'!$I$3:$J$7,2,FALSE)</f>
        <v>0.2</v>
      </c>
      <c r="N16" s="13"/>
      <c r="O16" s="10">
        <f t="shared" si="2"/>
        <v>0.2</v>
      </c>
      <c r="P16" s="10">
        <f t="shared" si="0"/>
        <v>-4.9999999999999989E-2</v>
      </c>
      <c r="Q16">
        <f t="shared" si="1"/>
        <v>4.1589242053789608E-3</v>
      </c>
    </row>
    <row r="17" spans="1:17" x14ac:dyDescent="0.3">
      <c r="A17">
        <v>12</v>
      </c>
      <c r="B17" t="s">
        <v>464</v>
      </c>
      <c r="C17" t="s">
        <v>29</v>
      </c>
      <c r="D17" t="s">
        <v>4</v>
      </c>
      <c r="E17">
        <v>2682</v>
      </c>
      <c r="F17">
        <v>1029</v>
      </c>
      <c r="G17">
        <v>0.82320000000000004</v>
      </c>
      <c r="H17">
        <v>1.18E-2</v>
      </c>
      <c r="I17">
        <v>0.83499999999999996</v>
      </c>
      <c r="J17" s="12">
        <v>0.8</v>
      </c>
      <c r="K17" s="12">
        <v>0.83599999999999997</v>
      </c>
      <c r="L17" s="10">
        <v>0.25</v>
      </c>
      <c r="M17" s="10">
        <f>VLOOKUP('By placement'!$D17,'By goal type'!$I$3:$J$7,2,FALSE)</f>
        <v>0.2</v>
      </c>
      <c r="N17" s="13"/>
      <c r="O17" s="10">
        <f t="shared" si="2"/>
        <v>0.2</v>
      </c>
      <c r="P17" s="10">
        <f t="shared" si="0"/>
        <v>-4.9999999999999989E-2</v>
      </c>
      <c r="Q17">
        <f t="shared" si="1"/>
        <v>3.5956937799042972E-2</v>
      </c>
    </row>
    <row r="18" spans="1:17" x14ac:dyDescent="0.3">
      <c r="A18">
        <v>13</v>
      </c>
      <c r="B18" t="s">
        <v>465</v>
      </c>
      <c r="C18" t="s">
        <v>62</v>
      </c>
      <c r="D18" t="s">
        <v>4</v>
      </c>
      <c r="E18">
        <v>1272</v>
      </c>
      <c r="F18">
        <v>245</v>
      </c>
      <c r="G18">
        <v>0.16950000000000001</v>
      </c>
      <c r="H18">
        <v>2.9499999999999998E-2</v>
      </c>
      <c r="I18">
        <v>0.19900000000000001</v>
      </c>
      <c r="J18" s="12">
        <v>0.8</v>
      </c>
      <c r="K18" s="12">
        <v>0.81799999999999995</v>
      </c>
      <c r="L18" s="10">
        <v>0.25</v>
      </c>
      <c r="M18" s="10">
        <f>VLOOKUP('By placement'!$D18,'By goal type'!$I$3:$J$7,2,FALSE)</f>
        <v>0.2</v>
      </c>
      <c r="N18" s="13"/>
      <c r="O18" s="10">
        <f t="shared" si="2"/>
        <v>0.2</v>
      </c>
      <c r="P18" s="10">
        <f t="shared" si="0"/>
        <v>-4.9999999999999989E-2</v>
      </c>
      <c r="Q18">
        <f t="shared" si="1"/>
        <v>4.3789731051344614E-3</v>
      </c>
    </row>
    <row r="19" spans="1:17" x14ac:dyDescent="0.3">
      <c r="A19">
        <v>14</v>
      </c>
      <c r="B19" t="s">
        <v>466</v>
      </c>
      <c r="C19" t="s">
        <v>71</v>
      </c>
      <c r="D19" t="s">
        <v>4</v>
      </c>
      <c r="E19">
        <v>8837</v>
      </c>
      <c r="F19">
        <v>147</v>
      </c>
      <c r="G19">
        <v>0.20180000000000001</v>
      </c>
      <c r="H19">
        <v>6.7000000000000004E-2</v>
      </c>
      <c r="I19">
        <v>0.26879999999999998</v>
      </c>
      <c r="J19" s="12">
        <v>1.8</v>
      </c>
      <c r="K19" s="12">
        <v>1.7889999999999999</v>
      </c>
      <c r="L19" s="10">
        <v>0.25</v>
      </c>
      <c r="M19" s="10">
        <f>VLOOKUP('By placement'!$D19,'By goal type'!$I$3:$J$7,2,FALSE)</f>
        <v>0.2</v>
      </c>
      <c r="N19" s="13"/>
      <c r="O19" s="10">
        <f t="shared" si="2"/>
        <v>0.2</v>
      </c>
      <c r="P19" s="10">
        <f t="shared" si="0"/>
        <v>-4.9999999999999989E-2</v>
      </c>
      <c r="Q19">
        <f t="shared" si="1"/>
        <v>-1.6527669088876762E-3</v>
      </c>
    </row>
    <row r="20" spans="1:17" x14ac:dyDescent="0.3">
      <c r="A20">
        <v>15</v>
      </c>
      <c r="B20" t="s">
        <v>467</v>
      </c>
      <c r="C20" t="s">
        <v>248</v>
      </c>
      <c r="D20" t="s">
        <v>4</v>
      </c>
      <c r="E20">
        <v>2616</v>
      </c>
      <c r="F20">
        <v>106</v>
      </c>
      <c r="G20">
        <v>4.0599999999999997E-2</v>
      </c>
      <c r="H20">
        <v>1.34E-2</v>
      </c>
      <c r="I20">
        <v>5.3999999999999999E-2</v>
      </c>
      <c r="J20" s="12">
        <v>0.5</v>
      </c>
      <c r="K20" s="12">
        <v>0.33300000000000002</v>
      </c>
      <c r="L20" s="10">
        <v>0.25</v>
      </c>
      <c r="M20" s="10">
        <f>VLOOKUP('By placement'!$D20,'By goal type'!$I$3:$J$7,2,FALSE)</f>
        <v>0.2</v>
      </c>
      <c r="N20" s="13"/>
      <c r="O20" s="10">
        <f t="shared" si="2"/>
        <v>0.2</v>
      </c>
      <c r="P20" s="10">
        <f t="shared" si="0"/>
        <v>-4.9999999999999989E-2</v>
      </c>
      <c r="Q20">
        <f t="shared" si="1"/>
        <v>-2.7081081081081076E-2</v>
      </c>
    </row>
    <row r="21" spans="1:17" x14ac:dyDescent="0.3">
      <c r="A21">
        <v>16</v>
      </c>
      <c r="B21" t="s">
        <v>468</v>
      </c>
      <c r="C21" t="s">
        <v>105</v>
      </c>
      <c r="D21" t="s">
        <v>4</v>
      </c>
      <c r="E21">
        <v>239795</v>
      </c>
      <c r="F21">
        <v>111761</v>
      </c>
      <c r="G21">
        <v>55.880499999999998</v>
      </c>
      <c r="H21">
        <v>1.1185</v>
      </c>
      <c r="I21">
        <v>56.999000000000002</v>
      </c>
      <c r="J21" s="12">
        <v>0.5</v>
      </c>
      <c r="K21" s="12">
        <v>0.50900000000000001</v>
      </c>
      <c r="L21" s="10">
        <v>0.25</v>
      </c>
      <c r="M21" s="10">
        <f>VLOOKUP('By placement'!$D21,'By goal type'!$I$3:$J$7,2,FALSE)</f>
        <v>0.2</v>
      </c>
      <c r="N21" s="13"/>
      <c r="O21" s="10">
        <f t="shared" si="2"/>
        <v>0.2</v>
      </c>
      <c r="P21" s="10">
        <f t="shared" si="0"/>
        <v>-4.9999999999999989E-2</v>
      </c>
      <c r="Q21">
        <f t="shared" si="1"/>
        <v>1.0078408644400789</v>
      </c>
    </row>
    <row r="22" spans="1:17" x14ac:dyDescent="0.3">
      <c r="A22">
        <v>17</v>
      </c>
      <c r="B22" t="s">
        <v>469</v>
      </c>
      <c r="C22" t="s">
        <v>440</v>
      </c>
      <c r="D22" t="s">
        <v>4</v>
      </c>
      <c r="E22">
        <v>50</v>
      </c>
      <c r="F22">
        <v>42</v>
      </c>
      <c r="G22">
        <v>4.4999999999999998E-2</v>
      </c>
      <c r="H22">
        <v>1.4999999999999999E-2</v>
      </c>
      <c r="I22">
        <v>0.06</v>
      </c>
      <c r="J22" s="12">
        <v>1.4</v>
      </c>
      <c r="K22" s="12">
        <v>1.429</v>
      </c>
      <c r="L22" s="10">
        <v>0.25</v>
      </c>
      <c r="M22" s="10">
        <f>VLOOKUP('By placement'!$D22,'By goal type'!$I$3:$J$7,2,FALSE)</f>
        <v>0.2</v>
      </c>
      <c r="N22" s="13"/>
      <c r="O22" s="10">
        <f t="shared" si="2"/>
        <v>0.2</v>
      </c>
      <c r="P22" s="10">
        <f t="shared" si="0"/>
        <v>-4.9999999999999989E-2</v>
      </c>
      <c r="Q22">
        <f t="shared" si="1"/>
        <v>1.2176347095871275E-3</v>
      </c>
    </row>
    <row r="23" spans="1:17" x14ac:dyDescent="0.3">
      <c r="A23">
        <v>18</v>
      </c>
      <c r="B23" t="s">
        <v>470</v>
      </c>
      <c r="C23" t="s">
        <v>156</v>
      </c>
      <c r="D23" t="s">
        <v>4</v>
      </c>
      <c r="E23">
        <v>5846</v>
      </c>
      <c r="F23">
        <v>1012</v>
      </c>
      <c r="G23">
        <v>0.86029999999999995</v>
      </c>
      <c r="H23">
        <v>1.9900000000000001E-2</v>
      </c>
      <c r="I23">
        <v>0.88019999999999998</v>
      </c>
      <c r="J23" s="12">
        <v>0.85</v>
      </c>
      <c r="K23" s="12">
        <v>0.89800000000000002</v>
      </c>
      <c r="L23" s="10">
        <v>0.25</v>
      </c>
      <c r="M23" s="10">
        <f>VLOOKUP('By placement'!$D23,'By goal type'!$I$3:$J$7,2,FALSE)</f>
        <v>0.2</v>
      </c>
      <c r="N23" s="13"/>
      <c r="O23" s="10">
        <f t="shared" si="2"/>
        <v>0.2</v>
      </c>
      <c r="P23" s="10">
        <f t="shared" si="0"/>
        <v>-4.9999999999999989E-2</v>
      </c>
      <c r="Q23">
        <f t="shared" si="1"/>
        <v>4.7048552338530107E-2</v>
      </c>
    </row>
    <row r="24" spans="1:17" x14ac:dyDescent="0.3">
      <c r="A24">
        <v>19</v>
      </c>
      <c r="B24" t="s">
        <v>471</v>
      </c>
      <c r="C24" t="s">
        <v>328</v>
      </c>
      <c r="D24" t="s">
        <v>4</v>
      </c>
      <c r="E24">
        <v>1565</v>
      </c>
      <c r="F24">
        <v>112</v>
      </c>
      <c r="G24">
        <v>0.38719999999999999</v>
      </c>
      <c r="H24">
        <v>0.12889999999999999</v>
      </c>
      <c r="I24">
        <v>0.5161</v>
      </c>
      <c r="J24" s="12">
        <v>4.5</v>
      </c>
      <c r="K24" s="12">
        <v>4.7030000000000003</v>
      </c>
      <c r="L24" s="10">
        <v>0.25</v>
      </c>
      <c r="M24" s="10">
        <f>VLOOKUP('By placement'!$D24,'By goal type'!$I$3:$J$7,2,FALSE)</f>
        <v>0.2</v>
      </c>
      <c r="N24" s="13"/>
      <c r="O24" s="10">
        <f t="shared" si="2"/>
        <v>0.2</v>
      </c>
      <c r="P24" s="10">
        <f t="shared" si="0"/>
        <v>-4.9999999999999989E-2</v>
      </c>
      <c r="Q24">
        <f t="shared" si="1"/>
        <v>2.2276908356368311E-2</v>
      </c>
    </row>
    <row r="25" spans="1:17" x14ac:dyDescent="0.3">
      <c r="A25">
        <v>20</v>
      </c>
      <c r="B25" t="s">
        <v>472</v>
      </c>
      <c r="C25" t="s">
        <v>87</v>
      </c>
      <c r="D25" t="s">
        <v>4</v>
      </c>
      <c r="E25">
        <v>36412</v>
      </c>
      <c r="F25">
        <v>4460</v>
      </c>
      <c r="G25">
        <v>4.4562999999999997</v>
      </c>
      <c r="H25">
        <v>0.1119</v>
      </c>
      <c r="I25">
        <v>4.5682</v>
      </c>
      <c r="J25" s="12">
        <v>1</v>
      </c>
      <c r="K25" s="12">
        <v>1.0249999999999999</v>
      </c>
      <c r="L25" s="10">
        <v>0.25</v>
      </c>
      <c r="M25" s="10">
        <f>VLOOKUP('By placement'!$D25,'By goal type'!$I$3:$J$7,2,FALSE)</f>
        <v>0.2</v>
      </c>
      <c r="N25" s="13"/>
      <c r="O25" s="10">
        <f t="shared" si="2"/>
        <v>0.2</v>
      </c>
      <c r="P25" s="10">
        <f t="shared" si="0"/>
        <v>-4.9999999999999989E-2</v>
      </c>
      <c r="Q25">
        <f t="shared" si="1"/>
        <v>0.11141951219512154</v>
      </c>
    </row>
    <row r="26" spans="1:17" x14ac:dyDescent="0.3">
      <c r="A26">
        <v>21</v>
      </c>
      <c r="B26" t="s">
        <v>473</v>
      </c>
      <c r="C26" t="s">
        <v>30</v>
      </c>
      <c r="D26" t="s">
        <v>4</v>
      </c>
      <c r="E26">
        <v>46865</v>
      </c>
      <c r="F26">
        <v>922</v>
      </c>
      <c r="G26">
        <v>0.54179999999999995</v>
      </c>
      <c r="H26">
        <v>2.52E-2</v>
      </c>
      <c r="I26">
        <v>0.56699999999999995</v>
      </c>
      <c r="J26" s="12">
        <v>0.6</v>
      </c>
      <c r="K26" s="12">
        <v>0.61799999999999999</v>
      </c>
      <c r="L26" s="10">
        <v>0.28000000000000003</v>
      </c>
      <c r="M26" s="10">
        <f>VLOOKUP('By placement'!$D26,'By goal type'!$I$3:$J$7,2,FALSE)</f>
        <v>0.2</v>
      </c>
      <c r="N26" s="13"/>
      <c r="O26" s="10">
        <f t="shared" si="2"/>
        <v>0.2</v>
      </c>
      <c r="P26" s="10">
        <f t="shared" si="0"/>
        <v>-8.0000000000000016E-2</v>
      </c>
      <c r="Q26">
        <f t="shared" si="1"/>
        <v>1.6514563106796106E-2</v>
      </c>
    </row>
    <row r="27" spans="1:17" x14ac:dyDescent="0.3">
      <c r="A27">
        <v>22</v>
      </c>
      <c r="B27" t="s">
        <v>474</v>
      </c>
      <c r="C27" t="s">
        <v>393</v>
      </c>
      <c r="D27" t="s">
        <v>4</v>
      </c>
      <c r="E27">
        <v>3110</v>
      </c>
      <c r="F27">
        <v>149</v>
      </c>
      <c r="G27">
        <v>0.1239</v>
      </c>
      <c r="H27">
        <v>1.37E-2</v>
      </c>
      <c r="I27">
        <v>0.1376</v>
      </c>
      <c r="J27" s="12">
        <v>0.9</v>
      </c>
      <c r="K27" s="12">
        <v>0.97099999999999997</v>
      </c>
      <c r="L27" s="10">
        <v>0.1</v>
      </c>
      <c r="M27" s="10">
        <f>VLOOKUP('By placement'!$D27,'By goal type'!$I$3:$J$7,2,FALSE)</f>
        <v>0.2</v>
      </c>
      <c r="N27" s="13"/>
      <c r="O27" s="10">
        <f t="shared" si="2"/>
        <v>0.2</v>
      </c>
      <c r="P27" s="10">
        <f t="shared" si="0"/>
        <v>0.1</v>
      </c>
      <c r="Q27">
        <f t="shared" si="1"/>
        <v>1.0061380020597315E-2</v>
      </c>
    </row>
    <row r="28" spans="1:17" x14ac:dyDescent="0.3">
      <c r="A28">
        <v>23</v>
      </c>
      <c r="B28" t="s">
        <v>475</v>
      </c>
      <c r="C28" t="s">
        <v>185</v>
      </c>
      <c r="D28" t="s">
        <v>4</v>
      </c>
      <c r="E28">
        <v>1528</v>
      </c>
      <c r="F28">
        <v>971</v>
      </c>
      <c r="G28">
        <v>0.77680000000000005</v>
      </c>
      <c r="H28">
        <v>2.0500000000000001E-2</v>
      </c>
      <c r="I28">
        <v>0.79730000000000001</v>
      </c>
      <c r="J28" s="12">
        <v>0.8</v>
      </c>
      <c r="K28" s="12">
        <v>0.877</v>
      </c>
      <c r="L28" s="10">
        <v>0.25</v>
      </c>
      <c r="M28" s="10">
        <f>VLOOKUP('By placement'!$D28,'By goal type'!$I$3:$J$7,2,FALSE)</f>
        <v>0.2</v>
      </c>
      <c r="N28" s="13"/>
      <c r="O28" s="10">
        <f t="shared" si="2"/>
        <v>0.2</v>
      </c>
      <c r="P28" s="10">
        <f t="shared" si="0"/>
        <v>-4.9999999999999989E-2</v>
      </c>
      <c r="Q28">
        <f t="shared" si="1"/>
        <v>7.0002394526795866E-2</v>
      </c>
    </row>
    <row r="29" spans="1:17" x14ac:dyDescent="0.3">
      <c r="A29">
        <v>24</v>
      </c>
      <c r="B29" t="s">
        <v>476</v>
      </c>
      <c r="C29" t="s">
        <v>233</v>
      </c>
      <c r="D29" t="s">
        <v>4</v>
      </c>
      <c r="E29">
        <v>5120</v>
      </c>
      <c r="F29">
        <v>622</v>
      </c>
      <c r="G29">
        <v>0.30149999999999999</v>
      </c>
      <c r="H29">
        <v>1.8499999999999999E-2</v>
      </c>
      <c r="I29">
        <v>0.32</v>
      </c>
      <c r="J29" s="12">
        <v>0.5</v>
      </c>
      <c r="K29" s="12">
        <v>0.52600000000000002</v>
      </c>
      <c r="L29" s="10">
        <v>0.25</v>
      </c>
      <c r="M29" s="10">
        <f>VLOOKUP('By placement'!$D29,'By goal type'!$I$3:$J$7,2,FALSE)</f>
        <v>0.2</v>
      </c>
      <c r="N29" s="13"/>
      <c r="O29" s="10">
        <f t="shared" si="2"/>
        <v>0.2</v>
      </c>
      <c r="P29" s="10">
        <f t="shared" si="0"/>
        <v>-4.9999999999999989E-2</v>
      </c>
      <c r="Q29">
        <f t="shared" si="1"/>
        <v>1.5817490494296607E-2</v>
      </c>
    </row>
    <row r="30" spans="1:17" x14ac:dyDescent="0.3">
      <c r="A30">
        <v>25</v>
      </c>
      <c r="B30" t="s">
        <v>477</v>
      </c>
      <c r="C30" t="s">
        <v>89</v>
      </c>
      <c r="D30" t="s">
        <v>4</v>
      </c>
      <c r="E30">
        <v>570</v>
      </c>
      <c r="F30">
        <v>68</v>
      </c>
      <c r="G30">
        <v>8.9700000000000002E-2</v>
      </c>
      <c r="H30">
        <v>1.55E-2</v>
      </c>
      <c r="I30">
        <v>0.1052</v>
      </c>
      <c r="J30" s="12">
        <v>1.5</v>
      </c>
      <c r="K30" s="12">
        <v>1.853</v>
      </c>
      <c r="L30" s="10">
        <v>0.15</v>
      </c>
      <c r="M30" s="10">
        <f>VLOOKUP('By placement'!$D30,'By goal type'!$I$3:$J$7,2,FALSE)</f>
        <v>0.2</v>
      </c>
      <c r="N30" s="13"/>
      <c r="O30" s="10">
        <f t="shared" si="2"/>
        <v>0.2</v>
      </c>
      <c r="P30" s="10">
        <f t="shared" si="0"/>
        <v>5.0000000000000017E-2</v>
      </c>
      <c r="Q30">
        <f t="shared" si="1"/>
        <v>2.004079870480302E-2</v>
      </c>
    </row>
    <row r="31" spans="1:17" x14ac:dyDescent="0.3">
      <c r="A31">
        <v>26</v>
      </c>
      <c r="B31" t="s">
        <v>478</v>
      </c>
      <c r="C31" t="s">
        <v>365</v>
      </c>
      <c r="D31" t="s">
        <v>4</v>
      </c>
      <c r="E31">
        <v>755</v>
      </c>
      <c r="F31">
        <v>355</v>
      </c>
      <c r="G31">
        <v>9.6299999999999997E-2</v>
      </c>
      <c r="H31">
        <v>1.37E-2</v>
      </c>
      <c r="I31">
        <v>0.11</v>
      </c>
      <c r="J31" s="12">
        <v>0.3</v>
      </c>
      <c r="K31" s="12">
        <v>0.58799999999999997</v>
      </c>
      <c r="L31" s="10">
        <v>0.25</v>
      </c>
      <c r="M31" s="10">
        <f>VLOOKUP('By placement'!$D31,'By goal type'!$I$3:$J$7,2,FALSE)</f>
        <v>0.2</v>
      </c>
      <c r="N31" s="13"/>
      <c r="O31" s="10">
        <f t="shared" si="2"/>
        <v>0.2</v>
      </c>
      <c r="P31" s="10">
        <f t="shared" si="0"/>
        <v>-4.9999999999999989E-2</v>
      </c>
      <c r="Q31">
        <f t="shared" si="1"/>
        <v>2.2000000000000002E-2</v>
      </c>
    </row>
    <row r="32" spans="1:17" x14ac:dyDescent="0.3">
      <c r="A32">
        <v>27</v>
      </c>
      <c r="B32" t="s">
        <v>479</v>
      </c>
      <c r="C32" t="s">
        <v>267</v>
      </c>
      <c r="D32" t="s">
        <v>4</v>
      </c>
      <c r="E32">
        <v>38650</v>
      </c>
      <c r="F32">
        <v>4881</v>
      </c>
      <c r="G32">
        <v>3.2214999999999998</v>
      </c>
      <c r="H32">
        <v>0.10349999999999999</v>
      </c>
      <c r="I32">
        <v>3.3250000000000002</v>
      </c>
      <c r="J32" s="12">
        <v>0.66</v>
      </c>
      <c r="K32" s="12">
        <v>0.69199999999999995</v>
      </c>
      <c r="L32" s="10">
        <v>0.25</v>
      </c>
      <c r="M32" s="10">
        <f>VLOOKUP('By placement'!$D32,'By goal type'!$I$3:$J$7,2,FALSE)</f>
        <v>0.2</v>
      </c>
      <c r="N32" s="13"/>
      <c r="O32" s="10">
        <f t="shared" si="2"/>
        <v>0.2</v>
      </c>
      <c r="P32" s="10">
        <f t="shared" si="0"/>
        <v>-4.9999999999999989E-2</v>
      </c>
      <c r="Q32">
        <f t="shared" si="1"/>
        <v>0.15375722543352557</v>
      </c>
    </row>
    <row r="33" spans="1:17" x14ac:dyDescent="0.3">
      <c r="A33">
        <v>28</v>
      </c>
      <c r="B33" t="s">
        <v>480</v>
      </c>
      <c r="C33" t="s">
        <v>427</v>
      </c>
      <c r="D33" t="s">
        <v>4</v>
      </c>
      <c r="E33">
        <v>5483</v>
      </c>
      <c r="F33">
        <v>1186</v>
      </c>
      <c r="G33">
        <v>4.7012999999999998</v>
      </c>
      <c r="H33">
        <v>0.20169999999999999</v>
      </c>
      <c r="I33">
        <v>4.9029999999999996</v>
      </c>
      <c r="J33" s="12">
        <v>4</v>
      </c>
      <c r="K33" s="12">
        <v>4.0979999999999999</v>
      </c>
      <c r="L33" s="10">
        <v>0.1</v>
      </c>
      <c r="M33" s="10">
        <f>VLOOKUP('By placement'!$D33,'By goal type'!$I$3:$J$7,2,FALSE)</f>
        <v>0.2</v>
      </c>
      <c r="N33" s="13"/>
      <c r="O33" s="10">
        <f t="shared" si="2"/>
        <v>0.2</v>
      </c>
      <c r="P33" s="10">
        <f t="shared" si="0"/>
        <v>0.1</v>
      </c>
      <c r="Q33">
        <f t="shared" si="1"/>
        <v>0.11725085407515846</v>
      </c>
    </row>
    <row r="34" spans="1:17" x14ac:dyDescent="0.3">
      <c r="A34">
        <v>29</v>
      </c>
      <c r="B34" t="s">
        <v>481</v>
      </c>
      <c r="C34" t="s">
        <v>89</v>
      </c>
      <c r="D34" t="s">
        <v>4</v>
      </c>
      <c r="E34">
        <v>2000</v>
      </c>
      <c r="F34">
        <v>438</v>
      </c>
      <c r="G34">
        <v>0.57799999999999996</v>
      </c>
      <c r="H34">
        <v>0.1017</v>
      </c>
      <c r="I34">
        <v>0.67969999999999997</v>
      </c>
      <c r="J34" s="12">
        <v>1.5</v>
      </c>
      <c r="K34" s="12">
        <v>1.502</v>
      </c>
      <c r="L34" s="10">
        <v>0.15</v>
      </c>
      <c r="M34" s="10">
        <f>VLOOKUP('By placement'!$D34,'By goal type'!$I$3:$J$7,2,FALSE)</f>
        <v>0.2</v>
      </c>
      <c r="N34" s="13"/>
      <c r="O34" s="10">
        <f t="shared" si="2"/>
        <v>0.2</v>
      </c>
      <c r="P34" s="10">
        <f t="shared" si="0"/>
        <v>5.0000000000000017E-2</v>
      </c>
      <c r="Q34">
        <f t="shared" si="1"/>
        <v>9.0505992010651186E-4</v>
      </c>
    </row>
    <row r="35" spans="1:17" x14ac:dyDescent="0.3">
      <c r="A35">
        <v>30</v>
      </c>
      <c r="B35" t="s">
        <v>482</v>
      </c>
      <c r="C35" t="s">
        <v>328</v>
      </c>
      <c r="D35" t="s">
        <v>4</v>
      </c>
      <c r="E35">
        <v>1335</v>
      </c>
      <c r="F35">
        <v>818</v>
      </c>
      <c r="G35">
        <v>1.5940000000000001</v>
      </c>
      <c r="H35">
        <v>0.10100000000000001</v>
      </c>
      <c r="I35">
        <v>1.6950000000000001</v>
      </c>
      <c r="J35" s="12">
        <v>2</v>
      </c>
      <c r="K35" s="12">
        <v>2.0230000000000001</v>
      </c>
      <c r="L35" s="10">
        <v>0.25</v>
      </c>
      <c r="M35" s="10">
        <f>VLOOKUP('By placement'!$D35,'By goal type'!$I$3:$J$7,2,FALSE)</f>
        <v>0.2</v>
      </c>
      <c r="N35" s="13"/>
      <c r="O35" s="10">
        <f t="shared" si="2"/>
        <v>0.2</v>
      </c>
      <c r="P35" s="10">
        <f t="shared" si="0"/>
        <v>-4.9999999999999989E-2</v>
      </c>
      <c r="Q35">
        <f t="shared" si="1"/>
        <v>1.9270884824518098E-2</v>
      </c>
    </row>
    <row r="36" spans="1:17" x14ac:dyDescent="0.3">
      <c r="A36">
        <v>31</v>
      </c>
      <c r="B36" t="s">
        <v>483</v>
      </c>
      <c r="C36" t="s">
        <v>75</v>
      </c>
      <c r="D36" t="s">
        <v>4</v>
      </c>
      <c r="E36">
        <v>492</v>
      </c>
      <c r="F36">
        <v>120</v>
      </c>
      <c r="G36">
        <v>9.3399999999999997E-2</v>
      </c>
      <c r="H36">
        <v>3.1E-2</v>
      </c>
      <c r="I36">
        <v>0.1244</v>
      </c>
      <c r="J36" s="12">
        <v>1</v>
      </c>
      <c r="K36" s="12">
        <v>1.05</v>
      </c>
      <c r="L36" s="10">
        <v>0.25</v>
      </c>
      <c r="M36" s="10">
        <f>VLOOKUP('By placement'!$D36,'By goal type'!$I$3:$J$7,2,FALSE)</f>
        <v>0.2</v>
      </c>
      <c r="N36" s="13"/>
      <c r="O36" s="10">
        <f t="shared" si="2"/>
        <v>0.2</v>
      </c>
      <c r="P36" s="10">
        <f t="shared" si="0"/>
        <v>-4.9999999999999989E-2</v>
      </c>
      <c r="Q36">
        <f t="shared" si="1"/>
        <v>5.92380952380953E-3</v>
      </c>
    </row>
    <row r="37" spans="1:17" x14ac:dyDescent="0.3">
      <c r="A37">
        <v>32</v>
      </c>
      <c r="B37" t="s">
        <v>484</v>
      </c>
      <c r="C37" t="s">
        <v>332</v>
      </c>
      <c r="D37" t="s">
        <v>4</v>
      </c>
      <c r="E37">
        <v>94497</v>
      </c>
      <c r="F37">
        <v>5764</v>
      </c>
      <c r="G37">
        <v>4.6112000000000002</v>
      </c>
      <c r="H37">
        <v>0.18079999999999999</v>
      </c>
      <c r="I37">
        <v>4.7919999999999998</v>
      </c>
      <c r="J37" s="12">
        <v>0.8</v>
      </c>
      <c r="K37" s="12">
        <v>0.70299999999999996</v>
      </c>
      <c r="L37" s="10">
        <v>0.25</v>
      </c>
      <c r="M37" s="10">
        <f>VLOOKUP('By placement'!$D37,'By goal type'!$I$3:$J$7,2,FALSE)</f>
        <v>0.2</v>
      </c>
      <c r="N37" s="13"/>
      <c r="O37" s="10">
        <f t="shared" si="2"/>
        <v>0.2</v>
      </c>
      <c r="P37" s="10">
        <f t="shared" si="0"/>
        <v>-4.9999999999999989E-2</v>
      </c>
      <c r="Q37">
        <f t="shared" si="1"/>
        <v>-0.66120056899004298</v>
      </c>
    </row>
    <row r="38" spans="1:17" x14ac:dyDescent="0.3">
      <c r="A38">
        <v>33</v>
      </c>
      <c r="B38" t="s">
        <v>485</v>
      </c>
      <c r="C38" t="s">
        <v>372</v>
      </c>
      <c r="D38" t="s">
        <v>4</v>
      </c>
      <c r="E38">
        <v>1721</v>
      </c>
      <c r="F38">
        <v>233</v>
      </c>
      <c r="G38">
        <v>0.23649999999999999</v>
      </c>
      <c r="H38">
        <v>7.85E-2</v>
      </c>
      <c r="I38">
        <v>0.315</v>
      </c>
      <c r="J38" s="12">
        <v>1.3</v>
      </c>
      <c r="K38" s="12">
        <v>1.4750000000000001</v>
      </c>
      <c r="L38" s="10">
        <v>0.25</v>
      </c>
      <c r="M38" s="10">
        <f>VLOOKUP('By placement'!$D38,'By goal type'!$I$3:$J$7,2,FALSE)</f>
        <v>0.2</v>
      </c>
      <c r="N38" s="13"/>
      <c r="O38" s="10">
        <f t="shared" si="2"/>
        <v>0.2</v>
      </c>
      <c r="P38" s="10">
        <f t="shared" si="0"/>
        <v>-4.9999999999999989E-2</v>
      </c>
      <c r="Q38">
        <f t="shared" si="1"/>
        <v>3.7372881355932211E-2</v>
      </c>
    </row>
    <row r="39" spans="1:17" x14ac:dyDescent="0.3">
      <c r="A39">
        <v>34</v>
      </c>
      <c r="B39" t="s">
        <v>486</v>
      </c>
      <c r="C39" t="s">
        <v>372</v>
      </c>
      <c r="D39" t="s">
        <v>4</v>
      </c>
      <c r="E39">
        <v>1572</v>
      </c>
      <c r="F39">
        <v>479</v>
      </c>
      <c r="G39">
        <v>0.56040000000000001</v>
      </c>
      <c r="H39">
        <v>8.7599999999999997E-2</v>
      </c>
      <c r="I39">
        <v>0.64800000000000002</v>
      </c>
      <c r="J39" s="12">
        <v>1.3</v>
      </c>
      <c r="K39" s="12">
        <v>1.306</v>
      </c>
      <c r="L39" s="10">
        <v>0.25</v>
      </c>
      <c r="M39" s="10">
        <f>VLOOKUP('By placement'!$D39,'By goal type'!$I$3:$J$7,2,FALSE)</f>
        <v>0.2</v>
      </c>
      <c r="N39" s="13"/>
      <c r="O39" s="10">
        <f t="shared" si="2"/>
        <v>0.2</v>
      </c>
      <c r="P39" s="10">
        <f t="shared" si="0"/>
        <v>-4.9999999999999989E-2</v>
      </c>
      <c r="Q39">
        <f t="shared" si="1"/>
        <v>2.9770290964778096E-3</v>
      </c>
    </row>
    <row r="40" spans="1:17" x14ac:dyDescent="0.3">
      <c r="A40">
        <v>35</v>
      </c>
      <c r="B40" t="s">
        <v>487</v>
      </c>
      <c r="C40" t="s">
        <v>393</v>
      </c>
      <c r="D40" t="s">
        <v>4</v>
      </c>
      <c r="E40">
        <v>18566</v>
      </c>
      <c r="F40">
        <v>863</v>
      </c>
      <c r="G40">
        <v>0.77669999999999995</v>
      </c>
      <c r="H40">
        <v>3.1699999999999999E-2</v>
      </c>
      <c r="I40">
        <v>0.80840000000000001</v>
      </c>
      <c r="J40" s="12">
        <v>0.9</v>
      </c>
      <c r="K40" s="12">
        <v>0.92900000000000005</v>
      </c>
      <c r="L40" s="10">
        <v>0.1</v>
      </c>
      <c r="M40" s="10">
        <f>VLOOKUP('By placement'!$D40,'By goal type'!$I$3:$J$7,2,FALSE)</f>
        <v>0.2</v>
      </c>
      <c r="N40" s="13"/>
      <c r="O40" s="10">
        <f t="shared" si="2"/>
        <v>0.2</v>
      </c>
      <c r="P40" s="10">
        <f t="shared" si="0"/>
        <v>0.1</v>
      </c>
      <c r="Q40">
        <f t="shared" si="1"/>
        <v>2.5235306781485518E-2</v>
      </c>
    </row>
    <row r="41" spans="1:17" x14ac:dyDescent="0.3">
      <c r="A41">
        <v>36</v>
      </c>
      <c r="B41" t="s">
        <v>488</v>
      </c>
      <c r="C41" t="s">
        <v>429</v>
      </c>
      <c r="D41" t="s">
        <v>4</v>
      </c>
      <c r="E41">
        <v>147020</v>
      </c>
      <c r="F41">
        <v>31309</v>
      </c>
      <c r="G41">
        <v>62.618000000000002</v>
      </c>
      <c r="H41">
        <v>2.5459999999999998</v>
      </c>
      <c r="I41">
        <v>65.164000000000001</v>
      </c>
      <c r="J41" s="12">
        <v>2</v>
      </c>
      <c r="K41" s="12">
        <v>2.06</v>
      </c>
      <c r="L41" s="10">
        <v>0.25</v>
      </c>
      <c r="M41" s="10">
        <f>VLOOKUP('By placement'!$D41,'By goal type'!$I$3:$J$7,2,FALSE)</f>
        <v>0.2</v>
      </c>
      <c r="N41" s="13"/>
      <c r="O41" s="10">
        <f t="shared" si="2"/>
        <v>0.2</v>
      </c>
      <c r="P41" s="10">
        <f t="shared" si="0"/>
        <v>-4.9999999999999989E-2</v>
      </c>
      <c r="Q41">
        <f t="shared" si="1"/>
        <v>1.897980582524271</v>
      </c>
    </row>
    <row r="42" spans="1:17" x14ac:dyDescent="0.3">
      <c r="A42">
        <v>37</v>
      </c>
      <c r="B42" t="s">
        <v>489</v>
      </c>
      <c r="C42" t="s">
        <v>233</v>
      </c>
      <c r="D42" t="s">
        <v>4</v>
      </c>
      <c r="E42">
        <v>335458</v>
      </c>
      <c r="F42">
        <v>37211</v>
      </c>
      <c r="G42">
        <v>148.84399999999999</v>
      </c>
      <c r="H42">
        <v>6.0711000000000004</v>
      </c>
      <c r="I42">
        <v>154.9151</v>
      </c>
      <c r="J42" s="12">
        <v>4</v>
      </c>
      <c r="K42" s="12">
        <v>4.2389999999999999</v>
      </c>
      <c r="L42" s="10">
        <v>0.3</v>
      </c>
      <c r="M42" s="10">
        <f>VLOOKUP('By placement'!$D42,'By goal type'!$I$3:$J$7,2,FALSE)</f>
        <v>0.2</v>
      </c>
      <c r="N42" s="13"/>
      <c r="O42" s="10">
        <f t="shared" si="2"/>
        <v>0.2</v>
      </c>
      <c r="P42" s="10">
        <f t="shared" si="0"/>
        <v>-9.9999999999999978E-2</v>
      </c>
      <c r="Q42">
        <f t="shared" si="1"/>
        <v>8.7343026421325671</v>
      </c>
    </row>
    <row r="43" spans="1:17" x14ac:dyDescent="0.3">
      <c r="A43">
        <v>38</v>
      </c>
      <c r="B43" t="s">
        <v>490</v>
      </c>
      <c r="C43" t="s">
        <v>29</v>
      </c>
      <c r="D43" t="s">
        <v>4</v>
      </c>
      <c r="E43">
        <v>2694</v>
      </c>
      <c r="F43">
        <v>1505</v>
      </c>
      <c r="G43">
        <v>1.204</v>
      </c>
      <c r="H43">
        <v>4.9200000000000001E-2</v>
      </c>
      <c r="I43">
        <v>1.2532000000000001</v>
      </c>
      <c r="J43" s="12">
        <v>0.8</v>
      </c>
      <c r="K43" s="12">
        <v>0.79600000000000004</v>
      </c>
      <c r="L43" s="10">
        <v>0.25</v>
      </c>
      <c r="M43" s="10">
        <f>VLOOKUP('By placement'!$D43,'By goal type'!$I$3:$J$7,2,FALSE)</f>
        <v>0.2</v>
      </c>
      <c r="N43" s="13"/>
      <c r="O43" s="10">
        <f t="shared" si="2"/>
        <v>0.2</v>
      </c>
      <c r="P43" s="10">
        <f t="shared" si="0"/>
        <v>-4.9999999999999989E-2</v>
      </c>
      <c r="Q43">
        <f t="shared" si="1"/>
        <v>-6.297487437185818E-3</v>
      </c>
    </row>
    <row r="44" spans="1:17" x14ac:dyDescent="0.3">
      <c r="A44">
        <v>39</v>
      </c>
      <c r="B44" t="s">
        <v>491</v>
      </c>
      <c r="C44" t="s">
        <v>288</v>
      </c>
      <c r="D44" t="s">
        <v>4</v>
      </c>
      <c r="E44">
        <v>1011007</v>
      </c>
      <c r="F44">
        <v>113258</v>
      </c>
      <c r="G44">
        <v>113.258</v>
      </c>
      <c r="H44">
        <v>4.6543999999999999</v>
      </c>
      <c r="I44">
        <v>117.91240000000001</v>
      </c>
      <c r="J44" s="12">
        <v>1</v>
      </c>
      <c r="K44" s="12">
        <v>1.0489999999999999</v>
      </c>
      <c r="L44" s="10">
        <v>0.25</v>
      </c>
      <c r="M44" s="10">
        <f>VLOOKUP('By placement'!$D44,'By goal type'!$I$3:$J$7,2,FALSE)</f>
        <v>0.2</v>
      </c>
      <c r="N44" s="13"/>
      <c r="O44" s="10">
        <f t="shared" si="2"/>
        <v>0.2</v>
      </c>
      <c r="P44" s="10">
        <f t="shared" si="0"/>
        <v>-4.9999999999999989E-2</v>
      </c>
      <c r="Q44">
        <f t="shared" si="1"/>
        <v>5.5078242135366997</v>
      </c>
    </row>
    <row r="45" spans="1:17" x14ac:dyDescent="0.3">
      <c r="A45">
        <v>40</v>
      </c>
      <c r="B45" t="s">
        <v>492</v>
      </c>
      <c r="C45" t="s">
        <v>75</v>
      </c>
      <c r="D45" t="s">
        <v>4</v>
      </c>
      <c r="E45">
        <v>2910</v>
      </c>
      <c r="F45">
        <v>721</v>
      </c>
      <c r="G45">
        <v>0.66039999999999999</v>
      </c>
      <c r="H45">
        <v>9.0399999999999994E-2</v>
      </c>
      <c r="I45">
        <v>0.75080000000000002</v>
      </c>
      <c r="J45" s="12">
        <v>1</v>
      </c>
      <c r="K45" s="12">
        <v>1</v>
      </c>
      <c r="L45" s="10">
        <v>0.25</v>
      </c>
      <c r="M45" s="10">
        <f>VLOOKUP('By placement'!$D45,'By goal type'!$I$3:$J$7,2,FALSE)</f>
        <v>0.2</v>
      </c>
      <c r="N45" s="13"/>
      <c r="O45" s="10">
        <f t="shared" si="2"/>
        <v>0.2</v>
      </c>
      <c r="P45" s="10">
        <f t="shared" si="0"/>
        <v>-4.9999999999999989E-2</v>
      </c>
      <c r="Q45">
        <f t="shared" si="1"/>
        <v>0</v>
      </c>
    </row>
    <row r="46" spans="1:17" x14ac:dyDescent="0.3">
      <c r="A46">
        <v>41</v>
      </c>
      <c r="B46" t="s">
        <v>493</v>
      </c>
      <c r="C46" t="s">
        <v>87</v>
      </c>
      <c r="D46" t="s">
        <v>4</v>
      </c>
      <c r="E46">
        <v>37190</v>
      </c>
      <c r="F46">
        <v>5086</v>
      </c>
      <c r="G46">
        <v>4.0635000000000003</v>
      </c>
      <c r="H46">
        <v>0.17510000000000001</v>
      </c>
      <c r="I46">
        <v>4.2385999999999999</v>
      </c>
      <c r="J46" s="12">
        <v>0.8</v>
      </c>
      <c r="K46" s="12">
        <v>0.82099999999999995</v>
      </c>
      <c r="L46" s="10">
        <v>0.25</v>
      </c>
      <c r="M46" s="10">
        <f>VLOOKUP('By placement'!$D46,'By goal type'!$I$3:$J$7,2,FALSE)</f>
        <v>0.2</v>
      </c>
      <c r="N46" s="13"/>
      <c r="O46" s="10">
        <f t="shared" si="2"/>
        <v>0.2</v>
      </c>
      <c r="P46" s="10">
        <f t="shared" si="0"/>
        <v>-4.9999999999999989E-2</v>
      </c>
      <c r="Q46">
        <f t="shared" si="1"/>
        <v>0.10841729598051097</v>
      </c>
    </row>
    <row r="47" spans="1:17" x14ac:dyDescent="0.3">
      <c r="A47">
        <v>42</v>
      </c>
      <c r="B47" t="s">
        <v>494</v>
      </c>
      <c r="C47" t="s">
        <v>318</v>
      </c>
      <c r="D47" t="s">
        <v>4</v>
      </c>
      <c r="E47">
        <v>8125</v>
      </c>
      <c r="F47">
        <v>576</v>
      </c>
      <c r="G47">
        <v>0.1671</v>
      </c>
      <c r="H47">
        <v>1.29E-2</v>
      </c>
      <c r="I47">
        <v>0.18</v>
      </c>
      <c r="J47" s="12">
        <v>0.3</v>
      </c>
      <c r="K47" s="12">
        <v>0.28999999999999998</v>
      </c>
      <c r="L47" s="10">
        <v>0.25</v>
      </c>
      <c r="M47" s="10">
        <f>VLOOKUP('By placement'!$D47,'By goal type'!$I$3:$J$7,2,FALSE)</f>
        <v>0.2</v>
      </c>
      <c r="N47" s="13"/>
      <c r="O47" s="10">
        <f t="shared" si="2"/>
        <v>0.2</v>
      </c>
      <c r="P47" s="10">
        <f t="shared" si="0"/>
        <v>-4.9999999999999989E-2</v>
      </c>
      <c r="Q47">
        <f t="shared" si="1"/>
        <v>-6.2068965517241498E-3</v>
      </c>
    </row>
    <row r="48" spans="1:17" x14ac:dyDescent="0.3">
      <c r="A48">
        <v>43</v>
      </c>
      <c r="B48" t="s">
        <v>495</v>
      </c>
      <c r="C48" t="s">
        <v>372</v>
      </c>
      <c r="D48" t="s">
        <v>4</v>
      </c>
      <c r="E48">
        <v>461925</v>
      </c>
      <c r="F48">
        <v>29614</v>
      </c>
      <c r="G48">
        <v>5.9227999999999996</v>
      </c>
      <c r="H48">
        <v>0.25919999999999999</v>
      </c>
      <c r="I48">
        <v>6.1820000000000004</v>
      </c>
      <c r="J48" s="12">
        <v>0.2</v>
      </c>
      <c r="K48" s="12">
        <v>0.19700000000000001</v>
      </c>
      <c r="L48" s="10">
        <v>0.25</v>
      </c>
      <c r="M48" s="10">
        <f>VLOOKUP('By placement'!$D48,'By goal type'!$I$3:$J$7,2,FALSE)</f>
        <v>0.2</v>
      </c>
      <c r="N48" s="13"/>
      <c r="O48" s="10">
        <f t="shared" si="2"/>
        <v>0.2</v>
      </c>
      <c r="P48" s="10">
        <f t="shared" si="0"/>
        <v>-4.9999999999999989E-2</v>
      </c>
      <c r="Q48">
        <f t="shared" si="1"/>
        <v>-9.4142131979695037E-2</v>
      </c>
    </row>
    <row r="49" spans="1:17" x14ac:dyDescent="0.3">
      <c r="A49">
        <v>44</v>
      </c>
      <c r="B49" s="1" t="s">
        <v>496</v>
      </c>
      <c r="C49" t="s">
        <v>393</v>
      </c>
      <c r="D49" t="s">
        <v>4</v>
      </c>
      <c r="E49">
        <v>15795</v>
      </c>
      <c r="F49">
        <v>412</v>
      </c>
      <c r="G49">
        <v>0.22670000000000001</v>
      </c>
      <c r="H49">
        <v>0.01</v>
      </c>
      <c r="I49">
        <v>0.23669999999999999</v>
      </c>
      <c r="J49" s="12">
        <v>0.55000000000000004</v>
      </c>
      <c r="K49" s="12">
        <v>0.55100000000000005</v>
      </c>
      <c r="L49" s="10">
        <v>0.1</v>
      </c>
      <c r="M49" s="10">
        <f>VLOOKUP('By placement'!$D49,'By goal type'!$I$3:$J$7,2,FALSE)</f>
        <v>0.2</v>
      </c>
      <c r="N49" s="13"/>
      <c r="O49" s="10">
        <f t="shared" si="2"/>
        <v>0.2</v>
      </c>
      <c r="P49" s="10">
        <f t="shared" si="0"/>
        <v>0.1</v>
      </c>
      <c r="Q49">
        <f t="shared" si="1"/>
        <v>4.2958257713248863E-4</v>
      </c>
    </row>
    <row r="50" spans="1:17" x14ac:dyDescent="0.3">
      <c r="A50">
        <v>45</v>
      </c>
      <c r="B50" t="s">
        <v>497</v>
      </c>
      <c r="C50" t="s">
        <v>87</v>
      </c>
      <c r="D50" t="s">
        <v>4</v>
      </c>
      <c r="E50">
        <v>4224</v>
      </c>
      <c r="F50">
        <v>1512</v>
      </c>
      <c r="G50">
        <v>3.024</v>
      </c>
      <c r="H50">
        <v>0.1371</v>
      </c>
      <c r="I50">
        <v>3.1610999999999998</v>
      </c>
      <c r="J50" s="12">
        <v>2</v>
      </c>
      <c r="K50" s="12">
        <v>2.0699999999999998</v>
      </c>
      <c r="L50" s="10">
        <v>0.25</v>
      </c>
      <c r="M50" s="10">
        <f>VLOOKUP('By placement'!$D50,'By goal type'!$I$3:$J$7,2,FALSE)</f>
        <v>0.2</v>
      </c>
      <c r="N50" s="13"/>
      <c r="O50" s="10">
        <f t="shared" si="2"/>
        <v>0.2</v>
      </c>
      <c r="P50" s="10">
        <f t="shared" si="0"/>
        <v>-4.9999999999999989E-2</v>
      </c>
      <c r="Q50">
        <f t="shared" si="1"/>
        <v>0.10689710144927513</v>
      </c>
    </row>
    <row r="51" spans="1:17" x14ac:dyDescent="0.3">
      <c r="A51">
        <v>46</v>
      </c>
      <c r="B51" t="s">
        <v>498</v>
      </c>
      <c r="C51" t="s">
        <v>369</v>
      </c>
      <c r="D51" t="s">
        <v>4</v>
      </c>
      <c r="E51">
        <v>2499814</v>
      </c>
      <c r="F51">
        <v>431630</v>
      </c>
      <c r="G51">
        <v>112.2238</v>
      </c>
      <c r="H51">
        <v>5.3162000000000003</v>
      </c>
      <c r="I51">
        <v>117.54</v>
      </c>
      <c r="J51" s="12">
        <v>0.3</v>
      </c>
      <c r="K51" s="12">
        <v>0.252</v>
      </c>
      <c r="L51" s="10">
        <v>0.25</v>
      </c>
      <c r="M51" s="10">
        <f>VLOOKUP('By placement'!$D51,'By goal type'!$I$3:$J$7,2,FALSE)</f>
        <v>0.2</v>
      </c>
      <c r="N51" s="13"/>
      <c r="O51" s="10">
        <f t="shared" si="2"/>
        <v>0.2</v>
      </c>
      <c r="P51" s="10">
        <f t="shared" si="0"/>
        <v>-4.9999999999999989E-2</v>
      </c>
      <c r="Q51">
        <f t="shared" si="1"/>
        <v>-22.388571428571428</v>
      </c>
    </row>
    <row r="52" spans="1:17" x14ac:dyDescent="0.3">
      <c r="A52">
        <v>47</v>
      </c>
      <c r="B52" t="s">
        <v>499</v>
      </c>
      <c r="C52" t="s">
        <v>372</v>
      </c>
      <c r="D52" t="s">
        <v>4</v>
      </c>
      <c r="E52">
        <v>796</v>
      </c>
      <c r="F52">
        <v>185</v>
      </c>
      <c r="G52">
        <v>0.18909999999999999</v>
      </c>
      <c r="H52">
        <v>6.2899999999999998E-2</v>
      </c>
      <c r="I52">
        <v>0.252</v>
      </c>
      <c r="J52" s="12">
        <v>1.3</v>
      </c>
      <c r="K52" s="12">
        <v>1.6359999999999999</v>
      </c>
      <c r="L52" s="10">
        <v>0.25</v>
      </c>
      <c r="M52" s="10">
        <f>VLOOKUP('By placement'!$D52,'By goal type'!$I$3:$J$7,2,FALSE)</f>
        <v>0.2</v>
      </c>
      <c r="N52" s="13"/>
      <c r="O52" s="10">
        <f t="shared" si="2"/>
        <v>0.2</v>
      </c>
      <c r="P52" s="10">
        <f t="shared" si="0"/>
        <v>-4.9999999999999989E-2</v>
      </c>
      <c r="Q52">
        <f t="shared" si="1"/>
        <v>5.04E-2</v>
      </c>
    </row>
    <row r="53" spans="1:17" x14ac:dyDescent="0.3">
      <c r="A53">
        <v>48</v>
      </c>
      <c r="B53" t="s">
        <v>500</v>
      </c>
      <c r="C53" t="s">
        <v>29</v>
      </c>
      <c r="D53" t="s">
        <v>4</v>
      </c>
      <c r="E53">
        <v>2784</v>
      </c>
      <c r="F53">
        <v>1171</v>
      </c>
      <c r="G53">
        <v>0.92320000000000002</v>
      </c>
      <c r="H53">
        <v>5.9400000000000001E-2</v>
      </c>
      <c r="I53">
        <v>0.98260000000000003</v>
      </c>
      <c r="J53" s="12">
        <v>0.8</v>
      </c>
      <c r="K53" s="12">
        <v>0.81100000000000005</v>
      </c>
      <c r="L53" s="10">
        <v>0.25</v>
      </c>
      <c r="M53" s="10">
        <f>VLOOKUP('By placement'!$D53,'By goal type'!$I$3:$J$7,2,FALSE)</f>
        <v>0.2</v>
      </c>
      <c r="N53" s="13"/>
      <c r="O53" s="10">
        <f t="shared" si="2"/>
        <v>0.2</v>
      </c>
      <c r="P53" s="10">
        <f t="shared" si="0"/>
        <v>-4.9999999999999989E-2</v>
      </c>
      <c r="Q53">
        <f t="shared" si="1"/>
        <v>1.3327496917385958E-2</v>
      </c>
    </row>
    <row r="54" spans="1:17" x14ac:dyDescent="0.3">
      <c r="A54">
        <v>49</v>
      </c>
      <c r="B54" t="s">
        <v>501</v>
      </c>
      <c r="C54" t="s">
        <v>156</v>
      </c>
      <c r="D54" t="s">
        <v>4</v>
      </c>
      <c r="E54">
        <v>4746</v>
      </c>
      <c r="F54">
        <v>544</v>
      </c>
      <c r="G54">
        <v>0.44679999999999997</v>
      </c>
      <c r="H54">
        <v>3.8300000000000001E-2</v>
      </c>
      <c r="I54">
        <v>0.48509999999999998</v>
      </c>
      <c r="J54" s="12">
        <v>0.85</v>
      </c>
      <c r="K54" s="12">
        <v>0.82099999999999995</v>
      </c>
      <c r="L54" s="10">
        <v>0.25</v>
      </c>
      <c r="M54" s="10">
        <f>VLOOKUP('By placement'!$D54,'By goal type'!$I$3:$J$7,2,FALSE)</f>
        <v>0.2</v>
      </c>
      <c r="N54" s="13"/>
      <c r="O54" s="10">
        <f t="shared" si="2"/>
        <v>0.2</v>
      </c>
      <c r="P54" s="10">
        <f t="shared" si="0"/>
        <v>-4.9999999999999989E-2</v>
      </c>
      <c r="Q54">
        <f t="shared" si="1"/>
        <v>-1.7135079171741771E-2</v>
      </c>
    </row>
    <row r="55" spans="1:17" x14ac:dyDescent="0.3">
      <c r="A55">
        <v>50</v>
      </c>
      <c r="B55" t="s">
        <v>502</v>
      </c>
      <c r="C55" t="s">
        <v>75</v>
      </c>
      <c r="D55" t="s">
        <v>4</v>
      </c>
      <c r="E55">
        <v>3551</v>
      </c>
      <c r="F55">
        <v>1183</v>
      </c>
      <c r="G55">
        <v>0.99129999999999996</v>
      </c>
      <c r="H55">
        <v>6.4699999999999994E-2</v>
      </c>
      <c r="I55">
        <v>1.056</v>
      </c>
      <c r="J55" s="12">
        <v>0.85</v>
      </c>
      <c r="K55" s="12">
        <v>0.90100000000000002</v>
      </c>
      <c r="L55" s="10">
        <v>0.25</v>
      </c>
      <c r="M55" s="10">
        <f>VLOOKUP('By placement'!$D55,'By goal type'!$I$3:$J$7,2,FALSE)</f>
        <v>0.2</v>
      </c>
      <c r="N55" s="13"/>
      <c r="O55" s="10">
        <f t="shared" si="2"/>
        <v>0.2</v>
      </c>
      <c r="P55" s="10">
        <f t="shared" si="0"/>
        <v>-4.9999999999999989E-2</v>
      </c>
      <c r="Q55">
        <f t="shared" si="1"/>
        <v>5.9773584905660482E-2</v>
      </c>
    </row>
    <row r="56" spans="1:17" x14ac:dyDescent="0.3">
      <c r="A56">
        <v>51</v>
      </c>
      <c r="B56" t="s">
        <v>503</v>
      </c>
      <c r="C56" t="s">
        <v>365</v>
      </c>
      <c r="D56" t="s">
        <v>4</v>
      </c>
      <c r="E56">
        <v>720</v>
      </c>
      <c r="F56">
        <v>349</v>
      </c>
      <c r="G56">
        <v>9.6000000000000002E-2</v>
      </c>
      <c r="H56">
        <v>1.4E-2</v>
      </c>
      <c r="I56">
        <v>0.11</v>
      </c>
      <c r="J56" s="12">
        <v>0.3</v>
      </c>
      <c r="K56" s="12">
        <v>0.41699999999999998</v>
      </c>
      <c r="L56" s="10">
        <v>0.25</v>
      </c>
      <c r="M56" s="10">
        <f>VLOOKUP('By placement'!$D56,'By goal type'!$I$3:$J$7,2,FALSE)</f>
        <v>0.2</v>
      </c>
      <c r="N56" s="13"/>
      <c r="O56" s="10">
        <f t="shared" si="2"/>
        <v>0.2</v>
      </c>
      <c r="P56" s="10">
        <f t="shared" si="0"/>
        <v>-4.9999999999999989E-2</v>
      </c>
      <c r="Q56">
        <f t="shared" si="1"/>
        <v>2.2000000000000002E-2</v>
      </c>
    </row>
    <row r="57" spans="1:17" x14ac:dyDescent="0.3">
      <c r="A57">
        <v>52</v>
      </c>
      <c r="B57" t="s">
        <v>504</v>
      </c>
      <c r="C57" t="s">
        <v>427</v>
      </c>
      <c r="D57" t="s">
        <v>4</v>
      </c>
      <c r="E57">
        <v>5692</v>
      </c>
      <c r="F57">
        <v>1758</v>
      </c>
      <c r="G57">
        <v>5.274</v>
      </c>
      <c r="H57">
        <v>0.26860000000000001</v>
      </c>
      <c r="I57">
        <v>5.5426000000000002</v>
      </c>
      <c r="J57" s="12">
        <v>3</v>
      </c>
      <c r="K57" s="12">
        <v>3.169</v>
      </c>
      <c r="L57" s="10">
        <v>0.1</v>
      </c>
      <c r="M57" s="10">
        <f>VLOOKUP('By placement'!$D57,'By goal type'!$I$3:$J$7,2,FALSE)</f>
        <v>0.2</v>
      </c>
      <c r="N57" s="13"/>
      <c r="O57" s="10">
        <f t="shared" si="2"/>
        <v>0.2</v>
      </c>
      <c r="P57" s="10">
        <f t="shared" si="0"/>
        <v>0.1</v>
      </c>
      <c r="Q57">
        <f t="shared" si="1"/>
        <v>0.29558201325339234</v>
      </c>
    </row>
    <row r="58" spans="1:17" x14ac:dyDescent="0.3">
      <c r="A58">
        <v>53</v>
      </c>
      <c r="B58" t="s">
        <v>505</v>
      </c>
      <c r="C58" t="s">
        <v>372</v>
      </c>
      <c r="D58" t="s">
        <v>4</v>
      </c>
      <c r="E58">
        <v>69</v>
      </c>
      <c r="F58">
        <v>38</v>
      </c>
      <c r="G58">
        <v>2.7E-2</v>
      </c>
      <c r="H58">
        <v>8.9999999999999993E-3</v>
      </c>
      <c r="I58">
        <v>3.5999999999999997E-2</v>
      </c>
      <c r="J58" s="12">
        <v>0.9</v>
      </c>
      <c r="K58" s="12">
        <v>0.94699999999999995</v>
      </c>
      <c r="L58" s="10">
        <v>0.25</v>
      </c>
      <c r="M58" s="10">
        <f>VLOOKUP('By placement'!$D58,'By goal type'!$I$3:$J$7,2,FALSE)</f>
        <v>0.2</v>
      </c>
      <c r="N58" s="13"/>
      <c r="O58" s="10">
        <f t="shared" si="2"/>
        <v>0.2</v>
      </c>
      <c r="P58" s="10">
        <f t="shared" si="0"/>
        <v>-4.9999999999999989E-2</v>
      </c>
      <c r="Q58">
        <f t="shared" si="1"/>
        <v>1.7866948257655732E-3</v>
      </c>
    </row>
    <row r="59" spans="1:17" x14ac:dyDescent="0.3">
      <c r="A59">
        <v>54</v>
      </c>
      <c r="B59" t="s">
        <v>506</v>
      </c>
      <c r="C59" t="s">
        <v>49</v>
      </c>
      <c r="D59" t="s">
        <v>4</v>
      </c>
      <c r="E59">
        <v>6666</v>
      </c>
      <c r="F59">
        <v>311</v>
      </c>
      <c r="G59">
        <v>0.46650000000000003</v>
      </c>
      <c r="H59">
        <v>2.47E-2</v>
      </c>
      <c r="I59">
        <v>0.49120000000000003</v>
      </c>
      <c r="J59" s="12">
        <v>1.5</v>
      </c>
      <c r="K59" s="12">
        <v>1.579</v>
      </c>
      <c r="L59" s="10">
        <v>0.1</v>
      </c>
      <c r="M59" s="10">
        <f>VLOOKUP('By placement'!$D59,'By goal type'!$I$3:$J$7,2,FALSE)</f>
        <v>0.2</v>
      </c>
      <c r="N59" s="13"/>
      <c r="O59" s="10">
        <f t="shared" si="2"/>
        <v>0.2</v>
      </c>
      <c r="P59" s="10">
        <f t="shared" si="0"/>
        <v>0.1</v>
      </c>
      <c r="Q59">
        <f t="shared" si="1"/>
        <v>2.4575554148195039E-2</v>
      </c>
    </row>
    <row r="60" spans="1:17" x14ac:dyDescent="0.3">
      <c r="A60">
        <v>55</v>
      </c>
      <c r="B60" t="s">
        <v>507</v>
      </c>
      <c r="C60" t="s">
        <v>332</v>
      </c>
      <c r="D60" t="s">
        <v>4</v>
      </c>
      <c r="E60">
        <v>10667</v>
      </c>
      <c r="F60">
        <v>3514</v>
      </c>
      <c r="G60">
        <v>0.87360000000000004</v>
      </c>
      <c r="H60">
        <v>5.1299999999999998E-2</v>
      </c>
      <c r="I60">
        <v>0.92490000000000006</v>
      </c>
      <c r="J60" s="12">
        <v>0.25</v>
      </c>
      <c r="K60" s="12">
        <v>0</v>
      </c>
      <c r="L60" s="10">
        <v>0.25</v>
      </c>
      <c r="M60" s="10">
        <f>VLOOKUP('By placement'!$D60,'By goal type'!$I$3:$J$7,2,FALSE)</f>
        <v>0.2</v>
      </c>
      <c r="N60" s="13"/>
      <c r="O60" s="10">
        <f t="shared" si="2"/>
        <v>0.2</v>
      </c>
      <c r="P60" s="10">
        <f t="shared" si="0"/>
        <v>-4.9999999999999989E-2</v>
      </c>
      <c r="Q60">
        <f t="shared" si="1"/>
        <v>0</v>
      </c>
    </row>
    <row r="61" spans="1:17" x14ac:dyDescent="0.3">
      <c r="A61">
        <v>56</v>
      </c>
      <c r="B61" t="s">
        <v>508</v>
      </c>
      <c r="C61" t="s">
        <v>75</v>
      </c>
      <c r="D61" t="s">
        <v>4</v>
      </c>
      <c r="E61">
        <v>3800</v>
      </c>
      <c r="F61">
        <v>1052</v>
      </c>
      <c r="G61">
        <v>1.052</v>
      </c>
      <c r="H61">
        <v>5.7299999999999997E-2</v>
      </c>
      <c r="I61">
        <v>1.1093</v>
      </c>
      <c r="J61" s="12">
        <v>1</v>
      </c>
      <c r="K61" s="12">
        <v>1.054</v>
      </c>
      <c r="L61" s="10">
        <v>0.25</v>
      </c>
      <c r="M61" s="10">
        <f>VLOOKUP('By placement'!$D61,'By goal type'!$I$3:$J$7,2,FALSE)</f>
        <v>0.2</v>
      </c>
      <c r="N61" s="13"/>
      <c r="O61" s="10">
        <f t="shared" si="2"/>
        <v>0.2</v>
      </c>
      <c r="P61" s="10">
        <f t="shared" si="0"/>
        <v>-4.9999999999999989E-2</v>
      </c>
      <c r="Q61">
        <f t="shared" si="1"/>
        <v>5.683320683111958E-2</v>
      </c>
    </row>
    <row r="62" spans="1:17" x14ac:dyDescent="0.3">
      <c r="A62">
        <v>57</v>
      </c>
      <c r="B62" t="s">
        <v>509</v>
      </c>
      <c r="C62" t="s">
        <v>427</v>
      </c>
      <c r="D62" t="s">
        <v>4</v>
      </c>
      <c r="E62">
        <v>4556</v>
      </c>
      <c r="F62">
        <v>688</v>
      </c>
      <c r="G62">
        <v>4.0488</v>
      </c>
      <c r="H62">
        <v>0.30470000000000003</v>
      </c>
      <c r="I62">
        <v>4.3535000000000004</v>
      </c>
      <c r="J62" s="12">
        <v>6</v>
      </c>
      <c r="K62" s="12">
        <v>6.0679999999999996</v>
      </c>
      <c r="L62" s="10">
        <v>0.1</v>
      </c>
      <c r="M62" s="10">
        <f>VLOOKUP('By placement'!$D62,'By goal type'!$I$3:$J$7,2,FALSE)</f>
        <v>0.2</v>
      </c>
      <c r="N62" s="13"/>
      <c r="O62" s="10">
        <f t="shared" si="2"/>
        <v>0.2</v>
      </c>
      <c r="P62" s="10">
        <f t="shared" si="0"/>
        <v>0.1</v>
      </c>
      <c r="Q62">
        <f t="shared" si="1"/>
        <v>4.8786750164798755E-2</v>
      </c>
    </row>
    <row r="63" spans="1:17" x14ac:dyDescent="0.3">
      <c r="A63">
        <v>58</v>
      </c>
      <c r="B63" t="s">
        <v>510</v>
      </c>
      <c r="C63" t="s">
        <v>328</v>
      </c>
      <c r="D63" t="s">
        <v>4</v>
      </c>
      <c r="E63">
        <v>1985</v>
      </c>
      <c r="F63">
        <v>735</v>
      </c>
      <c r="G63">
        <v>2.5670000000000002</v>
      </c>
      <c r="H63">
        <v>0.151</v>
      </c>
      <c r="I63">
        <v>2.718</v>
      </c>
      <c r="J63" s="12">
        <v>3.5</v>
      </c>
      <c r="K63" s="12">
        <v>4.5810000000000004</v>
      </c>
      <c r="L63" s="10">
        <v>0.25</v>
      </c>
      <c r="M63" s="10">
        <f>VLOOKUP('By placement'!$D63,'By goal type'!$I$3:$J$7,2,FALSE)</f>
        <v>0.2</v>
      </c>
      <c r="N63" s="13"/>
      <c r="O63" s="10">
        <f t="shared" si="2"/>
        <v>0.2</v>
      </c>
      <c r="P63" s="10">
        <f t="shared" si="0"/>
        <v>-4.9999999999999989E-2</v>
      </c>
      <c r="Q63">
        <f t="shared" si="1"/>
        <v>0.54359999999999997</v>
      </c>
    </row>
    <row r="64" spans="1:17" x14ac:dyDescent="0.3">
      <c r="A64">
        <v>59</v>
      </c>
      <c r="B64" t="s">
        <v>511</v>
      </c>
      <c r="C64" t="s">
        <v>337</v>
      </c>
      <c r="D64" t="s">
        <v>4</v>
      </c>
      <c r="E64">
        <v>1014541</v>
      </c>
      <c r="F64">
        <v>37518</v>
      </c>
      <c r="G64">
        <v>3.7391999999999999</v>
      </c>
      <c r="H64">
        <v>0.2356</v>
      </c>
      <c r="I64">
        <v>3.9748000000000001</v>
      </c>
      <c r="J64" s="12">
        <v>0.1</v>
      </c>
      <c r="K64" s="12">
        <v>0.10299999999999999</v>
      </c>
      <c r="L64" s="10">
        <v>0.15</v>
      </c>
      <c r="M64" s="10">
        <f>VLOOKUP('By placement'!$D64,'By goal type'!$I$3:$J$7,2,FALSE)</f>
        <v>0.2</v>
      </c>
      <c r="N64" s="13"/>
      <c r="O64" s="10">
        <f t="shared" si="2"/>
        <v>0.2</v>
      </c>
      <c r="P64" s="10">
        <f t="shared" si="0"/>
        <v>5.0000000000000017E-2</v>
      </c>
      <c r="Q64">
        <f t="shared" si="1"/>
        <v>0.11577087378640728</v>
      </c>
    </row>
    <row r="65" spans="1:17" x14ac:dyDescent="0.3">
      <c r="A65">
        <v>60</v>
      </c>
      <c r="B65" t="s">
        <v>512</v>
      </c>
      <c r="C65" t="s">
        <v>381</v>
      </c>
      <c r="D65" t="s">
        <v>4</v>
      </c>
      <c r="E65">
        <v>1000</v>
      </c>
      <c r="F65">
        <v>17</v>
      </c>
      <c r="G65">
        <v>6.7999999999999996E-3</v>
      </c>
      <c r="H65">
        <v>2.2000000000000001E-3</v>
      </c>
      <c r="I65">
        <v>8.9999999999999993E-3</v>
      </c>
      <c r="J65" s="12">
        <v>0.5</v>
      </c>
      <c r="K65" s="12">
        <v>0.52900000000000003</v>
      </c>
      <c r="L65" s="10">
        <v>0.25</v>
      </c>
      <c r="M65" s="10">
        <f>VLOOKUP('By placement'!$D65,'By goal type'!$I$3:$J$7,2,FALSE)</f>
        <v>0.2</v>
      </c>
      <c r="N65" s="13"/>
      <c r="O65" s="10">
        <f t="shared" si="2"/>
        <v>0.2</v>
      </c>
      <c r="P65" s="10">
        <f t="shared" si="0"/>
        <v>-4.9999999999999989E-2</v>
      </c>
      <c r="Q65">
        <f t="shared" si="1"/>
        <v>4.9338374291115383E-4</v>
      </c>
    </row>
    <row r="66" spans="1:17" x14ac:dyDescent="0.3">
      <c r="A66">
        <v>61</v>
      </c>
      <c r="B66" t="s">
        <v>513</v>
      </c>
      <c r="C66" t="s">
        <v>275</v>
      </c>
      <c r="D66" t="s">
        <v>4</v>
      </c>
      <c r="E66">
        <v>1925</v>
      </c>
      <c r="F66">
        <v>335</v>
      </c>
      <c r="G66">
        <v>0.2394</v>
      </c>
      <c r="H66">
        <v>7.9600000000000004E-2</v>
      </c>
      <c r="I66">
        <v>0.31900000000000001</v>
      </c>
      <c r="J66" s="12">
        <v>0.9</v>
      </c>
      <c r="K66" s="12">
        <v>1</v>
      </c>
      <c r="L66" s="10">
        <v>0.25</v>
      </c>
      <c r="M66" s="10">
        <f>VLOOKUP('By placement'!$D66,'By goal type'!$I$3:$J$7,2,FALSE)</f>
        <v>0.2</v>
      </c>
      <c r="N66" s="13"/>
      <c r="O66" s="10">
        <f t="shared" si="2"/>
        <v>0.2</v>
      </c>
      <c r="P66" s="10">
        <f t="shared" si="0"/>
        <v>-4.9999999999999989E-2</v>
      </c>
      <c r="Q66">
        <f t="shared" si="1"/>
        <v>3.1899999999999991E-2</v>
      </c>
    </row>
    <row r="67" spans="1:17" x14ac:dyDescent="0.3">
      <c r="A67">
        <v>62</v>
      </c>
      <c r="B67" t="s">
        <v>514</v>
      </c>
      <c r="C67" t="s">
        <v>431</v>
      </c>
      <c r="D67" t="s">
        <v>4</v>
      </c>
      <c r="E67">
        <v>836622</v>
      </c>
      <c r="F67">
        <v>401545</v>
      </c>
      <c r="G67">
        <v>988.31129999999996</v>
      </c>
      <c r="H67">
        <v>75.987499999999997</v>
      </c>
      <c r="I67">
        <v>1064.2988</v>
      </c>
      <c r="J67" s="12">
        <v>2.5</v>
      </c>
      <c r="K67" s="12">
        <v>2.5950000000000002</v>
      </c>
      <c r="L67" s="10">
        <v>0.25</v>
      </c>
      <c r="M67" s="10">
        <f>VLOOKUP('By placement'!$D67,'By goal type'!$I$3:$J$7,2,FALSE)</f>
        <v>0.2</v>
      </c>
      <c r="N67" s="13"/>
      <c r="O67" s="10">
        <f t="shared" si="2"/>
        <v>0.2</v>
      </c>
      <c r="P67" s="10">
        <f t="shared" si="0"/>
        <v>-4.9999999999999989E-2</v>
      </c>
      <c r="Q67">
        <f t="shared" si="1"/>
        <v>38.962769171483743</v>
      </c>
    </row>
    <row r="68" spans="1:17" x14ac:dyDescent="0.3">
      <c r="A68">
        <v>63</v>
      </c>
      <c r="B68" t="s">
        <v>515</v>
      </c>
      <c r="C68" t="s">
        <v>267</v>
      </c>
      <c r="D68" t="s">
        <v>4</v>
      </c>
      <c r="E68">
        <v>277696</v>
      </c>
      <c r="F68">
        <v>38933</v>
      </c>
      <c r="G68">
        <v>26.0852</v>
      </c>
      <c r="H68">
        <v>1.5979000000000001</v>
      </c>
      <c r="I68">
        <v>27.6831</v>
      </c>
      <c r="J68" s="12">
        <v>0.67</v>
      </c>
      <c r="K68" s="12">
        <v>0.745</v>
      </c>
      <c r="L68" s="10">
        <v>0.25</v>
      </c>
      <c r="M68" s="10">
        <f>VLOOKUP('By placement'!$D68,'By goal type'!$I$3:$J$7,2,FALSE)</f>
        <v>0.2</v>
      </c>
      <c r="N68" s="13"/>
      <c r="O68" s="10">
        <f t="shared" si="2"/>
        <v>0.2</v>
      </c>
      <c r="P68" s="10">
        <f t="shared" si="0"/>
        <v>-4.9999999999999989E-2</v>
      </c>
      <c r="Q68">
        <f t="shared" si="1"/>
        <v>2.7868892617449657</v>
      </c>
    </row>
    <row r="69" spans="1:17" x14ac:dyDescent="0.3">
      <c r="A69">
        <v>64</v>
      </c>
      <c r="B69" t="s">
        <v>516</v>
      </c>
      <c r="C69" t="s">
        <v>332</v>
      </c>
      <c r="D69" t="s">
        <v>4</v>
      </c>
      <c r="E69">
        <v>510403</v>
      </c>
      <c r="F69">
        <v>30051</v>
      </c>
      <c r="G69">
        <v>24.040800000000001</v>
      </c>
      <c r="H69">
        <v>1.5022</v>
      </c>
      <c r="I69">
        <v>25.542999999999999</v>
      </c>
      <c r="J69" s="12">
        <v>0.8</v>
      </c>
      <c r="K69" s="12">
        <v>0.82</v>
      </c>
      <c r="L69" s="10">
        <v>0.25</v>
      </c>
      <c r="M69" s="10">
        <f>VLOOKUP('By placement'!$D69,'By goal type'!$I$3:$J$7,2,FALSE)</f>
        <v>0.2</v>
      </c>
      <c r="N69" s="13"/>
      <c r="O69" s="10">
        <f t="shared" si="2"/>
        <v>0.2</v>
      </c>
      <c r="P69" s="10">
        <f t="shared" si="0"/>
        <v>-4.9999999999999989E-2</v>
      </c>
      <c r="Q69">
        <f t="shared" si="1"/>
        <v>0.62299999999999767</v>
      </c>
    </row>
    <row r="70" spans="1:17" x14ac:dyDescent="0.3">
      <c r="A70">
        <v>65</v>
      </c>
      <c r="B70" t="s">
        <v>517</v>
      </c>
      <c r="C70" t="s">
        <v>302</v>
      </c>
      <c r="D70" t="s">
        <v>4</v>
      </c>
      <c r="E70">
        <v>166</v>
      </c>
      <c r="F70">
        <v>32</v>
      </c>
      <c r="G70">
        <v>5.1999999999999998E-3</v>
      </c>
      <c r="H70">
        <v>1.6000000000000001E-3</v>
      </c>
      <c r="I70">
        <v>6.7999999999999996E-3</v>
      </c>
      <c r="J70" s="12">
        <v>0.2</v>
      </c>
      <c r="K70" s="12">
        <v>0.25600000000000001</v>
      </c>
      <c r="L70" s="10">
        <v>0.25</v>
      </c>
      <c r="M70" s="10">
        <f>VLOOKUP('By placement'!$D70,'By goal type'!$I$3:$J$7,2,FALSE)</f>
        <v>0.2</v>
      </c>
      <c r="N70" s="13"/>
      <c r="O70" s="10">
        <f t="shared" si="2"/>
        <v>0.2</v>
      </c>
      <c r="P70" s="10">
        <f t="shared" si="0"/>
        <v>-4.9999999999999989E-2</v>
      </c>
      <c r="Q70">
        <f t="shared" si="1"/>
        <v>1.3600000000000001E-3</v>
      </c>
    </row>
    <row r="71" spans="1:17" x14ac:dyDescent="0.3">
      <c r="A71">
        <v>66</v>
      </c>
      <c r="B71" t="s">
        <v>518</v>
      </c>
      <c r="C71" t="s">
        <v>439</v>
      </c>
      <c r="D71" t="s">
        <v>4</v>
      </c>
      <c r="E71">
        <v>501783</v>
      </c>
      <c r="F71">
        <v>48901</v>
      </c>
      <c r="G71">
        <v>146.703</v>
      </c>
      <c r="H71">
        <v>9.2058</v>
      </c>
      <c r="I71">
        <v>155.90880000000001</v>
      </c>
      <c r="J71" s="12">
        <v>3</v>
      </c>
      <c r="K71" s="12">
        <v>3.2530000000000001</v>
      </c>
      <c r="L71" s="10">
        <v>0.25</v>
      </c>
      <c r="M71" s="10">
        <f>VLOOKUP('By placement'!$D71,'By goal type'!$I$3:$J$7,2,FALSE)</f>
        <v>0.2</v>
      </c>
      <c r="N71" s="13"/>
      <c r="O71" s="10">
        <f t="shared" si="2"/>
        <v>0.2</v>
      </c>
      <c r="P71" s="10">
        <f t="shared" ref="P71:P134" si="3">IFERROR(O71-L71,"unknown")</f>
        <v>-4.9999999999999989E-2</v>
      </c>
      <c r="Q71">
        <f t="shared" ref="Q71:Q134" si="4">IFERROR(MIN(1-J71/K71,O71)*I71,0)</f>
        <v>12.125707470027674</v>
      </c>
    </row>
    <row r="72" spans="1:17" x14ac:dyDescent="0.3">
      <c r="A72">
        <v>67</v>
      </c>
      <c r="B72" t="s">
        <v>519</v>
      </c>
      <c r="C72" t="s">
        <v>75</v>
      </c>
      <c r="D72" t="s">
        <v>4</v>
      </c>
      <c r="E72">
        <v>1919</v>
      </c>
      <c r="F72">
        <v>547</v>
      </c>
      <c r="G72">
        <v>0.371</v>
      </c>
      <c r="H72">
        <v>0.1237</v>
      </c>
      <c r="I72">
        <v>0.49469999999999997</v>
      </c>
      <c r="J72" s="12">
        <v>0.85</v>
      </c>
      <c r="K72" s="12">
        <v>1.0449999999999999</v>
      </c>
      <c r="L72" s="10">
        <v>0.25</v>
      </c>
      <c r="M72" s="10">
        <f>VLOOKUP('By placement'!$D72,'By goal type'!$I$3:$J$7,2,FALSE)</f>
        <v>0.2</v>
      </c>
      <c r="N72" s="13"/>
      <c r="O72" s="10">
        <f t="shared" ref="O72:O135" si="5">IF(N72="",M72,N72)</f>
        <v>0.2</v>
      </c>
      <c r="P72" s="10">
        <f t="shared" si="3"/>
        <v>-4.9999999999999989E-2</v>
      </c>
      <c r="Q72">
        <f t="shared" si="4"/>
        <v>9.231244019138754E-2</v>
      </c>
    </row>
    <row r="73" spans="1:17" x14ac:dyDescent="0.3">
      <c r="A73">
        <v>68</v>
      </c>
      <c r="B73" t="s">
        <v>520</v>
      </c>
      <c r="C73" t="s">
        <v>372</v>
      </c>
      <c r="D73" t="s">
        <v>4</v>
      </c>
      <c r="E73">
        <v>197</v>
      </c>
      <c r="F73">
        <v>47</v>
      </c>
      <c r="G73">
        <v>3.3799999999999997E-2</v>
      </c>
      <c r="H73">
        <v>1.12E-2</v>
      </c>
      <c r="I73">
        <v>4.4999999999999998E-2</v>
      </c>
      <c r="J73" s="12">
        <v>0.9</v>
      </c>
      <c r="K73" s="12">
        <v>1.125</v>
      </c>
      <c r="L73" s="10">
        <v>0.25</v>
      </c>
      <c r="M73" s="10">
        <f>VLOOKUP('By placement'!$D73,'By goal type'!$I$3:$J$7,2,FALSE)</f>
        <v>0.2</v>
      </c>
      <c r="N73" s="13"/>
      <c r="O73" s="10">
        <f t="shared" si="5"/>
        <v>0.2</v>
      </c>
      <c r="P73" s="10">
        <f t="shared" si="3"/>
        <v>-4.9999999999999989E-2</v>
      </c>
      <c r="Q73">
        <f t="shared" si="4"/>
        <v>8.9999999999999976E-3</v>
      </c>
    </row>
    <row r="74" spans="1:17" x14ac:dyDescent="0.3">
      <c r="A74">
        <v>69</v>
      </c>
      <c r="B74" t="s">
        <v>521</v>
      </c>
      <c r="C74" t="s">
        <v>248</v>
      </c>
      <c r="D74" t="s">
        <v>4</v>
      </c>
      <c r="E74">
        <v>6526</v>
      </c>
      <c r="F74">
        <v>792</v>
      </c>
      <c r="G74">
        <v>0.39910000000000001</v>
      </c>
      <c r="H74">
        <v>2.2100000000000002E-2</v>
      </c>
      <c r="I74">
        <v>0.42120000000000002</v>
      </c>
      <c r="J74" s="12">
        <v>0.5</v>
      </c>
      <c r="K74" s="12">
        <v>0.66200000000000003</v>
      </c>
      <c r="L74" s="10">
        <v>0.25</v>
      </c>
      <c r="M74" s="10">
        <f>VLOOKUP('By placement'!$D74,'By goal type'!$I$3:$J$7,2,FALSE)</f>
        <v>0.2</v>
      </c>
      <c r="N74" s="13"/>
      <c r="O74" s="10">
        <f t="shared" si="5"/>
        <v>0.2</v>
      </c>
      <c r="P74" s="10">
        <f t="shared" si="3"/>
        <v>-4.9999999999999989E-2</v>
      </c>
      <c r="Q74">
        <f t="shared" si="4"/>
        <v>8.4240000000000009E-2</v>
      </c>
    </row>
    <row r="75" spans="1:17" x14ac:dyDescent="0.3">
      <c r="A75">
        <v>70</v>
      </c>
      <c r="B75" t="s">
        <v>522</v>
      </c>
      <c r="C75" t="s">
        <v>35</v>
      </c>
      <c r="D75" t="s">
        <v>4</v>
      </c>
      <c r="E75">
        <v>22733</v>
      </c>
      <c r="F75">
        <v>236</v>
      </c>
      <c r="G75">
        <v>0.253</v>
      </c>
      <c r="H75">
        <v>2.3699999999999999E-2</v>
      </c>
      <c r="I75">
        <v>0.2767</v>
      </c>
      <c r="J75" s="12">
        <v>1.1000000000000001</v>
      </c>
      <c r="K75" s="12">
        <v>1.1779999999999999</v>
      </c>
      <c r="L75" s="10">
        <v>0.25</v>
      </c>
      <c r="M75" s="10">
        <f>VLOOKUP('By placement'!$D75,'By goal type'!$I$3:$J$7,2,FALSE)</f>
        <v>0.2</v>
      </c>
      <c r="N75" s="13"/>
      <c r="O75" s="10">
        <f t="shared" si="5"/>
        <v>0.2</v>
      </c>
      <c r="P75" s="10">
        <f t="shared" si="3"/>
        <v>-4.9999999999999989E-2</v>
      </c>
      <c r="Q75">
        <f t="shared" si="4"/>
        <v>1.832139219015276E-2</v>
      </c>
    </row>
    <row r="76" spans="1:17" x14ac:dyDescent="0.3">
      <c r="A76">
        <v>71</v>
      </c>
      <c r="B76" t="s">
        <v>523</v>
      </c>
      <c r="C76" t="s">
        <v>340</v>
      </c>
      <c r="D76" t="s">
        <v>4</v>
      </c>
      <c r="E76">
        <v>641</v>
      </c>
      <c r="F76">
        <v>219</v>
      </c>
      <c r="G76">
        <v>5.2499999999999998E-2</v>
      </c>
      <c r="H76">
        <v>1.7500000000000002E-2</v>
      </c>
      <c r="I76">
        <v>7.0000000000000007E-2</v>
      </c>
      <c r="J76" s="12">
        <v>0.3</v>
      </c>
      <c r="K76" s="12">
        <v>0.38500000000000001</v>
      </c>
      <c r="L76" s="10">
        <v>0.25</v>
      </c>
      <c r="M76" s="10">
        <f>VLOOKUP('By placement'!$D76,'By goal type'!$I$3:$J$7,2,FALSE)</f>
        <v>0.2</v>
      </c>
      <c r="N76" s="13"/>
      <c r="O76" s="10">
        <f t="shared" si="5"/>
        <v>0.2</v>
      </c>
      <c r="P76" s="10">
        <f t="shared" si="3"/>
        <v>-4.9999999999999989E-2</v>
      </c>
      <c r="Q76">
        <f t="shared" si="4"/>
        <v>1.4000000000000002E-2</v>
      </c>
    </row>
    <row r="77" spans="1:17" x14ac:dyDescent="0.3">
      <c r="A77">
        <v>72</v>
      </c>
      <c r="B77" t="s">
        <v>524</v>
      </c>
      <c r="C77" t="s">
        <v>438</v>
      </c>
      <c r="D77" t="s">
        <v>4</v>
      </c>
      <c r="E77">
        <v>935135</v>
      </c>
      <c r="F77">
        <v>21396</v>
      </c>
      <c r="G77">
        <v>42.792000000000002</v>
      </c>
      <c r="H77">
        <v>2.8580000000000001</v>
      </c>
      <c r="I77">
        <v>45.65</v>
      </c>
      <c r="J77" s="12">
        <v>1.5</v>
      </c>
      <c r="K77" s="12">
        <v>2.097</v>
      </c>
      <c r="L77" s="10">
        <v>0.25</v>
      </c>
      <c r="M77" s="10">
        <f>VLOOKUP('By placement'!$D77,'By goal type'!$I$3:$J$7,2,FALSE)</f>
        <v>0.2</v>
      </c>
      <c r="N77" s="13"/>
      <c r="O77" s="10">
        <f t="shared" si="5"/>
        <v>0.2</v>
      </c>
      <c r="P77" s="10">
        <f t="shared" si="3"/>
        <v>-4.9999999999999989E-2</v>
      </c>
      <c r="Q77">
        <f t="shared" si="4"/>
        <v>9.1300000000000008</v>
      </c>
    </row>
    <row r="78" spans="1:17" x14ac:dyDescent="0.3">
      <c r="A78">
        <v>73</v>
      </c>
      <c r="B78" t="s">
        <v>525</v>
      </c>
      <c r="C78" t="s">
        <v>156</v>
      </c>
      <c r="D78" t="s">
        <v>4</v>
      </c>
      <c r="E78">
        <v>4543</v>
      </c>
      <c r="F78">
        <v>225</v>
      </c>
      <c r="G78">
        <v>0.1082</v>
      </c>
      <c r="H78">
        <v>3.5799999999999998E-2</v>
      </c>
      <c r="I78">
        <v>0.14399999999999999</v>
      </c>
      <c r="J78" s="12">
        <v>0.6</v>
      </c>
      <c r="K78" s="12">
        <v>0.56200000000000006</v>
      </c>
      <c r="L78" s="10">
        <v>0.25</v>
      </c>
      <c r="M78" s="10">
        <f>VLOOKUP('By placement'!$D78,'By goal type'!$I$3:$J$7,2,FALSE)</f>
        <v>0.2</v>
      </c>
      <c r="N78" s="13"/>
      <c r="O78" s="10">
        <f t="shared" si="5"/>
        <v>0.2</v>
      </c>
      <c r="P78" s="10">
        <f t="shared" si="3"/>
        <v>-4.9999999999999989E-2</v>
      </c>
      <c r="Q78">
        <f t="shared" si="4"/>
        <v>-9.7366548042704462E-3</v>
      </c>
    </row>
    <row r="79" spans="1:17" x14ac:dyDescent="0.3">
      <c r="A79">
        <v>74</v>
      </c>
      <c r="B79" t="s">
        <v>526</v>
      </c>
      <c r="C79" t="s">
        <v>372</v>
      </c>
      <c r="D79" t="s">
        <v>4</v>
      </c>
      <c r="E79">
        <v>4679</v>
      </c>
      <c r="F79">
        <v>299</v>
      </c>
      <c r="G79">
        <v>0.26340000000000002</v>
      </c>
      <c r="H79">
        <v>8.7599999999999997E-2</v>
      </c>
      <c r="I79">
        <v>0.35099999999999998</v>
      </c>
      <c r="J79" s="12">
        <v>1.1000000000000001</v>
      </c>
      <c r="K79" s="12">
        <v>1.286</v>
      </c>
      <c r="L79" s="10">
        <v>0.25</v>
      </c>
      <c r="M79" s="10">
        <f>VLOOKUP('By placement'!$D79,'By goal type'!$I$3:$J$7,2,FALSE)</f>
        <v>0.2</v>
      </c>
      <c r="N79" s="13"/>
      <c r="O79" s="10">
        <f t="shared" si="5"/>
        <v>0.2</v>
      </c>
      <c r="P79" s="10">
        <f t="shared" si="3"/>
        <v>-4.9999999999999989E-2</v>
      </c>
      <c r="Q79">
        <f t="shared" si="4"/>
        <v>5.0766718506998404E-2</v>
      </c>
    </row>
    <row r="80" spans="1:17" x14ac:dyDescent="0.3">
      <c r="A80">
        <v>75</v>
      </c>
      <c r="B80" t="s">
        <v>527</v>
      </c>
      <c r="C80" t="s">
        <v>318</v>
      </c>
      <c r="D80" t="s">
        <v>4</v>
      </c>
      <c r="E80">
        <v>348</v>
      </c>
      <c r="F80">
        <v>141</v>
      </c>
      <c r="G80">
        <v>4.5499999999999999E-2</v>
      </c>
      <c r="H80">
        <v>1.47E-2</v>
      </c>
      <c r="I80">
        <v>6.0199999999999997E-2</v>
      </c>
      <c r="J80" s="12">
        <v>0.4</v>
      </c>
      <c r="K80" s="12">
        <v>0.41</v>
      </c>
      <c r="L80" s="10">
        <v>0.25</v>
      </c>
      <c r="M80" s="10">
        <f>VLOOKUP('By placement'!$D80,'By goal type'!$I$3:$J$7,2,FALSE)</f>
        <v>0.2</v>
      </c>
      <c r="N80" s="13"/>
      <c r="O80" s="10">
        <f t="shared" si="5"/>
        <v>0.2</v>
      </c>
      <c r="P80" s="10">
        <f t="shared" si="3"/>
        <v>-4.9999999999999989E-2</v>
      </c>
      <c r="Q80">
        <f t="shared" si="4"/>
        <v>1.4682926829268238E-3</v>
      </c>
    </row>
    <row r="81" spans="1:17" x14ac:dyDescent="0.3">
      <c r="A81">
        <v>76</v>
      </c>
      <c r="B81" t="s">
        <v>528</v>
      </c>
      <c r="C81" t="s">
        <v>372</v>
      </c>
      <c r="D81" t="s">
        <v>4</v>
      </c>
      <c r="E81">
        <v>1929</v>
      </c>
      <c r="F81">
        <v>350</v>
      </c>
      <c r="G81">
        <v>0.40350000000000003</v>
      </c>
      <c r="H81">
        <v>8.2500000000000004E-2</v>
      </c>
      <c r="I81">
        <v>0.48599999999999999</v>
      </c>
      <c r="J81" s="12">
        <v>1.3</v>
      </c>
      <c r="K81" s="12">
        <v>1.5</v>
      </c>
      <c r="L81" s="10">
        <v>0.25</v>
      </c>
      <c r="M81" s="10">
        <f>VLOOKUP('By placement'!$D81,'By goal type'!$I$3:$J$7,2,FALSE)</f>
        <v>0.2</v>
      </c>
      <c r="N81" s="13"/>
      <c r="O81" s="10">
        <f t="shared" si="5"/>
        <v>0.2</v>
      </c>
      <c r="P81" s="10">
        <f t="shared" si="3"/>
        <v>-4.9999999999999989E-2</v>
      </c>
      <c r="Q81">
        <f t="shared" si="4"/>
        <v>6.4799999999999983E-2</v>
      </c>
    </row>
    <row r="82" spans="1:17" x14ac:dyDescent="0.3">
      <c r="A82">
        <v>77</v>
      </c>
      <c r="B82" t="s">
        <v>529</v>
      </c>
      <c r="C82" t="s">
        <v>84</v>
      </c>
      <c r="D82" t="s">
        <v>4</v>
      </c>
      <c r="E82">
        <v>4159</v>
      </c>
      <c r="F82">
        <v>1280</v>
      </c>
      <c r="G82">
        <v>2.2204000000000002</v>
      </c>
      <c r="H82">
        <v>0.17599999999999999</v>
      </c>
      <c r="I82">
        <v>2.3963999999999999</v>
      </c>
      <c r="J82" s="12">
        <v>1.75</v>
      </c>
      <c r="K82" s="12">
        <v>1.8640000000000001</v>
      </c>
      <c r="L82" s="10">
        <v>0.25</v>
      </c>
      <c r="M82" s="10">
        <f>VLOOKUP('By placement'!$D82,'By goal type'!$I$3:$J$7,2,FALSE)</f>
        <v>0.2</v>
      </c>
      <c r="N82" s="13"/>
      <c r="O82" s="10">
        <f t="shared" si="5"/>
        <v>0.2</v>
      </c>
      <c r="P82" s="10">
        <f t="shared" si="3"/>
        <v>-4.9999999999999989E-2</v>
      </c>
      <c r="Q82">
        <f t="shared" si="4"/>
        <v>0.14656094420600874</v>
      </c>
    </row>
    <row r="83" spans="1:17" x14ac:dyDescent="0.3">
      <c r="A83">
        <v>78</v>
      </c>
      <c r="B83" t="s">
        <v>530</v>
      </c>
      <c r="C83" t="s">
        <v>248</v>
      </c>
      <c r="D83" t="s">
        <v>4</v>
      </c>
      <c r="E83">
        <v>3087</v>
      </c>
      <c r="F83">
        <v>101</v>
      </c>
      <c r="G83">
        <v>5.0500000000000003E-2</v>
      </c>
      <c r="H83">
        <v>3.5000000000000001E-3</v>
      </c>
      <c r="I83">
        <v>5.3999999999999999E-2</v>
      </c>
      <c r="J83" s="12">
        <v>0.5</v>
      </c>
      <c r="K83" s="12">
        <v>0.53500000000000003</v>
      </c>
      <c r="L83" s="10">
        <v>0.25</v>
      </c>
      <c r="M83" s="10">
        <f>VLOOKUP('By placement'!$D83,'By goal type'!$I$3:$J$7,2,FALSE)</f>
        <v>0.2</v>
      </c>
      <c r="N83" s="13"/>
      <c r="O83" s="10">
        <f t="shared" si="5"/>
        <v>0.2</v>
      </c>
      <c r="P83" s="10">
        <f t="shared" si="3"/>
        <v>-4.9999999999999989E-2</v>
      </c>
      <c r="Q83">
        <f t="shared" si="4"/>
        <v>3.5327102803738323E-3</v>
      </c>
    </row>
    <row r="84" spans="1:17" x14ac:dyDescent="0.3">
      <c r="A84">
        <v>79</v>
      </c>
      <c r="B84" t="s">
        <v>531</v>
      </c>
      <c r="C84" t="s">
        <v>332</v>
      </c>
      <c r="D84" t="s">
        <v>4</v>
      </c>
      <c r="E84">
        <v>11085</v>
      </c>
      <c r="F84">
        <v>4536</v>
      </c>
      <c r="G84">
        <v>1.1306</v>
      </c>
      <c r="H84">
        <v>8.3599999999999994E-2</v>
      </c>
      <c r="I84">
        <v>1.2141999999999999</v>
      </c>
      <c r="J84" s="12">
        <v>0.25</v>
      </c>
      <c r="K84" s="12">
        <v>0</v>
      </c>
      <c r="L84" s="10">
        <v>0.25</v>
      </c>
      <c r="M84" s="10">
        <f>VLOOKUP('By placement'!$D84,'By goal type'!$I$3:$J$7,2,FALSE)</f>
        <v>0.2</v>
      </c>
      <c r="N84" s="13"/>
      <c r="O84" s="10">
        <f t="shared" si="5"/>
        <v>0.2</v>
      </c>
      <c r="P84" s="10">
        <f t="shared" si="3"/>
        <v>-4.9999999999999989E-2</v>
      </c>
      <c r="Q84">
        <f t="shared" si="4"/>
        <v>0</v>
      </c>
    </row>
    <row r="85" spans="1:17" x14ac:dyDescent="0.3">
      <c r="A85">
        <v>80</v>
      </c>
      <c r="B85" t="s">
        <v>532</v>
      </c>
      <c r="C85" t="s">
        <v>185</v>
      </c>
      <c r="D85" t="s">
        <v>4</v>
      </c>
      <c r="E85">
        <v>5600</v>
      </c>
      <c r="F85">
        <v>1294</v>
      </c>
      <c r="G85">
        <v>3.028</v>
      </c>
      <c r="H85">
        <v>0.21290000000000001</v>
      </c>
      <c r="I85">
        <v>3.2408999999999999</v>
      </c>
      <c r="J85" s="12">
        <v>2.34</v>
      </c>
      <c r="K85" s="12">
        <v>2.524</v>
      </c>
      <c r="L85" s="10">
        <v>0.25</v>
      </c>
      <c r="M85" s="10">
        <f>VLOOKUP('By placement'!$D85,'By goal type'!$I$3:$J$7,2,FALSE)</f>
        <v>0.2</v>
      </c>
      <c r="N85" s="13"/>
      <c r="O85" s="10">
        <f t="shared" si="5"/>
        <v>0.2</v>
      </c>
      <c r="P85" s="10">
        <f t="shared" si="3"/>
        <v>-4.9999999999999989E-2</v>
      </c>
      <c r="Q85">
        <f t="shared" si="4"/>
        <v>0.23626212361331231</v>
      </c>
    </row>
    <row r="86" spans="1:17" x14ac:dyDescent="0.3">
      <c r="A86">
        <v>81</v>
      </c>
      <c r="B86" t="s">
        <v>533</v>
      </c>
      <c r="C86" t="s">
        <v>87</v>
      </c>
      <c r="D86" t="s">
        <v>4</v>
      </c>
      <c r="E86">
        <v>994</v>
      </c>
      <c r="F86">
        <v>35</v>
      </c>
      <c r="G86">
        <v>3.3799999999999997E-2</v>
      </c>
      <c r="H86">
        <v>1.12E-2</v>
      </c>
      <c r="I86">
        <v>4.4999999999999998E-2</v>
      </c>
      <c r="J86" s="12">
        <v>1.2</v>
      </c>
      <c r="K86" s="12">
        <v>1.5880000000000001</v>
      </c>
      <c r="L86" s="10">
        <v>0.25</v>
      </c>
      <c r="M86" s="10">
        <f>VLOOKUP('By placement'!$D86,'By goal type'!$I$3:$J$7,2,FALSE)</f>
        <v>0.2</v>
      </c>
      <c r="N86" s="13"/>
      <c r="O86" s="10">
        <f t="shared" si="5"/>
        <v>0.2</v>
      </c>
      <c r="P86" s="10">
        <f t="shared" si="3"/>
        <v>-4.9999999999999989E-2</v>
      </c>
      <c r="Q86">
        <f t="shared" si="4"/>
        <v>8.9999999999999993E-3</v>
      </c>
    </row>
    <row r="87" spans="1:17" x14ac:dyDescent="0.3">
      <c r="A87">
        <v>82</v>
      </c>
      <c r="B87" t="s">
        <v>534</v>
      </c>
      <c r="C87" t="s">
        <v>85</v>
      </c>
      <c r="D87" t="s">
        <v>4</v>
      </c>
      <c r="E87">
        <v>2883</v>
      </c>
      <c r="F87">
        <v>937</v>
      </c>
      <c r="G87">
        <v>2.2193999999999998</v>
      </c>
      <c r="H87">
        <v>0.2954</v>
      </c>
      <c r="I87">
        <v>2.5148000000000001</v>
      </c>
      <c r="J87" s="12">
        <v>2.5</v>
      </c>
      <c r="K87" s="12">
        <v>2.7029999999999998</v>
      </c>
      <c r="L87" s="10">
        <v>0.25</v>
      </c>
      <c r="M87" s="10">
        <f>VLOOKUP('By placement'!$D87,'By goal type'!$I$3:$J$7,2,FALSE)</f>
        <v>0.2</v>
      </c>
      <c r="N87" s="13"/>
      <c r="O87" s="10">
        <f t="shared" si="5"/>
        <v>0.2</v>
      </c>
      <c r="P87" s="10">
        <f t="shared" si="3"/>
        <v>-4.9999999999999989E-2</v>
      </c>
      <c r="Q87">
        <f t="shared" si="4"/>
        <v>0.18886585275619658</v>
      </c>
    </row>
    <row r="88" spans="1:17" x14ac:dyDescent="0.3">
      <c r="A88">
        <v>83</v>
      </c>
      <c r="B88" t="s">
        <v>535</v>
      </c>
      <c r="C88" t="s">
        <v>295</v>
      </c>
      <c r="D88" t="s">
        <v>4</v>
      </c>
      <c r="E88">
        <v>709198</v>
      </c>
      <c r="F88">
        <v>76233</v>
      </c>
      <c r="G88">
        <v>38.116500000000002</v>
      </c>
      <c r="H88">
        <v>2.8235000000000001</v>
      </c>
      <c r="I88">
        <v>40.94</v>
      </c>
      <c r="J88" s="12">
        <v>0.5</v>
      </c>
      <c r="K88" s="12">
        <v>0.52500000000000002</v>
      </c>
      <c r="L88" s="10">
        <v>0.25</v>
      </c>
      <c r="M88" s="10">
        <f>VLOOKUP('By placement'!$D88,'By goal type'!$I$3:$J$7,2,FALSE)</f>
        <v>0.2</v>
      </c>
      <c r="N88" s="13"/>
      <c r="O88" s="10">
        <f t="shared" si="5"/>
        <v>0.2</v>
      </c>
      <c r="P88" s="10">
        <f t="shared" si="3"/>
        <v>-4.9999999999999989E-2</v>
      </c>
      <c r="Q88">
        <f t="shared" si="4"/>
        <v>1.9495238095238117</v>
      </c>
    </row>
    <row r="89" spans="1:17" x14ac:dyDescent="0.3">
      <c r="A89">
        <v>84</v>
      </c>
      <c r="B89" t="s">
        <v>536</v>
      </c>
      <c r="C89" t="s">
        <v>29</v>
      </c>
      <c r="D89" t="s">
        <v>4</v>
      </c>
      <c r="E89">
        <v>1018</v>
      </c>
      <c r="F89">
        <v>362</v>
      </c>
      <c r="G89">
        <v>0.25559999999999999</v>
      </c>
      <c r="H89">
        <v>5.5599999999999997E-2</v>
      </c>
      <c r="I89">
        <v>0.31119999999999998</v>
      </c>
      <c r="J89" s="12">
        <v>0.8</v>
      </c>
      <c r="K89" s="12">
        <v>1.2</v>
      </c>
      <c r="L89" s="10">
        <v>0.25</v>
      </c>
      <c r="M89" s="10">
        <f>VLOOKUP('By placement'!$D89,'By goal type'!$I$3:$J$7,2,FALSE)</f>
        <v>0.2</v>
      </c>
      <c r="N89" s="13"/>
      <c r="O89" s="10">
        <f t="shared" si="5"/>
        <v>0.2</v>
      </c>
      <c r="P89" s="10">
        <f t="shared" si="3"/>
        <v>-4.9999999999999989E-2</v>
      </c>
      <c r="Q89">
        <f t="shared" si="4"/>
        <v>6.2239999999999997E-2</v>
      </c>
    </row>
    <row r="90" spans="1:17" x14ac:dyDescent="0.3">
      <c r="A90">
        <v>85</v>
      </c>
      <c r="B90" t="s">
        <v>537</v>
      </c>
      <c r="C90" t="s">
        <v>75</v>
      </c>
      <c r="D90" t="s">
        <v>4</v>
      </c>
      <c r="E90">
        <v>4423</v>
      </c>
      <c r="F90">
        <v>1445</v>
      </c>
      <c r="G90">
        <v>1.2283999999999999</v>
      </c>
      <c r="H90">
        <v>9.1600000000000001E-2</v>
      </c>
      <c r="I90">
        <v>1.32</v>
      </c>
      <c r="J90" s="12">
        <v>0.85</v>
      </c>
      <c r="K90" s="12">
        <v>0.86299999999999999</v>
      </c>
      <c r="L90" s="10">
        <v>0.25</v>
      </c>
      <c r="M90" s="10">
        <f>VLOOKUP('By placement'!$D90,'By goal type'!$I$3:$J$7,2,FALSE)</f>
        <v>0.2</v>
      </c>
      <c r="N90" s="13"/>
      <c r="O90" s="10">
        <f t="shared" si="5"/>
        <v>0.2</v>
      </c>
      <c r="P90" s="10">
        <f t="shared" si="3"/>
        <v>-4.9999999999999989E-2</v>
      </c>
      <c r="Q90">
        <f t="shared" si="4"/>
        <v>1.9884125144843657E-2</v>
      </c>
    </row>
    <row r="91" spans="1:17" x14ac:dyDescent="0.3">
      <c r="A91">
        <v>86</v>
      </c>
      <c r="B91" t="s">
        <v>538</v>
      </c>
      <c r="C91" t="s">
        <v>62</v>
      </c>
      <c r="D91" t="s">
        <v>4</v>
      </c>
      <c r="E91">
        <v>5255</v>
      </c>
      <c r="F91">
        <v>1915</v>
      </c>
      <c r="G91">
        <v>0.77329999999999999</v>
      </c>
      <c r="H91">
        <v>4.9700000000000001E-2</v>
      </c>
      <c r="I91">
        <v>0.82299999999999995</v>
      </c>
      <c r="J91" s="12">
        <v>0.4</v>
      </c>
      <c r="K91" s="12">
        <v>0.64700000000000002</v>
      </c>
      <c r="L91" s="10">
        <v>0.25</v>
      </c>
      <c r="M91" s="10">
        <f>VLOOKUP('By placement'!$D91,'By goal type'!$I$3:$J$7,2,FALSE)</f>
        <v>0.2</v>
      </c>
      <c r="N91" s="13"/>
      <c r="O91" s="10">
        <f t="shared" si="5"/>
        <v>0.2</v>
      </c>
      <c r="P91" s="10">
        <f t="shared" si="3"/>
        <v>-4.9999999999999989E-2</v>
      </c>
      <c r="Q91">
        <f t="shared" si="4"/>
        <v>0.1646</v>
      </c>
    </row>
    <row r="92" spans="1:17" x14ac:dyDescent="0.3">
      <c r="A92">
        <v>87</v>
      </c>
      <c r="B92" t="s">
        <v>539</v>
      </c>
      <c r="C92" t="s">
        <v>85</v>
      </c>
      <c r="D92" t="s">
        <v>4</v>
      </c>
      <c r="E92">
        <v>1801</v>
      </c>
      <c r="F92">
        <v>970</v>
      </c>
      <c r="G92">
        <v>2.3489</v>
      </c>
      <c r="H92">
        <v>0.2606</v>
      </c>
      <c r="I92">
        <v>2.6095000000000002</v>
      </c>
      <c r="J92" s="12">
        <v>2.5</v>
      </c>
      <c r="K92" s="12">
        <v>2.7810000000000001</v>
      </c>
      <c r="L92" s="10">
        <v>0.25</v>
      </c>
      <c r="M92" s="10">
        <f>VLOOKUP('By placement'!$D92,'By goal type'!$I$3:$J$7,2,FALSE)</f>
        <v>0.2</v>
      </c>
      <c r="N92" s="13"/>
      <c r="O92" s="10">
        <f t="shared" si="5"/>
        <v>0.2</v>
      </c>
      <c r="P92" s="10">
        <f t="shared" si="3"/>
        <v>-4.9999999999999989E-2</v>
      </c>
      <c r="Q92">
        <f t="shared" si="4"/>
        <v>0.26367116145271496</v>
      </c>
    </row>
    <row r="93" spans="1:17" x14ac:dyDescent="0.3">
      <c r="A93">
        <v>88</v>
      </c>
      <c r="B93" t="s">
        <v>540</v>
      </c>
      <c r="C93" t="s">
        <v>68</v>
      </c>
      <c r="D93" t="s">
        <v>4</v>
      </c>
      <c r="E93">
        <v>2483</v>
      </c>
      <c r="F93">
        <v>736</v>
      </c>
      <c r="G93">
        <v>0.16900000000000001</v>
      </c>
      <c r="H93">
        <v>2.9100000000000001E-2</v>
      </c>
      <c r="I93">
        <v>0.1981</v>
      </c>
      <c r="J93" s="12">
        <v>0.25</v>
      </c>
      <c r="K93" s="12">
        <v>0.28599999999999998</v>
      </c>
      <c r="L93" s="10">
        <v>0.25</v>
      </c>
      <c r="M93" s="10">
        <f>VLOOKUP('By placement'!$D93,'By goal type'!$I$3:$J$7,2,FALSE)</f>
        <v>0.2</v>
      </c>
      <c r="N93" s="13"/>
      <c r="O93" s="10">
        <f t="shared" si="5"/>
        <v>0.2</v>
      </c>
      <c r="P93" s="10">
        <f t="shared" si="3"/>
        <v>-4.9999999999999989E-2</v>
      </c>
      <c r="Q93">
        <f t="shared" si="4"/>
        <v>2.4935664335664326E-2</v>
      </c>
    </row>
    <row r="94" spans="1:17" x14ac:dyDescent="0.3">
      <c r="A94">
        <v>89</v>
      </c>
      <c r="B94" t="s">
        <v>541</v>
      </c>
      <c r="C94" t="s">
        <v>372</v>
      </c>
      <c r="D94" t="s">
        <v>4</v>
      </c>
      <c r="E94">
        <v>1284</v>
      </c>
      <c r="F94">
        <v>244</v>
      </c>
      <c r="G94">
        <v>0.25669999999999998</v>
      </c>
      <c r="H94">
        <v>8.5300000000000001E-2</v>
      </c>
      <c r="I94">
        <v>0.34200000000000003</v>
      </c>
      <c r="J94" s="12">
        <v>1.3</v>
      </c>
      <c r="K94" s="12">
        <v>1.397</v>
      </c>
      <c r="L94" s="10">
        <v>0.25</v>
      </c>
      <c r="M94" s="10">
        <f>VLOOKUP('By placement'!$D94,'By goal type'!$I$3:$J$7,2,FALSE)</f>
        <v>0.2</v>
      </c>
      <c r="N94" s="13"/>
      <c r="O94" s="10">
        <f t="shared" si="5"/>
        <v>0.2</v>
      </c>
      <c r="P94" s="10">
        <f t="shared" si="3"/>
        <v>-4.9999999999999989E-2</v>
      </c>
      <c r="Q94">
        <f t="shared" si="4"/>
        <v>2.3746599856836078E-2</v>
      </c>
    </row>
    <row r="95" spans="1:17" x14ac:dyDescent="0.3">
      <c r="A95">
        <v>90</v>
      </c>
      <c r="B95" t="s">
        <v>542</v>
      </c>
      <c r="C95" t="s">
        <v>156</v>
      </c>
      <c r="D95" t="s">
        <v>4</v>
      </c>
      <c r="E95">
        <v>2992</v>
      </c>
      <c r="F95">
        <v>370</v>
      </c>
      <c r="G95">
        <v>0.28910000000000002</v>
      </c>
      <c r="H95">
        <v>0.05</v>
      </c>
      <c r="I95">
        <v>0.33910000000000001</v>
      </c>
      <c r="J95" s="12">
        <v>0.85</v>
      </c>
      <c r="K95" s="12">
        <v>0.93200000000000005</v>
      </c>
      <c r="L95" s="10">
        <v>0.25</v>
      </c>
      <c r="M95" s="10">
        <f>VLOOKUP('By placement'!$D95,'By goal type'!$I$3:$J$7,2,FALSE)</f>
        <v>0.2</v>
      </c>
      <c r="N95" s="13"/>
      <c r="O95" s="10">
        <f t="shared" si="5"/>
        <v>0.2</v>
      </c>
      <c r="P95" s="10">
        <f t="shared" si="3"/>
        <v>-4.9999999999999989E-2</v>
      </c>
      <c r="Q95">
        <f t="shared" si="4"/>
        <v>2.9834978540772571E-2</v>
      </c>
    </row>
    <row r="96" spans="1:17" x14ac:dyDescent="0.3">
      <c r="A96">
        <v>91</v>
      </c>
      <c r="B96" t="s">
        <v>543</v>
      </c>
      <c r="C96" t="s">
        <v>365</v>
      </c>
      <c r="D96" t="s">
        <v>4</v>
      </c>
      <c r="E96">
        <v>790</v>
      </c>
      <c r="F96">
        <v>371</v>
      </c>
      <c r="G96">
        <v>9.8699999999999996E-2</v>
      </c>
      <c r="H96">
        <v>2.1299999999999999E-2</v>
      </c>
      <c r="I96">
        <v>0.12</v>
      </c>
      <c r="J96" s="12">
        <v>0.3</v>
      </c>
      <c r="K96" s="12">
        <v>0.47599999999999998</v>
      </c>
      <c r="L96" s="10">
        <v>0.25</v>
      </c>
      <c r="M96" s="10">
        <f>VLOOKUP('By placement'!$D96,'By goal type'!$I$3:$J$7,2,FALSE)</f>
        <v>0.2</v>
      </c>
      <c r="N96" s="13"/>
      <c r="O96" s="10">
        <f t="shared" si="5"/>
        <v>0.2</v>
      </c>
      <c r="P96" s="10">
        <f t="shared" si="3"/>
        <v>-4.9999999999999989E-2</v>
      </c>
      <c r="Q96">
        <f t="shared" si="4"/>
        <v>2.4E-2</v>
      </c>
    </row>
    <row r="97" spans="1:17" x14ac:dyDescent="0.3">
      <c r="A97">
        <v>92</v>
      </c>
      <c r="B97" t="s">
        <v>544</v>
      </c>
      <c r="C97" t="s">
        <v>257</v>
      </c>
      <c r="D97" t="s">
        <v>4</v>
      </c>
      <c r="E97">
        <v>409417</v>
      </c>
      <c r="F97">
        <v>28734</v>
      </c>
      <c r="G97">
        <v>71.834999999999994</v>
      </c>
      <c r="H97">
        <v>5.6624999999999996</v>
      </c>
      <c r="I97">
        <v>77.497500000000002</v>
      </c>
      <c r="J97" s="12">
        <v>2.5</v>
      </c>
      <c r="K97" s="12">
        <v>2.7</v>
      </c>
      <c r="L97" s="10" t="s">
        <v>5</v>
      </c>
      <c r="M97" s="10">
        <f>VLOOKUP('By placement'!$D97,'By goal type'!$I$3:$J$7,2,FALSE)</f>
        <v>0.2</v>
      </c>
      <c r="N97" s="13"/>
      <c r="O97" s="10">
        <f t="shared" si="5"/>
        <v>0.2</v>
      </c>
      <c r="P97" s="10" t="str">
        <f t="shared" si="3"/>
        <v>unknown</v>
      </c>
      <c r="Q97">
        <f t="shared" si="4"/>
        <v>5.7405555555555638</v>
      </c>
    </row>
    <row r="98" spans="1:17" x14ac:dyDescent="0.3">
      <c r="A98">
        <v>93</v>
      </c>
      <c r="B98" t="s">
        <v>545</v>
      </c>
      <c r="C98" t="s">
        <v>52</v>
      </c>
      <c r="D98" t="s">
        <v>4</v>
      </c>
      <c r="E98">
        <v>603101</v>
      </c>
      <c r="F98">
        <v>46974</v>
      </c>
      <c r="G98">
        <v>70.460999999999999</v>
      </c>
      <c r="H98">
        <v>5.5750000000000002</v>
      </c>
      <c r="I98">
        <v>76.036000000000001</v>
      </c>
      <c r="J98" s="12">
        <v>1.5</v>
      </c>
      <c r="K98" s="12">
        <v>1.5880000000000001</v>
      </c>
      <c r="L98" s="10">
        <v>0.15</v>
      </c>
      <c r="M98" s="10">
        <f>VLOOKUP('By placement'!$D98,'By goal type'!$I$3:$J$7,2,FALSE)</f>
        <v>0.2</v>
      </c>
      <c r="N98" s="13"/>
      <c r="O98" s="10">
        <f t="shared" si="5"/>
        <v>0.2</v>
      </c>
      <c r="P98" s="10">
        <f t="shared" si="3"/>
        <v>5.0000000000000017E-2</v>
      </c>
      <c r="Q98">
        <f t="shared" si="4"/>
        <v>4.2135818639798543</v>
      </c>
    </row>
    <row r="99" spans="1:17" x14ac:dyDescent="0.3">
      <c r="A99">
        <v>94</v>
      </c>
      <c r="B99" t="s">
        <v>546</v>
      </c>
      <c r="C99" t="s">
        <v>226</v>
      </c>
      <c r="D99" t="s">
        <v>4</v>
      </c>
      <c r="E99">
        <v>1061012</v>
      </c>
      <c r="F99">
        <v>152246</v>
      </c>
      <c r="G99">
        <v>152.24600000000001</v>
      </c>
      <c r="H99">
        <v>12.3514</v>
      </c>
      <c r="I99">
        <v>164.59739999999999</v>
      </c>
      <c r="J99" s="12">
        <v>1</v>
      </c>
      <c r="K99" s="12">
        <v>1.143</v>
      </c>
      <c r="L99" s="10">
        <v>0.25</v>
      </c>
      <c r="M99" s="10">
        <f>VLOOKUP('By placement'!$D99,'By goal type'!$I$3:$J$7,2,FALSE)</f>
        <v>0.2</v>
      </c>
      <c r="N99" s="13"/>
      <c r="O99" s="10">
        <f t="shared" si="5"/>
        <v>0.2</v>
      </c>
      <c r="P99" s="10">
        <f t="shared" si="3"/>
        <v>-4.9999999999999989E-2</v>
      </c>
      <c r="Q99">
        <f t="shared" si="4"/>
        <v>20.592675590551178</v>
      </c>
    </row>
    <row r="100" spans="1:17" x14ac:dyDescent="0.3">
      <c r="A100">
        <v>95</v>
      </c>
      <c r="B100" t="s">
        <v>547</v>
      </c>
      <c r="C100" t="s">
        <v>434</v>
      </c>
      <c r="D100" t="s">
        <v>4</v>
      </c>
      <c r="E100">
        <v>839364</v>
      </c>
      <c r="F100">
        <v>24595</v>
      </c>
      <c r="G100">
        <v>24.594999999999999</v>
      </c>
      <c r="H100">
        <v>2.0449999999999999</v>
      </c>
      <c r="I100">
        <v>26.64</v>
      </c>
      <c r="J100" s="12">
        <v>1</v>
      </c>
      <c r="K100" s="12">
        <v>1.069</v>
      </c>
      <c r="L100" s="10">
        <v>0.25</v>
      </c>
      <c r="M100" s="10">
        <f>VLOOKUP('By placement'!$D100,'By goal type'!$I$3:$J$7,2,FALSE)</f>
        <v>0.2</v>
      </c>
      <c r="N100" s="13"/>
      <c r="O100" s="10">
        <f t="shared" si="5"/>
        <v>0.2</v>
      </c>
      <c r="P100" s="10">
        <f t="shared" si="3"/>
        <v>-4.9999999999999989E-2</v>
      </c>
      <c r="Q100">
        <f t="shared" si="4"/>
        <v>1.7195135640785784</v>
      </c>
    </row>
    <row r="101" spans="1:17" x14ac:dyDescent="0.3">
      <c r="A101">
        <v>96</v>
      </c>
      <c r="B101" t="s">
        <v>548</v>
      </c>
      <c r="C101" t="s">
        <v>29</v>
      </c>
      <c r="D101" t="s">
        <v>4</v>
      </c>
      <c r="E101">
        <v>2751</v>
      </c>
      <c r="F101">
        <v>1627</v>
      </c>
      <c r="G101">
        <v>1.3016000000000001</v>
      </c>
      <c r="H101">
        <v>0.1086</v>
      </c>
      <c r="I101">
        <v>1.4101999999999999</v>
      </c>
      <c r="J101" s="12">
        <v>0.8</v>
      </c>
      <c r="K101" s="12">
        <v>0.90200000000000002</v>
      </c>
      <c r="L101" s="10">
        <v>0.25</v>
      </c>
      <c r="M101" s="10">
        <f>VLOOKUP('By placement'!$D101,'By goal type'!$I$3:$J$7,2,FALSE)</f>
        <v>0.2</v>
      </c>
      <c r="N101" s="13"/>
      <c r="O101" s="10">
        <f t="shared" si="5"/>
        <v>0.2</v>
      </c>
      <c r="P101" s="10">
        <f t="shared" si="3"/>
        <v>-4.9999999999999989E-2</v>
      </c>
      <c r="Q101">
        <f t="shared" si="4"/>
        <v>0.15946829268292675</v>
      </c>
    </row>
    <row r="102" spans="1:17" x14ac:dyDescent="0.3">
      <c r="A102">
        <v>97</v>
      </c>
      <c r="B102" t="s">
        <v>549</v>
      </c>
      <c r="C102" t="s">
        <v>393</v>
      </c>
      <c r="D102" t="s">
        <v>4</v>
      </c>
      <c r="E102">
        <v>17741</v>
      </c>
      <c r="F102">
        <v>400</v>
      </c>
      <c r="G102">
        <v>0.22059999999999999</v>
      </c>
      <c r="H102">
        <v>1.8100000000000002E-2</v>
      </c>
      <c r="I102">
        <v>0.2387</v>
      </c>
      <c r="J102" s="12">
        <v>0.55000000000000004</v>
      </c>
      <c r="K102" s="12">
        <v>0.61499999999999999</v>
      </c>
      <c r="L102" s="10">
        <v>0.1</v>
      </c>
      <c r="M102" s="10">
        <f>VLOOKUP('By placement'!$D102,'By goal type'!$I$3:$J$7,2,FALSE)</f>
        <v>0.2</v>
      </c>
      <c r="N102" s="13"/>
      <c r="O102" s="10">
        <f t="shared" si="5"/>
        <v>0.2</v>
      </c>
      <c r="P102" s="10">
        <f t="shared" si="3"/>
        <v>0.1</v>
      </c>
      <c r="Q102">
        <f t="shared" si="4"/>
        <v>2.5228455284552823E-2</v>
      </c>
    </row>
    <row r="103" spans="1:17" x14ac:dyDescent="0.3">
      <c r="A103">
        <v>98</v>
      </c>
      <c r="B103" t="s">
        <v>550</v>
      </c>
      <c r="C103" t="s">
        <v>75</v>
      </c>
      <c r="D103" t="s">
        <v>4</v>
      </c>
      <c r="E103">
        <v>3536</v>
      </c>
      <c r="F103">
        <v>706</v>
      </c>
      <c r="G103">
        <v>0.75849999999999995</v>
      </c>
      <c r="H103">
        <v>8.4400000000000003E-2</v>
      </c>
      <c r="I103">
        <v>0.84289999999999998</v>
      </c>
      <c r="J103" s="12">
        <v>1.1000000000000001</v>
      </c>
      <c r="K103" s="12">
        <v>1.1970000000000001</v>
      </c>
      <c r="L103" s="10">
        <v>0.25</v>
      </c>
      <c r="M103" s="10">
        <f>VLOOKUP('By placement'!$D103,'By goal type'!$I$3:$J$7,2,FALSE)</f>
        <v>0.2</v>
      </c>
      <c r="N103" s="13"/>
      <c r="O103" s="10">
        <f t="shared" si="5"/>
        <v>0.2</v>
      </c>
      <c r="P103" s="10">
        <f t="shared" si="3"/>
        <v>-4.9999999999999989E-2</v>
      </c>
      <c r="Q103">
        <f t="shared" si="4"/>
        <v>6.8305179615705883E-2</v>
      </c>
    </row>
    <row r="104" spans="1:17" x14ac:dyDescent="0.3">
      <c r="A104">
        <v>99</v>
      </c>
      <c r="B104" t="s">
        <v>551</v>
      </c>
      <c r="C104" t="s">
        <v>75</v>
      </c>
      <c r="D104" t="s">
        <v>4</v>
      </c>
      <c r="E104">
        <v>4811</v>
      </c>
      <c r="F104">
        <v>1091</v>
      </c>
      <c r="G104">
        <v>1.0645</v>
      </c>
      <c r="H104">
        <v>0.1198</v>
      </c>
      <c r="I104">
        <v>1.1842999999999999</v>
      </c>
      <c r="J104" s="12">
        <v>1</v>
      </c>
      <c r="K104" s="12">
        <v>1.1180000000000001</v>
      </c>
      <c r="L104" s="10">
        <v>0.25</v>
      </c>
      <c r="M104" s="10">
        <f>VLOOKUP('By placement'!$D104,'By goal type'!$I$3:$J$7,2,FALSE)</f>
        <v>0.2</v>
      </c>
      <c r="N104" s="13"/>
      <c r="O104" s="10">
        <f t="shared" si="5"/>
        <v>0.2</v>
      </c>
      <c r="P104" s="10">
        <f t="shared" si="3"/>
        <v>-4.9999999999999989E-2</v>
      </c>
      <c r="Q104">
        <f t="shared" si="4"/>
        <v>0.12499767441860481</v>
      </c>
    </row>
    <row r="105" spans="1:17" x14ac:dyDescent="0.3">
      <c r="A105">
        <v>100</v>
      </c>
      <c r="B105" t="s">
        <v>552</v>
      </c>
      <c r="C105" t="s">
        <v>222</v>
      </c>
      <c r="D105" t="s">
        <v>4</v>
      </c>
      <c r="E105">
        <v>4523</v>
      </c>
      <c r="F105">
        <v>530</v>
      </c>
      <c r="G105">
        <v>0.53</v>
      </c>
      <c r="H105">
        <v>4.5999999999999999E-2</v>
      </c>
      <c r="I105">
        <v>0.57599999999999996</v>
      </c>
      <c r="J105" s="12">
        <v>1</v>
      </c>
      <c r="K105" s="12">
        <v>1.0920000000000001</v>
      </c>
      <c r="L105" s="10">
        <v>0.3</v>
      </c>
      <c r="M105" s="10">
        <f>VLOOKUP('By placement'!$D105,'By goal type'!$I$3:$J$7,2,FALSE)</f>
        <v>0.2</v>
      </c>
      <c r="N105" s="13"/>
      <c r="O105" s="10">
        <f t="shared" si="5"/>
        <v>0.2</v>
      </c>
      <c r="P105" s="10">
        <f t="shared" si="3"/>
        <v>-9.9999999999999978E-2</v>
      </c>
      <c r="Q105">
        <f t="shared" si="4"/>
        <v>4.852747252747254E-2</v>
      </c>
    </row>
    <row r="106" spans="1:17" x14ac:dyDescent="0.3">
      <c r="A106">
        <v>101</v>
      </c>
      <c r="B106" t="s">
        <v>553</v>
      </c>
      <c r="C106" t="s">
        <v>433</v>
      </c>
      <c r="D106" t="s">
        <v>4</v>
      </c>
      <c r="E106">
        <v>1187</v>
      </c>
      <c r="F106">
        <v>240</v>
      </c>
      <c r="G106">
        <v>0.2205</v>
      </c>
      <c r="H106">
        <v>4.0500000000000001E-2</v>
      </c>
      <c r="I106">
        <v>0.26100000000000001</v>
      </c>
      <c r="J106" s="12">
        <v>1</v>
      </c>
      <c r="K106" s="12">
        <v>1.2310000000000001</v>
      </c>
      <c r="L106" s="10">
        <v>0.25</v>
      </c>
      <c r="M106" s="10">
        <f>VLOOKUP('By placement'!$D106,'By goal type'!$I$3:$J$7,2,FALSE)</f>
        <v>0.2</v>
      </c>
      <c r="N106" s="13"/>
      <c r="O106" s="10">
        <f t="shared" si="5"/>
        <v>0.2</v>
      </c>
      <c r="P106" s="10">
        <f t="shared" si="3"/>
        <v>-4.9999999999999989E-2</v>
      </c>
      <c r="Q106">
        <f t="shared" si="4"/>
        <v>4.8977254264825361E-2</v>
      </c>
    </row>
    <row r="107" spans="1:17" x14ac:dyDescent="0.3">
      <c r="A107">
        <v>102</v>
      </c>
      <c r="B107" t="s">
        <v>554</v>
      </c>
      <c r="C107" t="s">
        <v>372</v>
      </c>
      <c r="D107" t="s">
        <v>4</v>
      </c>
      <c r="E107">
        <v>623</v>
      </c>
      <c r="F107">
        <v>52</v>
      </c>
      <c r="G107">
        <v>7.4399999999999994E-2</v>
      </c>
      <c r="H107">
        <v>2.46E-2</v>
      </c>
      <c r="I107">
        <v>9.9000000000000005E-2</v>
      </c>
      <c r="J107" s="12">
        <v>1.75</v>
      </c>
      <c r="K107" s="12">
        <v>2.4550000000000001</v>
      </c>
      <c r="L107" s="10">
        <v>0.25</v>
      </c>
      <c r="M107" s="10">
        <f>VLOOKUP('By placement'!$D107,'By goal type'!$I$3:$J$7,2,FALSE)</f>
        <v>0.2</v>
      </c>
      <c r="N107" s="13"/>
      <c r="O107" s="10">
        <f t="shared" si="5"/>
        <v>0.2</v>
      </c>
      <c r="P107" s="10">
        <f t="shared" si="3"/>
        <v>-4.9999999999999989E-2</v>
      </c>
      <c r="Q107">
        <f t="shared" si="4"/>
        <v>1.9800000000000002E-2</v>
      </c>
    </row>
    <row r="108" spans="1:17" x14ac:dyDescent="0.3">
      <c r="A108">
        <v>103</v>
      </c>
      <c r="B108" t="s">
        <v>555</v>
      </c>
      <c r="C108" t="s">
        <v>156</v>
      </c>
      <c r="D108" t="s">
        <v>4</v>
      </c>
      <c r="E108">
        <v>648</v>
      </c>
      <c r="F108">
        <v>200</v>
      </c>
      <c r="G108">
        <v>8.1900000000000001E-2</v>
      </c>
      <c r="H108">
        <v>2.7099999999999999E-2</v>
      </c>
      <c r="I108">
        <v>0.109</v>
      </c>
      <c r="J108" s="12">
        <v>0.5</v>
      </c>
      <c r="K108" s="12">
        <v>0.47399999999999998</v>
      </c>
      <c r="L108" s="10">
        <v>0.25</v>
      </c>
      <c r="M108" s="10">
        <f>VLOOKUP('By placement'!$D108,'By goal type'!$I$3:$J$7,2,FALSE)</f>
        <v>0.2</v>
      </c>
      <c r="N108" s="13"/>
      <c r="O108" s="10">
        <f t="shared" si="5"/>
        <v>0.2</v>
      </c>
      <c r="P108" s="10">
        <f t="shared" si="3"/>
        <v>-4.9999999999999989E-2</v>
      </c>
      <c r="Q108">
        <f t="shared" si="4"/>
        <v>-5.9789029535864974E-3</v>
      </c>
    </row>
    <row r="109" spans="1:17" x14ac:dyDescent="0.3">
      <c r="A109">
        <v>104</v>
      </c>
      <c r="B109" t="s">
        <v>556</v>
      </c>
      <c r="C109" t="s">
        <v>432</v>
      </c>
      <c r="D109" t="s">
        <v>4</v>
      </c>
      <c r="E109">
        <v>2839</v>
      </c>
      <c r="F109">
        <v>193</v>
      </c>
      <c r="G109">
        <v>7.9200000000000007E-2</v>
      </c>
      <c r="H109">
        <v>2.6200000000000001E-2</v>
      </c>
      <c r="I109">
        <v>0.10539999999999999</v>
      </c>
      <c r="J109" s="12">
        <v>0.5</v>
      </c>
      <c r="K109" s="12">
        <v>0.5</v>
      </c>
      <c r="L109" s="10">
        <v>0.25</v>
      </c>
      <c r="M109" s="10">
        <f>VLOOKUP('By placement'!$D109,'By goal type'!$I$3:$J$7,2,FALSE)</f>
        <v>0.2</v>
      </c>
      <c r="N109" s="13"/>
      <c r="O109" s="10">
        <f t="shared" si="5"/>
        <v>0.2</v>
      </c>
      <c r="P109" s="10">
        <f t="shared" si="3"/>
        <v>-4.9999999999999989E-2</v>
      </c>
      <c r="Q109">
        <f t="shared" si="4"/>
        <v>0</v>
      </c>
    </row>
    <row r="110" spans="1:17" x14ac:dyDescent="0.3">
      <c r="A110">
        <v>105</v>
      </c>
      <c r="B110" t="s">
        <v>557</v>
      </c>
      <c r="C110" t="s">
        <v>87</v>
      </c>
      <c r="D110" t="s">
        <v>4</v>
      </c>
      <c r="E110">
        <v>2573</v>
      </c>
      <c r="F110">
        <v>220</v>
      </c>
      <c r="G110">
        <v>0.2165</v>
      </c>
      <c r="H110">
        <v>7.1900000000000006E-2</v>
      </c>
      <c r="I110">
        <v>0.28839999999999999</v>
      </c>
      <c r="J110" s="12">
        <v>1.2</v>
      </c>
      <c r="K110" s="12">
        <v>1.1200000000000001</v>
      </c>
      <c r="L110" s="10">
        <v>0.25</v>
      </c>
      <c r="M110" s="10">
        <f>VLOOKUP('By placement'!$D110,'By goal type'!$I$3:$J$7,2,FALSE)</f>
        <v>0.2</v>
      </c>
      <c r="N110" s="13"/>
      <c r="O110" s="10">
        <f t="shared" si="5"/>
        <v>0.2</v>
      </c>
      <c r="P110" s="10">
        <f t="shared" si="3"/>
        <v>-4.9999999999999989E-2</v>
      </c>
      <c r="Q110">
        <f t="shared" si="4"/>
        <v>-2.059999999999999E-2</v>
      </c>
    </row>
    <row r="111" spans="1:17" x14ac:dyDescent="0.3">
      <c r="A111">
        <v>106</v>
      </c>
      <c r="B111" t="s">
        <v>558</v>
      </c>
      <c r="C111" t="s">
        <v>81</v>
      </c>
      <c r="D111" t="s">
        <v>4</v>
      </c>
      <c r="E111">
        <v>101748</v>
      </c>
      <c r="F111">
        <v>3140</v>
      </c>
      <c r="G111">
        <v>1.0992</v>
      </c>
      <c r="H111">
        <v>0.1022</v>
      </c>
      <c r="I111">
        <v>1.2014</v>
      </c>
      <c r="J111" s="12">
        <v>0.35</v>
      </c>
      <c r="K111" s="12">
        <v>0.433</v>
      </c>
      <c r="L111" s="10">
        <v>0.35000000000000003</v>
      </c>
      <c r="M111" s="10">
        <f>VLOOKUP('By placement'!$D111,'By goal type'!$I$3:$J$7,2,FALSE)</f>
        <v>0.2</v>
      </c>
      <c r="N111" s="13"/>
      <c r="O111" s="10">
        <f t="shared" si="5"/>
        <v>0.2</v>
      </c>
      <c r="P111" s="10">
        <f t="shared" si="3"/>
        <v>-0.15000000000000002</v>
      </c>
      <c r="Q111">
        <f t="shared" si="4"/>
        <v>0.23029145496535805</v>
      </c>
    </row>
    <row r="112" spans="1:17" x14ac:dyDescent="0.3">
      <c r="A112">
        <v>107</v>
      </c>
      <c r="B112" t="s">
        <v>559</v>
      </c>
      <c r="C112" t="s">
        <v>89</v>
      </c>
      <c r="D112" t="s">
        <v>4</v>
      </c>
      <c r="E112">
        <v>3548</v>
      </c>
      <c r="F112">
        <v>670</v>
      </c>
      <c r="G112">
        <v>0.99729999999999996</v>
      </c>
      <c r="H112">
        <v>0.1031</v>
      </c>
      <c r="I112">
        <v>1.1004</v>
      </c>
      <c r="J112" s="12">
        <v>1.5</v>
      </c>
      <c r="K112" s="12">
        <v>1.645</v>
      </c>
      <c r="L112" s="10">
        <v>0.15</v>
      </c>
      <c r="M112" s="10">
        <f>VLOOKUP('By placement'!$D112,'By goal type'!$I$3:$J$7,2,FALSE)</f>
        <v>0.2</v>
      </c>
      <c r="N112" s="13"/>
      <c r="O112" s="10">
        <f t="shared" si="5"/>
        <v>0.2</v>
      </c>
      <c r="P112" s="10">
        <f t="shared" si="3"/>
        <v>5.0000000000000017E-2</v>
      </c>
      <c r="Q112">
        <f t="shared" si="4"/>
        <v>9.6995744680851051E-2</v>
      </c>
    </row>
    <row r="113" spans="1:17" x14ac:dyDescent="0.3">
      <c r="A113">
        <v>108</v>
      </c>
      <c r="B113" t="s">
        <v>560</v>
      </c>
      <c r="C113" t="s">
        <v>87</v>
      </c>
      <c r="D113" t="s">
        <v>4</v>
      </c>
      <c r="E113">
        <v>2627</v>
      </c>
      <c r="F113">
        <v>327</v>
      </c>
      <c r="G113">
        <v>0.3226</v>
      </c>
      <c r="H113">
        <v>0.107</v>
      </c>
      <c r="I113">
        <v>0.42959999999999998</v>
      </c>
      <c r="J113" s="12">
        <v>1.2</v>
      </c>
      <c r="K113" s="12">
        <v>1.4219999999999999</v>
      </c>
      <c r="L113" s="10">
        <v>0.25</v>
      </c>
      <c r="M113" s="10">
        <f>VLOOKUP('By placement'!$D113,'By goal type'!$I$3:$J$7,2,FALSE)</f>
        <v>0.2</v>
      </c>
      <c r="N113" s="13"/>
      <c r="O113" s="10">
        <f t="shared" si="5"/>
        <v>0.2</v>
      </c>
      <c r="P113" s="10">
        <f t="shared" si="3"/>
        <v>-4.9999999999999989E-2</v>
      </c>
      <c r="Q113">
        <f t="shared" si="4"/>
        <v>6.7068354430379742E-2</v>
      </c>
    </row>
    <row r="114" spans="1:17" x14ac:dyDescent="0.3">
      <c r="A114">
        <v>109</v>
      </c>
      <c r="B114" t="s">
        <v>561</v>
      </c>
      <c r="C114" t="s">
        <v>437</v>
      </c>
      <c r="D114" t="s">
        <v>4</v>
      </c>
      <c r="E114">
        <v>7087</v>
      </c>
      <c r="F114">
        <v>1342</v>
      </c>
      <c r="G114">
        <v>0.81189999999999996</v>
      </c>
      <c r="H114">
        <v>8.5099999999999995E-2</v>
      </c>
      <c r="I114">
        <v>0.89700000000000002</v>
      </c>
      <c r="J114" s="12">
        <v>0.61</v>
      </c>
      <c r="K114" s="12">
        <v>0.752</v>
      </c>
      <c r="L114" s="10">
        <v>0.25</v>
      </c>
      <c r="M114" s="10">
        <f>VLOOKUP('By placement'!$D114,'By goal type'!$I$3:$J$7,2,FALSE)</f>
        <v>0.2</v>
      </c>
      <c r="N114" s="13"/>
      <c r="O114" s="10">
        <f t="shared" si="5"/>
        <v>0.2</v>
      </c>
      <c r="P114" s="10">
        <f t="shared" si="3"/>
        <v>-4.9999999999999989E-2</v>
      </c>
      <c r="Q114">
        <f t="shared" si="4"/>
        <v>0.16938031914893617</v>
      </c>
    </row>
    <row r="115" spans="1:17" x14ac:dyDescent="0.3">
      <c r="A115">
        <v>110</v>
      </c>
      <c r="B115" t="s">
        <v>562</v>
      </c>
      <c r="C115" t="s">
        <v>29</v>
      </c>
      <c r="D115" t="s">
        <v>4</v>
      </c>
      <c r="E115">
        <v>1059</v>
      </c>
      <c r="F115">
        <v>425</v>
      </c>
      <c r="G115">
        <v>0.28010000000000002</v>
      </c>
      <c r="H115">
        <v>9.2899999999999996E-2</v>
      </c>
      <c r="I115">
        <v>0.373</v>
      </c>
      <c r="J115" s="12">
        <v>0.8</v>
      </c>
      <c r="K115" s="12">
        <v>0.85099999999999998</v>
      </c>
      <c r="L115" s="10">
        <v>0.25</v>
      </c>
      <c r="M115" s="10">
        <f>VLOOKUP('By placement'!$D115,'By goal type'!$I$3:$J$7,2,FALSE)</f>
        <v>0.2</v>
      </c>
      <c r="N115" s="13"/>
      <c r="O115" s="10">
        <f t="shared" si="5"/>
        <v>0.2</v>
      </c>
      <c r="P115" s="10">
        <f t="shared" si="3"/>
        <v>-4.9999999999999989E-2</v>
      </c>
      <c r="Q115">
        <f t="shared" si="4"/>
        <v>2.2353701527614529E-2</v>
      </c>
    </row>
    <row r="116" spans="1:17" x14ac:dyDescent="0.3">
      <c r="A116">
        <v>111</v>
      </c>
      <c r="B116" t="s">
        <v>563</v>
      </c>
      <c r="C116" t="s">
        <v>29</v>
      </c>
      <c r="D116" t="s">
        <v>4</v>
      </c>
      <c r="E116">
        <v>2845</v>
      </c>
      <c r="F116">
        <v>633</v>
      </c>
      <c r="G116">
        <v>0.33989999999999998</v>
      </c>
      <c r="H116">
        <v>7.6799999999999993E-2</v>
      </c>
      <c r="I116">
        <v>0.41670000000000001</v>
      </c>
      <c r="J116" s="12">
        <v>0.6</v>
      </c>
      <c r="K116" s="12">
        <v>0.71499999999999997</v>
      </c>
      <c r="L116" s="10">
        <v>0.25</v>
      </c>
      <c r="M116" s="10">
        <f>VLOOKUP('By placement'!$D116,'By goal type'!$I$3:$J$7,2,FALSE)</f>
        <v>0.2</v>
      </c>
      <c r="N116" s="13"/>
      <c r="O116" s="10">
        <f t="shared" si="5"/>
        <v>0.2</v>
      </c>
      <c r="P116" s="10">
        <f t="shared" si="3"/>
        <v>-4.9999999999999989E-2</v>
      </c>
      <c r="Q116">
        <f t="shared" si="4"/>
        <v>6.7021678321678324E-2</v>
      </c>
    </row>
    <row r="117" spans="1:17" x14ac:dyDescent="0.3">
      <c r="A117">
        <v>112</v>
      </c>
      <c r="B117" t="s">
        <v>564</v>
      </c>
      <c r="C117" t="s">
        <v>436</v>
      </c>
      <c r="D117" t="s">
        <v>4</v>
      </c>
      <c r="E117">
        <v>431934</v>
      </c>
      <c r="F117">
        <v>57147</v>
      </c>
      <c r="G117">
        <v>61.147399999999998</v>
      </c>
      <c r="H117">
        <v>6.0917000000000003</v>
      </c>
      <c r="I117">
        <v>67.239099999999993</v>
      </c>
      <c r="J117" s="12">
        <v>1.07</v>
      </c>
      <c r="K117" s="12">
        <v>1.157</v>
      </c>
      <c r="L117" s="10">
        <v>0.25</v>
      </c>
      <c r="M117" s="10">
        <f>VLOOKUP('By placement'!$D117,'By goal type'!$I$3:$J$7,2,FALSE)</f>
        <v>0.2</v>
      </c>
      <c r="N117" s="13"/>
      <c r="O117" s="10">
        <f t="shared" si="5"/>
        <v>0.2</v>
      </c>
      <c r="P117" s="10">
        <f t="shared" si="3"/>
        <v>-4.9999999999999989E-2</v>
      </c>
      <c r="Q117">
        <f t="shared" si="4"/>
        <v>5.0560083837510748</v>
      </c>
    </row>
    <row r="118" spans="1:17" x14ac:dyDescent="0.3">
      <c r="A118">
        <v>113</v>
      </c>
      <c r="B118" t="s">
        <v>565</v>
      </c>
      <c r="C118" t="s">
        <v>393</v>
      </c>
      <c r="D118" t="s">
        <v>4</v>
      </c>
      <c r="E118">
        <v>12276</v>
      </c>
      <c r="F118">
        <v>924</v>
      </c>
      <c r="G118">
        <v>0.51100000000000001</v>
      </c>
      <c r="H118">
        <v>4.8599999999999997E-2</v>
      </c>
      <c r="I118">
        <v>0.55959999999999999</v>
      </c>
      <c r="J118" s="12">
        <v>0.55000000000000004</v>
      </c>
      <c r="K118" s="12">
        <v>0.62</v>
      </c>
      <c r="L118" s="10">
        <v>0.1</v>
      </c>
      <c r="M118" s="10">
        <f>VLOOKUP('By placement'!$D118,'By goal type'!$I$3:$J$7,2,FALSE)</f>
        <v>0.2</v>
      </c>
      <c r="N118" s="13"/>
      <c r="O118" s="10">
        <f t="shared" si="5"/>
        <v>0.2</v>
      </c>
      <c r="P118" s="10">
        <f t="shared" si="3"/>
        <v>0.1</v>
      </c>
      <c r="Q118">
        <f t="shared" si="4"/>
        <v>6.3180645161290266E-2</v>
      </c>
    </row>
    <row r="119" spans="1:17" x14ac:dyDescent="0.3">
      <c r="A119">
        <v>114</v>
      </c>
      <c r="B119" t="s">
        <v>566</v>
      </c>
      <c r="C119" t="s">
        <v>267</v>
      </c>
      <c r="D119" t="s">
        <v>4</v>
      </c>
      <c r="E119">
        <v>19341</v>
      </c>
      <c r="F119">
        <v>4201</v>
      </c>
      <c r="G119">
        <v>2.8148</v>
      </c>
      <c r="H119">
        <v>0.28489999999999999</v>
      </c>
      <c r="I119">
        <v>3.0996999999999999</v>
      </c>
      <c r="J119" s="12">
        <v>0.67</v>
      </c>
      <c r="K119" s="12">
        <v>0.77800000000000002</v>
      </c>
      <c r="L119" s="10">
        <v>0.25</v>
      </c>
      <c r="M119" s="10">
        <f>VLOOKUP('By placement'!$D119,'By goal type'!$I$3:$J$7,2,FALSE)</f>
        <v>0.2</v>
      </c>
      <c r="N119" s="13"/>
      <c r="O119" s="10">
        <f t="shared" si="5"/>
        <v>0.2</v>
      </c>
      <c r="P119" s="10">
        <f t="shared" si="3"/>
        <v>-4.9999999999999989E-2</v>
      </c>
      <c r="Q119">
        <f t="shared" si="4"/>
        <v>0.43029254498714631</v>
      </c>
    </row>
    <row r="120" spans="1:17" x14ac:dyDescent="0.3">
      <c r="A120">
        <v>115</v>
      </c>
      <c r="B120" t="s">
        <v>567</v>
      </c>
      <c r="C120" t="s">
        <v>429</v>
      </c>
      <c r="D120" t="s">
        <v>4</v>
      </c>
      <c r="E120">
        <v>375902</v>
      </c>
      <c r="F120">
        <v>127741</v>
      </c>
      <c r="G120">
        <v>191.61150000000001</v>
      </c>
      <c r="H120">
        <v>19.5641</v>
      </c>
      <c r="I120">
        <v>211.1756</v>
      </c>
      <c r="J120" s="12">
        <v>1.5</v>
      </c>
      <c r="K120" s="12">
        <v>1.6870000000000001</v>
      </c>
      <c r="L120" s="10">
        <v>0.25</v>
      </c>
      <c r="M120" s="10">
        <f>VLOOKUP('By placement'!$D120,'By goal type'!$I$3:$J$7,2,FALSE)</f>
        <v>0.2</v>
      </c>
      <c r="N120" s="13"/>
      <c r="O120" s="10">
        <f t="shared" si="5"/>
        <v>0.2</v>
      </c>
      <c r="P120" s="10">
        <f t="shared" si="3"/>
        <v>-4.9999999999999989E-2</v>
      </c>
      <c r="Q120">
        <f t="shared" si="4"/>
        <v>23.408320806164802</v>
      </c>
    </row>
    <row r="121" spans="1:17" x14ac:dyDescent="0.3">
      <c r="A121">
        <v>116</v>
      </c>
      <c r="B121" t="s">
        <v>568</v>
      </c>
      <c r="C121" t="s">
        <v>267</v>
      </c>
      <c r="D121" t="s">
        <v>4</v>
      </c>
      <c r="E121">
        <v>143839</v>
      </c>
      <c r="F121">
        <v>51220</v>
      </c>
      <c r="G121">
        <v>30.731999999999999</v>
      </c>
      <c r="H121">
        <v>3.2097000000000002</v>
      </c>
      <c r="I121">
        <v>33.941699999999997</v>
      </c>
      <c r="J121" s="12">
        <v>0.6</v>
      </c>
      <c r="K121" s="12">
        <v>0.68500000000000005</v>
      </c>
      <c r="L121" s="10">
        <v>0.25</v>
      </c>
      <c r="M121" s="10">
        <f>VLOOKUP('By placement'!$D121,'By goal type'!$I$3:$J$7,2,FALSE)</f>
        <v>0.2</v>
      </c>
      <c r="N121" s="13"/>
      <c r="O121" s="10">
        <f t="shared" si="5"/>
        <v>0.2</v>
      </c>
      <c r="P121" s="10">
        <f t="shared" si="3"/>
        <v>-4.9999999999999989E-2</v>
      </c>
      <c r="Q121">
        <f t="shared" si="4"/>
        <v>4.21174379562044</v>
      </c>
    </row>
    <row r="122" spans="1:17" x14ac:dyDescent="0.3">
      <c r="A122">
        <v>117</v>
      </c>
      <c r="B122" t="s">
        <v>569</v>
      </c>
      <c r="C122" t="s">
        <v>84</v>
      </c>
      <c r="D122" t="s">
        <v>4</v>
      </c>
      <c r="E122">
        <v>4344</v>
      </c>
      <c r="F122">
        <v>2662</v>
      </c>
      <c r="G122">
        <v>4.6412000000000004</v>
      </c>
      <c r="H122">
        <v>0.51300000000000001</v>
      </c>
      <c r="I122">
        <v>5.1542000000000003</v>
      </c>
      <c r="J122" s="12">
        <v>1.75</v>
      </c>
      <c r="K122" s="12">
        <v>1.9530000000000001</v>
      </c>
      <c r="L122" s="10">
        <v>0.25</v>
      </c>
      <c r="M122" s="10">
        <f>VLOOKUP('By placement'!$D122,'By goal type'!$I$3:$J$7,2,FALSE)</f>
        <v>0.2</v>
      </c>
      <c r="N122" s="13"/>
      <c r="O122" s="10">
        <f t="shared" si="5"/>
        <v>0.2</v>
      </c>
      <c r="P122" s="10">
        <f t="shared" si="3"/>
        <v>-4.9999999999999989E-2</v>
      </c>
      <c r="Q122">
        <f t="shared" si="4"/>
        <v>0.53574121863799273</v>
      </c>
    </row>
    <row r="123" spans="1:17" x14ac:dyDescent="0.3">
      <c r="A123">
        <v>118</v>
      </c>
      <c r="B123" t="s">
        <v>570</v>
      </c>
      <c r="C123" t="s">
        <v>79</v>
      </c>
      <c r="D123" t="s">
        <v>4</v>
      </c>
      <c r="E123">
        <v>1106</v>
      </c>
      <c r="F123">
        <v>544</v>
      </c>
      <c r="G123">
        <v>0.157</v>
      </c>
      <c r="H123">
        <v>0.03</v>
      </c>
      <c r="I123">
        <v>0.187</v>
      </c>
      <c r="J123" s="12">
        <v>0.31</v>
      </c>
      <c r="K123" s="12">
        <v>0.34300000000000003</v>
      </c>
      <c r="L123" s="10">
        <v>0.25</v>
      </c>
      <c r="M123" s="10">
        <f>VLOOKUP('By placement'!$D123,'By goal type'!$I$3:$J$7,2,FALSE)</f>
        <v>0.2</v>
      </c>
      <c r="N123" s="13"/>
      <c r="O123" s="10">
        <f t="shared" si="5"/>
        <v>0.2</v>
      </c>
      <c r="P123" s="10">
        <f t="shared" si="3"/>
        <v>-4.9999999999999989E-2</v>
      </c>
      <c r="Q123">
        <f t="shared" si="4"/>
        <v>1.7991253644314874E-2</v>
      </c>
    </row>
    <row r="124" spans="1:17" x14ac:dyDescent="0.3">
      <c r="A124">
        <v>119</v>
      </c>
      <c r="B124" t="s">
        <v>571</v>
      </c>
      <c r="C124" t="s">
        <v>421</v>
      </c>
      <c r="D124" t="s">
        <v>4</v>
      </c>
      <c r="E124">
        <v>557769</v>
      </c>
      <c r="F124">
        <v>202763</v>
      </c>
      <c r="G124">
        <v>162.21039999999999</v>
      </c>
      <c r="H124">
        <v>17.787299999999998</v>
      </c>
      <c r="I124">
        <v>179.99770000000001</v>
      </c>
      <c r="J124" s="12">
        <v>0.8</v>
      </c>
      <c r="K124" s="12">
        <v>0.90100000000000002</v>
      </c>
      <c r="L124" s="10" t="s">
        <v>5</v>
      </c>
      <c r="M124" s="10">
        <f>VLOOKUP('By placement'!$D124,'By goal type'!$I$3:$J$7,2,FALSE)</f>
        <v>0.2</v>
      </c>
      <c r="N124" s="13"/>
      <c r="O124" s="10">
        <f t="shared" si="5"/>
        <v>0.2</v>
      </c>
      <c r="P124" s="10" t="str">
        <f t="shared" si="3"/>
        <v>unknown</v>
      </c>
      <c r="Q124">
        <f t="shared" si="4"/>
        <v>20.177322641509427</v>
      </c>
    </row>
    <row r="125" spans="1:17" x14ac:dyDescent="0.3">
      <c r="A125">
        <v>120</v>
      </c>
      <c r="B125" t="s">
        <v>572</v>
      </c>
      <c r="C125" t="s">
        <v>275</v>
      </c>
      <c r="D125" t="s">
        <v>4</v>
      </c>
      <c r="E125">
        <v>457750</v>
      </c>
      <c r="F125">
        <v>99854</v>
      </c>
      <c r="G125">
        <v>89.868600000000001</v>
      </c>
      <c r="H125">
        <v>9.9733999999999998</v>
      </c>
      <c r="I125">
        <v>99.841999999999999</v>
      </c>
      <c r="J125" s="12">
        <v>0.9</v>
      </c>
      <c r="K125" s="12">
        <v>1.016</v>
      </c>
      <c r="L125" s="10">
        <v>0.25</v>
      </c>
      <c r="M125" s="10">
        <f>VLOOKUP('By placement'!$D125,'By goal type'!$I$3:$J$7,2,FALSE)</f>
        <v>0.2</v>
      </c>
      <c r="N125" s="13"/>
      <c r="O125" s="10">
        <f t="shared" si="5"/>
        <v>0.2</v>
      </c>
      <c r="P125" s="10">
        <f t="shared" si="3"/>
        <v>-4.9999999999999989E-2</v>
      </c>
      <c r="Q125">
        <f t="shared" si="4"/>
        <v>11.399283464566931</v>
      </c>
    </row>
    <row r="126" spans="1:17" x14ac:dyDescent="0.3">
      <c r="A126">
        <v>121</v>
      </c>
      <c r="B126" t="s">
        <v>573</v>
      </c>
      <c r="C126" t="s">
        <v>393</v>
      </c>
      <c r="D126" t="s">
        <v>4</v>
      </c>
      <c r="E126">
        <v>17544</v>
      </c>
      <c r="F126">
        <v>197</v>
      </c>
      <c r="G126">
        <v>0.112</v>
      </c>
      <c r="H126">
        <v>8.5000000000000006E-3</v>
      </c>
      <c r="I126">
        <v>0.1205</v>
      </c>
      <c r="J126" s="12">
        <v>0.55000000000000004</v>
      </c>
      <c r="K126" s="12">
        <v>0.65400000000000003</v>
      </c>
      <c r="L126" s="10">
        <v>0.1</v>
      </c>
      <c r="M126" s="10">
        <f>VLOOKUP('By placement'!$D126,'By goal type'!$I$3:$J$7,2,FALSE)</f>
        <v>0.2</v>
      </c>
      <c r="N126" s="13"/>
      <c r="O126" s="10">
        <f t="shared" si="5"/>
        <v>0.2</v>
      </c>
      <c r="P126" s="10">
        <f t="shared" si="3"/>
        <v>0.1</v>
      </c>
      <c r="Q126">
        <f t="shared" si="4"/>
        <v>1.916207951070336E-2</v>
      </c>
    </row>
    <row r="127" spans="1:17" x14ac:dyDescent="0.3">
      <c r="A127">
        <v>122</v>
      </c>
      <c r="B127" t="s">
        <v>574</v>
      </c>
      <c r="C127" t="s">
        <v>30</v>
      </c>
      <c r="D127" t="s">
        <v>4</v>
      </c>
      <c r="E127">
        <v>39401</v>
      </c>
      <c r="F127">
        <v>4031</v>
      </c>
      <c r="G127">
        <v>2.8216999999999999</v>
      </c>
      <c r="H127">
        <v>0.31719999999999998</v>
      </c>
      <c r="I127">
        <v>3.1389</v>
      </c>
      <c r="J127" s="12">
        <v>0.7</v>
      </c>
      <c r="K127" s="12">
        <v>0.77900000000000003</v>
      </c>
      <c r="L127" s="10">
        <v>0.28000000000000003</v>
      </c>
      <c r="M127" s="10">
        <f>VLOOKUP('By placement'!$D127,'By goal type'!$I$3:$J$7,2,FALSE)</f>
        <v>0.2</v>
      </c>
      <c r="N127" s="13"/>
      <c r="O127" s="10">
        <f t="shared" si="5"/>
        <v>0.2</v>
      </c>
      <c r="P127" s="10">
        <f t="shared" si="3"/>
        <v>-8.0000000000000016E-2</v>
      </c>
      <c r="Q127">
        <f t="shared" si="4"/>
        <v>0.31832233632862672</v>
      </c>
    </row>
    <row r="128" spans="1:17" x14ac:dyDescent="0.3">
      <c r="A128">
        <v>123</v>
      </c>
      <c r="B128" t="s">
        <v>575</v>
      </c>
      <c r="C128" t="s">
        <v>71</v>
      </c>
      <c r="D128" t="s">
        <v>4</v>
      </c>
      <c r="E128">
        <v>298498</v>
      </c>
      <c r="F128">
        <v>5942</v>
      </c>
      <c r="G128">
        <v>2.9710000000000001</v>
      </c>
      <c r="H128">
        <v>0.33779999999999999</v>
      </c>
      <c r="I128">
        <v>3.3088000000000002</v>
      </c>
      <c r="J128" s="12">
        <v>0.5</v>
      </c>
      <c r="K128" s="12">
        <v>0.63800000000000001</v>
      </c>
      <c r="L128" s="10">
        <v>0.25</v>
      </c>
      <c r="M128" s="10">
        <f>VLOOKUP('By placement'!$D128,'By goal type'!$I$3:$J$7,2,FALSE)</f>
        <v>0.2</v>
      </c>
      <c r="N128" s="13"/>
      <c r="O128" s="10">
        <f t="shared" si="5"/>
        <v>0.2</v>
      </c>
      <c r="P128" s="10">
        <f t="shared" si="3"/>
        <v>-4.9999999999999989E-2</v>
      </c>
      <c r="Q128">
        <f t="shared" si="4"/>
        <v>0.66176000000000013</v>
      </c>
    </row>
    <row r="129" spans="1:17" x14ac:dyDescent="0.3">
      <c r="A129">
        <v>124</v>
      </c>
      <c r="B129" t="s">
        <v>576</v>
      </c>
      <c r="C129" t="s">
        <v>283</v>
      </c>
      <c r="D129" t="s">
        <v>4</v>
      </c>
      <c r="E129">
        <v>64327</v>
      </c>
      <c r="F129">
        <v>5140</v>
      </c>
      <c r="G129">
        <v>10.28</v>
      </c>
      <c r="H129">
        <v>1.1749000000000001</v>
      </c>
      <c r="I129">
        <v>11.4549</v>
      </c>
      <c r="J129" s="12">
        <v>2</v>
      </c>
      <c r="K129" s="12">
        <v>2.286</v>
      </c>
      <c r="L129" s="10">
        <v>0.25</v>
      </c>
      <c r="M129" s="10">
        <f>VLOOKUP('By placement'!$D129,'By goal type'!$I$3:$J$7,2,FALSE)</f>
        <v>0.2</v>
      </c>
      <c r="N129" s="13"/>
      <c r="O129" s="10">
        <f t="shared" si="5"/>
        <v>0.2</v>
      </c>
      <c r="P129" s="10">
        <f t="shared" si="3"/>
        <v>-4.9999999999999989E-2</v>
      </c>
      <c r="Q129">
        <f t="shared" si="4"/>
        <v>1.4331152230971127</v>
      </c>
    </row>
    <row r="130" spans="1:17" x14ac:dyDescent="0.3">
      <c r="A130">
        <v>125</v>
      </c>
      <c r="B130" t="s">
        <v>577</v>
      </c>
      <c r="C130" t="s">
        <v>267</v>
      </c>
      <c r="D130" t="s">
        <v>4</v>
      </c>
      <c r="E130">
        <v>12960</v>
      </c>
      <c r="F130">
        <v>1109</v>
      </c>
      <c r="G130">
        <v>0.74309999999999998</v>
      </c>
      <c r="H130">
        <v>8.5300000000000001E-2</v>
      </c>
      <c r="I130">
        <v>0.82840000000000003</v>
      </c>
      <c r="J130" s="12">
        <v>0.67</v>
      </c>
      <c r="K130" s="12">
        <v>0.76500000000000001</v>
      </c>
      <c r="L130" s="10">
        <v>0.25</v>
      </c>
      <c r="M130" s="10">
        <f>VLOOKUP('By placement'!$D130,'By goal type'!$I$3:$J$7,2,FALSE)</f>
        <v>0.2</v>
      </c>
      <c r="N130" s="13"/>
      <c r="O130" s="10">
        <f t="shared" si="5"/>
        <v>0.2</v>
      </c>
      <c r="P130" s="10">
        <f t="shared" si="3"/>
        <v>-4.9999999999999989E-2</v>
      </c>
      <c r="Q130">
        <f t="shared" si="4"/>
        <v>0.10287320261437909</v>
      </c>
    </row>
    <row r="131" spans="1:17" x14ac:dyDescent="0.3">
      <c r="A131">
        <v>126</v>
      </c>
      <c r="B131" t="s">
        <v>578</v>
      </c>
      <c r="C131" t="s">
        <v>52</v>
      </c>
      <c r="D131" t="s">
        <v>4</v>
      </c>
      <c r="E131">
        <v>1415680</v>
      </c>
      <c r="F131">
        <v>215195</v>
      </c>
      <c r="G131">
        <v>430.39</v>
      </c>
      <c r="H131">
        <v>50.125999999999998</v>
      </c>
      <c r="I131">
        <v>480.51600000000002</v>
      </c>
      <c r="J131" s="12">
        <v>2</v>
      </c>
      <c r="K131" s="12">
        <v>2.234</v>
      </c>
      <c r="L131" s="10">
        <v>0.15</v>
      </c>
      <c r="M131" s="10">
        <f>VLOOKUP('By placement'!$D131,'By goal type'!$I$3:$J$7,2,FALSE)</f>
        <v>0.2</v>
      </c>
      <c r="N131" s="13"/>
      <c r="O131" s="10">
        <f t="shared" si="5"/>
        <v>0.2</v>
      </c>
      <c r="P131" s="10">
        <f t="shared" si="3"/>
        <v>5.0000000000000017E-2</v>
      </c>
      <c r="Q131">
        <f t="shared" si="4"/>
        <v>50.331577439570289</v>
      </c>
    </row>
    <row r="132" spans="1:17" x14ac:dyDescent="0.3">
      <c r="A132">
        <v>127</v>
      </c>
      <c r="B132" t="s">
        <v>579</v>
      </c>
      <c r="C132" t="s">
        <v>87</v>
      </c>
      <c r="D132" t="s">
        <v>4</v>
      </c>
      <c r="E132">
        <v>1582</v>
      </c>
      <c r="F132">
        <v>226</v>
      </c>
      <c r="G132">
        <v>0.22739999999999999</v>
      </c>
      <c r="H132">
        <v>7.5399999999999995E-2</v>
      </c>
      <c r="I132">
        <v>0.30280000000000001</v>
      </c>
      <c r="J132" s="12">
        <v>1.2</v>
      </c>
      <c r="K132" s="12">
        <v>1.409</v>
      </c>
      <c r="L132" s="10">
        <v>0.25</v>
      </c>
      <c r="M132" s="10">
        <f>VLOOKUP('By placement'!$D132,'By goal type'!$I$3:$J$7,2,FALSE)</f>
        <v>0.2</v>
      </c>
      <c r="N132" s="13"/>
      <c r="O132" s="10">
        <f t="shared" si="5"/>
        <v>0.2</v>
      </c>
      <c r="P132" s="10">
        <f t="shared" si="3"/>
        <v>-4.9999999999999989E-2</v>
      </c>
      <c r="Q132">
        <f t="shared" si="4"/>
        <v>4.4914975159687724E-2</v>
      </c>
    </row>
    <row r="133" spans="1:17" x14ac:dyDescent="0.3">
      <c r="A133">
        <v>128</v>
      </c>
      <c r="B133" t="s">
        <v>580</v>
      </c>
      <c r="C133" t="s">
        <v>75</v>
      </c>
      <c r="D133" t="s">
        <v>4</v>
      </c>
      <c r="E133">
        <v>2654</v>
      </c>
      <c r="F133">
        <v>802</v>
      </c>
      <c r="G133">
        <v>0.66490000000000005</v>
      </c>
      <c r="H133">
        <v>9.7299999999999998E-2</v>
      </c>
      <c r="I133">
        <v>0.76219999999999999</v>
      </c>
      <c r="J133" s="12">
        <v>0.85</v>
      </c>
      <c r="K133" s="12">
        <v>1.1140000000000001</v>
      </c>
      <c r="L133" s="10">
        <v>0.25</v>
      </c>
      <c r="M133" s="10">
        <f>VLOOKUP('By placement'!$D133,'By goal type'!$I$3:$J$7,2,FALSE)</f>
        <v>0.2</v>
      </c>
      <c r="N133" s="13"/>
      <c r="O133" s="10">
        <f t="shared" si="5"/>
        <v>0.2</v>
      </c>
      <c r="P133" s="10">
        <f t="shared" si="3"/>
        <v>-4.9999999999999989E-2</v>
      </c>
      <c r="Q133">
        <f t="shared" si="4"/>
        <v>0.15244000000000002</v>
      </c>
    </row>
    <row r="134" spans="1:17" x14ac:dyDescent="0.3">
      <c r="A134">
        <v>129</v>
      </c>
      <c r="B134" t="s">
        <v>581</v>
      </c>
      <c r="C134" t="s">
        <v>283</v>
      </c>
      <c r="D134" t="s">
        <v>4</v>
      </c>
      <c r="E134">
        <v>62219</v>
      </c>
      <c r="F134">
        <v>4917</v>
      </c>
      <c r="G134">
        <v>9.8339999999999996</v>
      </c>
      <c r="H134">
        <v>1.1597999999999999</v>
      </c>
      <c r="I134">
        <v>10.9938</v>
      </c>
      <c r="J134" s="12">
        <v>2</v>
      </c>
      <c r="K134" s="12">
        <v>2.2999999999999998</v>
      </c>
      <c r="L134" s="10">
        <v>0.25</v>
      </c>
      <c r="M134" s="10">
        <f>VLOOKUP('By placement'!$D134,'By goal type'!$I$3:$J$7,2,FALSE)</f>
        <v>0.2</v>
      </c>
      <c r="N134" s="13"/>
      <c r="O134" s="10">
        <f t="shared" si="5"/>
        <v>0.2</v>
      </c>
      <c r="P134" s="10">
        <f t="shared" si="3"/>
        <v>-4.9999999999999989E-2</v>
      </c>
      <c r="Q134">
        <f t="shared" si="4"/>
        <v>1.4339739130434774</v>
      </c>
    </row>
    <row r="135" spans="1:17" x14ac:dyDescent="0.3">
      <c r="A135">
        <v>130</v>
      </c>
      <c r="B135" t="s">
        <v>582</v>
      </c>
      <c r="C135" t="s">
        <v>44</v>
      </c>
      <c r="D135" t="s">
        <v>4</v>
      </c>
      <c r="E135">
        <v>854</v>
      </c>
      <c r="F135">
        <v>237</v>
      </c>
      <c r="G135">
        <v>0.29859999999999998</v>
      </c>
      <c r="H135">
        <v>9.9199999999999997E-2</v>
      </c>
      <c r="I135">
        <v>0.39779999999999999</v>
      </c>
      <c r="J135" s="12">
        <v>1.5</v>
      </c>
      <c r="K135" s="12">
        <v>1.661</v>
      </c>
      <c r="L135" s="10">
        <v>0.25</v>
      </c>
      <c r="M135" s="10">
        <f>VLOOKUP('By placement'!$D135,'By goal type'!$I$3:$J$7,2,FALSE)</f>
        <v>0.2</v>
      </c>
      <c r="N135" s="13"/>
      <c r="O135" s="10">
        <f t="shared" si="5"/>
        <v>0.2</v>
      </c>
      <c r="P135" s="10">
        <f t="shared" ref="P135:P198" si="6">IFERROR(O135-L135,"unknown")</f>
        <v>-4.9999999999999989E-2</v>
      </c>
      <c r="Q135">
        <f t="shared" ref="Q135:Q198" si="7">IFERROR(MIN(1-J135/K135,O135)*I135,0)</f>
        <v>3.855857916917519E-2</v>
      </c>
    </row>
    <row r="136" spans="1:17" x14ac:dyDescent="0.3">
      <c r="A136">
        <v>131</v>
      </c>
      <c r="B136" t="s">
        <v>583</v>
      </c>
      <c r="C136" t="s">
        <v>416</v>
      </c>
      <c r="D136" t="s">
        <v>4</v>
      </c>
      <c r="E136">
        <v>282472</v>
      </c>
      <c r="F136">
        <v>34657</v>
      </c>
      <c r="G136">
        <v>95.306799999999996</v>
      </c>
      <c r="H136">
        <v>11.416600000000001</v>
      </c>
      <c r="I136">
        <v>106.7234</v>
      </c>
      <c r="J136" s="12">
        <v>2.75</v>
      </c>
      <c r="K136" s="12">
        <v>3.081</v>
      </c>
      <c r="L136" s="10">
        <v>0.25</v>
      </c>
      <c r="M136" s="10">
        <f>VLOOKUP('By placement'!$D136,'By goal type'!$I$3:$J$7,2,FALSE)</f>
        <v>0.2</v>
      </c>
      <c r="N136" s="13"/>
      <c r="O136" s="10">
        <f t="shared" ref="O136:O199" si="8">IF(N136="",M136,N136)</f>
        <v>0.2</v>
      </c>
      <c r="P136" s="10">
        <f t="shared" si="6"/>
        <v>-4.9999999999999989E-2</v>
      </c>
      <c r="Q136">
        <f t="shared" si="7"/>
        <v>11.465577864329765</v>
      </c>
    </row>
    <row r="137" spans="1:17" x14ac:dyDescent="0.3">
      <c r="A137">
        <v>132</v>
      </c>
      <c r="B137" t="s">
        <v>584</v>
      </c>
      <c r="C137" t="s">
        <v>403</v>
      </c>
      <c r="D137" t="s">
        <v>4</v>
      </c>
      <c r="E137">
        <v>2955</v>
      </c>
      <c r="F137">
        <v>683</v>
      </c>
      <c r="G137">
        <v>0.40600000000000003</v>
      </c>
      <c r="H137">
        <v>5.28E-2</v>
      </c>
      <c r="I137">
        <v>0.45879999999999999</v>
      </c>
      <c r="J137" s="12">
        <v>0.6</v>
      </c>
      <c r="K137" s="12">
        <v>0.69599999999999995</v>
      </c>
      <c r="L137" s="10">
        <v>0.25</v>
      </c>
      <c r="M137" s="10">
        <f>VLOOKUP('By placement'!$D137,'By goal type'!$I$3:$J$7,2,FALSE)</f>
        <v>0.2</v>
      </c>
      <c r="N137" s="13"/>
      <c r="O137" s="10">
        <f t="shared" si="8"/>
        <v>0.2</v>
      </c>
      <c r="P137" s="10">
        <f t="shared" si="6"/>
        <v>-4.9999999999999989E-2</v>
      </c>
      <c r="Q137">
        <f t="shared" si="7"/>
        <v>6.3282758620689633E-2</v>
      </c>
    </row>
    <row r="138" spans="1:17" x14ac:dyDescent="0.3">
      <c r="A138">
        <v>133</v>
      </c>
      <c r="B138" t="s">
        <v>585</v>
      </c>
      <c r="C138" t="s">
        <v>65</v>
      </c>
      <c r="D138" t="s">
        <v>4</v>
      </c>
      <c r="E138">
        <v>7233</v>
      </c>
      <c r="F138">
        <v>2873</v>
      </c>
      <c r="G138">
        <v>1.7238</v>
      </c>
      <c r="H138">
        <v>0.2069</v>
      </c>
      <c r="I138">
        <v>1.9307000000000001</v>
      </c>
      <c r="J138" s="12">
        <v>0.6</v>
      </c>
      <c r="K138" s="12">
        <v>0.65200000000000002</v>
      </c>
      <c r="L138" s="10">
        <v>0.25</v>
      </c>
      <c r="M138" s="10">
        <f>VLOOKUP('By placement'!$D138,'By goal type'!$I$3:$J$7,2,FALSE)</f>
        <v>0.2</v>
      </c>
      <c r="N138" s="13"/>
      <c r="O138" s="10">
        <f t="shared" si="8"/>
        <v>0.2</v>
      </c>
      <c r="P138" s="10">
        <f t="shared" si="6"/>
        <v>-4.9999999999999989E-2</v>
      </c>
      <c r="Q138">
        <f t="shared" si="7"/>
        <v>0.15398220858895725</v>
      </c>
    </row>
    <row r="139" spans="1:17" x14ac:dyDescent="0.3">
      <c r="A139">
        <v>134</v>
      </c>
      <c r="B139" t="s">
        <v>586</v>
      </c>
      <c r="C139" t="s">
        <v>26</v>
      </c>
      <c r="D139" t="s">
        <v>4</v>
      </c>
      <c r="E139">
        <v>30</v>
      </c>
      <c r="F139">
        <v>14</v>
      </c>
      <c r="G139">
        <v>3.5999999999999999E-3</v>
      </c>
      <c r="H139">
        <v>1.1000000000000001E-3</v>
      </c>
      <c r="I139">
        <v>4.7000000000000002E-3</v>
      </c>
      <c r="J139" s="12">
        <v>0.3</v>
      </c>
      <c r="K139" s="12">
        <v>0.33600000000000002</v>
      </c>
      <c r="L139" s="10">
        <v>0.25</v>
      </c>
      <c r="M139" s="10">
        <f>VLOOKUP('By placement'!$D139,'By goal type'!$I$3:$J$7,2,FALSE)</f>
        <v>0.2</v>
      </c>
      <c r="N139" s="13"/>
      <c r="O139" s="10">
        <f t="shared" si="8"/>
        <v>0.2</v>
      </c>
      <c r="P139" s="10">
        <f t="shared" si="6"/>
        <v>-4.9999999999999989E-2</v>
      </c>
      <c r="Q139">
        <f t="shared" si="7"/>
        <v>5.0357142857142885E-4</v>
      </c>
    </row>
    <row r="140" spans="1:17" x14ac:dyDescent="0.3">
      <c r="A140">
        <v>135</v>
      </c>
      <c r="B140" t="s">
        <v>587</v>
      </c>
      <c r="C140" t="s">
        <v>283</v>
      </c>
      <c r="D140" t="s">
        <v>4</v>
      </c>
      <c r="E140">
        <v>60831</v>
      </c>
      <c r="F140">
        <v>8641</v>
      </c>
      <c r="G140">
        <v>17.282</v>
      </c>
      <c r="H140">
        <v>2.0912000000000002</v>
      </c>
      <c r="I140">
        <v>19.373200000000001</v>
      </c>
      <c r="J140" s="12">
        <v>2</v>
      </c>
      <c r="K140" s="12">
        <v>2.274</v>
      </c>
      <c r="L140" s="10">
        <v>0.25</v>
      </c>
      <c r="M140" s="10">
        <f>VLOOKUP('By placement'!$D140,'By goal type'!$I$3:$J$7,2,FALSE)</f>
        <v>0.2</v>
      </c>
      <c r="N140" s="13"/>
      <c r="O140" s="10">
        <f t="shared" si="8"/>
        <v>0.2</v>
      </c>
      <c r="P140" s="10">
        <f t="shared" si="6"/>
        <v>-4.9999999999999989E-2</v>
      </c>
      <c r="Q140">
        <f t="shared" si="7"/>
        <v>2.334325769569042</v>
      </c>
    </row>
    <row r="141" spans="1:17" x14ac:dyDescent="0.3">
      <c r="A141">
        <v>136</v>
      </c>
      <c r="B141" t="s">
        <v>588</v>
      </c>
      <c r="C141" t="s">
        <v>318</v>
      </c>
      <c r="D141" t="s">
        <v>4</v>
      </c>
      <c r="E141">
        <v>275</v>
      </c>
      <c r="F141">
        <v>115</v>
      </c>
      <c r="G141">
        <v>3.9E-2</v>
      </c>
      <c r="H141">
        <v>1.26E-2</v>
      </c>
      <c r="I141">
        <v>5.16E-2</v>
      </c>
      <c r="J141" s="12">
        <v>0.4</v>
      </c>
      <c r="K141" s="12">
        <v>0.374</v>
      </c>
      <c r="L141" s="10">
        <v>0.25</v>
      </c>
      <c r="M141" s="10">
        <f>VLOOKUP('By placement'!$D141,'By goal type'!$I$3:$J$7,2,FALSE)</f>
        <v>0.2</v>
      </c>
      <c r="N141" s="13"/>
      <c r="O141" s="10">
        <f t="shared" si="8"/>
        <v>0.2</v>
      </c>
      <c r="P141" s="10">
        <f t="shared" si="6"/>
        <v>-4.9999999999999989E-2</v>
      </c>
      <c r="Q141">
        <f t="shared" si="7"/>
        <v>-3.5871657754010726E-3</v>
      </c>
    </row>
    <row r="142" spans="1:17" x14ac:dyDescent="0.3">
      <c r="A142">
        <v>137</v>
      </c>
      <c r="B142" t="s">
        <v>589</v>
      </c>
      <c r="C142" t="s">
        <v>421</v>
      </c>
      <c r="D142" t="s">
        <v>4</v>
      </c>
      <c r="E142">
        <v>938670</v>
      </c>
      <c r="F142">
        <v>314422</v>
      </c>
      <c r="G142">
        <v>220.09540000000001</v>
      </c>
      <c r="H142">
        <v>26.823</v>
      </c>
      <c r="I142">
        <v>246.91839999999999</v>
      </c>
      <c r="J142" s="12">
        <v>0.7</v>
      </c>
      <c r="K142" s="12">
        <v>0.84499999999999997</v>
      </c>
      <c r="L142" s="10" t="s">
        <v>5</v>
      </c>
      <c r="M142" s="10">
        <f>VLOOKUP('By placement'!$D142,'By goal type'!$I$3:$J$7,2,FALSE)</f>
        <v>0.2</v>
      </c>
      <c r="N142" s="13"/>
      <c r="O142" s="10">
        <f t="shared" si="8"/>
        <v>0.2</v>
      </c>
      <c r="P142" s="10" t="str">
        <f t="shared" si="6"/>
        <v>unknown</v>
      </c>
      <c r="Q142">
        <f t="shared" si="7"/>
        <v>42.370613017751474</v>
      </c>
    </row>
    <row r="143" spans="1:17" x14ac:dyDescent="0.3">
      <c r="A143">
        <v>138</v>
      </c>
      <c r="B143" t="s">
        <v>590</v>
      </c>
      <c r="C143" t="s">
        <v>410</v>
      </c>
      <c r="D143" t="s">
        <v>4</v>
      </c>
      <c r="E143">
        <v>174664</v>
      </c>
      <c r="F143">
        <v>60980</v>
      </c>
      <c r="G143">
        <v>24.391999999999999</v>
      </c>
      <c r="H143">
        <v>3.0013999999999998</v>
      </c>
      <c r="I143">
        <v>27.3934</v>
      </c>
      <c r="J143" s="12">
        <v>0.4</v>
      </c>
      <c r="K143" s="12">
        <v>0.44900000000000001</v>
      </c>
      <c r="L143" s="10" t="s">
        <v>5</v>
      </c>
      <c r="M143" s="10">
        <f>VLOOKUP('By placement'!$D143,'By goal type'!$I$3:$J$7,2,FALSE)</f>
        <v>0.2</v>
      </c>
      <c r="N143" s="13"/>
      <c r="O143" s="10">
        <f t="shared" si="8"/>
        <v>0.2</v>
      </c>
      <c r="P143" s="10" t="str">
        <f t="shared" si="6"/>
        <v>unknown</v>
      </c>
      <c r="Q143">
        <f t="shared" si="7"/>
        <v>2.9894801781737179</v>
      </c>
    </row>
    <row r="144" spans="1:17" x14ac:dyDescent="0.3">
      <c r="A144">
        <v>139</v>
      </c>
      <c r="B144" t="s">
        <v>591</v>
      </c>
      <c r="C144" t="s">
        <v>35</v>
      </c>
      <c r="D144" t="s">
        <v>4</v>
      </c>
      <c r="E144">
        <v>500</v>
      </c>
      <c r="F144">
        <v>190</v>
      </c>
      <c r="G144">
        <v>0.25940000000000002</v>
      </c>
      <c r="H144">
        <v>2.87E-2</v>
      </c>
      <c r="I144">
        <v>0.28810000000000002</v>
      </c>
      <c r="J144" s="12">
        <v>1.35</v>
      </c>
      <c r="K144" s="12">
        <v>1.6459999999999999</v>
      </c>
      <c r="L144" s="10">
        <v>0.1</v>
      </c>
      <c r="M144" s="10">
        <f>VLOOKUP('By placement'!$D144,'By goal type'!$I$3:$J$7,2,FALSE)</f>
        <v>0.2</v>
      </c>
      <c r="N144" s="13"/>
      <c r="O144" s="10">
        <f t="shared" si="8"/>
        <v>0.2</v>
      </c>
      <c r="P144" s="10">
        <f t="shared" si="6"/>
        <v>0.1</v>
      </c>
      <c r="Q144">
        <f t="shared" si="7"/>
        <v>5.1808991494532185E-2</v>
      </c>
    </row>
    <row r="145" spans="1:17" x14ac:dyDescent="0.3">
      <c r="A145">
        <v>140</v>
      </c>
      <c r="B145" t="s">
        <v>592</v>
      </c>
      <c r="C145" t="s">
        <v>410</v>
      </c>
      <c r="D145" t="s">
        <v>4</v>
      </c>
      <c r="E145">
        <v>8157</v>
      </c>
      <c r="F145">
        <v>2143</v>
      </c>
      <c r="G145">
        <v>1.5429999999999999</v>
      </c>
      <c r="H145">
        <v>0.1933</v>
      </c>
      <c r="I145">
        <v>1.7363</v>
      </c>
      <c r="J145" s="12">
        <v>0.72</v>
      </c>
      <c r="K145" s="12">
        <v>0.79200000000000004</v>
      </c>
      <c r="L145" s="10" t="s">
        <v>5</v>
      </c>
      <c r="M145" s="10">
        <f>VLOOKUP('By placement'!$D145,'By goal type'!$I$3:$J$7,2,FALSE)</f>
        <v>0.2</v>
      </c>
      <c r="N145" s="13"/>
      <c r="O145" s="10">
        <f t="shared" si="8"/>
        <v>0.2</v>
      </c>
      <c r="P145" s="10" t="str">
        <f t="shared" si="6"/>
        <v>unknown</v>
      </c>
      <c r="Q145">
        <f t="shared" si="7"/>
        <v>0.15784545454545459</v>
      </c>
    </row>
    <row r="146" spans="1:17" x14ac:dyDescent="0.3">
      <c r="A146">
        <v>141</v>
      </c>
      <c r="B146" s="1" t="s">
        <v>593</v>
      </c>
      <c r="C146" t="s">
        <v>156</v>
      </c>
      <c r="D146" t="s">
        <v>4</v>
      </c>
      <c r="E146">
        <v>835</v>
      </c>
      <c r="F146">
        <v>80</v>
      </c>
      <c r="G146">
        <v>4.0500000000000001E-2</v>
      </c>
      <c r="H146">
        <v>4.4999999999999997E-3</v>
      </c>
      <c r="I146">
        <v>4.4999999999999998E-2</v>
      </c>
      <c r="J146" s="12">
        <v>0.5</v>
      </c>
      <c r="K146" s="12">
        <v>0.42899999999999999</v>
      </c>
      <c r="L146" s="10">
        <v>0.1</v>
      </c>
      <c r="M146" s="10">
        <f>VLOOKUP('By placement'!$D146,'By goal type'!$I$3:$J$7,2,FALSE)</f>
        <v>0.2</v>
      </c>
      <c r="N146" s="13"/>
      <c r="O146" s="10">
        <f t="shared" si="8"/>
        <v>0.2</v>
      </c>
      <c r="P146" s="10">
        <f t="shared" si="6"/>
        <v>0.1</v>
      </c>
      <c r="Q146">
        <f t="shared" si="7"/>
        <v>-7.4475524475524496E-3</v>
      </c>
    </row>
    <row r="147" spans="1:17" x14ac:dyDescent="0.3">
      <c r="A147">
        <v>142</v>
      </c>
      <c r="B147" t="s">
        <v>594</v>
      </c>
      <c r="C147" t="s">
        <v>283</v>
      </c>
      <c r="D147" t="s">
        <v>4</v>
      </c>
      <c r="E147">
        <v>60840</v>
      </c>
      <c r="F147">
        <v>8501</v>
      </c>
      <c r="G147">
        <v>17.001999999999999</v>
      </c>
      <c r="H147">
        <v>2.1288999999999998</v>
      </c>
      <c r="I147">
        <v>19.1309</v>
      </c>
      <c r="J147" s="12">
        <v>2</v>
      </c>
      <c r="K147" s="12">
        <v>2.2599999999999998</v>
      </c>
      <c r="L147" s="10">
        <v>0.25</v>
      </c>
      <c r="M147" s="10">
        <f>VLOOKUP('By placement'!$D147,'By goal type'!$I$3:$J$7,2,FALSE)</f>
        <v>0.2</v>
      </c>
      <c r="N147" s="13"/>
      <c r="O147" s="10">
        <f t="shared" si="8"/>
        <v>0.2</v>
      </c>
      <c r="P147" s="10">
        <f t="shared" si="6"/>
        <v>-4.9999999999999989E-2</v>
      </c>
      <c r="Q147">
        <f t="shared" si="7"/>
        <v>2.2008999999999994</v>
      </c>
    </row>
    <row r="148" spans="1:17" x14ac:dyDescent="0.3">
      <c r="A148">
        <v>143</v>
      </c>
      <c r="B148" t="s">
        <v>595</v>
      </c>
      <c r="C148" t="s">
        <v>283</v>
      </c>
      <c r="D148" t="s">
        <v>4</v>
      </c>
      <c r="E148">
        <v>60901</v>
      </c>
      <c r="F148">
        <v>8594</v>
      </c>
      <c r="G148">
        <v>17.187999999999999</v>
      </c>
      <c r="H148">
        <v>2.1575000000000002</v>
      </c>
      <c r="I148">
        <v>19.345500000000001</v>
      </c>
      <c r="J148" s="12">
        <v>2</v>
      </c>
      <c r="K148" s="12">
        <v>2.29</v>
      </c>
      <c r="L148" s="10">
        <v>0.25</v>
      </c>
      <c r="M148" s="10">
        <f>VLOOKUP('By placement'!$D148,'By goal type'!$I$3:$J$7,2,FALSE)</f>
        <v>0.2</v>
      </c>
      <c r="N148" s="13"/>
      <c r="O148" s="10">
        <f t="shared" si="8"/>
        <v>0.2</v>
      </c>
      <c r="P148" s="10">
        <f t="shared" si="6"/>
        <v>-4.9999999999999989E-2</v>
      </c>
      <c r="Q148">
        <f t="shared" si="7"/>
        <v>2.4498668122270737</v>
      </c>
    </row>
    <row r="149" spans="1:17" x14ac:dyDescent="0.3">
      <c r="A149">
        <v>144</v>
      </c>
      <c r="B149" t="s">
        <v>596</v>
      </c>
      <c r="C149" t="s">
        <v>328</v>
      </c>
      <c r="D149" t="s">
        <v>4</v>
      </c>
      <c r="E149">
        <v>737</v>
      </c>
      <c r="F149">
        <v>270</v>
      </c>
      <c r="G149">
        <v>1.169</v>
      </c>
      <c r="H149">
        <v>0.19900000000000001</v>
      </c>
      <c r="I149">
        <v>1.3680000000000001</v>
      </c>
      <c r="J149" s="12">
        <v>4.5</v>
      </c>
      <c r="K149" s="12">
        <v>5.8929999999999998</v>
      </c>
      <c r="L149" s="10">
        <v>0.2</v>
      </c>
      <c r="M149" s="10">
        <f>VLOOKUP('By placement'!$D149,'By goal type'!$I$3:$J$7,2,FALSE)</f>
        <v>0.2</v>
      </c>
      <c r="N149" s="13"/>
      <c r="O149" s="10">
        <f t="shared" si="8"/>
        <v>0.2</v>
      </c>
      <c r="P149" s="10">
        <f t="shared" si="6"/>
        <v>0</v>
      </c>
      <c r="Q149">
        <f t="shared" si="7"/>
        <v>0.27360000000000001</v>
      </c>
    </row>
    <row r="150" spans="1:17" x14ac:dyDescent="0.3">
      <c r="A150">
        <v>145</v>
      </c>
      <c r="B150" t="s">
        <v>597</v>
      </c>
      <c r="C150" t="s">
        <v>267</v>
      </c>
      <c r="D150" t="s">
        <v>4</v>
      </c>
      <c r="E150">
        <v>565447</v>
      </c>
      <c r="F150">
        <v>200985</v>
      </c>
      <c r="G150">
        <v>108.5317</v>
      </c>
      <c r="H150">
        <v>13.7211</v>
      </c>
      <c r="I150">
        <v>122.25279999999999</v>
      </c>
      <c r="J150" s="12">
        <v>0.54</v>
      </c>
      <c r="K150" s="12">
        <v>0.63400000000000001</v>
      </c>
      <c r="L150" s="10">
        <v>0.25</v>
      </c>
      <c r="M150" s="10">
        <f>VLOOKUP('By placement'!$D150,'By goal type'!$I$3:$J$7,2,FALSE)</f>
        <v>0.2</v>
      </c>
      <c r="N150" s="13"/>
      <c r="O150" s="10">
        <f t="shared" si="8"/>
        <v>0.2</v>
      </c>
      <c r="P150" s="10">
        <f t="shared" si="6"/>
        <v>-4.9999999999999989E-2</v>
      </c>
      <c r="Q150">
        <f t="shared" si="7"/>
        <v>18.125809463722394</v>
      </c>
    </row>
    <row r="151" spans="1:17" x14ac:dyDescent="0.3">
      <c r="A151">
        <v>146</v>
      </c>
      <c r="B151" t="s">
        <v>598</v>
      </c>
      <c r="C151" t="s">
        <v>372</v>
      </c>
      <c r="D151" t="s">
        <v>4</v>
      </c>
      <c r="E151">
        <v>12752</v>
      </c>
      <c r="F151">
        <v>2595</v>
      </c>
      <c r="G151">
        <v>4.5393999999999997</v>
      </c>
      <c r="H151">
        <v>0.57779999999999998</v>
      </c>
      <c r="I151">
        <v>5.1172000000000004</v>
      </c>
      <c r="J151" s="12">
        <v>1.75</v>
      </c>
      <c r="K151" s="12">
        <v>2.17</v>
      </c>
      <c r="L151" s="10">
        <v>0.25</v>
      </c>
      <c r="M151" s="10">
        <f>VLOOKUP('By placement'!$D151,'By goal type'!$I$3:$J$7,2,FALSE)</f>
        <v>0.2</v>
      </c>
      <c r="N151" s="13"/>
      <c r="O151" s="10">
        <f t="shared" si="8"/>
        <v>0.2</v>
      </c>
      <c r="P151" s="10">
        <f t="shared" si="6"/>
        <v>-4.9999999999999989E-2</v>
      </c>
      <c r="Q151">
        <f t="shared" si="7"/>
        <v>0.99042580645161271</v>
      </c>
    </row>
    <row r="152" spans="1:17" x14ac:dyDescent="0.3">
      <c r="A152">
        <v>147</v>
      </c>
      <c r="B152" t="s">
        <v>599</v>
      </c>
      <c r="C152" t="s">
        <v>62</v>
      </c>
      <c r="D152" t="s">
        <v>4</v>
      </c>
      <c r="E152">
        <v>1151</v>
      </c>
      <c r="F152">
        <v>188</v>
      </c>
      <c r="G152">
        <v>0.1593</v>
      </c>
      <c r="H152">
        <v>5.2600000000000001E-2</v>
      </c>
      <c r="I152">
        <v>0.21190000000000001</v>
      </c>
      <c r="J152" s="12">
        <v>1</v>
      </c>
      <c r="K152" s="12">
        <v>0.81200000000000006</v>
      </c>
      <c r="L152" s="10">
        <v>0.25</v>
      </c>
      <c r="M152" s="10">
        <f>VLOOKUP('By placement'!$D152,'By goal type'!$I$3:$J$7,2,FALSE)</f>
        <v>0.2</v>
      </c>
      <c r="N152" s="13"/>
      <c r="O152" s="10">
        <f t="shared" si="8"/>
        <v>0.2</v>
      </c>
      <c r="P152" s="10">
        <f t="shared" si="6"/>
        <v>-4.9999999999999989E-2</v>
      </c>
      <c r="Q152">
        <f t="shared" si="7"/>
        <v>-4.9060591133004892E-2</v>
      </c>
    </row>
    <row r="153" spans="1:17" x14ac:dyDescent="0.3">
      <c r="A153">
        <v>148</v>
      </c>
      <c r="B153" t="s">
        <v>600</v>
      </c>
      <c r="C153" t="s">
        <v>433</v>
      </c>
      <c r="D153" t="s">
        <v>4</v>
      </c>
      <c r="E153">
        <v>1621</v>
      </c>
      <c r="F153">
        <v>267</v>
      </c>
      <c r="G153">
        <v>0.2334</v>
      </c>
      <c r="H153">
        <v>6.7599999999999993E-2</v>
      </c>
      <c r="I153">
        <v>0.30099999999999999</v>
      </c>
      <c r="J153" s="12">
        <v>1</v>
      </c>
      <c r="K153" s="12">
        <v>1</v>
      </c>
      <c r="L153" s="10">
        <v>0.25</v>
      </c>
      <c r="M153" s="10">
        <f>VLOOKUP('By placement'!$D153,'By goal type'!$I$3:$J$7,2,FALSE)</f>
        <v>0.2</v>
      </c>
      <c r="N153" s="13"/>
      <c r="O153" s="10">
        <f t="shared" si="8"/>
        <v>0.2</v>
      </c>
      <c r="P153" s="10">
        <f t="shared" si="6"/>
        <v>-4.9999999999999989E-2</v>
      </c>
      <c r="Q153">
        <f t="shared" si="7"/>
        <v>0</v>
      </c>
    </row>
    <row r="154" spans="1:17" x14ac:dyDescent="0.3">
      <c r="A154">
        <v>149</v>
      </c>
      <c r="B154" t="s">
        <v>601</v>
      </c>
      <c r="C154" t="s">
        <v>89</v>
      </c>
      <c r="D154" t="s">
        <v>4</v>
      </c>
      <c r="E154">
        <v>357</v>
      </c>
      <c r="F154">
        <v>22</v>
      </c>
      <c r="G154">
        <v>3.1600000000000003E-2</v>
      </c>
      <c r="H154">
        <v>5.5999999999999999E-3</v>
      </c>
      <c r="I154">
        <v>3.7199999999999997E-2</v>
      </c>
      <c r="J154" s="12">
        <v>1.5</v>
      </c>
      <c r="K154" s="12">
        <v>1.7549999999999999</v>
      </c>
      <c r="L154" s="10">
        <v>0.15</v>
      </c>
      <c r="M154" s="10">
        <f>VLOOKUP('By placement'!$D154,'By goal type'!$I$3:$J$7,2,FALSE)</f>
        <v>0.2</v>
      </c>
      <c r="N154" s="13"/>
      <c r="O154" s="10">
        <f t="shared" si="8"/>
        <v>0.2</v>
      </c>
      <c r="P154" s="10">
        <f t="shared" si="6"/>
        <v>5.0000000000000017E-2</v>
      </c>
      <c r="Q154">
        <f t="shared" si="7"/>
        <v>5.4051282051282021E-3</v>
      </c>
    </row>
    <row r="155" spans="1:17" x14ac:dyDescent="0.3">
      <c r="A155">
        <v>150</v>
      </c>
      <c r="B155" t="s">
        <v>602</v>
      </c>
      <c r="C155" t="s">
        <v>283</v>
      </c>
      <c r="D155" t="s">
        <v>4</v>
      </c>
      <c r="E155">
        <v>64982</v>
      </c>
      <c r="F155">
        <v>7488</v>
      </c>
      <c r="G155">
        <v>14.976000000000001</v>
      </c>
      <c r="H155">
        <v>1.9077</v>
      </c>
      <c r="I155">
        <v>16.883700000000001</v>
      </c>
      <c r="J155" s="12">
        <v>2</v>
      </c>
      <c r="K155" s="12">
        <v>2.2170000000000001</v>
      </c>
      <c r="L155" s="10">
        <v>0.25</v>
      </c>
      <c r="M155" s="10">
        <f>VLOOKUP('By placement'!$D155,'By goal type'!$I$3:$J$7,2,FALSE)</f>
        <v>0.2</v>
      </c>
      <c r="N155" s="13"/>
      <c r="O155" s="10">
        <f t="shared" si="8"/>
        <v>0.2</v>
      </c>
      <c r="P155" s="10">
        <f t="shared" si="6"/>
        <v>-4.9999999999999989E-2</v>
      </c>
      <c r="Q155">
        <f t="shared" si="7"/>
        <v>1.6525768606224631</v>
      </c>
    </row>
    <row r="156" spans="1:17" x14ac:dyDescent="0.3">
      <c r="A156">
        <v>151</v>
      </c>
      <c r="B156" t="s">
        <v>603</v>
      </c>
      <c r="C156" t="s">
        <v>283</v>
      </c>
      <c r="D156" t="s">
        <v>4</v>
      </c>
      <c r="E156">
        <v>64066</v>
      </c>
      <c r="F156">
        <v>5378</v>
      </c>
      <c r="G156">
        <v>10.756</v>
      </c>
      <c r="H156">
        <v>1.379</v>
      </c>
      <c r="I156">
        <v>12.135</v>
      </c>
      <c r="J156" s="12">
        <v>2</v>
      </c>
      <c r="K156" s="12">
        <v>2.319</v>
      </c>
      <c r="L156" s="10">
        <v>0.25</v>
      </c>
      <c r="M156" s="10">
        <f>VLOOKUP('By placement'!$D156,'By goal type'!$I$3:$J$7,2,FALSE)</f>
        <v>0.2</v>
      </c>
      <c r="N156" s="13"/>
      <c r="O156" s="10">
        <f t="shared" si="8"/>
        <v>0.2</v>
      </c>
      <c r="P156" s="10">
        <f t="shared" si="6"/>
        <v>-4.9999999999999989E-2</v>
      </c>
      <c r="Q156">
        <f t="shared" si="7"/>
        <v>1.6692820181112551</v>
      </c>
    </row>
    <row r="157" spans="1:17" x14ac:dyDescent="0.3">
      <c r="A157">
        <v>152</v>
      </c>
      <c r="B157" t="s">
        <v>604</v>
      </c>
      <c r="C157" t="s">
        <v>52</v>
      </c>
      <c r="D157" t="s">
        <v>4</v>
      </c>
      <c r="E157">
        <v>31445</v>
      </c>
      <c r="F157">
        <v>2167</v>
      </c>
      <c r="G157">
        <v>4.3339999999999996</v>
      </c>
      <c r="H157">
        <v>0.55800000000000005</v>
      </c>
      <c r="I157">
        <v>4.8920000000000003</v>
      </c>
      <c r="J157" s="12">
        <v>2</v>
      </c>
      <c r="K157" s="12">
        <v>2.2650000000000001</v>
      </c>
      <c r="L157" s="10">
        <v>0.15</v>
      </c>
      <c r="M157" s="10">
        <f>VLOOKUP('By placement'!$D157,'By goal type'!$I$3:$J$7,2,FALSE)</f>
        <v>0.2</v>
      </c>
      <c r="N157" s="13"/>
      <c r="O157" s="10">
        <f t="shared" si="8"/>
        <v>0.2</v>
      </c>
      <c r="P157" s="10">
        <f t="shared" si="6"/>
        <v>5.0000000000000017E-2</v>
      </c>
      <c r="Q157">
        <f t="shared" si="7"/>
        <v>0.57235320088300246</v>
      </c>
    </row>
    <row r="158" spans="1:17" x14ac:dyDescent="0.3">
      <c r="A158">
        <v>153</v>
      </c>
      <c r="B158" t="s">
        <v>605</v>
      </c>
      <c r="C158" t="s">
        <v>283</v>
      </c>
      <c r="D158" t="s">
        <v>4</v>
      </c>
      <c r="E158">
        <v>65702</v>
      </c>
      <c r="F158">
        <v>8065</v>
      </c>
      <c r="G158">
        <v>16.13</v>
      </c>
      <c r="H158">
        <v>2.0844</v>
      </c>
      <c r="I158">
        <v>18.214400000000001</v>
      </c>
      <c r="J158" s="12">
        <v>2</v>
      </c>
      <c r="K158" s="12">
        <v>2.2789999999999999</v>
      </c>
      <c r="L158" s="10">
        <v>0.25</v>
      </c>
      <c r="M158" s="10">
        <f>VLOOKUP('By placement'!$D158,'By goal type'!$I$3:$J$7,2,FALSE)</f>
        <v>0.2</v>
      </c>
      <c r="N158" s="13"/>
      <c r="O158" s="10">
        <f t="shared" si="8"/>
        <v>0.2</v>
      </c>
      <c r="P158" s="10">
        <f t="shared" si="6"/>
        <v>-4.9999999999999989E-2</v>
      </c>
      <c r="Q158">
        <f t="shared" si="7"/>
        <v>2.2298453707766566</v>
      </c>
    </row>
    <row r="159" spans="1:17" x14ac:dyDescent="0.3">
      <c r="A159">
        <v>154</v>
      </c>
      <c r="B159" t="s">
        <v>606</v>
      </c>
      <c r="C159" t="s">
        <v>89</v>
      </c>
      <c r="D159" t="s">
        <v>4</v>
      </c>
      <c r="E159">
        <v>413</v>
      </c>
      <c r="F159">
        <v>63</v>
      </c>
      <c r="G159">
        <v>9.0700000000000003E-2</v>
      </c>
      <c r="H159">
        <v>1.6E-2</v>
      </c>
      <c r="I159">
        <v>0.1067</v>
      </c>
      <c r="J159" s="12">
        <v>1.5</v>
      </c>
      <c r="K159" s="12">
        <v>1.694</v>
      </c>
      <c r="L159" s="10">
        <v>0.15</v>
      </c>
      <c r="M159" s="10">
        <f>VLOOKUP('By placement'!$D159,'By goal type'!$I$3:$J$7,2,FALSE)</f>
        <v>0.2</v>
      </c>
      <c r="N159" s="13"/>
      <c r="O159" s="10">
        <f t="shared" si="8"/>
        <v>0.2</v>
      </c>
      <c r="P159" s="10">
        <f t="shared" si="6"/>
        <v>5.0000000000000017E-2</v>
      </c>
      <c r="Q159">
        <f t="shared" si="7"/>
        <v>1.2219480519480517E-2</v>
      </c>
    </row>
    <row r="160" spans="1:17" x14ac:dyDescent="0.3">
      <c r="A160">
        <v>155</v>
      </c>
      <c r="B160" t="s">
        <v>607</v>
      </c>
      <c r="C160" t="s">
        <v>413</v>
      </c>
      <c r="D160" t="s">
        <v>4</v>
      </c>
      <c r="E160">
        <v>500257</v>
      </c>
      <c r="F160">
        <v>74886</v>
      </c>
      <c r="G160">
        <v>82.374600000000001</v>
      </c>
      <c r="H160">
        <v>10.7224</v>
      </c>
      <c r="I160">
        <v>93.096999999999994</v>
      </c>
      <c r="J160" s="12">
        <v>1.1000000000000001</v>
      </c>
      <c r="K160" s="12">
        <v>1.2509999999999999</v>
      </c>
      <c r="L160" s="10" t="s">
        <v>5</v>
      </c>
      <c r="M160" s="10">
        <f>VLOOKUP('By placement'!$D160,'By goal type'!$I$3:$J$7,2,FALSE)</f>
        <v>0.2</v>
      </c>
      <c r="N160" s="13"/>
      <c r="O160" s="10">
        <f t="shared" si="8"/>
        <v>0.2</v>
      </c>
      <c r="P160" s="10" t="str">
        <f t="shared" si="6"/>
        <v>unknown</v>
      </c>
      <c r="Q160">
        <f t="shared" si="7"/>
        <v>11.237127897681843</v>
      </c>
    </row>
    <row r="161" spans="1:17" x14ac:dyDescent="0.3">
      <c r="A161">
        <v>156</v>
      </c>
      <c r="B161" t="s">
        <v>608</v>
      </c>
      <c r="C161" t="s">
        <v>75</v>
      </c>
      <c r="D161" t="s">
        <v>4</v>
      </c>
      <c r="E161">
        <v>280</v>
      </c>
      <c r="F161">
        <v>86</v>
      </c>
      <c r="G161">
        <v>6.2199999999999998E-2</v>
      </c>
      <c r="H161">
        <v>2.0500000000000001E-2</v>
      </c>
      <c r="I161">
        <v>8.2699999999999996E-2</v>
      </c>
      <c r="J161" s="12">
        <v>0.85</v>
      </c>
      <c r="K161" s="12">
        <v>1.173</v>
      </c>
      <c r="L161" s="10">
        <v>0.25</v>
      </c>
      <c r="M161" s="10">
        <f>VLOOKUP('By placement'!$D161,'By goal type'!$I$3:$J$7,2,FALSE)</f>
        <v>0.2</v>
      </c>
      <c r="N161" s="13"/>
      <c r="O161" s="10">
        <f t="shared" si="8"/>
        <v>0.2</v>
      </c>
      <c r="P161" s="10">
        <f t="shared" si="6"/>
        <v>-4.9999999999999989E-2</v>
      </c>
      <c r="Q161">
        <f t="shared" si="7"/>
        <v>1.6539999999999999E-2</v>
      </c>
    </row>
    <row r="162" spans="1:17" x14ac:dyDescent="0.3">
      <c r="A162">
        <v>157</v>
      </c>
      <c r="B162" t="s">
        <v>609</v>
      </c>
      <c r="C162" t="s">
        <v>332</v>
      </c>
      <c r="D162" t="s">
        <v>4</v>
      </c>
      <c r="E162">
        <v>72336</v>
      </c>
      <c r="F162">
        <v>7061</v>
      </c>
      <c r="G162">
        <v>5.6487999999999996</v>
      </c>
      <c r="H162">
        <v>0.74219999999999997</v>
      </c>
      <c r="I162">
        <v>6.391</v>
      </c>
      <c r="J162" s="12">
        <v>0.8</v>
      </c>
      <c r="K162" s="12">
        <v>0.84</v>
      </c>
      <c r="L162" s="10">
        <v>0.25</v>
      </c>
      <c r="M162" s="10">
        <f>VLOOKUP('By placement'!$D162,'By goal type'!$I$3:$J$7,2,FALSE)</f>
        <v>0.2</v>
      </c>
      <c r="N162" s="13"/>
      <c r="O162" s="10">
        <f t="shared" si="8"/>
        <v>0.2</v>
      </c>
      <c r="P162" s="10">
        <f t="shared" si="6"/>
        <v>-4.9999999999999989E-2</v>
      </c>
      <c r="Q162">
        <f t="shared" si="7"/>
        <v>0.30433333333333296</v>
      </c>
    </row>
    <row r="163" spans="1:17" x14ac:dyDescent="0.3">
      <c r="A163">
        <v>158</v>
      </c>
      <c r="B163" t="s">
        <v>610</v>
      </c>
      <c r="C163" t="s">
        <v>283</v>
      </c>
      <c r="D163" t="s">
        <v>4</v>
      </c>
      <c r="E163">
        <v>61805</v>
      </c>
      <c r="F163">
        <v>5073</v>
      </c>
      <c r="G163">
        <v>10.146000000000001</v>
      </c>
      <c r="H163">
        <v>1.3338000000000001</v>
      </c>
      <c r="I163">
        <v>11.479799999999999</v>
      </c>
      <c r="J163" s="12">
        <v>2</v>
      </c>
      <c r="K163" s="12">
        <v>2.3210000000000002</v>
      </c>
      <c r="L163" s="10">
        <v>0.25</v>
      </c>
      <c r="M163" s="10">
        <f>VLOOKUP('By placement'!$D163,'By goal type'!$I$3:$J$7,2,FALSE)</f>
        <v>0.2</v>
      </c>
      <c r="N163" s="13"/>
      <c r="O163" s="10">
        <f t="shared" si="8"/>
        <v>0.2</v>
      </c>
      <c r="P163" s="10">
        <f t="shared" si="6"/>
        <v>-4.9999999999999989E-2</v>
      </c>
      <c r="Q163">
        <f t="shared" si="7"/>
        <v>1.5876845325290831</v>
      </c>
    </row>
    <row r="164" spans="1:17" x14ac:dyDescent="0.3">
      <c r="A164">
        <v>159</v>
      </c>
      <c r="B164" t="s">
        <v>611</v>
      </c>
      <c r="C164" t="s">
        <v>89</v>
      </c>
      <c r="D164" t="s">
        <v>4</v>
      </c>
      <c r="E164">
        <v>4332</v>
      </c>
      <c r="F164">
        <v>433</v>
      </c>
      <c r="G164">
        <v>0.62470000000000003</v>
      </c>
      <c r="H164">
        <v>0.1104</v>
      </c>
      <c r="I164">
        <v>0.73509999999999998</v>
      </c>
      <c r="J164" s="12">
        <v>1.5</v>
      </c>
      <c r="K164" s="12">
        <v>1.7450000000000001</v>
      </c>
      <c r="L164" s="10">
        <v>0.15</v>
      </c>
      <c r="M164" s="10">
        <f>VLOOKUP('By placement'!$D164,'By goal type'!$I$3:$J$7,2,FALSE)</f>
        <v>0.2</v>
      </c>
      <c r="N164" s="13"/>
      <c r="O164" s="10">
        <f t="shared" si="8"/>
        <v>0.2</v>
      </c>
      <c r="P164" s="10">
        <f t="shared" si="6"/>
        <v>5.0000000000000017E-2</v>
      </c>
      <c r="Q164">
        <f t="shared" si="7"/>
        <v>0.10320888252149001</v>
      </c>
    </row>
    <row r="165" spans="1:17" x14ac:dyDescent="0.3">
      <c r="A165">
        <v>160</v>
      </c>
      <c r="B165" t="s">
        <v>612</v>
      </c>
      <c r="C165" t="s">
        <v>426</v>
      </c>
      <c r="D165" t="s">
        <v>4</v>
      </c>
      <c r="E165">
        <v>19994</v>
      </c>
      <c r="F165">
        <v>11576</v>
      </c>
      <c r="G165">
        <v>25.467199999999998</v>
      </c>
      <c r="H165">
        <v>3.3805000000000001</v>
      </c>
      <c r="I165">
        <v>28.8477</v>
      </c>
      <c r="J165" s="12">
        <v>2.2000000000000002</v>
      </c>
      <c r="K165" s="12">
        <v>2.4430000000000001</v>
      </c>
      <c r="L165" s="10">
        <v>0.25</v>
      </c>
      <c r="M165" s="10">
        <f>VLOOKUP('By placement'!$D165,'By goal type'!$I$3:$J$7,2,FALSE)</f>
        <v>0.2</v>
      </c>
      <c r="N165" s="13"/>
      <c r="O165" s="10">
        <f t="shared" si="8"/>
        <v>0.2</v>
      </c>
      <c r="P165" s="10">
        <f t="shared" si="6"/>
        <v>-4.9999999999999989E-2</v>
      </c>
      <c r="Q165">
        <f t="shared" si="7"/>
        <v>2.8694191977077339</v>
      </c>
    </row>
    <row r="166" spans="1:17" x14ac:dyDescent="0.3">
      <c r="A166">
        <v>161</v>
      </c>
      <c r="B166" t="s">
        <v>613</v>
      </c>
      <c r="C166" t="s">
        <v>283</v>
      </c>
      <c r="D166" t="s">
        <v>4</v>
      </c>
      <c r="E166">
        <v>63942</v>
      </c>
      <c r="F166">
        <v>5268</v>
      </c>
      <c r="G166">
        <v>10.536</v>
      </c>
      <c r="H166">
        <v>1.413</v>
      </c>
      <c r="I166">
        <v>11.949</v>
      </c>
      <c r="J166" s="12">
        <v>2</v>
      </c>
      <c r="K166" s="12">
        <v>2.3239999999999998</v>
      </c>
      <c r="L166" s="10">
        <v>0.25</v>
      </c>
      <c r="M166" s="10">
        <f>VLOOKUP('By placement'!$D166,'By goal type'!$I$3:$J$7,2,FALSE)</f>
        <v>0.2</v>
      </c>
      <c r="N166" s="13"/>
      <c r="O166" s="10">
        <f t="shared" si="8"/>
        <v>0.2</v>
      </c>
      <c r="P166" s="10">
        <f t="shared" si="6"/>
        <v>-4.9999999999999989E-2</v>
      </c>
      <c r="Q166">
        <f t="shared" si="7"/>
        <v>1.6658674698795179</v>
      </c>
    </row>
    <row r="167" spans="1:17" x14ac:dyDescent="0.3">
      <c r="A167">
        <v>162</v>
      </c>
      <c r="B167" t="s">
        <v>614</v>
      </c>
      <c r="C167" t="s">
        <v>89</v>
      </c>
      <c r="D167" t="s">
        <v>4</v>
      </c>
      <c r="E167">
        <v>4689</v>
      </c>
      <c r="F167">
        <v>423</v>
      </c>
      <c r="G167">
        <v>0.61309999999999998</v>
      </c>
      <c r="H167">
        <v>0.1084</v>
      </c>
      <c r="I167">
        <v>0.72150000000000003</v>
      </c>
      <c r="J167" s="12">
        <v>1.5</v>
      </c>
      <c r="K167" s="12">
        <v>1.7549999999999999</v>
      </c>
      <c r="L167" s="10">
        <v>0.15</v>
      </c>
      <c r="M167" s="10">
        <f>VLOOKUP('By placement'!$D167,'By goal type'!$I$3:$J$7,2,FALSE)</f>
        <v>0.2</v>
      </c>
      <c r="N167" s="13"/>
      <c r="O167" s="10">
        <f t="shared" si="8"/>
        <v>0.2</v>
      </c>
      <c r="P167" s="10">
        <f t="shared" si="6"/>
        <v>5.0000000000000017E-2</v>
      </c>
      <c r="Q167">
        <f t="shared" si="7"/>
        <v>0.10483333333333329</v>
      </c>
    </row>
    <row r="168" spans="1:17" x14ac:dyDescent="0.3">
      <c r="A168">
        <v>163</v>
      </c>
      <c r="B168" t="s">
        <v>615</v>
      </c>
      <c r="C168" t="s">
        <v>85</v>
      </c>
      <c r="D168" t="s">
        <v>4</v>
      </c>
      <c r="E168">
        <v>952</v>
      </c>
      <c r="F168">
        <v>389</v>
      </c>
      <c r="G168">
        <v>0.82969999999999999</v>
      </c>
      <c r="H168">
        <v>0.2762</v>
      </c>
      <c r="I168">
        <v>1.1059000000000001</v>
      </c>
      <c r="J168" s="12">
        <v>2.5</v>
      </c>
      <c r="K168" s="12">
        <v>2.9980000000000002</v>
      </c>
      <c r="L168" s="10">
        <v>0.25</v>
      </c>
      <c r="M168" s="10">
        <f>VLOOKUP('By placement'!$D168,'By goal type'!$I$3:$J$7,2,FALSE)</f>
        <v>0.2</v>
      </c>
      <c r="N168" s="13"/>
      <c r="O168" s="10">
        <f t="shared" si="8"/>
        <v>0.2</v>
      </c>
      <c r="P168" s="10">
        <f t="shared" si="6"/>
        <v>-4.9999999999999989E-2</v>
      </c>
      <c r="Q168">
        <f t="shared" si="7"/>
        <v>0.18370186791194135</v>
      </c>
    </row>
    <row r="169" spans="1:17" x14ac:dyDescent="0.3">
      <c r="A169">
        <v>164</v>
      </c>
      <c r="B169" t="s">
        <v>616</v>
      </c>
      <c r="C169" t="s">
        <v>393</v>
      </c>
      <c r="D169" t="s">
        <v>4</v>
      </c>
      <c r="E169">
        <v>18750</v>
      </c>
      <c r="F169">
        <v>443</v>
      </c>
      <c r="G169">
        <v>0.3402</v>
      </c>
      <c r="H169">
        <v>3.78E-2</v>
      </c>
      <c r="I169">
        <v>0.378</v>
      </c>
      <c r="J169" s="12">
        <v>0.75</v>
      </c>
      <c r="K169" s="12">
        <v>0.81799999999999995</v>
      </c>
      <c r="L169" s="10">
        <v>0.1</v>
      </c>
      <c r="M169" s="10">
        <f>VLOOKUP('By placement'!$D169,'By goal type'!$I$3:$J$7,2,FALSE)</f>
        <v>0.2</v>
      </c>
      <c r="N169" s="13"/>
      <c r="O169" s="10">
        <f t="shared" si="8"/>
        <v>0.2</v>
      </c>
      <c r="P169" s="10">
        <f t="shared" si="6"/>
        <v>0.1</v>
      </c>
      <c r="Q169">
        <f t="shared" si="7"/>
        <v>3.1422982885085549E-2</v>
      </c>
    </row>
    <row r="170" spans="1:17" x14ac:dyDescent="0.3">
      <c r="A170">
        <v>165</v>
      </c>
      <c r="B170" t="s">
        <v>617</v>
      </c>
      <c r="C170" t="s">
        <v>410</v>
      </c>
      <c r="D170" t="s">
        <v>4</v>
      </c>
      <c r="E170">
        <v>287787</v>
      </c>
      <c r="F170">
        <v>113024</v>
      </c>
      <c r="G170">
        <v>45.209600000000002</v>
      </c>
      <c r="H170">
        <v>6.2443</v>
      </c>
      <c r="I170">
        <v>51.453899999999997</v>
      </c>
      <c r="J170" s="12">
        <v>0.4</v>
      </c>
      <c r="K170" s="12">
        <v>0.45</v>
      </c>
      <c r="L170" s="10" t="s">
        <v>5</v>
      </c>
      <c r="M170" s="10">
        <f>VLOOKUP('By placement'!$D170,'By goal type'!$I$3:$J$7,2,FALSE)</f>
        <v>0.2</v>
      </c>
      <c r="N170" s="13"/>
      <c r="O170" s="10">
        <f t="shared" si="8"/>
        <v>0.2</v>
      </c>
      <c r="P170" s="10" t="str">
        <f t="shared" si="6"/>
        <v>unknown</v>
      </c>
      <c r="Q170">
        <f t="shared" si="7"/>
        <v>5.7170999999999967</v>
      </c>
    </row>
    <row r="171" spans="1:17" x14ac:dyDescent="0.3">
      <c r="A171">
        <v>166</v>
      </c>
      <c r="B171" t="s">
        <v>618</v>
      </c>
      <c r="C171" t="s">
        <v>76</v>
      </c>
      <c r="D171" t="s">
        <v>4</v>
      </c>
      <c r="E171">
        <v>744906</v>
      </c>
      <c r="F171">
        <v>260192</v>
      </c>
      <c r="G171">
        <v>104.07680000000001</v>
      </c>
      <c r="H171">
        <v>14.443199999999999</v>
      </c>
      <c r="I171">
        <v>118.52</v>
      </c>
      <c r="J171" s="12">
        <v>0.4</v>
      </c>
      <c r="K171" s="12">
        <v>0.46</v>
      </c>
      <c r="L171" s="10">
        <v>0.25</v>
      </c>
      <c r="M171" s="10">
        <f>VLOOKUP('By placement'!$D171,'By goal type'!$I$3:$J$7,2,FALSE)</f>
        <v>0.2</v>
      </c>
      <c r="N171" s="13"/>
      <c r="O171" s="10">
        <f t="shared" si="8"/>
        <v>0.2</v>
      </c>
      <c r="P171" s="10">
        <f t="shared" si="6"/>
        <v>-4.9999999999999989E-2</v>
      </c>
      <c r="Q171">
        <f t="shared" si="7"/>
        <v>15.459130434782612</v>
      </c>
    </row>
    <row r="172" spans="1:17" x14ac:dyDescent="0.3">
      <c r="A172">
        <v>167</v>
      </c>
      <c r="B172" t="s">
        <v>619</v>
      </c>
      <c r="C172" t="s">
        <v>372</v>
      </c>
      <c r="D172" t="s">
        <v>4</v>
      </c>
      <c r="E172">
        <v>1060</v>
      </c>
      <c r="F172">
        <v>27</v>
      </c>
      <c r="G172">
        <v>0.03</v>
      </c>
      <c r="H172">
        <v>0.01</v>
      </c>
      <c r="I172">
        <v>0.04</v>
      </c>
      <c r="J172" s="12">
        <v>1.3</v>
      </c>
      <c r="K172" s="12">
        <v>1.429</v>
      </c>
      <c r="L172" s="10">
        <v>0.25</v>
      </c>
      <c r="M172" s="10">
        <f>VLOOKUP('By placement'!$D172,'By goal type'!$I$3:$J$7,2,FALSE)</f>
        <v>0.2</v>
      </c>
      <c r="N172" s="13"/>
      <c r="O172" s="10">
        <f t="shared" si="8"/>
        <v>0.2</v>
      </c>
      <c r="P172" s="10">
        <f t="shared" si="6"/>
        <v>-4.9999999999999989E-2</v>
      </c>
      <c r="Q172">
        <f t="shared" si="7"/>
        <v>3.6109167249825046E-3</v>
      </c>
    </row>
    <row r="173" spans="1:17" x14ac:dyDescent="0.3">
      <c r="A173">
        <v>168</v>
      </c>
      <c r="B173" t="s">
        <v>620</v>
      </c>
      <c r="C173" t="s">
        <v>62</v>
      </c>
      <c r="D173" t="s">
        <v>4</v>
      </c>
      <c r="E173">
        <v>91</v>
      </c>
      <c r="F173">
        <v>58</v>
      </c>
      <c r="G173">
        <v>3.5000000000000003E-2</v>
      </c>
      <c r="H173">
        <v>1.1299999999999999E-2</v>
      </c>
      <c r="I173">
        <v>4.6300000000000001E-2</v>
      </c>
      <c r="J173" s="12">
        <v>0.7</v>
      </c>
      <c r="K173" s="12">
        <v>0.75</v>
      </c>
      <c r="L173" s="10">
        <v>0.25</v>
      </c>
      <c r="M173" s="10">
        <f>VLOOKUP('By placement'!$D173,'By goal type'!$I$3:$J$7,2,FALSE)</f>
        <v>0.2</v>
      </c>
      <c r="N173" s="13"/>
      <c r="O173" s="10">
        <f t="shared" si="8"/>
        <v>0.2</v>
      </c>
      <c r="P173" s="10">
        <f t="shared" si="6"/>
        <v>-4.9999999999999989E-2</v>
      </c>
      <c r="Q173">
        <f t="shared" si="7"/>
        <v>3.0866666666666711E-3</v>
      </c>
    </row>
    <row r="174" spans="1:17" x14ac:dyDescent="0.3">
      <c r="A174">
        <v>169</v>
      </c>
      <c r="B174" t="s">
        <v>621</v>
      </c>
      <c r="C174" t="s">
        <v>30</v>
      </c>
      <c r="D174" t="s">
        <v>4</v>
      </c>
      <c r="E174">
        <v>24047</v>
      </c>
      <c r="F174">
        <v>4070</v>
      </c>
      <c r="G174">
        <v>2.0350000000000001</v>
      </c>
      <c r="H174">
        <v>0.28660000000000002</v>
      </c>
      <c r="I174">
        <v>2.3216000000000001</v>
      </c>
      <c r="J174" s="12">
        <v>0.5</v>
      </c>
      <c r="K174" s="12">
        <v>0.57699999999999996</v>
      </c>
      <c r="L174" s="10">
        <v>0.28000000000000003</v>
      </c>
      <c r="M174" s="10">
        <f>VLOOKUP('By placement'!$D174,'By goal type'!$I$3:$J$7,2,FALSE)</f>
        <v>0.2</v>
      </c>
      <c r="N174" s="13"/>
      <c r="O174" s="10">
        <f t="shared" si="8"/>
        <v>0.2</v>
      </c>
      <c r="P174" s="10">
        <f t="shared" si="6"/>
        <v>-8.0000000000000016E-2</v>
      </c>
      <c r="Q174">
        <f t="shared" si="7"/>
        <v>0.30981490467937606</v>
      </c>
    </row>
    <row r="175" spans="1:17" x14ac:dyDescent="0.3">
      <c r="A175">
        <v>170</v>
      </c>
      <c r="B175" t="s">
        <v>622</v>
      </c>
      <c r="C175" t="s">
        <v>62</v>
      </c>
      <c r="D175" t="s">
        <v>4</v>
      </c>
      <c r="E175">
        <v>2733</v>
      </c>
      <c r="F175">
        <v>778</v>
      </c>
      <c r="G175">
        <v>0.52129999999999999</v>
      </c>
      <c r="H175">
        <v>0.1002</v>
      </c>
      <c r="I175">
        <v>0.62150000000000005</v>
      </c>
      <c r="J175" s="12">
        <v>0.7</v>
      </c>
      <c r="K175" s="12">
        <v>0.82599999999999996</v>
      </c>
      <c r="L175" s="10">
        <v>0.25</v>
      </c>
      <c r="M175" s="10">
        <f>VLOOKUP('By placement'!$D175,'By goal type'!$I$3:$J$7,2,FALSE)</f>
        <v>0.2</v>
      </c>
      <c r="N175" s="13"/>
      <c r="O175" s="10">
        <f t="shared" si="8"/>
        <v>0.2</v>
      </c>
      <c r="P175" s="10">
        <f t="shared" si="6"/>
        <v>-4.9999999999999989E-2</v>
      </c>
      <c r="Q175">
        <f t="shared" si="7"/>
        <v>9.4805084745762741E-2</v>
      </c>
    </row>
    <row r="176" spans="1:17" x14ac:dyDescent="0.3">
      <c r="A176">
        <v>171</v>
      </c>
      <c r="B176" t="s">
        <v>623</v>
      </c>
      <c r="C176" t="s">
        <v>267</v>
      </c>
      <c r="D176" t="s">
        <v>4</v>
      </c>
      <c r="E176">
        <v>62889</v>
      </c>
      <c r="F176">
        <v>12769</v>
      </c>
      <c r="G176">
        <v>8.5551999999999992</v>
      </c>
      <c r="H176">
        <v>1.2208000000000001</v>
      </c>
      <c r="I176">
        <v>9.7759999999999998</v>
      </c>
      <c r="J176" s="12">
        <v>0.67</v>
      </c>
      <c r="K176" s="12">
        <v>0.79100000000000004</v>
      </c>
      <c r="L176" s="10">
        <v>0.25</v>
      </c>
      <c r="M176" s="10">
        <f>VLOOKUP('By placement'!$D176,'By goal type'!$I$3:$J$7,2,FALSE)</f>
        <v>0.2</v>
      </c>
      <c r="N176" s="13"/>
      <c r="O176" s="10">
        <f t="shared" si="8"/>
        <v>0.2</v>
      </c>
      <c r="P176" s="10">
        <f t="shared" si="6"/>
        <v>-4.9999999999999989E-2</v>
      </c>
      <c r="Q176">
        <f t="shared" si="7"/>
        <v>1.4954437420986093</v>
      </c>
    </row>
    <row r="177" spans="1:17" x14ac:dyDescent="0.3">
      <c r="A177">
        <v>172</v>
      </c>
      <c r="B177" t="s">
        <v>624</v>
      </c>
      <c r="C177" t="s">
        <v>267</v>
      </c>
      <c r="D177" t="s">
        <v>4</v>
      </c>
      <c r="E177">
        <v>36932</v>
      </c>
      <c r="F177">
        <v>7350</v>
      </c>
      <c r="G177">
        <v>4.9245000000000001</v>
      </c>
      <c r="H177">
        <v>0.7056</v>
      </c>
      <c r="I177">
        <v>5.6300999999999997</v>
      </c>
      <c r="J177" s="12">
        <v>0.67</v>
      </c>
      <c r="K177" s="12">
        <v>0.78</v>
      </c>
      <c r="L177" s="10">
        <v>0.25</v>
      </c>
      <c r="M177" s="10">
        <f>VLOOKUP('By placement'!$D177,'By goal type'!$I$3:$J$7,2,FALSE)</f>
        <v>0.2</v>
      </c>
      <c r="N177" s="13"/>
      <c r="O177" s="10">
        <f t="shared" si="8"/>
        <v>0.2</v>
      </c>
      <c r="P177" s="10">
        <f t="shared" si="6"/>
        <v>-4.9999999999999989E-2</v>
      </c>
      <c r="Q177">
        <f t="shared" si="7"/>
        <v>0.79398846153846114</v>
      </c>
    </row>
    <row r="178" spans="1:17" x14ac:dyDescent="0.3">
      <c r="A178">
        <v>173</v>
      </c>
      <c r="B178" t="s">
        <v>625</v>
      </c>
      <c r="C178" t="s">
        <v>262</v>
      </c>
      <c r="D178" t="s">
        <v>4</v>
      </c>
      <c r="E178">
        <v>206843</v>
      </c>
      <c r="F178">
        <v>46834</v>
      </c>
      <c r="G178">
        <v>29.036999999999999</v>
      </c>
      <c r="H178">
        <v>4.1489000000000003</v>
      </c>
      <c r="I178">
        <v>33.185899999999997</v>
      </c>
      <c r="J178" s="12">
        <v>0.62</v>
      </c>
      <c r="K178" s="12">
        <v>0.75600000000000001</v>
      </c>
      <c r="L178" s="10">
        <v>0.25</v>
      </c>
      <c r="M178" s="10">
        <f>VLOOKUP('By placement'!$D178,'By goal type'!$I$3:$J$7,2,FALSE)</f>
        <v>0.2</v>
      </c>
      <c r="N178" s="13"/>
      <c r="O178" s="10">
        <f t="shared" si="8"/>
        <v>0.2</v>
      </c>
      <c r="P178" s="10">
        <f t="shared" si="6"/>
        <v>-4.9999999999999989E-2</v>
      </c>
      <c r="Q178">
        <f t="shared" si="7"/>
        <v>5.9699502645502633</v>
      </c>
    </row>
    <row r="179" spans="1:17" x14ac:dyDescent="0.3">
      <c r="A179">
        <v>174</v>
      </c>
      <c r="B179" t="s">
        <v>626</v>
      </c>
      <c r="C179" t="s">
        <v>421</v>
      </c>
      <c r="D179" t="s">
        <v>4</v>
      </c>
      <c r="E179">
        <v>92058</v>
      </c>
      <c r="F179">
        <v>44962</v>
      </c>
      <c r="G179">
        <v>38.2179</v>
      </c>
      <c r="H179">
        <v>5.4859</v>
      </c>
      <c r="I179">
        <v>43.703800000000001</v>
      </c>
      <c r="J179" s="12">
        <v>0.85</v>
      </c>
      <c r="K179" s="12">
        <v>0.997</v>
      </c>
      <c r="L179" s="10">
        <v>0.25</v>
      </c>
      <c r="M179" s="10">
        <f>VLOOKUP('By placement'!$D179,'By goal type'!$I$3:$J$7,2,FALSE)</f>
        <v>0.2</v>
      </c>
      <c r="N179" s="13"/>
      <c r="O179" s="10">
        <f t="shared" si="8"/>
        <v>0.2</v>
      </c>
      <c r="P179" s="10">
        <f t="shared" si="6"/>
        <v>-4.9999999999999989E-2</v>
      </c>
      <c r="Q179">
        <f t="shared" si="7"/>
        <v>6.4437899699097301</v>
      </c>
    </row>
    <row r="180" spans="1:17" x14ac:dyDescent="0.3">
      <c r="A180">
        <v>175</v>
      </c>
      <c r="B180" t="s">
        <v>627</v>
      </c>
      <c r="C180" t="s">
        <v>409</v>
      </c>
      <c r="D180" t="s">
        <v>4</v>
      </c>
      <c r="E180">
        <v>1646</v>
      </c>
      <c r="F180">
        <v>848</v>
      </c>
      <c r="G180">
        <v>0.80910000000000004</v>
      </c>
      <c r="H180">
        <v>0.16070000000000001</v>
      </c>
      <c r="I180">
        <v>0.9698</v>
      </c>
      <c r="J180" s="12">
        <v>1</v>
      </c>
      <c r="K180" s="12">
        <v>1.1339999999999999</v>
      </c>
      <c r="L180" s="10">
        <v>0.25</v>
      </c>
      <c r="M180" s="10">
        <f>VLOOKUP('By placement'!$D180,'By goal type'!$I$3:$J$7,2,FALSE)</f>
        <v>0.2</v>
      </c>
      <c r="N180" s="13"/>
      <c r="O180" s="10">
        <f t="shared" si="8"/>
        <v>0.2</v>
      </c>
      <c r="P180" s="10">
        <f t="shared" si="6"/>
        <v>-4.9999999999999989E-2</v>
      </c>
      <c r="Q180">
        <f t="shared" si="7"/>
        <v>0.1145971781305114</v>
      </c>
    </row>
    <row r="181" spans="1:17" x14ac:dyDescent="0.3">
      <c r="A181">
        <v>176</v>
      </c>
      <c r="B181" t="s">
        <v>628</v>
      </c>
      <c r="C181" t="s">
        <v>370</v>
      </c>
      <c r="D181" t="s">
        <v>4</v>
      </c>
      <c r="E181">
        <v>325312</v>
      </c>
      <c r="F181">
        <v>31391</v>
      </c>
      <c r="G181">
        <v>56.503799999999998</v>
      </c>
      <c r="H181">
        <v>8.1611999999999991</v>
      </c>
      <c r="I181">
        <v>64.665000000000006</v>
      </c>
      <c r="J181" s="12">
        <v>1.8</v>
      </c>
      <c r="K181" s="12">
        <v>2.0510000000000002</v>
      </c>
      <c r="L181" s="10">
        <v>0.25</v>
      </c>
      <c r="M181" s="10">
        <f>VLOOKUP('By placement'!$D181,'By goal type'!$I$3:$J$7,2,FALSE)</f>
        <v>0.2</v>
      </c>
      <c r="N181" s="13"/>
      <c r="O181" s="10">
        <f t="shared" si="8"/>
        <v>0.2</v>
      </c>
      <c r="P181" s="10">
        <f t="shared" si="6"/>
        <v>-4.9999999999999989E-2</v>
      </c>
      <c r="Q181">
        <f t="shared" si="7"/>
        <v>7.9136591906387181</v>
      </c>
    </row>
    <row r="182" spans="1:17" x14ac:dyDescent="0.3">
      <c r="A182">
        <v>177</v>
      </c>
      <c r="B182" t="s">
        <v>629</v>
      </c>
      <c r="C182" t="s">
        <v>231</v>
      </c>
      <c r="D182" t="s">
        <v>4</v>
      </c>
      <c r="E182">
        <v>6671</v>
      </c>
      <c r="F182">
        <v>1523</v>
      </c>
      <c r="G182">
        <v>1.3707</v>
      </c>
      <c r="H182">
        <v>0.1981</v>
      </c>
      <c r="I182">
        <v>1.5688</v>
      </c>
      <c r="J182" s="12">
        <v>0.9</v>
      </c>
      <c r="K182" s="12">
        <v>1.1080000000000001</v>
      </c>
      <c r="L182" s="10">
        <v>0.25</v>
      </c>
      <c r="M182" s="10">
        <f>VLOOKUP('By placement'!$D182,'By goal type'!$I$3:$J$7,2,FALSE)</f>
        <v>0.2</v>
      </c>
      <c r="N182" s="13"/>
      <c r="O182" s="10">
        <f t="shared" si="8"/>
        <v>0.2</v>
      </c>
      <c r="P182" s="10">
        <f t="shared" si="6"/>
        <v>-4.9999999999999989E-2</v>
      </c>
      <c r="Q182">
        <f t="shared" si="7"/>
        <v>0.29450397111913357</v>
      </c>
    </row>
    <row r="183" spans="1:17" x14ac:dyDescent="0.3">
      <c r="A183">
        <v>178</v>
      </c>
      <c r="B183" t="s">
        <v>630</v>
      </c>
      <c r="C183" t="s">
        <v>340</v>
      </c>
      <c r="D183" t="s">
        <v>4</v>
      </c>
      <c r="E183">
        <v>657</v>
      </c>
      <c r="F183">
        <v>233</v>
      </c>
      <c r="G183">
        <v>0.06</v>
      </c>
      <c r="H183">
        <v>0.02</v>
      </c>
      <c r="I183">
        <v>0.08</v>
      </c>
      <c r="J183" s="12">
        <v>0.3</v>
      </c>
      <c r="K183" s="12">
        <v>0.30299999999999999</v>
      </c>
      <c r="L183" s="10">
        <v>0.25</v>
      </c>
      <c r="M183" s="10">
        <f>VLOOKUP('By placement'!$D183,'By goal type'!$I$3:$J$7,2,FALSE)</f>
        <v>0.2</v>
      </c>
      <c r="N183" s="13"/>
      <c r="O183" s="10">
        <f t="shared" si="8"/>
        <v>0.2</v>
      </c>
      <c r="P183" s="10">
        <f t="shared" si="6"/>
        <v>-4.9999999999999989E-2</v>
      </c>
      <c r="Q183">
        <f t="shared" si="7"/>
        <v>7.9207920792079278E-4</v>
      </c>
    </row>
    <row r="184" spans="1:17" x14ac:dyDescent="0.3">
      <c r="A184">
        <v>179</v>
      </c>
      <c r="B184" t="s">
        <v>631</v>
      </c>
      <c r="C184" t="s">
        <v>387</v>
      </c>
      <c r="D184" t="s">
        <v>4</v>
      </c>
      <c r="E184">
        <v>410862</v>
      </c>
      <c r="F184">
        <v>62003</v>
      </c>
      <c r="G184">
        <v>37.201799999999999</v>
      </c>
      <c r="H184">
        <v>5.3867000000000003</v>
      </c>
      <c r="I184">
        <v>42.588500000000003</v>
      </c>
      <c r="J184" s="12">
        <v>0.6</v>
      </c>
      <c r="K184" s="12">
        <v>0.66400000000000003</v>
      </c>
      <c r="L184" s="10">
        <v>0.25</v>
      </c>
      <c r="M184" s="10">
        <f>VLOOKUP('By placement'!$D184,'By goal type'!$I$3:$J$7,2,FALSE)</f>
        <v>0.2</v>
      </c>
      <c r="N184" s="13"/>
      <c r="O184" s="10">
        <f t="shared" si="8"/>
        <v>0.2</v>
      </c>
      <c r="P184" s="10">
        <f t="shared" si="6"/>
        <v>-4.9999999999999989E-2</v>
      </c>
      <c r="Q184">
        <f t="shared" si="7"/>
        <v>4.1049156626506065</v>
      </c>
    </row>
    <row r="185" spans="1:17" x14ac:dyDescent="0.3">
      <c r="A185">
        <v>180</v>
      </c>
      <c r="B185" s="1" t="s">
        <v>632</v>
      </c>
      <c r="C185" t="s">
        <v>71</v>
      </c>
      <c r="D185" t="s">
        <v>4</v>
      </c>
      <c r="E185">
        <v>3710</v>
      </c>
      <c r="F185">
        <v>192</v>
      </c>
      <c r="G185">
        <v>0.13769999999999999</v>
      </c>
      <c r="H185">
        <v>3.6999999999999998E-2</v>
      </c>
      <c r="I185">
        <v>0.17469999999999999</v>
      </c>
      <c r="J185" s="12">
        <v>0.85</v>
      </c>
      <c r="K185" s="12">
        <v>0.89900000000000002</v>
      </c>
      <c r="L185" s="10">
        <v>0.25</v>
      </c>
      <c r="M185" s="10">
        <f>VLOOKUP('By placement'!$D185,'By goal type'!$I$3:$J$7,2,FALSE)</f>
        <v>0.2</v>
      </c>
      <c r="N185" s="13"/>
      <c r="O185" s="10">
        <f t="shared" si="8"/>
        <v>0.2</v>
      </c>
      <c r="P185" s="10">
        <f t="shared" si="6"/>
        <v>-4.9999999999999989E-2</v>
      </c>
      <c r="Q185">
        <f t="shared" si="7"/>
        <v>9.5220244716351602E-3</v>
      </c>
    </row>
    <row r="186" spans="1:17" x14ac:dyDescent="0.3">
      <c r="A186">
        <v>181</v>
      </c>
      <c r="B186" t="s">
        <v>633</v>
      </c>
      <c r="C186" t="s">
        <v>413</v>
      </c>
      <c r="D186" t="s">
        <v>4</v>
      </c>
      <c r="E186">
        <v>465275</v>
      </c>
      <c r="F186">
        <v>58246</v>
      </c>
      <c r="G186">
        <v>64.070599999999999</v>
      </c>
      <c r="H186">
        <v>9.3297000000000008</v>
      </c>
      <c r="I186">
        <v>73.400300000000001</v>
      </c>
      <c r="J186" s="12">
        <v>1.1000000000000001</v>
      </c>
      <c r="K186" s="12">
        <v>1.246</v>
      </c>
      <c r="L186" s="10" t="s">
        <v>5</v>
      </c>
      <c r="M186" s="10">
        <f>VLOOKUP('By placement'!$D186,'By goal type'!$I$3:$J$7,2,FALSE)</f>
        <v>0.2</v>
      </c>
      <c r="N186" s="13"/>
      <c r="O186" s="10">
        <f t="shared" si="8"/>
        <v>0.2</v>
      </c>
      <c r="P186" s="10" t="str">
        <f t="shared" si="6"/>
        <v>unknown</v>
      </c>
      <c r="Q186">
        <f t="shared" si="7"/>
        <v>8.6006772070625939</v>
      </c>
    </row>
    <row r="187" spans="1:17" x14ac:dyDescent="0.3">
      <c r="A187">
        <v>182</v>
      </c>
      <c r="B187" t="s">
        <v>634</v>
      </c>
      <c r="C187" t="s">
        <v>393</v>
      </c>
      <c r="D187" t="s">
        <v>4</v>
      </c>
      <c r="E187">
        <v>18708</v>
      </c>
      <c r="F187">
        <v>461</v>
      </c>
      <c r="G187">
        <v>0.35639999999999999</v>
      </c>
      <c r="H187">
        <v>3.9600000000000003E-2</v>
      </c>
      <c r="I187">
        <v>0.39600000000000002</v>
      </c>
      <c r="J187" s="12">
        <v>0.75</v>
      </c>
      <c r="K187" s="12">
        <v>0.85699999999999998</v>
      </c>
      <c r="L187" s="10">
        <v>0.1</v>
      </c>
      <c r="M187" s="10">
        <f>VLOOKUP('By placement'!$D187,'By goal type'!$I$3:$J$7,2,FALSE)</f>
        <v>0.2</v>
      </c>
      <c r="N187" s="13"/>
      <c r="O187" s="10">
        <f t="shared" si="8"/>
        <v>0.2</v>
      </c>
      <c r="P187" s="10">
        <f t="shared" si="6"/>
        <v>0.1</v>
      </c>
      <c r="Q187">
        <f t="shared" si="7"/>
        <v>4.9442240373395563E-2</v>
      </c>
    </row>
    <row r="188" spans="1:17" x14ac:dyDescent="0.3">
      <c r="A188">
        <v>183</v>
      </c>
      <c r="B188" t="s">
        <v>635</v>
      </c>
      <c r="C188" t="s">
        <v>89</v>
      </c>
      <c r="D188" t="s">
        <v>4</v>
      </c>
      <c r="E188">
        <v>1404</v>
      </c>
      <c r="F188">
        <v>140</v>
      </c>
      <c r="G188">
        <v>0.20480000000000001</v>
      </c>
      <c r="H188">
        <v>3.5999999999999997E-2</v>
      </c>
      <c r="I188">
        <v>0.24079999999999999</v>
      </c>
      <c r="J188" s="12">
        <v>1.5</v>
      </c>
      <c r="K188" s="12">
        <v>1.611</v>
      </c>
      <c r="L188" s="10">
        <v>0.15</v>
      </c>
      <c r="M188" s="10">
        <f>VLOOKUP('By placement'!$D188,'By goal type'!$I$3:$J$7,2,FALSE)</f>
        <v>0.2</v>
      </c>
      <c r="N188" s="13"/>
      <c r="O188" s="10">
        <f t="shared" si="8"/>
        <v>0.2</v>
      </c>
      <c r="P188" s="10">
        <f t="shared" si="6"/>
        <v>5.0000000000000017E-2</v>
      </c>
      <c r="Q188">
        <f t="shared" si="7"/>
        <v>1.6591433891992545E-2</v>
      </c>
    </row>
    <row r="189" spans="1:17" x14ac:dyDescent="0.3">
      <c r="A189">
        <v>184</v>
      </c>
      <c r="B189" t="s">
        <v>636</v>
      </c>
      <c r="C189" t="s">
        <v>393</v>
      </c>
      <c r="D189" t="s">
        <v>4</v>
      </c>
      <c r="E189">
        <v>253</v>
      </c>
      <c r="F189">
        <v>50</v>
      </c>
      <c r="G189">
        <v>4.65E-2</v>
      </c>
      <c r="H189">
        <v>5.1000000000000004E-3</v>
      </c>
      <c r="I189">
        <v>5.16E-2</v>
      </c>
      <c r="J189" s="12">
        <v>0.9</v>
      </c>
      <c r="K189" s="12">
        <v>1.012</v>
      </c>
      <c r="L189" s="10">
        <v>0.1</v>
      </c>
      <c r="M189" s="10">
        <f>VLOOKUP('By placement'!$D189,'By goal type'!$I$3:$J$7,2,FALSE)</f>
        <v>0.2</v>
      </c>
      <c r="N189" s="13"/>
      <c r="O189" s="10">
        <f t="shared" si="8"/>
        <v>0.2</v>
      </c>
      <c r="P189" s="10">
        <f t="shared" si="6"/>
        <v>0.1</v>
      </c>
      <c r="Q189">
        <f t="shared" si="7"/>
        <v>5.7106719367588949E-3</v>
      </c>
    </row>
    <row r="190" spans="1:17" x14ac:dyDescent="0.3">
      <c r="A190">
        <v>185</v>
      </c>
      <c r="B190" t="s">
        <v>637</v>
      </c>
      <c r="C190" t="s">
        <v>87</v>
      </c>
      <c r="D190" t="s">
        <v>4</v>
      </c>
      <c r="E190">
        <v>14279</v>
      </c>
      <c r="F190">
        <v>4076</v>
      </c>
      <c r="G190">
        <v>9.1710999999999991</v>
      </c>
      <c r="H190">
        <v>1.3479000000000001</v>
      </c>
      <c r="I190">
        <v>10.519</v>
      </c>
      <c r="J190" s="12">
        <v>2.25</v>
      </c>
      <c r="K190" s="12">
        <v>2.746</v>
      </c>
      <c r="L190" s="10">
        <v>0.25</v>
      </c>
      <c r="M190" s="10">
        <f>VLOOKUP('By placement'!$D190,'By goal type'!$I$3:$J$7,2,FALSE)</f>
        <v>0.2</v>
      </c>
      <c r="N190" s="13"/>
      <c r="O190" s="10">
        <f t="shared" si="8"/>
        <v>0.2</v>
      </c>
      <c r="P190" s="10">
        <f t="shared" si="6"/>
        <v>-4.9999999999999989E-2</v>
      </c>
      <c r="Q190">
        <f t="shared" si="7"/>
        <v>1.9000087399854331</v>
      </c>
    </row>
    <row r="191" spans="1:17" x14ac:dyDescent="0.3">
      <c r="A191">
        <v>186</v>
      </c>
      <c r="B191" t="s">
        <v>638</v>
      </c>
      <c r="C191" t="s">
        <v>71</v>
      </c>
      <c r="D191" t="s">
        <v>4</v>
      </c>
      <c r="E191">
        <v>1244</v>
      </c>
      <c r="F191">
        <v>196</v>
      </c>
      <c r="G191">
        <v>0.20180000000000001</v>
      </c>
      <c r="H191">
        <v>4.5499999999999999E-2</v>
      </c>
      <c r="I191">
        <v>0.24729999999999999</v>
      </c>
      <c r="J191" s="12">
        <v>1.1000000000000001</v>
      </c>
      <c r="K191" s="12">
        <v>1.2669999999999999</v>
      </c>
      <c r="L191" s="10">
        <v>0.25</v>
      </c>
      <c r="M191" s="10">
        <f>VLOOKUP('By placement'!$D191,'By goal type'!$I$3:$J$7,2,FALSE)</f>
        <v>0.2</v>
      </c>
      <c r="N191" s="13"/>
      <c r="O191" s="10">
        <f t="shared" si="8"/>
        <v>0.2</v>
      </c>
      <c r="P191" s="10">
        <f t="shared" si="6"/>
        <v>-4.9999999999999989E-2</v>
      </c>
      <c r="Q191">
        <f t="shared" si="7"/>
        <v>3.2595974743488521E-2</v>
      </c>
    </row>
    <row r="192" spans="1:17" x14ac:dyDescent="0.3">
      <c r="A192">
        <v>187</v>
      </c>
      <c r="B192" t="s">
        <v>639</v>
      </c>
      <c r="C192" t="s">
        <v>332</v>
      </c>
      <c r="D192" t="s">
        <v>4</v>
      </c>
      <c r="E192">
        <v>76327</v>
      </c>
      <c r="F192">
        <v>7188</v>
      </c>
      <c r="G192">
        <v>5.7504</v>
      </c>
      <c r="H192">
        <v>0.84660000000000002</v>
      </c>
      <c r="I192">
        <v>6.5970000000000004</v>
      </c>
      <c r="J192" s="12">
        <v>0.8</v>
      </c>
      <c r="K192" s="12">
        <v>0.86899999999999999</v>
      </c>
      <c r="L192" s="10">
        <v>0.25</v>
      </c>
      <c r="M192" s="10">
        <f>VLOOKUP('By placement'!$D192,'By goal type'!$I$3:$J$7,2,FALSE)</f>
        <v>0.2</v>
      </c>
      <c r="N192" s="13"/>
      <c r="O192" s="10">
        <f t="shared" si="8"/>
        <v>0.2</v>
      </c>
      <c r="P192" s="10">
        <f t="shared" si="6"/>
        <v>-4.9999999999999989E-2</v>
      </c>
      <c r="Q192">
        <f t="shared" si="7"/>
        <v>0.52381242807825035</v>
      </c>
    </row>
    <row r="193" spans="1:17" x14ac:dyDescent="0.3">
      <c r="A193">
        <v>188</v>
      </c>
      <c r="B193" t="s">
        <v>640</v>
      </c>
      <c r="C193" t="s">
        <v>87</v>
      </c>
      <c r="D193" t="s">
        <v>4</v>
      </c>
      <c r="E193">
        <v>245664</v>
      </c>
      <c r="F193">
        <v>62687</v>
      </c>
      <c r="G193">
        <v>141.01179999999999</v>
      </c>
      <c r="H193">
        <v>20.831199999999999</v>
      </c>
      <c r="I193">
        <v>161.84299999999999</v>
      </c>
      <c r="J193" s="12">
        <v>2.25</v>
      </c>
      <c r="K193" s="12">
        <v>2.5379999999999998</v>
      </c>
      <c r="L193" s="10">
        <v>0.25</v>
      </c>
      <c r="M193" s="10">
        <f>VLOOKUP('By placement'!$D193,'By goal type'!$I$3:$J$7,2,FALSE)</f>
        <v>0.2</v>
      </c>
      <c r="N193" s="13"/>
      <c r="O193" s="10">
        <f t="shared" si="8"/>
        <v>0.2</v>
      </c>
      <c r="P193" s="10">
        <f t="shared" si="6"/>
        <v>-4.9999999999999989E-2</v>
      </c>
      <c r="Q193">
        <f t="shared" si="7"/>
        <v>18.365163120567367</v>
      </c>
    </row>
    <row r="194" spans="1:17" x14ac:dyDescent="0.3">
      <c r="A194">
        <v>189</v>
      </c>
      <c r="B194" t="s">
        <v>641</v>
      </c>
      <c r="C194" t="s">
        <v>75</v>
      </c>
      <c r="D194" t="s">
        <v>4</v>
      </c>
      <c r="E194">
        <v>661</v>
      </c>
      <c r="F194">
        <v>256</v>
      </c>
      <c r="G194">
        <v>0.18779999999999999</v>
      </c>
      <c r="H194">
        <v>6.1899999999999997E-2</v>
      </c>
      <c r="I194">
        <v>0.24970000000000001</v>
      </c>
      <c r="J194" s="12">
        <v>0.85</v>
      </c>
      <c r="K194" s="12">
        <v>1.093</v>
      </c>
      <c r="L194" s="10">
        <v>0.25</v>
      </c>
      <c r="M194" s="10">
        <f>VLOOKUP('By placement'!$D194,'By goal type'!$I$3:$J$7,2,FALSE)</f>
        <v>0.2</v>
      </c>
      <c r="N194" s="13"/>
      <c r="O194" s="10">
        <f t="shared" si="8"/>
        <v>0.2</v>
      </c>
      <c r="P194" s="10">
        <f t="shared" si="6"/>
        <v>-4.9999999999999989E-2</v>
      </c>
      <c r="Q194">
        <f t="shared" si="7"/>
        <v>4.9940000000000005E-2</v>
      </c>
    </row>
    <row r="195" spans="1:17" x14ac:dyDescent="0.3">
      <c r="A195">
        <v>190</v>
      </c>
      <c r="B195" t="s">
        <v>642</v>
      </c>
      <c r="C195" t="s">
        <v>87</v>
      </c>
      <c r="D195" t="s">
        <v>4</v>
      </c>
      <c r="E195">
        <v>294794</v>
      </c>
      <c r="F195">
        <v>52226</v>
      </c>
      <c r="G195">
        <v>104.452</v>
      </c>
      <c r="H195">
        <v>15.599299999999999</v>
      </c>
      <c r="I195">
        <v>120.0513</v>
      </c>
      <c r="J195" s="12">
        <v>2</v>
      </c>
      <c r="K195" s="12">
        <v>2.2080000000000002</v>
      </c>
      <c r="L195" s="10">
        <v>0.25</v>
      </c>
      <c r="M195" s="10">
        <f>VLOOKUP('By placement'!$D195,'By goal type'!$I$3:$J$7,2,FALSE)</f>
        <v>0.2</v>
      </c>
      <c r="N195" s="13"/>
      <c r="O195" s="10">
        <f t="shared" si="8"/>
        <v>0.2</v>
      </c>
      <c r="P195" s="10">
        <f t="shared" si="6"/>
        <v>-4.9999999999999989E-2</v>
      </c>
      <c r="Q195">
        <f t="shared" si="7"/>
        <v>11.309180434782618</v>
      </c>
    </row>
    <row r="196" spans="1:17" x14ac:dyDescent="0.3">
      <c r="A196">
        <v>191</v>
      </c>
      <c r="B196" t="s">
        <v>643</v>
      </c>
      <c r="C196" t="s">
        <v>52</v>
      </c>
      <c r="D196" t="s">
        <v>4</v>
      </c>
      <c r="E196">
        <v>33782</v>
      </c>
      <c r="F196">
        <v>4244</v>
      </c>
      <c r="G196">
        <v>8.5061999999999998</v>
      </c>
      <c r="H196">
        <v>1.2498</v>
      </c>
      <c r="I196">
        <v>9.7560000000000002</v>
      </c>
      <c r="J196" s="12">
        <v>2</v>
      </c>
      <c r="K196" s="12">
        <v>2.2890000000000001</v>
      </c>
      <c r="L196" s="10">
        <v>0.15</v>
      </c>
      <c r="M196" s="10">
        <f>VLOOKUP('By placement'!$D196,'By goal type'!$I$3:$J$7,2,FALSE)</f>
        <v>0.2</v>
      </c>
      <c r="N196" s="13"/>
      <c r="O196" s="10">
        <f t="shared" si="8"/>
        <v>0.2</v>
      </c>
      <c r="P196" s="10">
        <f t="shared" si="6"/>
        <v>5.0000000000000017E-2</v>
      </c>
      <c r="Q196">
        <f t="shared" si="7"/>
        <v>1.2317536041939716</v>
      </c>
    </row>
    <row r="197" spans="1:17" x14ac:dyDescent="0.3">
      <c r="A197">
        <v>192</v>
      </c>
      <c r="B197" t="s">
        <v>644</v>
      </c>
      <c r="C197" t="s">
        <v>79</v>
      </c>
      <c r="D197" t="s">
        <v>4</v>
      </c>
      <c r="E197">
        <v>973</v>
      </c>
      <c r="F197">
        <v>338</v>
      </c>
      <c r="G197">
        <v>5.5500000000000001E-2</v>
      </c>
      <c r="H197">
        <v>1.83E-2</v>
      </c>
      <c r="I197">
        <v>7.3800000000000004E-2</v>
      </c>
      <c r="J197" s="12">
        <v>0.19</v>
      </c>
      <c r="K197" s="12">
        <v>0</v>
      </c>
      <c r="L197" s="10">
        <v>0.25</v>
      </c>
      <c r="M197" s="10">
        <f>VLOOKUP('By placement'!$D197,'By goal type'!$I$3:$J$7,2,FALSE)</f>
        <v>0.2</v>
      </c>
      <c r="N197" s="13"/>
      <c r="O197" s="10">
        <f t="shared" si="8"/>
        <v>0.2</v>
      </c>
      <c r="P197" s="10">
        <f t="shared" si="6"/>
        <v>-4.9999999999999989E-2</v>
      </c>
      <c r="Q197">
        <f t="shared" si="7"/>
        <v>0</v>
      </c>
    </row>
    <row r="198" spans="1:17" x14ac:dyDescent="0.3">
      <c r="A198">
        <v>193</v>
      </c>
      <c r="B198" t="s">
        <v>645</v>
      </c>
      <c r="C198" t="s">
        <v>414</v>
      </c>
      <c r="D198" t="s">
        <v>4</v>
      </c>
      <c r="E198">
        <v>54247</v>
      </c>
      <c r="F198">
        <v>8543</v>
      </c>
      <c r="G198">
        <v>8.5429999999999993</v>
      </c>
      <c r="H198">
        <v>1.2869999999999999</v>
      </c>
      <c r="I198">
        <v>9.83</v>
      </c>
      <c r="J198" s="12">
        <v>1</v>
      </c>
      <c r="K198" s="12">
        <v>1.1220000000000001</v>
      </c>
      <c r="L198" s="10">
        <v>0.25</v>
      </c>
      <c r="M198" s="10">
        <f>VLOOKUP('By placement'!$D198,'By goal type'!$I$3:$J$7,2,FALSE)</f>
        <v>0.2</v>
      </c>
      <c r="N198" s="13"/>
      <c r="O198" s="10">
        <f t="shared" si="8"/>
        <v>0.2</v>
      </c>
      <c r="P198" s="10">
        <f t="shared" si="6"/>
        <v>-4.9999999999999989E-2</v>
      </c>
      <c r="Q198">
        <f t="shared" si="7"/>
        <v>1.0688591800356519</v>
      </c>
    </row>
    <row r="199" spans="1:17" x14ac:dyDescent="0.3">
      <c r="A199">
        <v>194</v>
      </c>
      <c r="B199" t="s">
        <v>646</v>
      </c>
      <c r="C199" t="s">
        <v>87</v>
      </c>
      <c r="D199" t="s">
        <v>4</v>
      </c>
      <c r="E199">
        <v>237494</v>
      </c>
      <c r="F199">
        <v>60532</v>
      </c>
      <c r="G199">
        <v>136.19710000000001</v>
      </c>
      <c r="H199">
        <v>20.5274</v>
      </c>
      <c r="I199">
        <v>156.72450000000001</v>
      </c>
      <c r="J199" s="12">
        <v>2.25</v>
      </c>
      <c r="K199" s="12">
        <v>2.593</v>
      </c>
      <c r="L199" s="10">
        <v>0.25</v>
      </c>
      <c r="M199" s="10">
        <f>VLOOKUP('By placement'!$D199,'By goal type'!$I$3:$J$7,2,FALSE)</f>
        <v>0.2</v>
      </c>
      <c r="N199" s="13"/>
      <c r="O199" s="10">
        <f t="shared" si="8"/>
        <v>0.2</v>
      </c>
      <c r="P199" s="10">
        <f t="shared" ref="P199:P262" si="9">IFERROR(O199-L199,"unknown")</f>
        <v>-4.9999999999999989E-2</v>
      </c>
      <c r="Q199">
        <f t="shared" ref="Q199:Q262" si="10">IFERROR(MIN(1-J199/K199,O199)*I199,0)</f>
        <v>20.731393559583498</v>
      </c>
    </row>
    <row r="200" spans="1:17" x14ac:dyDescent="0.3">
      <c r="A200">
        <v>195</v>
      </c>
      <c r="B200" t="s">
        <v>647</v>
      </c>
      <c r="C200" t="s">
        <v>156</v>
      </c>
      <c r="D200" t="s">
        <v>4</v>
      </c>
      <c r="E200">
        <v>810</v>
      </c>
      <c r="F200">
        <v>250</v>
      </c>
      <c r="G200">
        <v>0.1216</v>
      </c>
      <c r="H200">
        <v>2.24E-2</v>
      </c>
      <c r="I200">
        <v>0.14399999999999999</v>
      </c>
      <c r="J200" s="12">
        <v>0.5</v>
      </c>
      <c r="K200" s="12">
        <v>0.56200000000000006</v>
      </c>
      <c r="L200" s="10">
        <v>0.25</v>
      </c>
      <c r="M200" s="10">
        <f>VLOOKUP('By placement'!$D200,'By goal type'!$I$3:$J$7,2,FALSE)</f>
        <v>0.2</v>
      </c>
      <c r="N200" s="13"/>
      <c r="O200" s="10">
        <f t="shared" ref="O200:O263" si="11">IF(N200="",M200,N200)</f>
        <v>0.2</v>
      </c>
      <c r="P200" s="10">
        <f t="shared" si="9"/>
        <v>-4.9999999999999989E-2</v>
      </c>
      <c r="Q200">
        <f t="shared" si="10"/>
        <v>1.5886120996441294E-2</v>
      </c>
    </row>
    <row r="201" spans="1:17" x14ac:dyDescent="0.3">
      <c r="A201">
        <v>196</v>
      </c>
      <c r="B201" t="s">
        <v>648</v>
      </c>
      <c r="C201" t="s">
        <v>370</v>
      </c>
      <c r="D201" t="s">
        <v>4</v>
      </c>
      <c r="E201">
        <v>325037</v>
      </c>
      <c r="F201">
        <v>33664</v>
      </c>
      <c r="G201">
        <v>60.595199999999998</v>
      </c>
      <c r="H201">
        <v>9.1735000000000007</v>
      </c>
      <c r="I201">
        <v>69.768699999999995</v>
      </c>
      <c r="J201" s="12">
        <v>1.8</v>
      </c>
      <c r="K201" s="12">
        <v>2.012</v>
      </c>
      <c r="L201" s="10">
        <v>0.25</v>
      </c>
      <c r="M201" s="10">
        <f>VLOOKUP('By placement'!$D201,'By goal type'!$I$3:$J$7,2,FALSE)</f>
        <v>0.2</v>
      </c>
      <c r="N201" s="13"/>
      <c r="O201" s="10">
        <f t="shared" si="11"/>
        <v>0.2</v>
      </c>
      <c r="P201" s="10">
        <f t="shared" si="9"/>
        <v>-4.9999999999999989E-2</v>
      </c>
      <c r="Q201">
        <f t="shared" si="10"/>
        <v>7.3513739562624263</v>
      </c>
    </row>
    <row r="202" spans="1:17" x14ac:dyDescent="0.3">
      <c r="A202">
        <v>197</v>
      </c>
      <c r="B202" t="s">
        <v>649</v>
      </c>
      <c r="C202" t="s">
        <v>52</v>
      </c>
      <c r="D202" t="s">
        <v>4</v>
      </c>
      <c r="E202">
        <v>388310</v>
      </c>
      <c r="F202">
        <v>38629</v>
      </c>
      <c r="G202">
        <v>77.257999999999996</v>
      </c>
      <c r="H202">
        <v>11.728999999999999</v>
      </c>
      <c r="I202">
        <v>88.986999999999995</v>
      </c>
      <c r="J202" s="12">
        <v>2</v>
      </c>
      <c r="K202" s="12">
        <v>2.3170000000000002</v>
      </c>
      <c r="L202" s="10">
        <v>0.15</v>
      </c>
      <c r="M202" s="10">
        <f>VLOOKUP('By placement'!$D202,'By goal type'!$I$3:$J$7,2,FALSE)</f>
        <v>0.2</v>
      </c>
      <c r="N202" s="13"/>
      <c r="O202" s="10">
        <f t="shared" si="11"/>
        <v>0.2</v>
      </c>
      <c r="P202" s="10">
        <f t="shared" si="9"/>
        <v>5.0000000000000017E-2</v>
      </c>
      <c r="Q202">
        <f t="shared" si="10"/>
        <v>12.17474277082435</v>
      </c>
    </row>
    <row r="203" spans="1:17" x14ac:dyDescent="0.3">
      <c r="A203">
        <v>198</v>
      </c>
      <c r="B203" t="s">
        <v>650</v>
      </c>
      <c r="C203" t="s">
        <v>88</v>
      </c>
      <c r="D203" t="s">
        <v>4</v>
      </c>
      <c r="E203">
        <v>6506</v>
      </c>
      <c r="F203">
        <v>412</v>
      </c>
      <c r="G203">
        <v>1.0678000000000001</v>
      </c>
      <c r="H203">
        <v>0.1186</v>
      </c>
      <c r="I203">
        <v>1.1863999999999999</v>
      </c>
      <c r="J203" s="12">
        <v>2.5</v>
      </c>
      <c r="K203" s="12">
        <v>3.109</v>
      </c>
      <c r="L203" s="10">
        <v>0.1</v>
      </c>
      <c r="M203" s="10">
        <f>VLOOKUP('By placement'!$D203,'By goal type'!$I$3:$J$7,2,FALSE)</f>
        <v>0.2</v>
      </c>
      <c r="N203" s="13"/>
      <c r="O203" s="10">
        <f t="shared" si="11"/>
        <v>0.2</v>
      </c>
      <c r="P203" s="10">
        <f t="shared" si="9"/>
        <v>0.1</v>
      </c>
      <c r="Q203">
        <f t="shared" si="10"/>
        <v>0.23239549694435505</v>
      </c>
    </row>
    <row r="204" spans="1:17" x14ac:dyDescent="0.3">
      <c r="A204">
        <v>199</v>
      </c>
      <c r="B204" t="s">
        <v>651</v>
      </c>
      <c r="C204" t="s">
        <v>52</v>
      </c>
      <c r="D204" t="s">
        <v>4</v>
      </c>
      <c r="E204">
        <v>32642</v>
      </c>
      <c r="F204">
        <v>3405</v>
      </c>
      <c r="G204">
        <v>6.81</v>
      </c>
      <c r="H204">
        <v>1.0369999999999999</v>
      </c>
      <c r="I204">
        <v>7.8470000000000004</v>
      </c>
      <c r="J204" s="12">
        <v>2</v>
      </c>
      <c r="K204" s="12">
        <v>2.3079999999999998</v>
      </c>
      <c r="L204" s="10">
        <v>0.15</v>
      </c>
      <c r="M204" s="10">
        <f>VLOOKUP('By placement'!$D204,'By goal type'!$I$3:$J$7,2,FALSE)</f>
        <v>0.2</v>
      </c>
      <c r="N204" s="13"/>
      <c r="O204" s="10">
        <f t="shared" si="11"/>
        <v>0.2</v>
      </c>
      <c r="P204" s="10">
        <f t="shared" si="9"/>
        <v>5.0000000000000017E-2</v>
      </c>
      <c r="Q204">
        <f t="shared" si="10"/>
        <v>1.0471733102253031</v>
      </c>
    </row>
    <row r="205" spans="1:17" x14ac:dyDescent="0.3">
      <c r="A205">
        <v>200</v>
      </c>
      <c r="B205" t="s">
        <v>652</v>
      </c>
      <c r="C205" t="s">
        <v>390</v>
      </c>
      <c r="D205" t="s">
        <v>4</v>
      </c>
      <c r="E205">
        <v>271551</v>
      </c>
      <c r="F205">
        <v>21542</v>
      </c>
      <c r="G205">
        <v>53.639600000000002</v>
      </c>
      <c r="H205">
        <v>8.1783000000000001</v>
      </c>
      <c r="I205">
        <v>61.817900000000002</v>
      </c>
      <c r="J205" s="12">
        <v>2.4900000000000002</v>
      </c>
      <c r="K205" s="12">
        <v>2.8519999999999999</v>
      </c>
      <c r="L205" s="10">
        <v>0.25</v>
      </c>
      <c r="M205" s="10">
        <f>VLOOKUP('By placement'!$D205,'By goal type'!$I$3:$J$7,2,FALSE)</f>
        <v>0.2</v>
      </c>
      <c r="N205" s="13"/>
      <c r="O205" s="10">
        <f t="shared" si="11"/>
        <v>0.2</v>
      </c>
      <c r="P205" s="10">
        <f t="shared" si="9"/>
        <v>-4.9999999999999989E-2</v>
      </c>
      <c r="Q205">
        <f t="shared" si="10"/>
        <v>7.8464515427769888</v>
      </c>
    </row>
    <row r="206" spans="1:17" x14ac:dyDescent="0.3">
      <c r="A206">
        <v>201</v>
      </c>
      <c r="B206" t="s">
        <v>653</v>
      </c>
      <c r="C206" t="s">
        <v>258</v>
      </c>
      <c r="D206" t="s">
        <v>4</v>
      </c>
      <c r="E206">
        <v>7205</v>
      </c>
      <c r="F206">
        <v>278</v>
      </c>
      <c r="G206">
        <v>0.2984</v>
      </c>
      <c r="H206">
        <v>5.3999999999999999E-2</v>
      </c>
      <c r="I206">
        <v>0.35239999999999999</v>
      </c>
      <c r="J206" s="12">
        <v>1.1000000000000001</v>
      </c>
      <c r="K206" s="12">
        <v>1.304</v>
      </c>
      <c r="L206" s="10">
        <v>0.25</v>
      </c>
      <c r="M206" s="10">
        <f>VLOOKUP('By placement'!$D206,'By goal type'!$I$3:$J$7,2,FALSE)</f>
        <v>0.2</v>
      </c>
      <c r="N206" s="13"/>
      <c r="O206" s="10">
        <f t="shared" si="11"/>
        <v>0.2</v>
      </c>
      <c r="P206" s="10">
        <f t="shared" si="9"/>
        <v>-4.9999999999999989E-2</v>
      </c>
      <c r="Q206">
        <f t="shared" si="10"/>
        <v>5.5130061349693248E-2</v>
      </c>
    </row>
    <row r="207" spans="1:17" x14ac:dyDescent="0.3">
      <c r="A207">
        <v>202</v>
      </c>
      <c r="B207" t="s">
        <v>654</v>
      </c>
      <c r="C207" t="s">
        <v>71</v>
      </c>
      <c r="D207" t="s">
        <v>4</v>
      </c>
      <c r="E207">
        <v>21920</v>
      </c>
      <c r="F207">
        <v>510</v>
      </c>
      <c r="G207">
        <v>0.66159999999999997</v>
      </c>
      <c r="H207">
        <v>0.22040000000000001</v>
      </c>
      <c r="I207">
        <v>0.88200000000000001</v>
      </c>
      <c r="J207" s="12">
        <v>1.5</v>
      </c>
      <c r="K207" s="12">
        <v>1.69</v>
      </c>
      <c r="L207" s="10">
        <v>0.25</v>
      </c>
      <c r="M207" s="10">
        <f>VLOOKUP('By placement'!$D207,'By goal type'!$I$3:$J$7,2,FALSE)</f>
        <v>0.2</v>
      </c>
      <c r="N207" s="13"/>
      <c r="O207" s="10">
        <f t="shared" si="11"/>
        <v>0.2</v>
      </c>
      <c r="P207" s="10">
        <f t="shared" si="9"/>
        <v>-4.9999999999999989E-2</v>
      </c>
      <c r="Q207">
        <f t="shared" si="10"/>
        <v>9.9159763313609484E-2</v>
      </c>
    </row>
    <row r="208" spans="1:17" x14ac:dyDescent="0.3">
      <c r="A208">
        <v>203</v>
      </c>
      <c r="B208" t="s">
        <v>655</v>
      </c>
      <c r="C208" t="s">
        <v>267</v>
      </c>
      <c r="D208" t="s">
        <v>4</v>
      </c>
      <c r="E208">
        <v>391839</v>
      </c>
      <c r="F208">
        <v>123240</v>
      </c>
      <c r="G208">
        <v>82.570899999999995</v>
      </c>
      <c r="H208">
        <v>12.8177</v>
      </c>
      <c r="I208">
        <v>95.388599999999997</v>
      </c>
      <c r="J208" s="12">
        <v>0.67</v>
      </c>
      <c r="K208" s="12">
        <v>0.78300000000000003</v>
      </c>
      <c r="L208" s="10">
        <v>0.25</v>
      </c>
      <c r="M208" s="10">
        <f>VLOOKUP('By placement'!$D208,'By goal type'!$I$3:$J$7,2,FALSE)</f>
        <v>0.2</v>
      </c>
      <c r="N208" s="13"/>
      <c r="O208" s="10">
        <f t="shared" si="11"/>
        <v>0.2</v>
      </c>
      <c r="P208" s="10">
        <f t="shared" si="9"/>
        <v>-4.9999999999999989E-2</v>
      </c>
      <c r="Q208">
        <f t="shared" si="10"/>
        <v>13.766170881226049</v>
      </c>
    </row>
    <row r="209" spans="1:17" x14ac:dyDescent="0.3">
      <c r="A209">
        <v>204</v>
      </c>
      <c r="B209" t="s">
        <v>656</v>
      </c>
      <c r="C209" t="s">
        <v>84</v>
      </c>
      <c r="D209" t="s">
        <v>4</v>
      </c>
      <c r="E209">
        <v>5257</v>
      </c>
      <c r="F209">
        <v>2086</v>
      </c>
      <c r="G209">
        <v>3.129</v>
      </c>
      <c r="H209">
        <v>0.48699999999999999</v>
      </c>
      <c r="I209">
        <v>3.6160000000000001</v>
      </c>
      <c r="J209" s="12">
        <v>1.5</v>
      </c>
      <c r="K209" s="12">
        <v>1.7310000000000001</v>
      </c>
      <c r="L209" s="10" t="s">
        <v>5</v>
      </c>
      <c r="M209" s="10">
        <f>VLOOKUP('By placement'!$D209,'By goal type'!$I$3:$J$7,2,FALSE)</f>
        <v>0.2</v>
      </c>
      <c r="N209" s="13"/>
      <c r="O209" s="10">
        <f t="shared" si="11"/>
        <v>0.2</v>
      </c>
      <c r="P209" s="10" t="str">
        <f t="shared" si="9"/>
        <v>unknown</v>
      </c>
      <c r="Q209">
        <f t="shared" si="10"/>
        <v>0.48255112651646481</v>
      </c>
    </row>
    <row r="210" spans="1:17" x14ac:dyDescent="0.3">
      <c r="A210">
        <v>205</v>
      </c>
      <c r="B210" t="s">
        <v>657</v>
      </c>
      <c r="C210" t="s">
        <v>105</v>
      </c>
      <c r="D210" t="s">
        <v>4</v>
      </c>
      <c r="E210">
        <v>114137</v>
      </c>
      <c r="F210">
        <v>33555</v>
      </c>
      <c r="G210">
        <v>23.488499999999998</v>
      </c>
      <c r="H210">
        <v>3.6604999999999999</v>
      </c>
      <c r="I210">
        <v>27.149000000000001</v>
      </c>
      <c r="J210" s="12">
        <v>0.7</v>
      </c>
      <c r="K210" s="12">
        <v>0.89500000000000002</v>
      </c>
      <c r="L210" s="10">
        <v>0.25</v>
      </c>
      <c r="M210" s="10">
        <f>VLOOKUP('By placement'!$D210,'By goal type'!$I$3:$J$7,2,FALSE)</f>
        <v>0.2</v>
      </c>
      <c r="N210" s="13"/>
      <c r="O210" s="10">
        <f t="shared" si="11"/>
        <v>0.2</v>
      </c>
      <c r="P210" s="10">
        <f t="shared" si="9"/>
        <v>-4.9999999999999989E-2</v>
      </c>
      <c r="Q210">
        <f t="shared" si="10"/>
        <v>5.4298000000000002</v>
      </c>
    </row>
    <row r="211" spans="1:17" x14ac:dyDescent="0.3">
      <c r="A211">
        <v>206</v>
      </c>
      <c r="B211" t="s">
        <v>658</v>
      </c>
      <c r="C211" t="s">
        <v>415</v>
      </c>
      <c r="D211" t="s">
        <v>4</v>
      </c>
      <c r="E211">
        <v>498591</v>
      </c>
      <c r="F211">
        <v>172388</v>
      </c>
      <c r="G211">
        <v>86.194000000000003</v>
      </c>
      <c r="H211">
        <v>13.481</v>
      </c>
      <c r="I211">
        <v>99.674999999999997</v>
      </c>
      <c r="J211" s="12">
        <v>0.5</v>
      </c>
      <c r="K211" s="12">
        <v>0.57999999999999996</v>
      </c>
      <c r="L211" s="10">
        <v>0.2</v>
      </c>
      <c r="M211" s="10">
        <f>VLOOKUP('By placement'!$D211,'By goal type'!$I$3:$J$7,2,FALSE)</f>
        <v>0.2</v>
      </c>
      <c r="N211" s="13"/>
      <c r="O211" s="10">
        <f t="shared" si="11"/>
        <v>0.2</v>
      </c>
      <c r="P211" s="10">
        <f t="shared" si="9"/>
        <v>0</v>
      </c>
      <c r="Q211">
        <f t="shared" si="10"/>
        <v>13.74827586206896</v>
      </c>
    </row>
    <row r="212" spans="1:17" x14ac:dyDescent="0.3">
      <c r="A212">
        <v>207</v>
      </c>
      <c r="B212" t="s">
        <v>659</v>
      </c>
      <c r="C212" t="s">
        <v>156</v>
      </c>
      <c r="D212" t="s">
        <v>4</v>
      </c>
      <c r="E212">
        <v>1641</v>
      </c>
      <c r="F212">
        <v>576</v>
      </c>
      <c r="G212">
        <v>0.27</v>
      </c>
      <c r="H212">
        <v>6.3E-2</v>
      </c>
      <c r="I212">
        <v>0.33300000000000002</v>
      </c>
      <c r="J212" s="12">
        <v>0.5</v>
      </c>
      <c r="K212" s="12">
        <v>0.60799999999999998</v>
      </c>
      <c r="L212" s="10">
        <v>0.25</v>
      </c>
      <c r="M212" s="10">
        <f>VLOOKUP('By placement'!$D212,'By goal type'!$I$3:$J$7,2,FALSE)</f>
        <v>0.2</v>
      </c>
      <c r="N212" s="13"/>
      <c r="O212" s="10">
        <f t="shared" si="11"/>
        <v>0.2</v>
      </c>
      <c r="P212" s="10">
        <f t="shared" si="9"/>
        <v>-4.9999999999999989E-2</v>
      </c>
      <c r="Q212">
        <f t="shared" si="10"/>
        <v>5.915131578947367E-2</v>
      </c>
    </row>
    <row r="213" spans="1:17" x14ac:dyDescent="0.3">
      <c r="A213">
        <v>208</v>
      </c>
      <c r="B213" t="s">
        <v>660</v>
      </c>
      <c r="C213" t="s">
        <v>89</v>
      </c>
      <c r="D213" t="s">
        <v>4</v>
      </c>
      <c r="E213">
        <v>2199</v>
      </c>
      <c r="F213">
        <v>226</v>
      </c>
      <c r="G213">
        <v>0.33360000000000001</v>
      </c>
      <c r="H213">
        <v>5.8599999999999999E-2</v>
      </c>
      <c r="I213">
        <v>0.39219999999999999</v>
      </c>
      <c r="J213" s="12">
        <v>1.5</v>
      </c>
      <c r="K213" s="12">
        <v>1.526</v>
      </c>
      <c r="L213" s="10">
        <v>0.15</v>
      </c>
      <c r="M213" s="10">
        <f>VLOOKUP('By placement'!$D213,'By goal type'!$I$3:$J$7,2,FALSE)</f>
        <v>0.2</v>
      </c>
      <c r="N213" s="13"/>
      <c r="O213" s="10">
        <f t="shared" si="11"/>
        <v>0.2</v>
      </c>
      <c r="P213" s="10">
        <f t="shared" si="9"/>
        <v>5.0000000000000017E-2</v>
      </c>
      <c r="Q213">
        <f t="shared" si="10"/>
        <v>6.6823066841415375E-3</v>
      </c>
    </row>
    <row r="214" spans="1:17" x14ac:dyDescent="0.3">
      <c r="A214">
        <v>209</v>
      </c>
      <c r="B214" t="s">
        <v>661</v>
      </c>
      <c r="C214" t="s">
        <v>76</v>
      </c>
      <c r="D214" t="s">
        <v>4</v>
      </c>
      <c r="E214">
        <v>16967</v>
      </c>
      <c r="F214">
        <v>8703</v>
      </c>
      <c r="G214">
        <v>3.4175</v>
      </c>
      <c r="H214">
        <v>0.61250000000000004</v>
      </c>
      <c r="I214">
        <v>4.03</v>
      </c>
      <c r="J214" s="12">
        <v>0.4</v>
      </c>
      <c r="K214" s="12">
        <v>0.61499999999999999</v>
      </c>
      <c r="L214" s="10">
        <v>0.25</v>
      </c>
      <c r="M214" s="10">
        <f>VLOOKUP('By placement'!$D214,'By goal type'!$I$3:$J$7,2,FALSE)</f>
        <v>0.2</v>
      </c>
      <c r="N214" s="13"/>
      <c r="O214" s="10">
        <f t="shared" si="11"/>
        <v>0.2</v>
      </c>
      <c r="P214" s="10">
        <f t="shared" si="9"/>
        <v>-4.9999999999999989E-2</v>
      </c>
      <c r="Q214">
        <f t="shared" si="10"/>
        <v>0.80600000000000005</v>
      </c>
    </row>
    <row r="215" spans="1:17" x14ac:dyDescent="0.3">
      <c r="A215">
        <v>210</v>
      </c>
      <c r="B215" t="s">
        <v>662</v>
      </c>
      <c r="C215" t="s">
        <v>156</v>
      </c>
      <c r="D215" t="s">
        <v>4</v>
      </c>
      <c r="E215">
        <v>249</v>
      </c>
      <c r="F215">
        <v>95</v>
      </c>
      <c r="G215">
        <v>4.1399999999999999E-2</v>
      </c>
      <c r="H215">
        <v>1.3599999999999999E-2</v>
      </c>
      <c r="I215">
        <v>5.5E-2</v>
      </c>
      <c r="J215" s="12">
        <v>0.5</v>
      </c>
      <c r="K215" s="12">
        <v>0.52900000000000003</v>
      </c>
      <c r="L215" s="10">
        <v>0.25</v>
      </c>
      <c r="M215" s="10">
        <f>VLOOKUP('By placement'!$D215,'By goal type'!$I$3:$J$7,2,FALSE)</f>
        <v>0.2</v>
      </c>
      <c r="N215" s="13"/>
      <c r="O215" s="10">
        <f t="shared" si="11"/>
        <v>0.2</v>
      </c>
      <c r="P215" s="10">
        <f t="shared" si="9"/>
        <v>-4.9999999999999989E-2</v>
      </c>
      <c r="Q215">
        <f t="shared" si="10"/>
        <v>3.0151228733459401E-3</v>
      </c>
    </row>
    <row r="216" spans="1:17" x14ac:dyDescent="0.3">
      <c r="A216">
        <v>211</v>
      </c>
      <c r="B216" t="s">
        <v>663</v>
      </c>
      <c r="C216" t="s">
        <v>413</v>
      </c>
      <c r="D216" t="s">
        <v>4</v>
      </c>
      <c r="E216">
        <v>843745</v>
      </c>
      <c r="F216">
        <v>139596</v>
      </c>
      <c r="G216">
        <v>153.5556</v>
      </c>
      <c r="H216">
        <v>24.241900000000001</v>
      </c>
      <c r="I216">
        <v>177.79750000000001</v>
      </c>
      <c r="J216" s="12">
        <v>1.1000000000000001</v>
      </c>
      <c r="K216" s="12">
        <v>1.2749999999999999</v>
      </c>
      <c r="L216" s="10" t="s">
        <v>5</v>
      </c>
      <c r="M216" s="10">
        <f>VLOOKUP('By placement'!$D216,'By goal type'!$I$3:$J$7,2,FALSE)</f>
        <v>0.2</v>
      </c>
      <c r="N216" s="13"/>
      <c r="O216" s="10">
        <f t="shared" si="11"/>
        <v>0.2</v>
      </c>
      <c r="P216" s="10" t="str">
        <f t="shared" si="9"/>
        <v>unknown</v>
      </c>
      <c r="Q216">
        <f t="shared" si="10"/>
        <v>24.403578431372523</v>
      </c>
    </row>
    <row r="217" spans="1:17" x14ac:dyDescent="0.3">
      <c r="A217">
        <v>212</v>
      </c>
      <c r="B217" t="s">
        <v>664</v>
      </c>
      <c r="C217" t="s">
        <v>76</v>
      </c>
      <c r="D217" t="s">
        <v>4</v>
      </c>
      <c r="E217">
        <v>8065</v>
      </c>
      <c r="F217">
        <v>3699</v>
      </c>
      <c r="G217">
        <v>1.4641999999999999</v>
      </c>
      <c r="H217">
        <v>0.24979999999999999</v>
      </c>
      <c r="I217">
        <v>1.714</v>
      </c>
      <c r="J217" s="12">
        <v>0.4</v>
      </c>
      <c r="K217" s="12">
        <v>0.63300000000000001</v>
      </c>
      <c r="L217" s="10">
        <v>0.25</v>
      </c>
      <c r="M217" s="10">
        <f>VLOOKUP('By placement'!$D217,'By goal type'!$I$3:$J$7,2,FALSE)</f>
        <v>0.2</v>
      </c>
      <c r="N217" s="13"/>
      <c r="O217" s="10">
        <f t="shared" si="11"/>
        <v>0.2</v>
      </c>
      <c r="P217" s="10">
        <f t="shared" si="9"/>
        <v>-4.9999999999999989E-2</v>
      </c>
      <c r="Q217">
        <f t="shared" si="10"/>
        <v>0.34279999999999999</v>
      </c>
    </row>
    <row r="218" spans="1:17" x14ac:dyDescent="0.3">
      <c r="A218">
        <v>213</v>
      </c>
      <c r="B218" t="s">
        <v>665</v>
      </c>
      <c r="C218" t="s">
        <v>39</v>
      </c>
      <c r="D218" t="s">
        <v>4</v>
      </c>
      <c r="E218">
        <v>5546</v>
      </c>
      <c r="F218">
        <v>661</v>
      </c>
      <c r="G218">
        <v>1.5303</v>
      </c>
      <c r="H218">
        <v>0.38369999999999999</v>
      </c>
      <c r="I218">
        <v>1.9139999999999999</v>
      </c>
      <c r="J218" s="12">
        <v>2.5</v>
      </c>
      <c r="K218" s="12">
        <v>2.9649999999999999</v>
      </c>
      <c r="L218" s="10">
        <v>0.25</v>
      </c>
      <c r="M218" s="10">
        <f>VLOOKUP('By placement'!$D218,'By goal type'!$I$3:$J$7,2,FALSE)</f>
        <v>0.2</v>
      </c>
      <c r="N218" s="13"/>
      <c r="O218" s="10">
        <f t="shared" si="11"/>
        <v>0.2</v>
      </c>
      <c r="P218" s="10">
        <f t="shared" si="9"/>
        <v>-4.9999999999999989E-2</v>
      </c>
      <c r="Q218">
        <f t="shared" si="10"/>
        <v>0.30017200674536237</v>
      </c>
    </row>
    <row r="219" spans="1:17" x14ac:dyDescent="0.3">
      <c r="A219">
        <v>214</v>
      </c>
      <c r="B219" t="s">
        <v>666</v>
      </c>
      <c r="C219" t="s">
        <v>414</v>
      </c>
      <c r="D219" t="s">
        <v>4</v>
      </c>
      <c r="E219">
        <v>25979</v>
      </c>
      <c r="F219">
        <v>1381</v>
      </c>
      <c r="G219">
        <v>1.3825000000000001</v>
      </c>
      <c r="H219">
        <v>0.2175</v>
      </c>
      <c r="I219">
        <v>1.6</v>
      </c>
      <c r="J219" s="12">
        <v>1</v>
      </c>
      <c r="K219" s="12">
        <v>1.2709999999999999</v>
      </c>
      <c r="L219" s="10">
        <v>0.25</v>
      </c>
      <c r="M219" s="10">
        <f>VLOOKUP('By placement'!$D219,'By goal type'!$I$3:$J$7,2,FALSE)</f>
        <v>0.2</v>
      </c>
      <c r="N219" s="13"/>
      <c r="O219" s="10">
        <f t="shared" si="11"/>
        <v>0.2</v>
      </c>
      <c r="P219" s="10">
        <f t="shared" si="9"/>
        <v>-4.9999999999999989E-2</v>
      </c>
      <c r="Q219">
        <f t="shared" si="10"/>
        <v>0.32000000000000006</v>
      </c>
    </row>
    <row r="220" spans="1:17" x14ac:dyDescent="0.3">
      <c r="A220">
        <v>215</v>
      </c>
      <c r="B220" t="s">
        <v>667</v>
      </c>
      <c r="C220" t="s">
        <v>341</v>
      </c>
      <c r="D220" t="s">
        <v>4</v>
      </c>
      <c r="E220">
        <v>1047</v>
      </c>
      <c r="F220">
        <v>236</v>
      </c>
      <c r="G220">
        <v>0.4103</v>
      </c>
      <c r="H220">
        <v>0.1366</v>
      </c>
      <c r="I220">
        <v>0.54690000000000005</v>
      </c>
      <c r="J220" s="12">
        <v>2</v>
      </c>
      <c r="K220" s="12">
        <v>2.198</v>
      </c>
      <c r="L220" s="10">
        <v>0.25</v>
      </c>
      <c r="M220" s="10">
        <f>VLOOKUP('By placement'!$D220,'By goal type'!$I$3:$J$7,2,FALSE)</f>
        <v>0.2</v>
      </c>
      <c r="N220" s="13"/>
      <c r="O220" s="10">
        <f t="shared" si="11"/>
        <v>0.2</v>
      </c>
      <c r="P220" s="10">
        <f t="shared" si="9"/>
        <v>-4.9999999999999989E-2</v>
      </c>
      <c r="Q220">
        <f t="shared" si="10"/>
        <v>4.9265787079162841E-2</v>
      </c>
    </row>
    <row r="221" spans="1:17" x14ac:dyDescent="0.3">
      <c r="A221">
        <v>216</v>
      </c>
      <c r="B221" t="s">
        <v>668</v>
      </c>
      <c r="C221" t="s">
        <v>30</v>
      </c>
      <c r="D221" t="s">
        <v>4</v>
      </c>
      <c r="E221">
        <v>21740</v>
      </c>
      <c r="F221">
        <v>2187</v>
      </c>
      <c r="G221">
        <v>1.3122</v>
      </c>
      <c r="H221">
        <v>0.20730000000000001</v>
      </c>
      <c r="I221">
        <v>1.5195000000000001</v>
      </c>
      <c r="J221" s="12">
        <v>0.6</v>
      </c>
      <c r="K221" s="12">
        <v>0.69599999999999995</v>
      </c>
      <c r="L221" s="10">
        <v>0.28000000000000003</v>
      </c>
      <c r="M221" s="10">
        <f>VLOOKUP('By placement'!$D221,'By goal type'!$I$3:$J$7,2,FALSE)</f>
        <v>0.2</v>
      </c>
      <c r="N221" s="13"/>
      <c r="O221" s="10">
        <f t="shared" si="11"/>
        <v>0.2</v>
      </c>
      <c r="P221" s="10">
        <f t="shared" si="9"/>
        <v>-8.0000000000000016E-2</v>
      </c>
      <c r="Q221">
        <f t="shared" si="10"/>
        <v>0.20958620689655164</v>
      </c>
    </row>
    <row r="222" spans="1:17" x14ac:dyDescent="0.3">
      <c r="A222">
        <v>217</v>
      </c>
      <c r="B222" t="s">
        <v>669</v>
      </c>
      <c r="C222" t="s">
        <v>87</v>
      </c>
      <c r="D222" t="s">
        <v>4</v>
      </c>
      <c r="E222">
        <v>12342</v>
      </c>
      <c r="F222">
        <v>1584</v>
      </c>
      <c r="G222">
        <v>3.1680000000000001</v>
      </c>
      <c r="H222">
        <v>0.50800000000000001</v>
      </c>
      <c r="I222">
        <v>3.6760000000000002</v>
      </c>
      <c r="J222" s="12">
        <v>2</v>
      </c>
      <c r="K222" s="12">
        <v>2.427</v>
      </c>
      <c r="L222" s="10">
        <v>0.25</v>
      </c>
      <c r="M222" s="10">
        <f>VLOOKUP('By placement'!$D222,'By goal type'!$I$3:$J$7,2,FALSE)</f>
        <v>0.2</v>
      </c>
      <c r="N222" s="13"/>
      <c r="O222" s="10">
        <f t="shared" si="11"/>
        <v>0.2</v>
      </c>
      <c r="P222" s="10">
        <f t="shared" si="9"/>
        <v>-4.9999999999999989E-2</v>
      </c>
      <c r="Q222">
        <f t="shared" si="10"/>
        <v>0.64674577667902755</v>
      </c>
    </row>
    <row r="223" spans="1:17" x14ac:dyDescent="0.3">
      <c r="A223">
        <v>218</v>
      </c>
      <c r="B223" t="s">
        <v>670</v>
      </c>
      <c r="C223" t="s">
        <v>87</v>
      </c>
      <c r="D223" t="s">
        <v>4</v>
      </c>
      <c r="E223">
        <v>11566</v>
      </c>
      <c r="F223">
        <v>1678</v>
      </c>
      <c r="G223">
        <v>3.3559999999999999</v>
      </c>
      <c r="H223">
        <v>0.53900000000000003</v>
      </c>
      <c r="I223">
        <v>3.895</v>
      </c>
      <c r="J223" s="12">
        <v>2</v>
      </c>
      <c r="K223" s="12">
        <v>2.4260000000000002</v>
      </c>
      <c r="L223" s="10">
        <v>0.25</v>
      </c>
      <c r="M223" s="10">
        <f>VLOOKUP('By placement'!$D223,'By goal type'!$I$3:$J$7,2,FALSE)</f>
        <v>0.2</v>
      </c>
      <c r="N223" s="13"/>
      <c r="O223" s="10">
        <f t="shared" si="11"/>
        <v>0.2</v>
      </c>
      <c r="P223" s="10">
        <f t="shared" si="9"/>
        <v>-4.9999999999999989E-2</v>
      </c>
      <c r="Q223">
        <f t="shared" si="10"/>
        <v>0.68395300906842582</v>
      </c>
    </row>
    <row r="224" spans="1:17" x14ac:dyDescent="0.3">
      <c r="A224">
        <v>219</v>
      </c>
      <c r="B224" t="s">
        <v>671</v>
      </c>
      <c r="C224" t="s">
        <v>52</v>
      </c>
      <c r="D224" t="s">
        <v>4</v>
      </c>
      <c r="E224">
        <v>627248</v>
      </c>
      <c r="F224">
        <v>90570</v>
      </c>
      <c r="G224">
        <v>135.86279999999999</v>
      </c>
      <c r="H224">
        <v>21.868200000000002</v>
      </c>
      <c r="I224">
        <v>157.73099999999999</v>
      </c>
      <c r="J224" s="12">
        <v>1.5</v>
      </c>
      <c r="K224" s="12">
        <v>1.7250000000000001</v>
      </c>
      <c r="L224" s="10">
        <v>0.15</v>
      </c>
      <c r="M224" s="10">
        <f>VLOOKUP('By placement'!$D224,'By goal type'!$I$3:$J$7,2,FALSE)</f>
        <v>0.2</v>
      </c>
      <c r="N224" s="13"/>
      <c r="O224" s="10">
        <f t="shared" si="11"/>
        <v>0.2</v>
      </c>
      <c r="P224" s="10">
        <f t="shared" si="9"/>
        <v>5.0000000000000017E-2</v>
      </c>
      <c r="Q224">
        <f t="shared" si="10"/>
        <v>20.573608695652176</v>
      </c>
    </row>
    <row r="225" spans="1:17" x14ac:dyDescent="0.3">
      <c r="A225">
        <v>220</v>
      </c>
      <c r="B225" t="s">
        <v>672</v>
      </c>
      <c r="C225" t="s">
        <v>248</v>
      </c>
      <c r="D225" t="s">
        <v>4</v>
      </c>
      <c r="E225">
        <v>1394</v>
      </c>
      <c r="F225">
        <v>31</v>
      </c>
      <c r="G225">
        <v>1.3599999999999999E-2</v>
      </c>
      <c r="H225">
        <v>4.4000000000000003E-3</v>
      </c>
      <c r="I225">
        <v>1.7999999999999999E-2</v>
      </c>
      <c r="J225" s="12">
        <v>0.5</v>
      </c>
      <c r="K225" s="12">
        <v>0.81799999999999995</v>
      </c>
      <c r="L225" s="10">
        <v>0.25</v>
      </c>
      <c r="M225" s="10">
        <f>VLOOKUP('By placement'!$D225,'By goal type'!$I$3:$J$7,2,FALSE)</f>
        <v>0.2</v>
      </c>
      <c r="N225" s="13"/>
      <c r="O225" s="10">
        <f t="shared" si="11"/>
        <v>0.2</v>
      </c>
      <c r="P225" s="10">
        <f t="shared" si="9"/>
        <v>-4.9999999999999989E-2</v>
      </c>
      <c r="Q225">
        <f t="shared" si="10"/>
        <v>3.5999999999999999E-3</v>
      </c>
    </row>
    <row r="226" spans="1:17" x14ac:dyDescent="0.3">
      <c r="A226">
        <v>221</v>
      </c>
      <c r="B226" t="s">
        <v>673</v>
      </c>
      <c r="C226" t="s">
        <v>275</v>
      </c>
      <c r="D226" t="s">
        <v>4</v>
      </c>
      <c r="E226">
        <v>14468</v>
      </c>
      <c r="F226">
        <v>2365</v>
      </c>
      <c r="G226">
        <v>2.1284000000000001</v>
      </c>
      <c r="H226">
        <v>0.34420000000000001</v>
      </c>
      <c r="I226">
        <v>2.4725999999999999</v>
      </c>
      <c r="J226" s="12">
        <v>0.9</v>
      </c>
      <c r="K226" s="12">
        <v>1.0089999999999999</v>
      </c>
      <c r="L226" s="10">
        <v>0.25</v>
      </c>
      <c r="M226" s="10">
        <f>VLOOKUP('By placement'!$D226,'By goal type'!$I$3:$J$7,2,FALSE)</f>
        <v>0.2</v>
      </c>
      <c r="N226" s="13"/>
      <c r="O226" s="10">
        <f t="shared" si="11"/>
        <v>0.2</v>
      </c>
      <c r="P226" s="10">
        <f t="shared" si="9"/>
        <v>-4.9999999999999989E-2</v>
      </c>
      <c r="Q226">
        <f t="shared" si="10"/>
        <v>0.2671094152626361</v>
      </c>
    </row>
    <row r="227" spans="1:17" x14ac:dyDescent="0.3">
      <c r="A227">
        <v>222</v>
      </c>
      <c r="B227" t="s">
        <v>674</v>
      </c>
      <c r="C227" t="s">
        <v>257</v>
      </c>
      <c r="D227" t="s">
        <v>4</v>
      </c>
      <c r="E227">
        <v>438286</v>
      </c>
      <c r="F227">
        <v>50612</v>
      </c>
      <c r="G227">
        <v>151.83600000000001</v>
      </c>
      <c r="H227">
        <v>24.8263</v>
      </c>
      <c r="I227">
        <v>176.66229999999999</v>
      </c>
      <c r="J227" s="12">
        <v>3</v>
      </c>
      <c r="K227" s="12">
        <v>3.548</v>
      </c>
      <c r="L227" s="10" t="s">
        <v>5</v>
      </c>
      <c r="M227" s="10">
        <f>VLOOKUP('By placement'!$D227,'By goal type'!$I$3:$J$7,2,FALSE)</f>
        <v>0.2</v>
      </c>
      <c r="N227" s="13"/>
      <c r="O227" s="10">
        <f t="shared" si="11"/>
        <v>0.2</v>
      </c>
      <c r="P227" s="10" t="str">
        <f t="shared" si="9"/>
        <v>unknown</v>
      </c>
      <c r="Q227">
        <f t="shared" si="10"/>
        <v>27.286059864712524</v>
      </c>
    </row>
    <row r="228" spans="1:17" x14ac:dyDescent="0.3">
      <c r="A228">
        <v>223</v>
      </c>
      <c r="B228" t="s">
        <v>675</v>
      </c>
      <c r="C228" t="s">
        <v>44</v>
      </c>
      <c r="D228" t="s">
        <v>4</v>
      </c>
      <c r="E228">
        <v>557</v>
      </c>
      <c r="F228">
        <v>374</v>
      </c>
      <c r="G228">
        <v>0.54490000000000005</v>
      </c>
      <c r="H228">
        <v>0.10780000000000001</v>
      </c>
      <c r="I228">
        <v>0.65269999999999995</v>
      </c>
      <c r="J228" s="12">
        <v>1.5</v>
      </c>
      <c r="K228" s="12">
        <v>1.905</v>
      </c>
      <c r="L228" s="10">
        <v>0.25</v>
      </c>
      <c r="M228" s="10">
        <f>VLOOKUP('By placement'!$D228,'By goal type'!$I$3:$J$7,2,FALSE)</f>
        <v>0.2</v>
      </c>
      <c r="N228" s="13"/>
      <c r="O228" s="10">
        <f t="shared" si="11"/>
        <v>0.2</v>
      </c>
      <c r="P228" s="10">
        <f t="shared" si="9"/>
        <v>-4.9999999999999989E-2</v>
      </c>
      <c r="Q228">
        <f t="shared" si="10"/>
        <v>0.13053999999999999</v>
      </c>
    </row>
    <row r="229" spans="1:17" x14ac:dyDescent="0.3">
      <c r="A229">
        <v>224</v>
      </c>
      <c r="B229" t="s">
        <v>676</v>
      </c>
      <c r="C229" t="s">
        <v>389</v>
      </c>
      <c r="D229" t="s">
        <v>4</v>
      </c>
      <c r="E229">
        <v>1205078</v>
      </c>
      <c r="F229">
        <v>67569</v>
      </c>
      <c r="G229">
        <v>135.13800000000001</v>
      </c>
      <c r="H229">
        <v>22.2303</v>
      </c>
      <c r="I229">
        <v>157.3683</v>
      </c>
      <c r="J229" s="12">
        <v>2</v>
      </c>
      <c r="K229" s="12">
        <v>2.3340000000000001</v>
      </c>
      <c r="L229" s="10">
        <v>0.25</v>
      </c>
      <c r="M229" s="10">
        <f>VLOOKUP('By placement'!$D229,'By goal type'!$I$3:$J$7,2,FALSE)</f>
        <v>0.2</v>
      </c>
      <c r="N229" s="13"/>
      <c r="O229" s="10">
        <f t="shared" si="11"/>
        <v>0.2</v>
      </c>
      <c r="P229" s="10">
        <f t="shared" si="9"/>
        <v>-4.9999999999999989E-2</v>
      </c>
      <c r="Q229">
        <f t="shared" si="10"/>
        <v>22.519713881748078</v>
      </c>
    </row>
    <row r="230" spans="1:17" x14ac:dyDescent="0.3">
      <c r="A230">
        <v>225</v>
      </c>
      <c r="B230" t="s">
        <v>677</v>
      </c>
      <c r="C230" t="s">
        <v>333</v>
      </c>
      <c r="D230" t="s">
        <v>4</v>
      </c>
      <c r="E230">
        <v>567662</v>
      </c>
      <c r="F230">
        <v>138456</v>
      </c>
      <c r="G230">
        <v>55.382399999999997</v>
      </c>
      <c r="H230">
        <v>9.1432000000000002</v>
      </c>
      <c r="I230">
        <v>64.525599999999997</v>
      </c>
      <c r="J230" s="12">
        <v>0.4</v>
      </c>
      <c r="K230" s="12">
        <v>0.49299999999999999</v>
      </c>
      <c r="L230" s="10">
        <v>0.25</v>
      </c>
      <c r="M230" s="10">
        <f>VLOOKUP('By placement'!$D230,'By goal type'!$I$3:$J$7,2,FALSE)</f>
        <v>0.2</v>
      </c>
      <c r="N230" s="13"/>
      <c r="O230" s="10">
        <f t="shared" si="11"/>
        <v>0.2</v>
      </c>
      <c r="P230" s="10">
        <f t="shared" si="9"/>
        <v>-4.9999999999999989E-2</v>
      </c>
      <c r="Q230">
        <f t="shared" si="10"/>
        <v>12.172172008113582</v>
      </c>
    </row>
    <row r="231" spans="1:17" x14ac:dyDescent="0.3">
      <c r="A231">
        <v>226</v>
      </c>
      <c r="B231" t="s">
        <v>678</v>
      </c>
      <c r="C231" t="s">
        <v>398</v>
      </c>
      <c r="D231" t="s">
        <v>4</v>
      </c>
      <c r="E231">
        <v>340906</v>
      </c>
      <c r="F231">
        <v>106270</v>
      </c>
      <c r="G231">
        <v>63.762</v>
      </c>
      <c r="H231">
        <v>10.5421</v>
      </c>
      <c r="I231">
        <v>74.304100000000005</v>
      </c>
      <c r="J231" s="12">
        <v>0.6</v>
      </c>
      <c r="K231" s="12">
        <v>0.71499999999999997</v>
      </c>
      <c r="L231" s="10">
        <v>0.25</v>
      </c>
      <c r="M231" s="10">
        <f>VLOOKUP('By placement'!$D231,'By goal type'!$I$3:$J$7,2,FALSE)</f>
        <v>0.2</v>
      </c>
      <c r="N231" s="13"/>
      <c r="O231" s="10">
        <f t="shared" si="11"/>
        <v>0.2</v>
      </c>
      <c r="P231" s="10">
        <f t="shared" si="9"/>
        <v>-4.9999999999999989E-2</v>
      </c>
      <c r="Q231">
        <f t="shared" si="10"/>
        <v>11.951009090909091</v>
      </c>
    </row>
    <row r="232" spans="1:17" x14ac:dyDescent="0.3">
      <c r="A232">
        <v>227</v>
      </c>
      <c r="B232" t="s">
        <v>679</v>
      </c>
      <c r="C232" t="s">
        <v>29</v>
      </c>
      <c r="D232" t="s">
        <v>4</v>
      </c>
      <c r="E232">
        <v>3026</v>
      </c>
      <c r="F232">
        <v>742</v>
      </c>
      <c r="G232">
        <v>0.42470000000000002</v>
      </c>
      <c r="H232">
        <v>9.4200000000000006E-2</v>
      </c>
      <c r="I232">
        <v>0.51890000000000003</v>
      </c>
      <c r="J232" s="12">
        <v>0.6</v>
      </c>
      <c r="K232" s="12">
        <v>0.68500000000000005</v>
      </c>
      <c r="L232" s="10">
        <v>0.25</v>
      </c>
      <c r="M232" s="10">
        <f>VLOOKUP('By placement'!$D232,'By goal type'!$I$3:$J$7,2,FALSE)</f>
        <v>0.2</v>
      </c>
      <c r="N232" s="13"/>
      <c r="O232" s="10">
        <f t="shared" si="11"/>
        <v>0.2</v>
      </c>
      <c r="P232" s="10">
        <f t="shared" si="9"/>
        <v>-4.9999999999999989E-2</v>
      </c>
      <c r="Q232">
        <f t="shared" si="10"/>
        <v>6.4389051094890556E-2</v>
      </c>
    </row>
    <row r="233" spans="1:17" x14ac:dyDescent="0.3">
      <c r="A233">
        <v>228</v>
      </c>
      <c r="B233" t="s">
        <v>680</v>
      </c>
      <c r="C233" t="s">
        <v>52</v>
      </c>
      <c r="D233" t="s">
        <v>4</v>
      </c>
      <c r="E233">
        <v>265539</v>
      </c>
      <c r="F233">
        <v>37107</v>
      </c>
      <c r="G233">
        <v>56.255299999999998</v>
      </c>
      <c r="H233">
        <v>8.6635000000000009</v>
      </c>
      <c r="I233">
        <v>64.918800000000005</v>
      </c>
      <c r="J233" s="12">
        <v>1.5</v>
      </c>
      <c r="K233" s="12">
        <v>1.6910000000000001</v>
      </c>
      <c r="L233" s="10">
        <v>0.15</v>
      </c>
      <c r="M233" s="10">
        <f>VLOOKUP('By placement'!$D233,'By goal type'!$I$3:$J$7,2,FALSE)</f>
        <v>0.2</v>
      </c>
      <c r="N233" s="13"/>
      <c r="O233" s="10">
        <f t="shared" si="11"/>
        <v>0.2</v>
      </c>
      <c r="P233" s="10">
        <f t="shared" si="9"/>
        <v>5.0000000000000017E-2</v>
      </c>
      <c r="Q233">
        <f t="shared" si="10"/>
        <v>7.3326379657007728</v>
      </c>
    </row>
    <row r="234" spans="1:17" x14ac:dyDescent="0.3">
      <c r="A234">
        <v>229</v>
      </c>
      <c r="B234" t="s">
        <v>681</v>
      </c>
      <c r="C234" t="s">
        <v>430</v>
      </c>
      <c r="D234" t="s">
        <v>4</v>
      </c>
      <c r="E234">
        <v>2233</v>
      </c>
      <c r="F234">
        <v>712</v>
      </c>
      <c r="G234">
        <v>0.61250000000000004</v>
      </c>
      <c r="H234">
        <v>0.13550000000000001</v>
      </c>
      <c r="I234">
        <v>0.748</v>
      </c>
      <c r="J234" s="12">
        <v>0.9</v>
      </c>
      <c r="K234" s="12">
        <v>1.054</v>
      </c>
      <c r="L234" s="10">
        <v>0.25</v>
      </c>
      <c r="M234" s="10">
        <f>VLOOKUP('By placement'!$D234,'By goal type'!$I$3:$J$7,2,FALSE)</f>
        <v>0.2</v>
      </c>
      <c r="N234" s="13"/>
      <c r="O234" s="10">
        <f t="shared" si="11"/>
        <v>0.2</v>
      </c>
      <c r="P234" s="10">
        <f t="shared" si="9"/>
        <v>-4.9999999999999989E-2</v>
      </c>
      <c r="Q234">
        <f t="shared" si="10"/>
        <v>0.10929032258064517</v>
      </c>
    </row>
    <row r="235" spans="1:17" x14ac:dyDescent="0.3">
      <c r="A235">
        <v>230</v>
      </c>
      <c r="B235" t="s">
        <v>682</v>
      </c>
      <c r="C235" t="s">
        <v>87</v>
      </c>
      <c r="D235" t="s">
        <v>4</v>
      </c>
      <c r="E235">
        <v>245468</v>
      </c>
      <c r="F235">
        <v>2296</v>
      </c>
      <c r="G235">
        <v>2.8525999999999998</v>
      </c>
      <c r="H235">
        <v>0.49769999999999998</v>
      </c>
      <c r="I235">
        <v>3.3502999999999998</v>
      </c>
      <c r="J235" s="12">
        <v>1.25</v>
      </c>
      <c r="K235" s="12">
        <v>1.44</v>
      </c>
      <c r="L235" s="10">
        <v>0.25</v>
      </c>
      <c r="M235" s="10">
        <f>VLOOKUP('By placement'!$D235,'By goal type'!$I$3:$J$7,2,FALSE)</f>
        <v>0.2</v>
      </c>
      <c r="N235" s="13"/>
      <c r="O235" s="10">
        <f t="shared" si="11"/>
        <v>0.2</v>
      </c>
      <c r="P235" s="10">
        <f t="shared" si="9"/>
        <v>-4.9999999999999989E-2</v>
      </c>
      <c r="Q235">
        <f t="shared" si="10"/>
        <v>0.44205347222222213</v>
      </c>
    </row>
    <row r="236" spans="1:17" x14ac:dyDescent="0.3">
      <c r="A236">
        <v>231</v>
      </c>
      <c r="B236" t="s">
        <v>683</v>
      </c>
      <c r="C236" t="s">
        <v>89</v>
      </c>
      <c r="D236" t="s">
        <v>4</v>
      </c>
      <c r="E236">
        <v>549</v>
      </c>
      <c r="F236">
        <v>37</v>
      </c>
      <c r="G236">
        <v>5.5E-2</v>
      </c>
      <c r="H236">
        <v>9.7999999999999997E-3</v>
      </c>
      <c r="I236">
        <v>6.4799999999999996E-2</v>
      </c>
      <c r="J236" s="12">
        <v>1.5</v>
      </c>
      <c r="K236" s="12">
        <v>1.9359999999999999</v>
      </c>
      <c r="L236" s="10">
        <v>0.15</v>
      </c>
      <c r="M236" s="10">
        <f>VLOOKUP('By placement'!$D236,'By goal type'!$I$3:$J$7,2,FALSE)</f>
        <v>0.2</v>
      </c>
      <c r="N236" s="13"/>
      <c r="O236" s="10">
        <f t="shared" si="11"/>
        <v>0.2</v>
      </c>
      <c r="P236" s="10">
        <f t="shared" si="9"/>
        <v>5.0000000000000017E-2</v>
      </c>
      <c r="Q236">
        <f t="shared" si="10"/>
        <v>1.2959999999999999E-2</v>
      </c>
    </row>
    <row r="237" spans="1:17" x14ac:dyDescent="0.3">
      <c r="A237">
        <v>232</v>
      </c>
      <c r="B237" t="s">
        <v>684</v>
      </c>
      <c r="C237" t="s">
        <v>87</v>
      </c>
      <c r="D237" t="s">
        <v>4</v>
      </c>
      <c r="E237">
        <v>24374</v>
      </c>
      <c r="F237">
        <v>1117</v>
      </c>
      <c r="G237">
        <v>1.1055999999999999</v>
      </c>
      <c r="H237">
        <v>0.1988</v>
      </c>
      <c r="I237">
        <v>1.3044</v>
      </c>
      <c r="J237" s="12">
        <v>1</v>
      </c>
      <c r="K237" s="12">
        <v>1.2170000000000001</v>
      </c>
      <c r="L237" s="10">
        <v>0.25</v>
      </c>
      <c r="M237" s="10">
        <f>VLOOKUP('By placement'!$D237,'By goal type'!$I$3:$J$7,2,FALSE)</f>
        <v>0.2</v>
      </c>
      <c r="N237" s="13"/>
      <c r="O237" s="10">
        <f t="shared" si="11"/>
        <v>0.2</v>
      </c>
      <c r="P237" s="10">
        <f t="shared" si="9"/>
        <v>-4.9999999999999989E-2</v>
      </c>
      <c r="Q237">
        <f t="shared" si="10"/>
        <v>0.23258405916187352</v>
      </c>
    </row>
    <row r="238" spans="1:17" x14ac:dyDescent="0.3">
      <c r="A238">
        <v>233</v>
      </c>
      <c r="B238" s="1" t="s">
        <v>685</v>
      </c>
      <c r="C238" t="s">
        <v>436</v>
      </c>
      <c r="D238" t="s">
        <v>4</v>
      </c>
      <c r="E238">
        <v>422089</v>
      </c>
      <c r="F238">
        <v>229740</v>
      </c>
      <c r="G238">
        <v>115.1893</v>
      </c>
      <c r="H238">
        <v>19.0732</v>
      </c>
      <c r="I238">
        <v>134.26249999999999</v>
      </c>
      <c r="J238" s="12">
        <v>0.5</v>
      </c>
      <c r="K238" s="12">
        <v>0.58099999999999996</v>
      </c>
      <c r="L238" s="10">
        <v>0.25</v>
      </c>
      <c r="M238" s="10">
        <f>VLOOKUP('By placement'!$D238,'By goal type'!$I$3:$J$7,2,FALSE)</f>
        <v>0.2</v>
      </c>
      <c r="N238" s="13"/>
      <c r="O238" s="10">
        <f t="shared" si="11"/>
        <v>0.2</v>
      </c>
      <c r="P238" s="10">
        <f t="shared" si="9"/>
        <v>-4.9999999999999989E-2</v>
      </c>
      <c r="Q238">
        <f t="shared" si="10"/>
        <v>18.718179862306364</v>
      </c>
    </row>
    <row r="239" spans="1:17" x14ac:dyDescent="0.3">
      <c r="A239">
        <v>234</v>
      </c>
      <c r="B239" t="s">
        <v>686</v>
      </c>
      <c r="C239" t="s">
        <v>248</v>
      </c>
      <c r="D239" t="s">
        <v>4</v>
      </c>
      <c r="E239">
        <v>75077</v>
      </c>
      <c r="F239">
        <v>7616</v>
      </c>
      <c r="G239">
        <v>3.8079999999999998</v>
      </c>
      <c r="H239">
        <v>0.64439999999999997</v>
      </c>
      <c r="I239">
        <v>4.4523999999999999</v>
      </c>
      <c r="J239" s="12">
        <v>0.5</v>
      </c>
      <c r="K239" s="12">
        <v>0.623</v>
      </c>
      <c r="L239" s="10">
        <v>0.25</v>
      </c>
      <c r="M239" s="10">
        <f>VLOOKUP('By placement'!$D239,'By goal type'!$I$3:$J$7,2,FALSE)</f>
        <v>0.2</v>
      </c>
      <c r="N239" s="13"/>
      <c r="O239" s="10">
        <f t="shared" si="11"/>
        <v>0.2</v>
      </c>
      <c r="P239" s="10">
        <f t="shared" si="9"/>
        <v>-4.9999999999999989E-2</v>
      </c>
      <c r="Q239">
        <f t="shared" si="10"/>
        <v>0.87904526484751189</v>
      </c>
    </row>
    <row r="240" spans="1:17" x14ac:dyDescent="0.3">
      <c r="A240">
        <v>235</v>
      </c>
      <c r="B240" t="s">
        <v>687</v>
      </c>
      <c r="C240" t="s">
        <v>226</v>
      </c>
      <c r="D240" t="s">
        <v>4</v>
      </c>
      <c r="E240">
        <v>1721659</v>
      </c>
      <c r="F240">
        <v>285150</v>
      </c>
      <c r="G240">
        <v>285.14999999999998</v>
      </c>
      <c r="H240">
        <v>48.247500000000002</v>
      </c>
      <c r="I240">
        <v>333.39749999999998</v>
      </c>
      <c r="J240" s="12">
        <v>1</v>
      </c>
      <c r="K240" s="12">
        <v>1.1519999999999999</v>
      </c>
      <c r="L240" s="10">
        <v>0.25</v>
      </c>
      <c r="M240" s="10">
        <f>VLOOKUP('By placement'!$D240,'By goal type'!$I$3:$J$7,2,FALSE)</f>
        <v>0.2</v>
      </c>
      <c r="N240" s="13"/>
      <c r="O240" s="10">
        <f t="shared" si="11"/>
        <v>0.2</v>
      </c>
      <c r="P240" s="10">
        <f t="shared" si="9"/>
        <v>-4.9999999999999989E-2</v>
      </c>
      <c r="Q240">
        <f t="shared" si="10"/>
        <v>43.989947916666658</v>
      </c>
    </row>
    <row r="241" spans="1:17" x14ac:dyDescent="0.3">
      <c r="A241">
        <v>236</v>
      </c>
      <c r="B241" t="s">
        <v>688</v>
      </c>
      <c r="C241" t="s">
        <v>332</v>
      </c>
      <c r="D241" t="s">
        <v>4</v>
      </c>
      <c r="E241">
        <v>77362</v>
      </c>
      <c r="F241">
        <v>3198</v>
      </c>
      <c r="G241">
        <v>2.5459000000000001</v>
      </c>
      <c r="H241">
        <v>0.4471</v>
      </c>
      <c r="I241">
        <v>2.9929999999999999</v>
      </c>
      <c r="J241" s="12">
        <v>0.8</v>
      </c>
      <c r="K241" s="12">
        <v>0.98899999999999999</v>
      </c>
      <c r="L241" s="10">
        <v>0.25</v>
      </c>
      <c r="M241" s="10">
        <f>VLOOKUP('By placement'!$D241,'By goal type'!$I$3:$J$7,2,FALSE)</f>
        <v>0.2</v>
      </c>
      <c r="N241" s="13"/>
      <c r="O241" s="10">
        <f t="shared" si="11"/>
        <v>0.2</v>
      </c>
      <c r="P241" s="10">
        <f t="shared" si="9"/>
        <v>-4.9999999999999989E-2</v>
      </c>
      <c r="Q241">
        <f t="shared" si="10"/>
        <v>0.5719686552072798</v>
      </c>
    </row>
    <row r="242" spans="1:17" x14ac:dyDescent="0.3">
      <c r="A242">
        <v>237</v>
      </c>
      <c r="B242" t="s">
        <v>689</v>
      </c>
      <c r="C242" t="s">
        <v>372</v>
      </c>
      <c r="D242" t="s">
        <v>4</v>
      </c>
      <c r="E242">
        <v>736</v>
      </c>
      <c r="F242">
        <v>71</v>
      </c>
      <c r="G242">
        <v>8.1100000000000005E-2</v>
      </c>
      <c r="H242">
        <v>2.69E-2</v>
      </c>
      <c r="I242">
        <v>0.108</v>
      </c>
      <c r="J242" s="12">
        <v>1.3</v>
      </c>
      <c r="K242" s="12">
        <v>1.6359999999999999</v>
      </c>
      <c r="L242" s="10">
        <v>0.25</v>
      </c>
      <c r="M242" s="10">
        <f>VLOOKUP('By placement'!$D242,'By goal type'!$I$3:$J$7,2,FALSE)</f>
        <v>0.2</v>
      </c>
      <c r="N242" s="13"/>
      <c r="O242" s="10">
        <f t="shared" si="11"/>
        <v>0.2</v>
      </c>
      <c r="P242" s="10">
        <f t="shared" si="9"/>
        <v>-4.9999999999999989E-2</v>
      </c>
      <c r="Q242">
        <f t="shared" si="10"/>
        <v>2.1600000000000001E-2</v>
      </c>
    </row>
    <row r="243" spans="1:17" x14ac:dyDescent="0.3">
      <c r="A243">
        <v>238</v>
      </c>
      <c r="B243" t="s">
        <v>690</v>
      </c>
      <c r="C243" t="s">
        <v>35</v>
      </c>
      <c r="D243" t="s">
        <v>4</v>
      </c>
      <c r="E243">
        <v>256561</v>
      </c>
      <c r="F243">
        <v>25163</v>
      </c>
      <c r="G243">
        <v>99.251900000000006</v>
      </c>
      <c r="H243">
        <v>17.094799999999999</v>
      </c>
      <c r="I243">
        <v>116.3467</v>
      </c>
      <c r="J243" s="12">
        <v>3.8</v>
      </c>
      <c r="K243" s="12">
        <v>4.5410000000000004</v>
      </c>
      <c r="L243" s="10">
        <v>0.25</v>
      </c>
      <c r="M243" s="10">
        <f>VLOOKUP('By placement'!$D243,'By goal type'!$I$3:$J$7,2,FALSE)</f>
        <v>0.2</v>
      </c>
      <c r="N243" s="13"/>
      <c r="O243" s="10">
        <f t="shared" si="11"/>
        <v>0.2</v>
      </c>
      <c r="P243" s="10">
        <f t="shared" si="9"/>
        <v>-4.9999999999999989E-2</v>
      </c>
      <c r="Q243">
        <f t="shared" si="10"/>
        <v>18.985444769874494</v>
      </c>
    </row>
    <row r="244" spans="1:17" x14ac:dyDescent="0.3">
      <c r="A244">
        <v>239</v>
      </c>
      <c r="B244" t="s">
        <v>691</v>
      </c>
      <c r="C244" t="s">
        <v>76</v>
      </c>
      <c r="D244" t="s">
        <v>4</v>
      </c>
      <c r="E244">
        <v>8556</v>
      </c>
      <c r="F244">
        <v>3823</v>
      </c>
      <c r="G244">
        <v>1.5168999999999999</v>
      </c>
      <c r="H244">
        <v>0.27210000000000001</v>
      </c>
      <c r="I244">
        <v>1.7889999999999999</v>
      </c>
      <c r="J244" s="12">
        <v>0.4</v>
      </c>
      <c r="K244" s="12">
        <v>0.67</v>
      </c>
      <c r="L244" s="10">
        <v>0.25</v>
      </c>
      <c r="M244" s="10">
        <f>VLOOKUP('By placement'!$D244,'By goal type'!$I$3:$J$7,2,FALSE)</f>
        <v>0.2</v>
      </c>
      <c r="N244" s="13"/>
      <c r="O244" s="10">
        <f t="shared" si="11"/>
        <v>0.2</v>
      </c>
      <c r="P244" s="10">
        <f t="shared" si="9"/>
        <v>-4.9999999999999989E-2</v>
      </c>
      <c r="Q244">
        <f t="shared" si="10"/>
        <v>0.35780000000000001</v>
      </c>
    </row>
    <row r="245" spans="1:17" x14ac:dyDescent="0.3">
      <c r="A245">
        <v>240</v>
      </c>
      <c r="B245" t="s">
        <v>692</v>
      </c>
      <c r="C245" t="s">
        <v>414</v>
      </c>
      <c r="D245" t="s">
        <v>4</v>
      </c>
      <c r="E245">
        <v>25795</v>
      </c>
      <c r="F245">
        <v>1700</v>
      </c>
      <c r="G245">
        <v>1.7</v>
      </c>
      <c r="H245">
        <v>0.28999999999999998</v>
      </c>
      <c r="I245">
        <v>1.99</v>
      </c>
      <c r="J245" s="12">
        <v>1</v>
      </c>
      <c r="K245" s="12">
        <v>1.2769999999999999</v>
      </c>
      <c r="L245" s="10">
        <v>0.25</v>
      </c>
      <c r="M245" s="10">
        <f>VLOOKUP('By placement'!$D245,'By goal type'!$I$3:$J$7,2,FALSE)</f>
        <v>0.2</v>
      </c>
      <c r="N245" s="13"/>
      <c r="O245" s="10">
        <f t="shared" si="11"/>
        <v>0.2</v>
      </c>
      <c r="P245" s="10">
        <f t="shared" si="9"/>
        <v>-4.9999999999999989E-2</v>
      </c>
      <c r="Q245">
        <f t="shared" si="10"/>
        <v>0.39800000000000002</v>
      </c>
    </row>
    <row r="246" spans="1:17" x14ac:dyDescent="0.3">
      <c r="A246">
        <v>241</v>
      </c>
      <c r="B246" t="s">
        <v>693</v>
      </c>
      <c r="C246" t="s">
        <v>414</v>
      </c>
      <c r="D246" t="s">
        <v>4</v>
      </c>
      <c r="E246">
        <v>28379</v>
      </c>
      <c r="F246">
        <v>538</v>
      </c>
      <c r="G246">
        <v>0.47599999999999998</v>
      </c>
      <c r="H246">
        <v>0.154</v>
      </c>
      <c r="I246">
        <v>0.63</v>
      </c>
      <c r="J246" s="12">
        <v>1</v>
      </c>
      <c r="K246" s="12">
        <v>1.196</v>
      </c>
      <c r="L246" s="10">
        <v>0.25</v>
      </c>
      <c r="M246" s="10">
        <f>VLOOKUP('By placement'!$D246,'By goal type'!$I$3:$J$7,2,FALSE)</f>
        <v>0.2</v>
      </c>
      <c r="N246" s="13"/>
      <c r="O246" s="10">
        <f t="shared" si="11"/>
        <v>0.2</v>
      </c>
      <c r="P246" s="10">
        <f t="shared" si="9"/>
        <v>-4.9999999999999989E-2</v>
      </c>
      <c r="Q246">
        <f t="shared" si="10"/>
        <v>0.10324414715719064</v>
      </c>
    </row>
    <row r="247" spans="1:17" x14ac:dyDescent="0.3">
      <c r="A247">
        <v>242</v>
      </c>
      <c r="B247" t="s">
        <v>694</v>
      </c>
      <c r="C247" t="s">
        <v>156</v>
      </c>
      <c r="D247" t="s">
        <v>4</v>
      </c>
      <c r="E247">
        <v>1970</v>
      </c>
      <c r="F247">
        <v>738</v>
      </c>
      <c r="G247">
        <v>0.35980000000000001</v>
      </c>
      <c r="H247">
        <v>7.22E-2</v>
      </c>
      <c r="I247">
        <v>0.432</v>
      </c>
      <c r="J247" s="12">
        <v>0.5</v>
      </c>
      <c r="K247" s="12">
        <v>0.54200000000000004</v>
      </c>
      <c r="L247" s="10">
        <v>0.25</v>
      </c>
      <c r="M247" s="10">
        <f>VLOOKUP('By placement'!$D247,'By goal type'!$I$3:$J$7,2,FALSE)</f>
        <v>0.2</v>
      </c>
      <c r="N247" s="13"/>
      <c r="O247" s="10">
        <f t="shared" si="11"/>
        <v>0.2</v>
      </c>
      <c r="P247" s="10">
        <f t="shared" si="9"/>
        <v>-4.9999999999999989E-2</v>
      </c>
      <c r="Q247">
        <f t="shared" si="10"/>
        <v>3.3476014760147631E-2</v>
      </c>
    </row>
    <row r="248" spans="1:17" x14ac:dyDescent="0.3">
      <c r="A248">
        <v>243</v>
      </c>
      <c r="B248" t="s">
        <v>695</v>
      </c>
      <c r="C248" t="s">
        <v>87</v>
      </c>
      <c r="D248" t="s">
        <v>4</v>
      </c>
      <c r="E248">
        <v>16440</v>
      </c>
      <c r="F248">
        <v>5419</v>
      </c>
      <c r="G248">
        <v>10.837999999999999</v>
      </c>
      <c r="H248">
        <v>1.859</v>
      </c>
      <c r="I248">
        <v>12.696999999999999</v>
      </c>
      <c r="J248" s="12">
        <v>2</v>
      </c>
      <c r="K248" s="12">
        <v>2.5840000000000001</v>
      </c>
      <c r="L248" s="10">
        <v>0.25</v>
      </c>
      <c r="M248" s="10">
        <f>VLOOKUP('By placement'!$D248,'By goal type'!$I$3:$J$7,2,FALSE)</f>
        <v>0.2</v>
      </c>
      <c r="N248" s="13"/>
      <c r="O248" s="10">
        <f t="shared" si="11"/>
        <v>0.2</v>
      </c>
      <c r="P248" s="10">
        <f t="shared" si="9"/>
        <v>-4.9999999999999989E-2</v>
      </c>
      <c r="Q248">
        <f t="shared" si="10"/>
        <v>2.5394000000000001</v>
      </c>
    </row>
    <row r="249" spans="1:17" x14ac:dyDescent="0.3">
      <c r="A249">
        <v>244</v>
      </c>
      <c r="B249" t="s">
        <v>696</v>
      </c>
      <c r="C249" t="s">
        <v>435</v>
      </c>
      <c r="D249" t="s">
        <v>4</v>
      </c>
      <c r="E249">
        <v>213999</v>
      </c>
      <c r="F249">
        <v>37207</v>
      </c>
      <c r="G249">
        <v>37.207000000000001</v>
      </c>
      <c r="H249">
        <v>6.3882000000000003</v>
      </c>
      <c r="I249">
        <v>43.595199999999998</v>
      </c>
      <c r="J249" s="12">
        <v>1</v>
      </c>
      <c r="K249" s="12">
        <v>1.171</v>
      </c>
      <c r="L249" s="10">
        <v>0.2</v>
      </c>
      <c r="M249" s="10">
        <f>VLOOKUP('By placement'!$D249,'By goal type'!$I$3:$J$7,2,FALSE)</f>
        <v>0.2</v>
      </c>
      <c r="N249" s="13"/>
      <c r="O249" s="10">
        <f t="shared" si="11"/>
        <v>0.2</v>
      </c>
      <c r="P249" s="10">
        <f t="shared" si="9"/>
        <v>0</v>
      </c>
      <c r="Q249">
        <f t="shared" si="10"/>
        <v>6.3661649871904373</v>
      </c>
    </row>
    <row r="250" spans="1:17" x14ac:dyDescent="0.3">
      <c r="A250">
        <v>245</v>
      </c>
      <c r="B250" t="s">
        <v>697</v>
      </c>
      <c r="C250" t="s">
        <v>267</v>
      </c>
      <c r="D250" t="s">
        <v>4</v>
      </c>
      <c r="E250">
        <v>35386</v>
      </c>
      <c r="F250">
        <v>7762</v>
      </c>
      <c r="G250">
        <v>6.3647999999999998</v>
      </c>
      <c r="H250">
        <v>1.1026</v>
      </c>
      <c r="I250">
        <v>7.4673999999999996</v>
      </c>
      <c r="J250" s="12">
        <v>0.82</v>
      </c>
      <c r="K250" s="12">
        <v>0.91800000000000004</v>
      </c>
      <c r="L250" s="10">
        <v>0.25</v>
      </c>
      <c r="M250" s="10">
        <f>VLOOKUP('By placement'!$D250,'By goal type'!$I$3:$J$7,2,FALSE)</f>
        <v>0.2</v>
      </c>
      <c r="N250" s="13"/>
      <c r="O250" s="10">
        <f t="shared" si="11"/>
        <v>0.2</v>
      </c>
      <c r="P250" s="10">
        <f t="shared" si="9"/>
        <v>-4.9999999999999989E-2</v>
      </c>
      <c r="Q250">
        <f t="shared" si="10"/>
        <v>0.79717342047930351</v>
      </c>
    </row>
    <row r="251" spans="1:17" x14ac:dyDescent="0.3">
      <c r="A251">
        <v>246</v>
      </c>
      <c r="B251" t="s">
        <v>698</v>
      </c>
      <c r="C251" t="s">
        <v>105</v>
      </c>
      <c r="D251" t="s">
        <v>4</v>
      </c>
      <c r="E251">
        <v>904961</v>
      </c>
      <c r="F251">
        <v>352175</v>
      </c>
      <c r="G251">
        <v>228.91390000000001</v>
      </c>
      <c r="H251">
        <v>39.802399999999999</v>
      </c>
      <c r="I251">
        <v>268.71629999999999</v>
      </c>
      <c r="J251" s="12">
        <v>0.65</v>
      </c>
      <c r="K251" s="12">
        <v>0.83599999999999997</v>
      </c>
      <c r="L251" s="10">
        <v>0.25</v>
      </c>
      <c r="M251" s="10">
        <f>VLOOKUP('By placement'!$D251,'By goal type'!$I$3:$J$7,2,FALSE)</f>
        <v>0.2</v>
      </c>
      <c r="N251" s="13"/>
      <c r="O251" s="10">
        <f t="shared" si="11"/>
        <v>0.2</v>
      </c>
      <c r="P251" s="10">
        <f t="shared" si="9"/>
        <v>-4.9999999999999989E-2</v>
      </c>
      <c r="Q251">
        <f t="shared" si="10"/>
        <v>53.743259999999999</v>
      </c>
    </row>
    <row r="252" spans="1:17" x14ac:dyDescent="0.3">
      <c r="A252">
        <v>247</v>
      </c>
      <c r="B252" t="s">
        <v>699</v>
      </c>
      <c r="C252" t="s">
        <v>372</v>
      </c>
      <c r="D252" t="s">
        <v>4</v>
      </c>
      <c r="E252">
        <v>33398</v>
      </c>
      <c r="F252">
        <v>2314</v>
      </c>
      <c r="G252">
        <v>4.0495000000000001</v>
      </c>
      <c r="H252">
        <v>0.70450000000000002</v>
      </c>
      <c r="I252">
        <v>4.7539999999999996</v>
      </c>
      <c r="J252" s="12">
        <v>1.75</v>
      </c>
      <c r="K252" s="12">
        <v>2.177</v>
      </c>
      <c r="L252" s="10">
        <v>0.25</v>
      </c>
      <c r="M252" s="10">
        <f>VLOOKUP('By placement'!$D252,'By goal type'!$I$3:$J$7,2,FALSE)</f>
        <v>0.2</v>
      </c>
      <c r="N252" s="13"/>
      <c r="O252" s="10">
        <f t="shared" si="11"/>
        <v>0.2</v>
      </c>
      <c r="P252" s="10">
        <f t="shared" si="9"/>
        <v>-4.9999999999999989E-2</v>
      </c>
      <c r="Q252">
        <f t="shared" si="10"/>
        <v>0.93245659163987149</v>
      </c>
    </row>
    <row r="253" spans="1:17" x14ac:dyDescent="0.3">
      <c r="A253">
        <v>248</v>
      </c>
      <c r="B253" t="s">
        <v>700</v>
      </c>
      <c r="C253" t="s">
        <v>372</v>
      </c>
      <c r="D253" t="s">
        <v>4</v>
      </c>
      <c r="E253">
        <v>4225669</v>
      </c>
      <c r="F253">
        <v>834256</v>
      </c>
      <c r="G253">
        <v>166.85120000000001</v>
      </c>
      <c r="H253">
        <v>29.061800000000002</v>
      </c>
      <c r="I253">
        <v>195.91300000000001</v>
      </c>
      <c r="J253" s="12">
        <v>0.2</v>
      </c>
      <c r="K253" s="12">
        <v>0.23100000000000001</v>
      </c>
      <c r="L253" s="10">
        <v>0.25</v>
      </c>
      <c r="M253" s="10">
        <f>VLOOKUP('By placement'!$D253,'By goal type'!$I$3:$J$7,2,FALSE)</f>
        <v>0.2</v>
      </c>
      <c r="N253" s="13"/>
      <c r="O253" s="10">
        <f t="shared" si="11"/>
        <v>0.2</v>
      </c>
      <c r="P253" s="10">
        <f t="shared" si="9"/>
        <v>-4.9999999999999989E-2</v>
      </c>
      <c r="Q253">
        <f t="shared" si="10"/>
        <v>26.291354978354981</v>
      </c>
    </row>
    <row r="254" spans="1:17" x14ac:dyDescent="0.3">
      <c r="A254">
        <v>249</v>
      </c>
      <c r="B254" t="s">
        <v>701</v>
      </c>
      <c r="C254" t="s">
        <v>261</v>
      </c>
      <c r="D254" t="s">
        <v>4</v>
      </c>
      <c r="E254">
        <v>520082</v>
      </c>
      <c r="F254">
        <v>107504</v>
      </c>
      <c r="G254">
        <v>170.42760000000001</v>
      </c>
      <c r="H254">
        <v>18.936399999999999</v>
      </c>
      <c r="I254">
        <v>189.364</v>
      </c>
      <c r="J254" s="12">
        <v>1.5</v>
      </c>
      <c r="K254" s="12">
        <v>1.7669999999999999</v>
      </c>
      <c r="L254" s="10">
        <v>0.1</v>
      </c>
      <c r="M254" s="10">
        <f>VLOOKUP('By placement'!$D254,'By goal type'!$I$3:$J$7,2,FALSE)</f>
        <v>0.2</v>
      </c>
      <c r="N254" s="13"/>
      <c r="O254" s="10">
        <f t="shared" si="11"/>
        <v>0.2</v>
      </c>
      <c r="P254" s="10">
        <f t="shared" si="9"/>
        <v>0.1</v>
      </c>
      <c r="Q254">
        <f t="shared" si="10"/>
        <v>28.613575551782681</v>
      </c>
    </row>
    <row r="255" spans="1:17" x14ac:dyDescent="0.3">
      <c r="A255">
        <v>250</v>
      </c>
      <c r="B255" t="s">
        <v>702</v>
      </c>
      <c r="C255" t="s">
        <v>71</v>
      </c>
      <c r="D255" t="s">
        <v>4</v>
      </c>
      <c r="E255">
        <v>32901</v>
      </c>
      <c r="F255">
        <v>4257</v>
      </c>
      <c r="G255">
        <v>3.1930000000000001</v>
      </c>
      <c r="H255">
        <v>0.68530000000000002</v>
      </c>
      <c r="I255">
        <v>3.8782999999999999</v>
      </c>
      <c r="J255" s="12">
        <v>0.85</v>
      </c>
      <c r="K255" s="12">
        <v>0.93300000000000005</v>
      </c>
      <c r="L255" s="10">
        <v>0.25</v>
      </c>
      <c r="M255" s="10">
        <f>VLOOKUP('By placement'!$D255,'By goal type'!$I$3:$J$7,2,FALSE)</f>
        <v>0.2</v>
      </c>
      <c r="N255" s="13"/>
      <c r="O255" s="10">
        <f t="shared" si="11"/>
        <v>0.2</v>
      </c>
      <c r="P255" s="10">
        <f t="shared" si="9"/>
        <v>-4.9999999999999989E-2</v>
      </c>
      <c r="Q255">
        <f t="shared" si="10"/>
        <v>0.3450148981779208</v>
      </c>
    </row>
    <row r="256" spans="1:17" x14ac:dyDescent="0.3">
      <c r="A256">
        <v>251</v>
      </c>
      <c r="B256" t="s">
        <v>703</v>
      </c>
      <c r="C256" t="s">
        <v>414</v>
      </c>
      <c r="D256" t="s">
        <v>4</v>
      </c>
      <c r="E256">
        <v>28215</v>
      </c>
      <c r="F256">
        <v>400</v>
      </c>
      <c r="G256">
        <v>0.35249999999999998</v>
      </c>
      <c r="H256">
        <v>0.11749999999999999</v>
      </c>
      <c r="I256">
        <v>0.47</v>
      </c>
      <c r="J256" s="12">
        <v>1</v>
      </c>
      <c r="K256" s="12">
        <v>1.212</v>
      </c>
      <c r="L256" s="10">
        <v>0.25</v>
      </c>
      <c r="M256" s="10">
        <f>VLOOKUP('By placement'!$D256,'By goal type'!$I$3:$J$7,2,FALSE)</f>
        <v>0.2</v>
      </c>
      <c r="N256" s="13"/>
      <c r="O256" s="10">
        <f t="shared" si="11"/>
        <v>0.2</v>
      </c>
      <c r="P256" s="10">
        <f t="shared" si="9"/>
        <v>-4.9999999999999989E-2</v>
      </c>
      <c r="Q256">
        <f t="shared" si="10"/>
        <v>8.221122112211221E-2</v>
      </c>
    </row>
    <row r="257" spans="1:17" x14ac:dyDescent="0.3">
      <c r="A257">
        <v>252</v>
      </c>
      <c r="B257" t="s">
        <v>704</v>
      </c>
      <c r="C257" t="s">
        <v>435</v>
      </c>
      <c r="D257" t="s">
        <v>4</v>
      </c>
      <c r="E257">
        <v>267338</v>
      </c>
      <c r="F257">
        <v>45935</v>
      </c>
      <c r="G257">
        <v>45.991999999999997</v>
      </c>
      <c r="H257">
        <v>8.0289999999999999</v>
      </c>
      <c r="I257">
        <v>54.021000000000001</v>
      </c>
      <c r="J257" s="12">
        <v>1</v>
      </c>
      <c r="K257" s="12">
        <v>1.181</v>
      </c>
      <c r="L257" s="10">
        <v>0.2</v>
      </c>
      <c r="M257" s="10">
        <f>VLOOKUP('By placement'!$D257,'By goal type'!$I$3:$J$7,2,FALSE)</f>
        <v>0.2</v>
      </c>
      <c r="N257" s="13"/>
      <c r="O257" s="10">
        <f t="shared" si="11"/>
        <v>0.2</v>
      </c>
      <c r="P257" s="10">
        <f t="shared" si="9"/>
        <v>0</v>
      </c>
      <c r="Q257">
        <f t="shared" si="10"/>
        <v>8.2792557154953421</v>
      </c>
    </row>
    <row r="258" spans="1:17" x14ac:dyDescent="0.3">
      <c r="A258">
        <v>253</v>
      </c>
      <c r="B258" t="s">
        <v>705</v>
      </c>
      <c r="C258" t="s">
        <v>87</v>
      </c>
      <c r="D258" t="s">
        <v>4</v>
      </c>
      <c r="E258">
        <v>285614</v>
      </c>
      <c r="F258">
        <v>47737</v>
      </c>
      <c r="G258">
        <v>95.474000000000004</v>
      </c>
      <c r="H258">
        <v>16.783999999999999</v>
      </c>
      <c r="I258">
        <v>112.258</v>
      </c>
      <c r="J258" s="12">
        <v>2</v>
      </c>
      <c r="K258" s="12">
        <v>2.246</v>
      </c>
      <c r="L258" s="10">
        <v>0.25</v>
      </c>
      <c r="M258" s="10">
        <f>VLOOKUP('By placement'!$D258,'By goal type'!$I$3:$J$7,2,FALSE)</f>
        <v>0.2</v>
      </c>
      <c r="N258" s="13"/>
      <c r="O258" s="10">
        <f t="shared" si="11"/>
        <v>0.2</v>
      </c>
      <c r="P258" s="10">
        <f t="shared" si="9"/>
        <v>-4.9999999999999989E-2</v>
      </c>
      <c r="Q258">
        <f t="shared" si="10"/>
        <v>12.295399821905605</v>
      </c>
    </row>
    <row r="259" spans="1:17" x14ac:dyDescent="0.3">
      <c r="A259">
        <v>254</v>
      </c>
      <c r="B259" t="s">
        <v>706</v>
      </c>
      <c r="C259" t="s">
        <v>87</v>
      </c>
      <c r="D259" t="s">
        <v>4</v>
      </c>
      <c r="E259">
        <v>54983</v>
      </c>
      <c r="F259">
        <v>9273</v>
      </c>
      <c r="G259">
        <v>18.545999999999999</v>
      </c>
      <c r="H259">
        <v>3.262</v>
      </c>
      <c r="I259">
        <v>21.808</v>
      </c>
      <c r="J259" s="12">
        <v>2</v>
      </c>
      <c r="K259" s="12">
        <v>2.391</v>
      </c>
      <c r="L259" s="10">
        <v>0.25</v>
      </c>
      <c r="M259" s="10">
        <f>VLOOKUP('By placement'!$D259,'By goal type'!$I$3:$J$7,2,FALSE)</f>
        <v>0.2</v>
      </c>
      <c r="N259" s="13"/>
      <c r="O259" s="10">
        <f t="shared" si="11"/>
        <v>0.2</v>
      </c>
      <c r="P259" s="10">
        <f t="shared" si="9"/>
        <v>-4.9999999999999989E-2</v>
      </c>
      <c r="Q259">
        <f t="shared" si="10"/>
        <v>3.5662601421999156</v>
      </c>
    </row>
    <row r="260" spans="1:17" x14ac:dyDescent="0.3">
      <c r="A260">
        <v>255</v>
      </c>
      <c r="B260" t="s">
        <v>707</v>
      </c>
      <c r="C260" t="s">
        <v>84</v>
      </c>
      <c r="D260" t="s">
        <v>4</v>
      </c>
      <c r="E260">
        <v>1958</v>
      </c>
      <c r="F260">
        <v>557</v>
      </c>
      <c r="G260">
        <v>0.78139999999999998</v>
      </c>
      <c r="H260">
        <v>0.20130000000000001</v>
      </c>
      <c r="I260">
        <v>0.98270000000000002</v>
      </c>
      <c r="J260" s="12">
        <v>1.5</v>
      </c>
      <c r="K260" s="12">
        <v>1.8049999999999999</v>
      </c>
      <c r="L260" s="10" t="s">
        <v>5</v>
      </c>
      <c r="M260" s="10">
        <f>VLOOKUP('By placement'!$D260,'By goal type'!$I$3:$J$7,2,FALSE)</f>
        <v>0.2</v>
      </c>
      <c r="N260" s="13"/>
      <c r="O260" s="10">
        <f t="shared" si="11"/>
        <v>0.2</v>
      </c>
      <c r="P260" s="10" t="str">
        <f t="shared" si="9"/>
        <v>unknown</v>
      </c>
      <c r="Q260">
        <f t="shared" si="10"/>
        <v>0.16605180055401655</v>
      </c>
    </row>
    <row r="261" spans="1:17" x14ac:dyDescent="0.3">
      <c r="A261">
        <v>256</v>
      </c>
      <c r="B261" t="s">
        <v>708</v>
      </c>
      <c r="C261" t="s">
        <v>372</v>
      </c>
      <c r="D261" t="s">
        <v>4</v>
      </c>
      <c r="E261">
        <v>79</v>
      </c>
      <c r="F261">
        <v>51</v>
      </c>
      <c r="G261">
        <v>4.0500000000000001E-2</v>
      </c>
      <c r="H261">
        <v>1.35E-2</v>
      </c>
      <c r="I261">
        <v>5.3999999999999999E-2</v>
      </c>
      <c r="J261" s="12">
        <v>0.9</v>
      </c>
      <c r="K261" s="12">
        <v>1.2</v>
      </c>
      <c r="L261" s="10">
        <v>0.25</v>
      </c>
      <c r="M261" s="10">
        <f>VLOOKUP('By placement'!$D261,'By goal type'!$I$3:$J$7,2,FALSE)</f>
        <v>0.2</v>
      </c>
      <c r="N261" s="13"/>
      <c r="O261" s="10">
        <f t="shared" si="11"/>
        <v>0.2</v>
      </c>
      <c r="P261" s="10">
        <f t="shared" si="9"/>
        <v>-4.9999999999999989E-2</v>
      </c>
      <c r="Q261">
        <f t="shared" si="10"/>
        <v>1.0800000000000001E-2</v>
      </c>
    </row>
    <row r="262" spans="1:17" x14ac:dyDescent="0.3">
      <c r="A262">
        <v>257</v>
      </c>
      <c r="B262" t="s">
        <v>709</v>
      </c>
      <c r="C262" t="s">
        <v>62</v>
      </c>
      <c r="D262" t="s">
        <v>4</v>
      </c>
      <c r="E262">
        <v>1976</v>
      </c>
      <c r="F262">
        <v>196</v>
      </c>
      <c r="G262">
        <v>0.1215</v>
      </c>
      <c r="H262">
        <v>0.04</v>
      </c>
      <c r="I262">
        <v>0.1615</v>
      </c>
      <c r="J262" s="12">
        <v>0.7</v>
      </c>
      <c r="K262" s="12">
        <v>0.622</v>
      </c>
      <c r="L262" s="10">
        <v>0.25</v>
      </c>
      <c r="M262" s="10">
        <f>VLOOKUP('By placement'!$D262,'By goal type'!$I$3:$J$7,2,FALSE)</f>
        <v>0.2</v>
      </c>
      <c r="N262" s="13"/>
      <c r="O262" s="10">
        <f t="shared" si="11"/>
        <v>0.2</v>
      </c>
      <c r="P262" s="10">
        <f t="shared" si="9"/>
        <v>-4.9999999999999989E-2</v>
      </c>
      <c r="Q262">
        <f t="shared" si="10"/>
        <v>-2.0252411575562679E-2</v>
      </c>
    </row>
    <row r="263" spans="1:17" x14ac:dyDescent="0.3">
      <c r="A263">
        <v>258</v>
      </c>
      <c r="B263" t="s">
        <v>710</v>
      </c>
      <c r="C263" t="s">
        <v>87</v>
      </c>
      <c r="D263" t="s">
        <v>4</v>
      </c>
      <c r="E263">
        <v>15953</v>
      </c>
      <c r="F263">
        <v>4968</v>
      </c>
      <c r="G263">
        <v>9.9359999999999999</v>
      </c>
      <c r="H263">
        <v>1.7569999999999999</v>
      </c>
      <c r="I263">
        <v>11.693</v>
      </c>
      <c r="J263" s="12">
        <v>2</v>
      </c>
      <c r="K263" s="12">
        <v>2.5379999999999998</v>
      </c>
      <c r="L263" s="10">
        <v>0.25</v>
      </c>
      <c r="M263" s="10">
        <f>VLOOKUP('By placement'!$D263,'By goal type'!$I$3:$J$7,2,FALSE)</f>
        <v>0.2</v>
      </c>
      <c r="N263" s="13"/>
      <c r="O263" s="10">
        <f t="shared" si="11"/>
        <v>0.2</v>
      </c>
      <c r="P263" s="10">
        <f t="shared" ref="P263:P326" si="12">IFERROR(O263-L263,"unknown")</f>
        <v>-4.9999999999999989E-2</v>
      </c>
      <c r="Q263">
        <f t="shared" ref="Q263:Q326" si="13">IFERROR(MIN(1-J263/K263,O263)*I263,0)</f>
        <v>2.3386</v>
      </c>
    </row>
    <row r="264" spans="1:17" x14ac:dyDescent="0.3">
      <c r="A264">
        <v>259</v>
      </c>
      <c r="B264" t="s">
        <v>711</v>
      </c>
      <c r="C264" t="s">
        <v>275</v>
      </c>
      <c r="D264" t="s">
        <v>4</v>
      </c>
      <c r="E264">
        <v>134738</v>
      </c>
      <c r="F264">
        <v>54412</v>
      </c>
      <c r="G264">
        <v>136.03</v>
      </c>
      <c r="H264">
        <v>24.096</v>
      </c>
      <c r="I264">
        <v>160.126</v>
      </c>
      <c r="J264" s="12">
        <v>2.5</v>
      </c>
      <c r="K264" s="12">
        <v>2.9910000000000001</v>
      </c>
      <c r="L264" s="10">
        <v>0.25</v>
      </c>
      <c r="M264" s="10">
        <f>VLOOKUP('By placement'!$D264,'By goal type'!$I$3:$J$7,2,FALSE)</f>
        <v>0.2</v>
      </c>
      <c r="N264" s="13"/>
      <c r="O264" s="10">
        <f t="shared" ref="O264:O327" si="14">IF(N264="",M264,N264)</f>
        <v>0.2</v>
      </c>
      <c r="P264" s="10">
        <f t="shared" si="12"/>
        <v>-4.9999999999999989E-2</v>
      </c>
      <c r="Q264">
        <f t="shared" si="13"/>
        <v>26.286147107990644</v>
      </c>
    </row>
    <row r="265" spans="1:17" x14ac:dyDescent="0.3">
      <c r="A265">
        <v>260</v>
      </c>
      <c r="B265" t="s">
        <v>712</v>
      </c>
      <c r="C265" t="s">
        <v>414</v>
      </c>
      <c r="D265" t="s">
        <v>4</v>
      </c>
      <c r="E265">
        <v>18586</v>
      </c>
      <c r="F265">
        <v>229</v>
      </c>
      <c r="G265">
        <v>0.20250000000000001</v>
      </c>
      <c r="H265">
        <v>6.7500000000000004E-2</v>
      </c>
      <c r="I265">
        <v>0.27</v>
      </c>
      <c r="J265" s="12">
        <v>1</v>
      </c>
      <c r="K265" s="12">
        <v>1.304</v>
      </c>
      <c r="L265" s="10">
        <v>0.25</v>
      </c>
      <c r="M265" s="10">
        <f>VLOOKUP('By placement'!$D265,'By goal type'!$I$3:$J$7,2,FALSE)</f>
        <v>0.2</v>
      </c>
      <c r="N265" s="13"/>
      <c r="O265" s="10">
        <f t="shared" si="14"/>
        <v>0.2</v>
      </c>
      <c r="P265" s="10">
        <f t="shared" si="12"/>
        <v>-4.9999999999999989E-2</v>
      </c>
      <c r="Q265">
        <f t="shared" si="13"/>
        <v>5.4000000000000006E-2</v>
      </c>
    </row>
    <row r="266" spans="1:17" x14ac:dyDescent="0.3">
      <c r="A266">
        <v>261</v>
      </c>
      <c r="B266" t="s">
        <v>713</v>
      </c>
      <c r="C266" t="s">
        <v>434</v>
      </c>
      <c r="D266" t="s">
        <v>4</v>
      </c>
      <c r="E266">
        <v>91814</v>
      </c>
      <c r="F266">
        <v>9479</v>
      </c>
      <c r="G266">
        <v>9.4789999999999992</v>
      </c>
      <c r="H266">
        <v>1.6979</v>
      </c>
      <c r="I266">
        <v>11.1769</v>
      </c>
      <c r="J266" s="12">
        <v>1</v>
      </c>
      <c r="K266" s="12">
        <v>1.208</v>
      </c>
      <c r="L266" s="10">
        <v>0.25</v>
      </c>
      <c r="M266" s="10">
        <f>VLOOKUP('By placement'!$D266,'By goal type'!$I$3:$J$7,2,FALSE)</f>
        <v>0.2</v>
      </c>
      <c r="N266" s="13"/>
      <c r="O266" s="10">
        <f t="shared" si="14"/>
        <v>0.2</v>
      </c>
      <c r="P266" s="10">
        <f t="shared" si="12"/>
        <v>-4.9999999999999989E-2</v>
      </c>
      <c r="Q266">
        <f t="shared" si="13"/>
        <v>1.9244993377483441</v>
      </c>
    </row>
    <row r="267" spans="1:17" x14ac:dyDescent="0.3">
      <c r="A267">
        <v>262</v>
      </c>
      <c r="B267" t="s">
        <v>714</v>
      </c>
      <c r="C267" t="s">
        <v>76</v>
      </c>
      <c r="D267" t="s">
        <v>4</v>
      </c>
      <c r="E267">
        <v>15282</v>
      </c>
      <c r="F267">
        <v>8482</v>
      </c>
      <c r="G267">
        <v>3.3898000000000001</v>
      </c>
      <c r="H267">
        <v>0.61219999999999997</v>
      </c>
      <c r="I267">
        <v>4.0019999999999998</v>
      </c>
      <c r="J267" s="12">
        <v>0.4</v>
      </c>
      <c r="K267" s="12">
        <v>0.64100000000000001</v>
      </c>
      <c r="L267" s="10">
        <v>0.25</v>
      </c>
      <c r="M267" s="10">
        <f>VLOOKUP('By placement'!$D267,'By goal type'!$I$3:$J$7,2,FALSE)</f>
        <v>0.2</v>
      </c>
      <c r="N267" s="13"/>
      <c r="O267" s="10">
        <f t="shared" si="14"/>
        <v>0.2</v>
      </c>
      <c r="P267" s="10">
        <f t="shared" si="12"/>
        <v>-4.9999999999999989E-2</v>
      </c>
      <c r="Q267">
        <f t="shared" si="13"/>
        <v>0.8004</v>
      </c>
    </row>
    <row r="268" spans="1:17" x14ac:dyDescent="0.3">
      <c r="A268">
        <v>263</v>
      </c>
      <c r="B268" t="s">
        <v>715</v>
      </c>
      <c r="C268" t="s">
        <v>71</v>
      </c>
      <c r="D268" t="s">
        <v>4</v>
      </c>
      <c r="E268">
        <v>225361</v>
      </c>
      <c r="F268">
        <v>19234</v>
      </c>
      <c r="G268">
        <v>13.463800000000001</v>
      </c>
      <c r="H268">
        <v>2.95</v>
      </c>
      <c r="I268">
        <v>16.413799999999998</v>
      </c>
      <c r="J268" s="12">
        <v>0.85</v>
      </c>
      <c r="K268" s="12">
        <v>0.88700000000000001</v>
      </c>
      <c r="L268" s="10">
        <v>0.25</v>
      </c>
      <c r="M268" s="10">
        <f>VLOOKUP('By placement'!$D268,'By goal type'!$I$3:$J$7,2,FALSE)</f>
        <v>0.2</v>
      </c>
      <c r="N268" s="13"/>
      <c r="O268" s="10">
        <f t="shared" si="14"/>
        <v>0.2</v>
      </c>
      <c r="P268" s="10">
        <f t="shared" si="12"/>
        <v>-4.9999999999999989E-2</v>
      </c>
      <c r="Q268">
        <f t="shared" si="13"/>
        <v>0.6846793686583994</v>
      </c>
    </row>
    <row r="269" spans="1:17" x14ac:dyDescent="0.3">
      <c r="A269">
        <v>264</v>
      </c>
      <c r="B269" t="s">
        <v>716</v>
      </c>
      <c r="C269" t="s">
        <v>267</v>
      </c>
      <c r="D269" t="s">
        <v>4</v>
      </c>
      <c r="E269">
        <v>423975</v>
      </c>
      <c r="F269">
        <v>143480</v>
      </c>
      <c r="G269">
        <v>96.131799999999998</v>
      </c>
      <c r="H269">
        <v>17.245799999999999</v>
      </c>
      <c r="I269">
        <v>113.3776</v>
      </c>
      <c r="J269" s="12">
        <v>0.67</v>
      </c>
      <c r="K269" s="12">
        <v>0.81799999999999995</v>
      </c>
      <c r="L269" s="10">
        <v>0.25</v>
      </c>
      <c r="M269" s="10">
        <f>VLOOKUP('By placement'!$D269,'By goal type'!$I$3:$J$7,2,FALSE)</f>
        <v>0.2</v>
      </c>
      <c r="N269" s="13"/>
      <c r="O269" s="10">
        <f t="shared" si="14"/>
        <v>0.2</v>
      </c>
      <c r="P269" s="10">
        <f t="shared" si="12"/>
        <v>-4.9999999999999989E-2</v>
      </c>
      <c r="Q269">
        <f t="shared" si="13"/>
        <v>20.513306601466986</v>
      </c>
    </row>
    <row r="270" spans="1:17" x14ac:dyDescent="0.3">
      <c r="A270">
        <v>265</v>
      </c>
      <c r="B270" t="s">
        <v>717</v>
      </c>
      <c r="C270" t="s">
        <v>71</v>
      </c>
      <c r="D270" t="s">
        <v>4</v>
      </c>
      <c r="E270">
        <v>134450</v>
      </c>
      <c r="F270">
        <v>10432</v>
      </c>
      <c r="G270">
        <v>11.1623</v>
      </c>
      <c r="H270">
        <v>2.0066000000000002</v>
      </c>
      <c r="I270">
        <v>13.168900000000001</v>
      </c>
      <c r="J270" s="12">
        <v>1.07</v>
      </c>
      <c r="K270" s="12">
        <v>1.264</v>
      </c>
      <c r="L270" s="10">
        <v>0.25</v>
      </c>
      <c r="M270" s="10">
        <f>VLOOKUP('By placement'!$D270,'By goal type'!$I$3:$J$7,2,FALSE)</f>
        <v>0.2</v>
      </c>
      <c r="N270" s="13"/>
      <c r="O270" s="10">
        <f t="shared" si="14"/>
        <v>0.2</v>
      </c>
      <c r="P270" s="10">
        <f t="shared" si="12"/>
        <v>-4.9999999999999989E-2</v>
      </c>
      <c r="Q270">
        <f t="shared" si="13"/>
        <v>2.0211761075949357</v>
      </c>
    </row>
    <row r="271" spans="1:17" x14ac:dyDescent="0.3">
      <c r="A271">
        <v>266</v>
      </c>
      <c r="B271" t="s">
        <v>718</v>
      </c>
      <c r="C271" t="s">
        <v>328</v>
      </c>
      <c r="D271" t="s">
        <v>4</v>
      </c>
      <c r="E271">
        <v>4748</v>
      </c>
      <c r="F271">
        <v>2794</v>
      </c>
      <c r="G271">
        <v>5.6167999999999996</v>
      </c>
      <c r="H271">
        <v>0.9778</v>
      </c>
      <c r="I271">
        <v>6.5945999999999998</v>
      </c>
      <c r="J271" s="12">
        <v>2</v>
      </c>
      <c r="K271" s="12">
        <v>2.5670000000000002</v>
      </c>
      <c r="L271" s="10">
        <v>0.25</v>
      </c>
      <c r="M271" s="10">
        <f>VLOOKUP('By placement'!$D271,'By goal type'!$I$3:$J$7,2,FALSE)</f>
        <v>0.2</v>
      </c>
      <c r="N271" s="13"/>
      <c r="O271" s="10">
        <f t="shared" si="14"/>
        <v>0.2</v>
      </c>
      <c r="P271" s="10">
        <f t="shared" si="12"/>
        <v>-4.9999999999999989E-2</v>
      </c>
      <c r="Q271">
        <f t="shared" si="13"/>
        <v>1.3189200000000001</v>
      </c>
    </row>
    <row r="272" spans="1:17" x14ac:dyDescent="0.3">
      <c r="A272">
        <v>267</v>
      </c>
      <c r="B272" t="s">
        <v>719</v>
      </c>
      <c r="C272" t="s">
        <v>328</v>
      </c>
      <c r="D272" t="s">
        <v>4</v>
      </c>
      <c r="E272">
        <v>6512</v>
      </c>
      <c r="F272">
        <v>2877</v>
      </c>
      <c r="G272">
        <v>10.0695</v>
      </c>
      <c r="H272">
        <v>1.8192999999999999</v>
      </c>
      <c r="I272">
        <v>11.8888</v>
      </c>
      <c r="J272" s="12">
        <v>3.5</v>
      </c>
      <c r="K272" s="12">
        <v>4.4950000000000001</v>
      </c>
      <c r="L272" s="10">
        <v>0.25</v>
      </c>
      <c r="M272" s="10">
        <f>VLOOKUP('By placement'!$D272,'By goal type'!$I$3:$J$7,2,FALSE)</f>
        <v>0.2</v>
      </c>
      <c r="N272" s="13"/>
      <c r="O272" s="10">
        <f t="shared" si="14"/>
        <v>0.2</v>
      </c>
      <c r="P272" s="10">
        <f t="shared" si="12"/>
        <v>-4.9999999999999989E-2</v>
      </c>
      <c r="Q272">
        <f t="shared" si="13"/>
        <v>2.3777599999999999</v>
      </c>
    </row>
    <row r="273" spans="1:17" x14ac:dyDescent="0.3">
      <c r="A273">
        <v>268</v>
      </c>
      <c r="B273" t="s">
        <v>720</v>
      </c>
      <c r="C273" t="s">
        <v>71</v>
      </c>
      <c r="D273" t="s">
        <v>4</v>
      </c>
      <c r="E273">
        <v>21660</v>
      </c>
      <c r="F273">
        <v>560</v>
      </c>
      <c r="G273">
        <v>0.76529999999999998</v>
      </c>
      <c r="H273">
        <v>0.2266</v>
      </c>
      <c r="I273">
        <v>0.9919</v>
      </c>
      <c r="J273" s="12">
        <v>1.5</v>
      </c>
      <c r="K273" s="12">
        <v>2.2879999999999998</v>
      </c>
      <c r="L273" s="10">
        <v>0.25</v>
      </c>
      <c r="M273" s="10">
        <f>VLOOKUP('By placement'!$D273,'By goal type'!$I$3:$J$7,2,FALSE)</f>
        <v>0.2</v>
      </c>
      <c r="N273" s="13"/>
      <c r="O273" s="10">
        <f t="shared" si="14"/>
        <v>0.2</v>
      </c>
      <c r="P273" s="10">
        <f t="shared" si="12"/>
        <v>-4.9999999999999989E-2</v>
      </c>
      <c r="Q273">
        <f t="shared" si="13"/>
        <v>0.19838</v>
      </c>
    </row>
    <row r="274" spans="1:17" x14ac:dyDescent="0.3">
      <c r="A274">
        <v>269</v>
      </c>
      <c r="B274" t="s">
        <v>721</v>
      </c>
      <c r="C274" t="s">
        <v>87</v>
      </c>
      <c r="D274" t="s">
        <v>4</v>
      </c>
      <c r="E274">
        <v>153278</v>
      </c>
      <c r="F274">
        <v>35826</v>
      </c>
      <c r="G274">
        <v>71.652000000000001</v>
      </c>
      <c r="H274">
        <v>13.014200000000001</v>
      </c>
      <c r="I274">
        <v>84.666200000000003</v>
      </c>
      <c r="J274" s="12">
        <v>2</v>
      </c>
      <c r="K274" s="12">
        <v>2.3130000000000002</v>
      </c>
      <c r="L274" s="10">
        <v>0.25</v>
      </c>
      <c r="M274" s="10">
        <f>VLOOKUP('By placement'!$D274,'By goal type'!$I$3:$J$7,2,FALSE)</f>
        <v>0.2</v>
      </c>
      <c r="N274" s="13"/>
      <c r="O274" s="10">
        <f t="shared" si="14"/>
        <v>0.2</v>
      </c>
      <c r="P274" s="10">
        <f t="shared" si="12"/>
        <v>-4.9999999999999989E-2</v>
      </c>
      <c r="Q274">
        <f t="shared" si="13"/>
        <v>11.45720734976222</v>
      </c>
    </row>
    <row r="275" spans="1:17" x14ac:dyDescent="0.3">
      <c r="A275">
        <v>270</v>
      </c>
      <c r="B275" t="s">
        <v>722</v>
      </c>
      <c r="C275" t="s">
        <v>257</v>
      </c>
      <c r="D275" t="s">
        <v>4</v>
      </c>
      <c r="E275">
        <v>678034</v>
      </c>
      <c r="F275">
        <v>44632</v>
      </c>
      <c r="G275">
        <v>178.52799999999999</v>
      </c>
      <c r="H275">
        <v>32.4739</v>
      </c>
      <c r="I275">
        <v>211.00190000000001</v>
      </c>
      <c r="J275" s="12">
        <v>4</v>
      </c>
      <c r="K275" s="12">
        <v>4.6130000000000004</v>
      </c>
      <c r="L275" s="10" t="s">
        <v>5</v>
      </c>
      <c r="M275" s="10">
        <f>VLOOKUP('By placement'!$D275,'By goal type'!$I$3:$J$7,2,FALSE)</f>
        <v>0.2</v>
      </c>
      <c r="N275" s="13"/>
      <c r="O275" s="10">
        <f t="shared" si="14"/>
        <v>0.2</v>
      </c>
      <c r="P275" s="10" t="str">
        <f t="shared" si="12"/>
        <v>unknown</v>
      </c>
      <c r="Q275">
        <f t="shared" si="13"/>
        <v>28.039055863863023</v>
      </c>
    </row>
    <row r="276" spans="1:17" x14ac:dyDescent="0.3">
      <c r="A276">
        <v>271</v>
      </c>
      <c r="B276" t="s">
        <v>723</v>
      </c>
      <c r="C276" t="s">
        <v>398</v>
      </c>
      <c r="D276" t="s">
        <v>4</v>
      </c>
      <c r="E276">
        <v>464449</v>
      </c>
      <c r="F276">
        <v>153311</v>
      </c>
      <c r="G276">
        <v>91.986599999999996</v>
      </c>
      <c r="H276">
        <v>16.718</v>
      </c>
      <c r="I276">
        <v>108.7046</v>
      </c>
      <c r="J276" s="12">
        <v>0.6</v>
      </c>
      <c r="K276" s="12">
        <v>0.72599999999999998</v>
      </c>
      <c r="L276" s="10">
        <v>0.25</v>
      </c>
      <c r="M276" s="10">
        <f>VLOOKUP('By placement'!$D276,'By goal type'!$I$3:$J$7,2,FALSE)</f>
        <v>0.2</v>
      </c>
      <c r="N276" s="13"/>
      <c r="O276" s="10">
        <f t="shared" si="14"/>
        <v>0.2</v>
      </c>
      <c r="P276" s="10">
        <f t="shared" si="12"/>
        <v>-4.9999999999999989E-2</v>
      </c>
      <c r="Q276">
        <f t="shared" si="13"/>
        <v>18.866087603305782</v>
      </c>
    </row>
    <row r="277" spans="1:17" x14ac:dyDescent="0.3">
      <c r="A277">
        <v>272</v>
      </c>
      <c r="B277" t="s">
        <v>724</v>
      </c>
      <c r="C277" t="s">
        <v>89</v>
      </c>
      <c r="D277" t="s">
        <v>4</v>
      </c>
      <c r="E277">
        <v>24726</v>
      </c>
      <c r="F277">
        <v>5642</v>
      </c>
      <c r="G277">
        <v>8.8221000000000007</v>
      </c>
      <c r="H277">
        <v>1.1833</v>
      </c>
      <c r="I277">
        <v>10.0054</v>
      </c>
      <c r="J277" s="12">
        <v>1.5</v>
      </c>
      <c r="K277" s="12">
        <v>1.9019999999999999</v>
      </c>
      <c r="L277" s="10">
        <v>0.15</v>
      </c>
      <c r="M277" s="10">
        <f>VLOOKUP('By placement'!$D277,'By goal type'!$I$3:$J$7,2,FALSE)</f>
        <v>0.2</v>
      </c>
      <c r="N277" s="13"/>
      <c r="O277" s="10">
        <f t="shared" si="14"/>
        <v>0.2</v>
      </c>
      <c r="P277" s="10">
        <f t="shared" si="12"/>
        <v>5.0000000000000017E-2</v>
      </c>
      <c r="Q277">
        <f t="shared" si="13"/>
        <v>2.00108</v>
      </c>
    </row>
    <row r="278" spans="1:17" x14ac:dyDescent="0.3">
      <c r="A278">
        <v>273</v>
      </c>
      <c r="B278" t="s">
        <v>725</v>
      </c>
      <c r="C278" t="s">
        <v>71</v>
      </c>
      <c r="D278" t="s">
        <v>4</v>
      </c>
      <c r="E278">
        <v>19493</v>
      </c>
      <c r="F278">
        <v>460</v>
      </c>
      <c r="G278">
        <v>0.61209999999999998</v>
      </c>
      <c r="H278">
        <v>0.20380000000000001</v>
      </c>
      <c r="I278">
        <v>0.81589999999999996</v>
      </c>
      <c r="J278" s="12">
        <v>1.5</v>
      </c>
      <c r="K278" s="12">
        <v>2.1819999999999999</v>
      </c>
      <c r="L278" s="10">
        <v>0.25</v>
      </c>
      <c r="M278" s="10">
        <f>VLOOKUP('By placement'!$D278,'By goal type'!$I$3:$J$7,2,FALSE)</f>
        <v>0.2</v>
      </c>
      <c r="N278" s="13"/>
      <c r="O278" s="10">
        <f t="shared" si="14"/>
        <v>0.2</v>
      </c>
      <c r="P278" s="10">
        <f t="shared" si="12"/>
        <v>-4.9999999999999989E-2</v>
      </c>
      <c r="Q278">
        <f t="shared" si="13"/>
        <v>0.16317999999999999</v>
      </c>
    </row>
    <row r="279" spans="1:17" x14ac:dyDescent="0.3">
      <c r="A279">
        <v>274</v>
      </c>
      <c r="B279" t="s">
        <v>726</v>
      </c>
      <c r="C279" t="s">
        <v>433</v>
      </c>
      <c r="D279" t="s">
        <v>4</v>
      </c>
      <c r="E279">
        <v>1303</v>
      </c>
      <c r="F279">
        <v>241</v>
      </c>
      <c r="G279">
        <v>0.22919999999999999</v>
      </c>
      <c r="H279">
        <v>5.5800000000000002E-2</v>
      </c>
      <c r="I279">
        <v>0.28499999999999998</v>
      </c>
      <c r="J279" s="12">
        <v>1</v>
      </c>
      <c r="K279" s="12">
        <v>1.3540000000000001</v>
      </c>
      <c r="L279" s="10">
        <v>0.25</v>
      </c>
      <c r="M279" s="10">
        <f>VLOOKUP('By placement'!$D279,'By goal type'!$I$3:$J$7,2,FALSE)</f>
        <v>0.2</v>
      </c>
      <c r="N279" s="13"/>
      <c r="O279" s="10">
        <f t="shared" si="14"/>
        <v>0.2</v>
      </c>
      <c r="P279" s="10">
        <f t="shared" si="12"/>
        <v>-4.9999999999999989E-2</v>
      </c>
      <c r="Q279">
        <f t="shared" si="13"/>
        <v>5.6999999999999995E-2</v>
      </c>
    </row>
    <row r="280" spans="1:17" x14ac:dyDescent="0.3">
      <c r="A280">
        <v>275</v>
      </c>
      <c r="B280" t="s">
        <v>727</v>
      </c>
      <c r="C280" t="s">
        <v>372</v>
      </c>
      <c r="D280" t="s">
        <v>4</v>
      </c>
      <c r="E280">
        <v>49445</v>
      </c>
      <c r="F280">
        <v>1295</v>
      </c>
      <c r="G280">
        <v>1.413</v>
      </c>
      <c r="H280">
        <v>0.27200000000000002</v>
      </c>
      <c r="I280">
        <v>1.6850000000000001</v>
      </c>
      <c r="J280" s="12">
        <v>1.1000000000000001</v>
      </c>
      <c r="K280" s="12">
        <v>1.3240000000000001</v>
      </c>
      <c r="L280" s="10">
        <v>0.25</v>
      </c>
      <c r="M280" s="10">
        <f>VLOOKUP('By placement'!$D280,'By goal type'!$I$3:$J$7,2,FALSE)</f>
        <v>0.2</v>
      </c>
      <c r="N280" s="13"/>
      <c r="O280" s="10">
        <f t="shared" si="14"/>
        <v>0.2</v>
      </c>
      <c r="P280" s="10">
        <f t="shared" si="12"/>
        <v>-4.9999999999999989E-2</v>
      </c>
      <c r="Q280">
        <f t="shared" si="13"/>
        <v>0.28507552870090624</v>
      </c>
    </row>
    <row r="281" spans="1:17" x14ac:dyDescent="0.3">
      <c r="A281">
        <v>276</v>
      </c>
      <c r="B281" t="s">
        <v>728</v>
      </c>
      <c r="C281" t="s">
        <v>88</v>
      </c>
      <c r="D281" t="s">
        <v>4</v>
      </c>
      <c r="E281">
        <v>33532</v>
      </c>
      <c r="F281">
        <v>18958</v>
      </c>
      <c r="G281">
        <v>54.645499999999998</v>
      </c>
      <c r="H281">
        <v>5.9615999999999998</v>
      </c>
      <c r="I281">
        <v>60.607100000000003</v>
      </c>
      <c r="J281" s="12">
        <v>2.7</v>
      </c>
      <c r="K281" s="12">
        <v>3.2280000000000002</v>
      </c>
      <c r="L281" s="10">
        <v>0.1</v>
      </c>
      <c r="M281" s="10">
        <f>VLOOKUP('By placement'!$D281,'By goal type'!$I$3:$J$7,2,FALSE)</f>
        <v>0.2</v>
      </c>
      <c r="N281" s="13"/>
      <c r="O281" s="10">
        <f t="shared" si="14"/>
        <v>0.2</v>
      </c>
      <c r="P281" s="10">
        <f t="shared" si="12"/>
        <v>0.1</v>
      </c>
      <c r="Q281">
        <f t="shared" si="13"/>
        <v>9.9134289962825264</v>
      </c>
    </row>
    <row r="282" spans="1:17" x14ac:dyDescent="0.3">
      <c r="A282">
        <v>277</v>
      </c>
      <c r="B282" t="s">
        <v>729</v>
      </c>
      <c r="C282" t="s">
        <v>65</v>
      </c>
      <c r="D282" t="s">
        <v>4</v>
      </c>
      <c r="E282">
        <v>6078</v>
      </c>
      <c r="F282">
        <v>643</v>
      </c>
      <c r="G282">
        <v>0.48370000000000002</v>
      </c>
      <c r="H282">
        <v>0.12559999999999999</v>
      </c>
      <c r="I282">
        <v>0.60929999999999995</v>
      </c>
      <c r="J282" s="12">
        <v>0.8</v>
      </c>
      <c r="K282" s="12">
        <v>0.88200000000000001</v>
      </c>
      <c r="L282" s="10">
        <v>0.25</v>
      </c>
      <c r="M282" s="10">
        <f>VLOOKUP('By placement'!$D282,'By goal type'!$I$3:$J$7,2,FALSE)</f>
        <v>0.2</v>
      </c>
      <c r="N282" s="13"/>
      <c r="O282" s="10">
        <f t="shared" si="14"/>
        <v>0.2</v>
      </c>
      <c r="P282" s="10">
        <f t="shared" si="12"/>
        <v>-4.9999999999999989E-2</v>
      </c>
      <c r="Q282">
        <f t="shared" si="13"/>
        <v>5.6646938775510171E-2</v>
      </c>
    </row>
    <row r="283" spans="1:17" x14ac:dyDescent="0.3">
      <c r="A283">
        <v>278</v>
      </c>
      <c r="B283" t="s">
        <v>730</v>
      </c>
      <c r="C283" t="s">
        <v>87</v>
      </c>
      <c r="D283" t="s">
        <v>4</v>
      </c>
      <c r="E283">
        <v>55404</v>
      </c>
      <c r="F283">
        <v>10324</v>
      </c>
      <c r="G283">
        <v>20.677600000000002</v>
      </c>
      <c r="H283">
        <v>3.8178000000000001</v>
      </c>
      <c r="I283">
        <v>24.4954</v>
      </c>
      <c r="J283" s="12">
        <v>2</v>
      </c>
      <c r="K283" s="12">
        <v>2.3450000000000002</v>
      </c>
      <c r="L283" s="10">
        <v>0.25</v>
      </c>
      <c r="M283" s="10">
        <f>VLOOKUP('By placement'!$D283,'By goal type'!$I$3:$J$7,2,FALSE)</f>
        <v>0.2</v>
      </c>
      <c r="N283" s="13"/>
      <c r="O283" s="10">
        <f t="shared" si="14"/>
        <v>0.2</v>
      </c>
      <c r="P283" s="10">
        <f t="shared" si="12"/>
        <v>-4.9999999999999989E-2</v>
      </c>
      <c r="Q283">
        <f t="shared" si="13"/>
        <v>3.6038008528784657</v>
      </c>
    </row>
    <row r="284" spans="1:17" x14ac:dyDescent="0.3">
      <c r="A284">
        <v>279</v>
      </c>
      <c r="B284" t="s">
        <v>731</v>
      </c>
      <c r="C284" t="s">
        <v>232</v>
      </c>
      <c r="D284" t="s">
        <v>4</v>
      </c>
      <c r="E284">
        <v>2406</v>
      </c>
      <c r="F284">
        <v>236</v>
      </c>
      <c r="G284">
        <v>0.315</v>
      </c>
      <c r="H284">
        <v>0.105</v>
      </c>
      <c r="I284">
        <v>0.42</v>
      </c>
      <c r="J284" s="12">
        <v>1.5</v>
      </c>
      <c r="K284" s="12">
        <v>1.667</v>
      </c>
      <c r="L284" s="10">
        <v>0.25</v>
      </c>
      <c r="M284" s="10">
        <f>VLOOKUP('By placement'!$D284,'By goal type'!$I$3:$J$7,2,FALSE)</f>
        <v>0.2</v>
      </c>
      <c r="N284" s="13"/>
      <c r="O284" s="10">
        <f t="shared" si="14"/>
        <v>0.2</v>
      </c>
      <c r="P284" s="10">
        <f t="shared" si="12"/>
        <v>-4.9999999999999989E-2</v>
      </c>
      <c r="Q284">
        <f t="shared" si="13"/>
        <v>4.2075584883023383E-2</v>
      </c>
    </row>
    <row r="285" spans="1:17" x14ac:dyDescent="0.3">
      <c r="A285">
        <v>280</v>
      </c>
      <c r="B285" t="s">
        <v>732</v>
      </c>
      <c r="C285" t="s">
        <v>156</v>
      </c>
      <c r="D285" t="s">
        <v>4</v>
      </c>
      <c r="E285">
        <v>18439</v>
      </c>
      <c r="F285">
        <v>1880</v>
      </c>
      <c r="G285">
        <v>2.3086000000000002</v>
      </c>
      <c r="H285">
        <v>0.25629999999999997</v>
      </c>
      <c r="I285">
        <v>2.5649000000000002</v>
      </c>
      <c r="J285" s="12">
        <v>1.1499999999999999</v>
      </c>
      <c r="K285" s="12">
        <v>1.353</v>
      </c>
      <c r="L285" s="10">
        <v>0.1</v>
      </c>
      <c r="M285" s="10">
        <f>VLOOKUP('By placement'!$D285,'By goal type'!$I$3:$J$7,2,FALSE)</f>
        <v>0.2</v>
      </c>
      <c r="N285" s="13"/>
      <c r="O285" s="10">
        <f t="shared" si="14"/>
        <v>0.2</v>
      </c>
      <c r="P285" s="10">
        <f t="shared" si="12"/>
        <v>0.1</v>
      </c>
      <c r="Q285">
        <f t="shared" si="13"/>
        <v>0.38482978566149328</v>
      </c>
    </row>
    <row r="286" spans="1:17" x14ac:dyDescent="0.3">
      <c r="A286">
        <v>281</v>
      </c>
      <c r="B286" t="s">
        <v>733</v>
      </c>
      <c r="C286" t="s">
        <v>393</v>
      </c>
      <c r="D286" t="s">
        <v>4</v>
      </c>
      <c r="E286">
        <v>814733</v>
      </c>
      <c r="F286">
        <v>48339</v>
      </c>
      <c r="G286">
        <v>38.766599999999997</v>
      </c>
      <c r="H286">
        <v>4.3074000000000003</v>
      </c>
      <c r="I286">
        <v>43.073999999999998</v>
      </c>
      <c r="J286" s="12">
        <v>0.75</v>
      </c>
      <c r="K286" s="12">
        <v>0.88600000000000001</v>
      </c>
      <c r="L286" s="10">
        <v>0.1</v>
      </c>
      <c r="M286" s="10">
        <f>VLOOKUP('By placement'!$D286,'By goal type'!$I$3:$J$7,2,FALSE)</f>
        <v>0.2</v>
      </c>
      <c r="N286" s="13"/>
      <c r="O286" s="10">
        <f t="shared" si="14"/>
        <v>0.2</v>
      </c>
      <c r="P286" s="10">
        <f t="shared" si="12"/>
        <v>0.1</v>
      </c>
      <c r="Q286">
        <f t="shared" si="13"/>
        <v>6.61181038374718</v>
      </c>
    </row>
    <row r="287" spans="1:17" x14ac:dyDescent="0.3">
      <c r="A287">
        <v>282</v>
      </c>
      <c r="B287" t="s">
        <v>734</v>
      </c>
      <c r="C287" t="s">
        <v>409</v>
      </c>
      <c r="D287" t="s">
        <v>4</v>
      </c>
      <c r="E287">
        <v>1814</v>
      </c>
      <c r="F287">
        <v>603</v>
      </c>
      <c r="G287">
        <v>0.57630000000000003</v>
      </c>
      <c r="H287">
        <v>0.14030000000000001</v>
      </c>
      <c r="I287">
        <v>0.71660000000000001</v>
      </c>
      <c r="J287" s="12">
        <v>1</v>
      </c>
      <c r="K287" s="12">
        <v>1.1890000000000001</v>
      </c>
      <c r="L287" s="10">
        <v>0.25</v>
      </c>
      <c r="M287" s="10">
        <f>VLOOKUP('By placement'!$D287,'By goal type'!$I$3:$J$7,2,FALSE)</f>
        <v>0.2</v>
      </c>
      <c r="N287" s="13"/>
      <c r="O287" s="10">
        <f t="shared" si="14"/>
        <v>0.2</v>
      </c>
      <c r="P287" s="10">
        <f t="shared" si="12"/>
        <v>-4.9999999999999989E-2</v>
      </c>
      <c r="Q287">
        <f t="shared" si="13"/>
        <v>0.11390866274179985</v>
      </c>
    </row>
    <row r="288" spans="1:17" x14ac:dyDescent="0.3">
      <c r="A288">
        <v>283</v>
      </c>
      <c r="B288" t="s">
        <v>735</v>
      </c>
      <c r="C288" t="s">
        <v>414</v>
      </c>
      <c r="D288" t="s">
        <v>4</v>
      </c>
      <c r="E288">
        <v>24842</v>
      </c>
      <c r="F288">
        <v>387</v>
      </c>
      <c r="G288">
        <v>0.34499999999999997</v>
      </c>
      <c r="H288">
        <v>0.115</v>
      </c>
      <c r="I288">
        <v>0.46</v>
      </c>
      <c r="J288" s="12">
        <v>1</v>
      </c>
      <c r="K288" s="12">
        <v>1.194</v>
      </c>
      <c r="L288" s="10">
        <v>0.25</v>
      </c>
      <c r="M288" s="10">
        <f>VLOOKUP('By placement'!$D288,'By goal type'!$I$3:$J$7,2,FALSE)</f>
        <v>0.2</v>
      </c>
      <c r="N288" s="13"/>
      <c r="O288" s="10">
        <f t="shared" si="14"/>
        <v>0.2</v>
      </c>
      <c r="P288" s="10">
        <f t="shared" si="12"/>
        <v>-4.9999999999999989E-2</v>
      </c>
      <c r="Q288">
        <f t="shared" si="13"/>
        <v>7.4740368509212715E-2</v>
      </c>
    </row>
    <row r="289" spans="1:17" x14ac:dyDescent="0.3">
      <c r="A289">
        <v>284</v>
      </c>
      <c r="B289" t="s">
        <v>736</v>
      </c>
      <c r="C289" t="s">
        <v>398</v>
      </c>
      <c r="D289" t="s">
        <v>4</v>
      </c>
      <c r="E289">
        <v>36075</v>
      </c>
      <c r="F289">
        <v>13753</v>
      </c>
      <c r="G289">
        <v>8.2517999999999994</v>
      </c>
      <c r="H289">
        <v>1.5556000000000001</v>
      </c>
      <c r="I289">
        <v>9.8073999999999995</v>
      </c>
      <c r="J289" s="12">
        <v>0.6</v>
      </c>
      <c r="K289" s="12">
        <v>0.747</v>
      </c>
      <c r="L289" s="10">
        <v>0.25</v>
      </c>
      <c r="M289" s="10">
        <f>VLOOKUP('By placement'!$D289,'By goal type'!$I$3:$J$7,2,FALSE)</f>
        <v>0.2</v>
      </c>
      <c r="N289" s="13"/>
      <c r="O289" s="10">
        <f t="shared" si="14"/>
        <v>0.2</v>
      </c>
      <c r="P289" s="10">
        <f t="shared" si="12"/>
        <v>-4.9999999999999989E-2</v>
      </c>
      <c r="Q289">
        <f t="shared" si="13"/>
        <v>1.9299702811244979</v>
      </c>
    </row>
    <row r="290" spans="1:17" x14ac:dyDescent="0.3">
      <c r="A290">
        <v>285</v>
      </c>
      <c r="B290" t="s">
        <v>737</v>
      </c>
      <c r="C290" t="s">
        <v>332</v>
      </c>
      <c r="D290" t="s">
        <v>4</v>
      </c>
      <c r="E290">
        <v>85155</v>
      </c>
      <c r="F290">
        <v>3331</v>
      </c>
      <c r="G290">
        <v>2.6545000000000001</v>
      </c>
      <c r="H290">
        <v>0.51249999999999996</v>
      </c>
      <c r="I290">
        <v>3.1669999999999998</v>
      </c>
      <c r="J290" s="12">
        <v>0.8</v>
      </c>
      <c r="K290" s="12">
        <v>0.94399999999999995</v>
      </c>
      <c r="L290" s="10">
        <v>0.25</v>
      </c>
      <c r="M290" s="10">
        <f>VLOOKUP('By placement'!$D290,'By goal type'!$I$3:$J$7,2,FALSE)</f>
        <v>0.2</v>
      </c>
      <c r="N290" s="13"/>
      <c r="O290" s="10">
        <f t="shared" si="14"/>
        <v>0.2</v>
      </c>
      <c r="P290" s="10">
        <f t="shared" si="12"/>
        <v>-4.9999999999999989E-2</v>
      </c>
      <c r="Q290">
        <f t="shared" si="13"/>
        <v>0.48310169491525395</v>
      </c>
    </row>
    <row r="291" spans="1:17" x14ac:dyDescent="0.3">
      <c r="A291">
        <v>286</v>
      </c>
      <c r="B291" t="s">
        <v>738</v>
      </c>
      <c r="C291" t="s">
        <v>44</v>
      </c>
      <c r="D291" t="s">
        <v>4</v>
      </c>
      <c r="E291">
        <v>1203</v>
      </c>
      <c r="F291">
        <v>249</v>
      </c>
      <c r="G291">
        <v>0.3332</v>
      </c>
      <c r="H291">
        <v>0.111</v>
      </c>
      <c r="I291">
        <v>0.44419999999999998</v>
      </c>
      <c r="J291" s="12">
        <v>1.5</v>
      </c>
      <c r="K291" s="12">
        <v>1.673</v>
      </c>
      <c r="L291" s="10">
        <v>0.25</v>
      </c>
      <c r="M291" s="10">
        <f>VLOOKUP('By placement'!$D291,'By goal type'!$I$3:$J$7,2,FALSE)</f>
        <v>0.2</v>
      </c>
      <c r="N291" s="13"/>
      <c r="O291" s="10">
        <f t="shared" si="14"/>
        <v>0.2</v>
      </c>
      <c r="P291" s="10">
        <f t="shared" si="12"/>
        <v>-4.9999999999999989E-2</v>
      </c>
      <c r="Q291">
        <f t="shared" si="13"/>
        <v>4.5933413030484149E-2</v>
      </c>
    </row>
    <row r="292" spans="1:17" x14ac:dyDescent="0.3">
      <c r="A292">
        <v>287</v>
      </c>
      <c r="B292" t="s">
        <v>739</v>
      </c>
      <c r="C292" t="s">
        <v>87</v>
      </c>
      <c r="D292" t="s">
        <v>4</v>
      </c>
      <c r="E292">
        <v>215107</v>
      </c>
      <c r="F292">
        <v>55966</v>
      </c>
      <c r="G292">
        <v>111.932</v>
      </c>
      <c r="H292">
        <v>21.207599999999999</v>
      </c>
      <c r="I292">
        <v>133.1396</v>
      </c>
      <c r="J292" s="12">
        <v>2</v>
      </c>
      <c r="K292" s="12">
        <v>2.3250000000000002</v>
      </c>
      <c r="L292" s="10">
        <v>0.25</v>
      </c>
      <c r="M292" s="10">
        <f>VLOOKUP('By placement'!$D292,'By goal type'!$I$3:$J$7,2,FALSE)</f>
        <v>0.2</v>
      </c>
      <c r="N292" s="13"/>
      <c r="O292" s="10">
        <f t="shared" si="14"/>
        <v>0.2</v>
      </c>
      <c r="P292" s="10">
        <f t="shared" si="12"/>
        <v>-4.9999999999999989E-2</v>
      </c>
      <c r="Q292">
        <f t="shared" si="13"/>
        <v>18.610911827957004</v>
      </c>
    </row>
    <row r="293" spans="1:17" x14ac:dyDescent="0.3">
      <c r="A293">
        <v>288</v>
      </c>
      <c r="B293" t="s">
        <v>740</v>
      </c>
      <c r="C293" t="s">
        <v>29</v>
      </c>
      <c r="D293" t="s">
        <v>4</v>
      </c>
      <c r="E293">
        <v>4061</v>
      </c>
      <c r="F293">
        <v>759</v>
      </c>
      <c r="G293">
        <v>0.83779999999999999</v>
      </c>
      <c r="H293">
        <v>0.2011</v>
      </c>
      <c r="I293">
        <v>1.0388999999999999</v>
      </c>
      <c r="J293" s="12">
        <v>1.1499999999999999</v>
      </c>
      <c r="K293" s="12">
        <v>1.4059999999999999</v>
      </c>
      <c r="L293" s="10">
        <v>0.25</v>
      </c>
      <c r="M293" s="10">
        <f>VLOOKUP('By placement'!$D293,'By goal type'!$I$3:$J$7,2,FALSE)</f>
        <v>0.2</v>
      </c>
      <c r="N293" s="13"/>
      <c r="O293" s="10">
        <f t="shared" si="14"/>
        <v>0.2</v>
      </c>
      <c r="P293" s="10">
        <f t="shared" si="12"/>
        <v>-4.9999999999999989E-2</v>
      </c>
      <c r="Q293">
        <f t="shared" si="13"/>
        <v>0.1891596017069701</v>
      </c>
    </row>
    <row r="294" spans="1:17" x14ac:dyDescent="0.3">
      <c r="A294">
        <v>289</v>
      </c>
      <c r="B294" t="s">
        <v>741</v>
      </c>
      <c r="C294" t="s">
        <v>337</v>
      </c>
      <c r="D294" t="s">
        <v>4</v>
      </c>
      <c r="E294">
        <v>970</v>
      </c>
      <c r="F294">
        <v>296</v>
      </c>
      <c r="G294">
        <v>2.9700000000000001E-2</v>
      </c>
      <c r="H294">
        <v>5.4999999999999997E-3</v>
      </c>
      <c r="I294">
        <v>3.5200000000000002E-2</v>
      </c>
      <c r="J294" s="12">
        <v>0.1</v>
      </c>
      <c r="K294" s="12">
        <v>0.112</v>
      </c>
      <c r="L294" s="10">
        <v>0.15</v>
      </c>
      <c r="M294" s="10">
        <f>VLOOKUP('By placement'!$D294,'By goal type'!$I$3:$J$7,2,FALSE)</f>
        <v>0.2</v>
      </c>
      <c r="N294" s="13"/>
      <c r="O294" s="10">
        <f t="shared" si="14"/>
        <v>0.2</v>
      </c>
      <c r="P294" s="10">
        <f t="shared" si="12"/>
        <v>5.0000000000000017E-2</v>
      </c>
      <c r="Q294">
        <f t="shared" si="13"/>
        <v>3.7714285714285701E-3</v>
      </c>
    </row>
    <row r="295" spans="1:17" x14ac:dyDescent="0.3">
      <c r="A295">
        <v>290</v>
      </c>
      <c r="B295" t="s">
        <v>742</v>
      </c>
      <c r="C295" t="s">
        <v>88</v>
      </c>
      <c r="D295" t="s">
        <v>4</v>
      </c>
      <c r="E295">
        <v>6434</v>
      </c>
      <c r="F295">
        <v>3155</v>
      </c>
      <c r="G295">
        <v>7.1013999999999999</v>
      </c>
      <c r="H295">
        <v>0.78910000000000002</v>
      </c>
      <c r="I295">
        <v>7.8905000000000003</v>
      </c>
      <c r="J295" s="12">
        <v>2.1</v>
      </c>
      <c r="K295" s="12">
        <v>2.4929999999999999</v>
      </c>
      <c r="L295" s="10">
        <v>0.1</v>
      </c>
      <c r="M295" s="10">
        <f>VLOOKUP('By placement'!$D295,'By goal type'!$I$3:$J$7,2,FALSE)</f>
        <v>0.2</v>
      </c>
      <c r="N295" s="13"/>
      <c r="O295" s="10">
        <f t="shared" si="14"/>
        <v>0.2</v>
      </c>
      <c r="P295" s="10">
        <f t="shared" si="12"/>
        <v>0.1</v>
      </c>
      <c r="Q295">
        <f t="shared" si="13"/>
        <v>1.2438694344163654</v>
      </c>
    </row>
    <row r="296" spans="1:17" x14ac:dyDescent="0.3">
      <c r="A296">
        <v>291</v>
      </c>
      <c r="B296" t="s">
        <v>743</v>
      </c>
      <c r="C296" t="s">
        <v>87</v>
      </c>
      <c r="D296" t="s">
        <v>4</v>
      </c>
      <c r="E296">
        <v>214988</v>
      </c>
      <c r="F296">
        <v>41473</v>
      </c>
      <c r="G296">
        <v>82.945999999999998</v>
      </c>
      <c r="H296">
        <v>15.9244</v>
      </c>
      <c r="I296">
        <v>98.870400000000004</v>
      </c>
      <c r="J296" s="12">
        <v>2</v>
      </c>
      <c r="K296" s="12">
        <v>2.3690000000000002</v>
      </c>
      <c r="L296" s="10">
        <v>0.25</v>
      </c>
      <c r="M296" s="10">
        <f>VLOOKUP('By placement'!$D296,'By goal type'!$I$3:$J$7,2,FALSE)</f>
        <v>0.2</v>
      </c>
      <c r="N296" s="13"/>
      <c r="O296" s="10">
        <f t="shared" si="14"/>
        <v>0.2</v>
      </c>
      <c r="P296" s="10">
        <f t="shared" si="12"/>
        <v>-4.9999999999999989E-2</v>
      </c>
      <c r="Q296">
        <f t="shared" si="13"/>
        <v>15.400243815956106</v>
      </c>
    </row>
    <row r="297" spans="1:17" x14ac:dyDescent="0.3">
      <c r="A297">
        <v>292</v>
      </c>
      <c r="B297" t="s">
        <v>744</v>
      </c>
      <c r="C297" t="s">
        <v>248</v>
      </c>
      <c r="D297" t="s">
        <v>4</v>
      </c>
      <c r="E297">
        <v>3523</v>
      </c>
      <c r="F297">
        <v>316</v>
      </c>
      <c r="G297">
        <v>0.1696</v>
      </c>
      <c r="H297">
        <v>5.6500000000000002E-2</v>
      </c>
      <c r="I297">
        <v>0.2261</v>
      </c>
      <c r="J297" s="12">
        <v>0.6</v>
      </c>
      <c r="K297" s="12">
        <v>0.81100000000000005</v>
      </c>
      <c r="L297" s="10">
        <v>0.25</v>
      </c>
      <c r="M297" s="10">
        <f>VLOOKUP('By placement'!$D297,'By goal type'!$I$3:$J$7,2,FALSE)</f>
        <v>0.2</v>
      </c>
      <c r="N297" s="13"/>
      <c r="O297" s="10">
        <f t="shared" si="14"/>
        <v>0.2</v>
      </c>
      <c r="P297" s="10">
        <f t="shared" si="12"/>
        <v>-4.9999999999999989E-2</v>
      </c>
      <c r="Q297">
        <f t="shared" si="13"/>
        <v>4.5220000000000003E-2</v>
      </c>
    </row>
    <row r="298" spans="1:17" x14ac:dyDescent="0.3">
      <c r="A298">
        <v>293</v>
      </c>
      <c r="B298" t="s">
        <v>745</v>
      </c>
      <c r="C298" t="s">
        <v>89</v>
      </c>
      <c r="D298" t="s">
        <v>4</v>
      </c>
      <c r="E298">
        <v>11665</v>
      </c>
      <c r="F298">
        <v>3702</v>
      </c>
      <c r="G298">
        <v>5.7632000000000003</v>
      </c>
      <c r="H298">
        <v>0.86</v>
      </c>
      <c r="I298">
        <v>6.6231999999999998</v>
      </c>
      <c r="J298" s="12">
        <v>1.5</v>
      </c>
      <c r="K298" s="12">
        <v>1.917</v>
      </c>
      <c r="L298" s="10">
        <v>0.15</v>
      </c>
      <c r="M298" s="10">
        <f>VLOOKUP('By placement'!$D298,'By goal type'!$I$3:$J$7,2,FALSE)</f>
        <v>0.2</v>
      </c>
      <c r="N298" s="13"/>
      <c r="O298" s="10">
        <f t="shared" si="14"/>
        <v>0.2</v>
      </c>
      <c r="P298" s="10">
        <f t="shared" si="12"/>
        <v>5.0000000000000017E-2</v>
      </c>
      <c r="Q298">
        <f t="shared" si="13"/>
        <v>1.32464</v>
      </c>
    </row>
    <row r="299" spans="1:17" x14ac:dyDescent="0.3">
      <c r="A299">
        <v>294</v>
      </c>
      <c r="B299" t="s">
        <v>746</v>
      </c>
      <c r="C299" t="s">
        <v>267</v>
      </c>
      <c r="D299" t="s">
        <v>4</v>
      </c>
      <c r="E299">
        <v>43078</v>
      </c>
      <c r="F299">
        <v>7765</v>
      </c>
      <c r="G299">
        <v>3.3391000000000002</v>
      </c>
      <c r="H299">
        <v>0.64339999999999997</v>
      </c>
      <c r="I299">
        <v>3.9824999999999999</v>
      </c>
      <c r="J299" s="12">
        <v>0.43</v>
      </c>
      <c r="K299" s="12">
        <v>0.498</v>
      </c>
      <c r="L299" s="10">
        <v>0.25</v>
      </c>
      <c r="M299" s="10">
        <f>VLOOKUP('By placement'!$D299,'By goal type'!$I$3:$J$7,2,FALSE)</f>
        <v>0.2</v>
      </c>
      <c r="N299" s="13"/>
      <c r="O299" s="10">
        <f t="shared" si="14"/>
        <v>0.2</v>
      </c>
      <c r="P299" s="10">
        <f t="shared" si="12"/>
        <v>-4.9999999999999989E-2</v>
      </c>
      <c r="Q299">
        <f t="shared" si="13"/>
        <v>0.54379518072289168</v>
      </c>
    </row>
    <row r="300" spans="1:17" x14ac:dyDescent="0.3">
      <c r="A300">
        <v>295</v>
      </c>
      <c r="B300" t="s">
        <v>747</v>
      </c>
      <c r="C300" t="s">
        <v>29</v>
      </c>
      <c r="D300" t="s">
        <v>4</v>
      </c>
      <c r="E300">
        <v>1336</v>
      </c>
      <c r="F300">
        <v>120</v>
      </c>
      <c r="G300">
        <v>5.3900000000000003E-2</v>
      </c>
      <c r="H300">
        <v>1.77E-2</v>
      </c>
      <c r="I300">
        <v>7.1599999999999997E-2</v>
      </c>
      <c r="J300" s="12">
        <v>0.5</v>
      </c>
      <c r="K300" s="12">
        <v>0.51500000000000001</v>
      </c>
      <c r="L300" s="10">
        <v>0.25</v>
      </c>
      <c r="M300" s="10">
        <f>VLOOKUP('By placement'!$D300,'By goal type'!$I$3:$J$7,2,FALSE)</f>
        <v>0.2</v>
      </c>
      <c r="N300" s="13"/>
      <c r="O300" s="10">
        <f t="shared" si="14"/>
        <v>0.2</v>
      </c>
      <c r="P300" s="10">
        <f t="shared" si="12"/>
        <v>-4.9999999999999989E-2</v>
      </c>
      <c r="Q300">
        <f t="shared" si="13"/>
        <v>2.0854368932038824E-3</v>
      </c>
    </row>
    <row r="301" spans="1:17" x14ac:dyDescent="0.3">
      <c r="A301">
        <v>296</v>
      </c>
      <c r="B301" t="s">
        <v>748</v>
      </c>
      <c r="C301" t="s">
        <v>29</v>
      </c>
      <c r="D301" t="s">
        <v>4</v>
      </c>
      <c r="E301">
        <v>2569</v>
      </c>
      <c r="F301">
        <v>590</v>
      </c>
      <c r="G301">
        <v>0.3175</v>
      </c>
      <c r="H301">
        <v>0.1051</v>
      </c>
      <c r="I301">
        <v>0.42259999999999998</v>
      </c>
      <c r="J301" s="12">
        <v>0.6</v>
      </c>
      <c r="K301" s="12">
        <v>0.71199999999999997</v>
      </c>
      <c r="L301" s="10">
        <v>0.25</v>
      </c>
      <c r="M301" s="10">
        <f>VLOOKUP('By placement'!$D301,'By goal type'!$I$3:$J$7,2,FALSE)</f>
        <v>0.2</v>
      </c>
      <c r="N301" s="13"/>
      <c r="O301" s="10">
        <f t="shared" si="14"/>
        <v>0.2</v>
      </c>
      <c r="P301" s="10">
        <f t="shared" si="12"/>
        <v>-4.9999999999999989E-2</v>
      </c>
      <c r="Q301">
        <f t="shared" si="13"/>
        <v>6.6476404494381997E-2</v>
      </c>
    </row>
    <row r="302" spans="1:17" x14ac:dyDescent="0.3">
      <c r="A302">
        <v>297</v>
      </c>
      <c r="B302" t="s">
        <v>749</v>
      </c>
      <c r="C302" t="s">
        <v>313</v>
      </c>
      <c r="D302" t="s">
        <v>4</v>
      </c>
      <c r="E302">
        <v>42493</v>
      </c>
      <c r="F302">
        <v>8446</v>
      </c>
      <c r="G302">
        <v>26.634499999999999</v>
      </c>
      <c r="H302">
        <v>3.6320999999999999</v>
      </c>
      <c r="I302">
        <v>30.2666</v>
      </c>
      <c r="J302" s="12">
        <v>3</v>
      </c>
      <c r="K302" s="12">
        <v>3.6019999999999999</v>
      </c>
      <c r="L302" s="10">
        <v>0.12</v>
      </c>
      <c r="M302" s="10">
        <f>VLOOKUP('By placement'!$D302,'By goal type'!$I$3:$J$7,2,FALSE)</f>
        <v>0.2</v>
      </c>
      <c r="N302" s="13"/>
      <c r="O302" s="10">
        <f t="shared" si="14"/>
        <v>0.2</v>
      </c>
      <c r="P302" s="10">
        <f t="shared" si="12"/>
        <v>8.0000000000000016E-2</v>
      </c>
      <c r="Q302">
        <f t="shared" si="13"/>
        <v>5.0584378678511923</v>
      </c>
    </row>
    <row r="303" spans="1:17" x14ac:dyDescent="0.3">
      <c r="A303">
        <v>298</v>
      </c>
      <c r="B303" t="s">
        <v>750</v>
      </c>
      <c r="C303" t="s">
        <v>285</v>
      </c>
      <c r="D303" t="s">
        <v>4</v>
      </c>
      <c r="E303">
        <v>1079</v>
      </c>
      <c r="F303">
        <v>421</v>
      </c>
      <c r="G303">
        <v>0.15090000000000001</v>
      </c>
      <c r="H303">
        <v>5.0299999999999997E-2</v>
      </c>
      <c r="I303">
        <v>0.20119999999999999</v>
      </c>
      <c r="J303" s="12">
        <v>0.4</v>
      </c>
      <c r="K303" s="12">
        <v>0.44900000000000001</v>
      </c>
      <c r="L303" s="10">
        <v>0.25</v>
      </c>
      <c r="M303" s="10">
        <f>VLOOKUP('By placement'!$D303,'By goal type'!$I$3:$J$7,2,FALSE)</f>
        <v>0.2</v>
      </c>
      <c r="N303" s="13"/>
      <c r="O303" s="10">
        <f t="shared" si="14"/>
        <v>0.2</v>
      </c>
      <c r="P303" s="10">
        <f t="shared" si="12"/>
        <v>-4.9999999999999989E-2</v>
      </c>
      <c r="Q303">
        <f t="shared" si="13"/>
        <v>2.1957238307349653E-2</v>
      </c>
    </row>
    <row r="304" spans="1:17" x14ac:dyDescent="0.3">
      <c r="A304">
        <v>299</v>
      </c>
      <c r="B304" t="s">
        <v>751</v>
      </c>
      <c r="C304" t="s">
        <v>87</v>
      </c>
      <c r="D304" t="s">
        <v>4</v>
      </c>
      <c r="E304">
        <v>24464</v>
      </c>
      <c r="F304">
        <v>1009</v>
      </c>
      <c r="G304">
        <v>1.0013000000000001</v>
      </c>
      <c r="H304">
        <v>0.20449999999999999</v>
      </c>
      <c r="I304">
        <v>1.2058</v>
      </c>
      <c r="J304" s="12">
        <v>1</v>
      </c>
      <c r="K304" s="12">
        <v>1.204</v>
      </c>
      <c r="L304" s="10">
        <v>0.25</v>
      </c>
      <c r="M304" s="10">
        <f>VLOOKUP('By placement'!$D304,'By goal type'!$I$3:$J$7,2,FALSE)</f>
        <v>0.2</v>
      </c>
      <c r="N304" s="13"/>
      <c r="O304" s="10">
        <f t="shared" si="14"/>
        <v>0.2</v>
      </c>
      <c r="P304" s="10">
        <f t="shared" si="12"/>
        <v>-4.9999999999999989E-2</v>
      </c>
      <c r="Q304">
        <f t="shared" si="13"/>
        <v>0.20430498338870431</v>
      </c>
    </row>
    <row r="305" spans="1:17" x14ac:dyDescent="0.3">
      <c r="A305">
        <v>300</v>
      </c>
      <c r="B305" t="s">
        <v>752</v>
      </c>
      <c r="C305" t="s">
        <v>398</v>
      </c>
      <c r="D305" t="s">
        <v>4</v>
      </c>
      <c r="E305">
        <v>292506</v>
      </c>
      <c r="F305">
        <v>80486</v>
      </c>
      <c r="G305">
        <v>48.291600000000003</v>
      </c>
      <c r="H305">
        <v>9.4277999999999995</v>
      </c>
      <c r="I305">
        <v>57.7194</v>
      </c>
      <c r="J305" s="12">
        <v>0.6</v>
      </c>
      <c r="K305" s="12">
        <v>0.76100000000000001</v>
      </c>
      <c r="L305" s="10">
        <v>0.25</v>
      </c>
      <c r="M305" s="10">
        <f>VLOOKUP('By placement'!$D305,'By goal type'!$I$3:$J$7,2,FALSE)</f>
        <v>0.2</v>
      </c>
      <c r="N305" s="13"/>
      <c r="O305" s="10">
        <f t="shared" si="14"/>
        <v>0.2</v>
      </c>
      <c r="P305" s="10">
        <f t="shared" si="12"/>
        <v>-4.9999999999999989E-2</v>
      </c>
      <c r="Q305">
        <f t="shared" si="13"/>
        <v>11.543880000000001</v>
      </c>
    </row>
    <row r="306" spans="1:17" x14ac:dyDescent="0.3">
      <c r="A306">
        <v>301</v>
      </c>
      <c r="B306" t="s">
        <v>753</v>
      </c>
      <c r="C306" t="s">
        <v>62</v>
      </c>
      <c r="D306" t="s">
        <v>4</v>
      </c>
      <c r="E306">
        <v>2010</v>
      </c>
      <c r="F306">
        <v>577</v>
      </c>
      <c r="G306">
        <v>0.37559999999999999</v>
      </c>
      <c r="H306">
        <v>0.10730000000000001</v>
      </c>
      <c r="I306">
        <v>0.4829</v>
      </c>
      <c r="J306" s="12">
        <v>0.7</v>
      </c>
      <c r="K306" s="12">
        <v>0.82399999999999995</v>
      </c>
      <c r="L306" s="10">
        <v>0.25</v>
      </c>
      <c r="M306" s="10">
        <f>VLOOKUP('By placement'!$D306,'By goal type'!$I$3:$J$7,2,FALSE)</f>
        <v>0.2</v>
      </c>
      <c r="N306" s="13"/>
      <c r="O306" s="10">
        <f t="shared" si="14"/>
        <v>0.2</v>
      </c>
      <c r="P306" s="10">
        <f t="shared" si="12"/>
        <v>-4.9999999999999989E-2</v>
      </c>
      <c r="Q306">
        <f t="shared" si="13"/>
        <v>7.2669417475728179E-2</v>
      </c>
    </row>
    <row r="307" spans="1:17" x14ac:dyDescent="0.3">
      <c r="A307">
        <v>302</v>
      </c>
      <c r="B307" t="s">
        <v>754</v>
      </c>
      <c r="C307" t="s">
        <v>257</v>
      </c>
      <c r="D307" t="s">
        <v>4</v>
      </c>
      <c r="E307">
        <v>627675</v>
      </c>
      <c r="F307">
        <v>29845</v>
      </c>
      <c r="G307">
        <v>149.22499999999999</v>
      </c>
      <c r="H307">
        <v>29.213699999999999</v>
      </c>
      <c r="I307">
        <v>178.43870000000001</v>
      </c>
      <c r="J307" s="12">
        <v>5</v>
      </c>
      <c r="K307" s="12">
        <v>6.056</v>
      </c>
      <c r="L307" s="10">
        <v>0.25</v>
      </c>
      <c r="M307" s="10">
        <f>VLOOKUP('By placement'!$D307,'By goal type'!$I$3:$J$7,2,FALSE)</f>
        <v>0.2</v>
      </c>
      <c r="N307" s="13"/>
      <c r="O307" s="10">
        <f t="shared" si="14"/>
        <v>0.2</v>
      </c>
      <c r="P307" s="10">
        <f t="shared" si="12"/>
        <v>-4.9999999999999989E-2</v>
      </c>
      <c r="Q307">
        <f t="shared" si="13"/>
        <v>31.114806340819023</v>
      </c>
    </row>
    <row r="308" spans="1:17" x14ac:dyDescent="0.3">
      <c r="A308">
        <v>303</v>
      </c>
      <c r="B308" t="s">
        <v>755</v>
      </c>
      <c r="C308" t="s">
        <v>265</v>
      </c>
      <c r="D308" t="s">
        <v>4</v>
      </c>
      <c r="E308">
        <v>136280</v>
      </c>
      <c r="F308">
        <v>19237</v>
      </c>
      <c r="G308">
        <v>13.4659</v>
      </c>
      <c r="H308">
        <v>2.6440999999999999</v>
      </c>
      <c r="I308">
        <v>16.11</v>
      </c>
      <c r="J308" s="12">
        <v>0.7</v>
      </c>
      <c r="K308" s="12">
        <v>0.88900000000000001</v>
      </c>
      <c r="L308" s="10">
        <v>0.25</v>
      </c>
      <c r="M308" s="10">
        <f>VLOOKUP('By placement'!$D308,'By goal type'!$I$3:$J$7,2,FALSE)</f>
        <v>0.2</v>
      </c>
      <c r="N308" s="13"/>
      <c r="O308" s="10">
        <f t="shared" si="14"/>
        <v>0.2</v>
      </c>
      <c r="P308" s="10">
        <f t="shared" si="12"/>
        <v>-4.9999999999999989E-2</v>
      </c>
      <c r="Q308">
        <f t="shared" si="13"/>
        <v>3.222</v>
      </c>
    </row>
    <row r="309" spans="1:17" x14ac:dyDescent="0.3">
      <c r="A309">
        <v>304</v>
      </c>
      <c r="B309" t="s">
        <v>756</v>
      </c>
      <c r="C309" t="s">
        <v>367</v>
      </c>
      <c r="D309" t="s">
        <v>4</v>
      </c>
      <c r="E309">
        <v>79977</v>
      </c>
      <c r="F309">
        <v>21807</v>
      </c>
      <c r="G309">
        <v>10.903499999999999</v>
      </c>
      <c r="H309">
        <v>2.1619999999999999</v>
      </c>
      <c r="I309">
        <v>13.0655</v>
      </c>
      <c r="J309" s="12">
        <v>0.5</v>
      </c>
      <c r="K309" s="12">
        <v>0.59799999999999998</v>
      </c>
      <c r="L309" s="10">
        <v>0.25</v>
      </c>
      <c r="M309" s="10">
        <f>VLOOKUP('By placement'!$D309,'By goal type'!$I$3:$J$7,2,FALSE)</f>
        <v>0.2</v>
      </c>
      <c r="N309" s="13"/>
      <c r="O309" s="10">
        <f t="shared" si="14"/>
        <v>0.2</v>
      </c>
      <c r="P309" s="10">
        <f t="shared" si="12"/>
        <v>-4.9999999999999989E-2</v>
      </c>
      <c r="Q309">
        <f t="shared" si="13"/>
        <v>2.1411688963210702</v>
      </c>
    </row>
    <row r="310" spans="1:17" x14ac:dyDescent="0.3">
      <c r="A310">
        <v>305</v>
      </c>
      <c r="B310" t="s">
        <v>757</v>
      </c>
      <c r="C310" t="s">
        <v>87</v>
      </c>
      <c r="D310" t="s">
        <v>4</v>
      </c>
      <c r="E310">
        <v>8259</v>
      </c>
      <c r="F310">
        <v>2386</v>
      </c>
      <c r="G310">
        <v>6.0067000000000004</v>
      </c>
      <c r="H310">
        <v>1.1423000000000001</v>
      </c>
      <c r="I310">
        <v>7.149</v>
      </c>
      <c r="J310" s="12">
        <v>2.5</v>
      </c>
      <c r="K310" s="12">
        <v>3.3410000000000002</v>
      </c>
      <c r="L310" s="10">
        <v>0.25</v>
      </c>
      <c r="M310" s="10">
        <f>VLOOKUP('By placement'!$D310,'By goal type'!$I$3:$J$7,2,FALSE)</f>
        <v>0.2</v>
      </c>
      <c r="N310" s="13"/>
      <c r="O310" s="10">
        <f t="shared" si="14"/>
        <v>0.2</v>
      </c>
      <c r="P310" s="10">
        <f t="shared" si="12"/>
        <v>-4.9999999999999989E-2</v>
      </c>
      <c r="Q310">
        <f t="shared" si="13"/>
        <v>1.4298000000000002</v>
      </c>
    </row>
    <row r="311" spans="1:17" x14ac:dyDescent="0.3">
      <c r="A311">
        <v>306</v>
      </c>
      <c r="B311" t="s">
        <v>758</v>
      </c>
      <c r="C311" t="s">
        <v>267</v>
      </c>
      <c r="D311" t="s">
        <v>4</v>
      </c>
      <c r="E311">
        <v>546681</v>
      </c>
      <c r="F311">
        <v>178001</v>
      </c>
      <c r="G311">
        <v>119.2608</v>
      </c>
      <c r="H311">
        <v>23.665600000000001</v>
      </c>
      <c r="I311">
        <v>142.9264</v>
      </c>
      <c r="J311" s="12">
        <v>0.67</v>
      </c>
      <c r="K311" s="12">
        <v>0.83199999999999996</v>
      </c>
      <c r="L311" s="10">
        <v>0.25</v>
      </c>
      <c r="M311" s="10">
        <f>VLOOKUP('By placement'!$D311,'By goal type'!$I$3:$J$7,2,FALSE)</f>
        <v>0.2</v>
      </c>
      <c r="N311" s="13"/>
      <c r="O311" s="10">
        <f t="shared" si="14"/>
        <v>0.2</v>
      </c>
      <c r="P311" s="10">
        <f t="shared" si="12"/>
        <v>-4.9999999999999989E-2</v>
      </c>
      <c r="Q311">
        <f t="shared" si="13"/>
        <v>27.829419230769211</v>
      </c>
    </row>
    <row r="312" spans="1:17" x14ac:dyDescent="0.3">
      <c r="A312">
        <v>307</v>
      </c>
      <c r="B312" t="s">
        <v>759</v>
      </c>
      <c r="C312" t="s">
        <v>87</v>
      </c>
      <c r="D312" t="s">
        <v>4</v>
      </c>
      <c r="E312">
        <v>15266</v>
      </c>
      <c r="F312">
        <v>2688</v>
      </c>
      <c r="G312">
        <v>6.6939000000000002</v>
      </c>
      <c r="H312">
        <v>1.3631</v>
      </c>
      <c r="I312">
        <v>8.0570000000000004</v>
      </c>
      <c r="J312" s="12">
        <v>2.5</v>
      </c>
      <c r="K312" s="12">
        <v>3.2749999999999999</v>
      </c>
      <c r="L312" s="10">
        <v>0.25</v>
      </c>
      <c r="M312" s="10">
        <f>VLOOKUP('By placement'!$D312,'By goal type'!$I$3:$J$7,2,FALSE)</f>
        <v>0.2</v>
      </c>
      <c r="N312" s="13"/>
      <c r="O312" s="10">
        <f t="shared" si="14"/>
        <v>0.2</v>
      </c>
      <c r="P312" s="10">
        <f t="shared" si="12"/>
        <v>-4.9999999999999989E-2</v>
      </c>
      <c r="Q312">
        <f t="shared" si="13"/>
        <v>1.6114000000000002</v>
      </c>
    </row>
    <row r="313" spans="1:17" x14ac:dyDescent="0.3">
      <c r="A313">
        <v>308</v>
      </c>
      <c r="B313" t="s">
        <v>760</v>
      </c>
      <c r="C313" t="s">
        <v>275</v>
      </c>
      <c r="D313" t="s">
        <v>4</v>
      </c>
      <c r="E313">
        <v>3943</v>
      </c>
      <c r="F313">
        <v>2963</v>
      </c>
      <c r="G313">
        <v>1.3333999999999999</v>
      </c>
      <c r="H313">
        <v>0.26469999999999999</v>
      </c>
      <c r="I313">
        <v>1.5981000000000001</v>
      </c>
      <c r="J313" s="12">
        <v>0.45</v>
      </c>
      <c r="K313" s="12">
        <v>0.57099999999999995</v>
      </c>
      <c r="L313" s="10">
        <v>0.25</v>
      </c>
      <c r="M313" s="10">
        <f>VLOOKUP('By placement'!$D313,'By goal type'!$I$3:$J$7,2,FALSE)</f>
        <v>0.2</v>
      </c>
      <c r="N313" s="13"/>
      <c r="O313" s="10">
        <f t="shared" si="14"/>
        <v>0.2</v>
      </c>
      <c r="P313" s="10">
        <f t="shared" si="12"/>
        <v>-4.9999999999999989E-2</v>
      </c>
      <c r="Q313">
        <f t="shared" si="13"/>
        <v>0.31962000000000002</v>
      </c>
    </row>
    <row r="314" spans="1:17" x14ac:dyDescent="0.3">
      <c r="A314">
        <v>309</v>
      </c>
      <c r="B314" t="s">
        <v>761</v>
      </c>
      <c r="C314" t="s">
        <v>372</v>
      </c>
      <c r="D314" t="s">
        <v>4</v>
      </c>
      <c r="E314">
        <v>11385</v>
      </c>
      <c r="F314">
        <v>1297</v>
      </c>
      <c r="G314">
        <v>1.4267000000000001</v>
      </c>
      <c r="H314">
        <v>0.2843</v>
      </c>
      <c r="I314">
        <v>1.7110000000000001</v>
      </c>
      <c r="J314" s="12">
        <v>1.1000000000000001</v>
      </c>
      <c r="K314" s="12">
        <v>1.3740000000000001</v>
      </c>
      <c r="L314" s="10">
        <v>0.25</v>
      </c>
      <c r="M314" s="10">
        <f>VLOOKUP('By placement'!$D314,'By goal type'!$I$3:$J$7,2,FALSE)</f>
        <v>0.2</v>
      </c>
      <c r="N314" s="13"/>
      <c r="O314" s="10">
        <f t="shared" si="14"/>
        <v>0.2</v>
      </c>
      <c r="P314" s="10">
        <f t="shared" si="12"/>
        <v>-4.9999999999999989E-2</v>
      </c>
      <c r="Q314">
        <f t="shared" si="13"/>
        <v>0.3412037845705968</v>
      </c>
    </row>
    <row r="315" spans="1:17" x14ac:dyDescent="0.3">
      <c r="A315">
        <v>310</v>
      </c>
      <c r="B315" t="s">
        <v>762</v>
      </c>
      <c r="C315" t="s">
        <v>156</v>
      </c>
      <c r="D315" t="s">
        <v>4</v>
      </c>
      <c r="E315">
        <v>131821</v>
      </c>
      <c r="F315">
        <v>27458</v>
      </c>
      <c r="G315">
        <v>6.8658999999999999</v>
      </c>
      <c r="H315">
        <v>1.3694</v>
      </c>
      <c r="I315">
        <v>8.2353000000000005</v>
      </c>
      <c r="J315" s="12">
        <v>0.25</v>
      </c>
      <c r="K315" s="12">
        <v>0.33400000000000002</v>
      </c>
      <c r="L315" s="10">
        <v>0.25</v>
      </c>
      <c r="M315" s="10">
        <f>VLOOKUP('By placement'!$D315,'By goal type'!$I$3:$J$7,2,FALSE)</f>
        <v>0.2</v>
      </c>
      <c r="N315" s="13"/>
      <c r="O315" s="10">
        <f t="shared" si="14"/>
        <v>0.2</v>
      </c>
      <c r="P315" s="10">
        <f t="shared" si="12"/>
        <v>-4.9999999999999989E-2</v>
      </c>
      <c r="Q315">
        <f t="shared" si="13"/>
        <v>1.6470600000000002</v>
      </c>
    </row>
    <row r="316" spans="1:17" x14ac:dyDescent="0.3">
      <c r="A316">
        <v>311</v>
      </c>
      <c r="B316" t="s">
        <v>763</v>
      </c>
      <c r="C316" t="s">
        <v>426</v>
      </c>
      <c r="D316" t="s">
        <v>4</v>
      </c>
      <c r="E316">
        <v>324601</v>
      </c>
      <c r="F316">
        <v>73875</v>
      </c>
      <c r="G316">
        <v>51.712499999999999</v>
      </c>
      <c r="H316">
        <v>10.3314</v>
      </c>
      <c r="I316">
        <v>62.043900000000001</v>
      </c>
      <c r="J316" s="12">
        <v>0.7</v>
      </c>
      <c r="K316" s="12">
        <v>0.879</v>
      </c>
      <c r="L316" s="10">
        <v>0.25</v>
      </c>
      <c r="M316" s="10">
        <f>VLOOKUP('By placement'!$D316,'By goal type'!$I$3:$J$7,2,FALSE)</f>
        <v>0.2</v>
      </c>
      <c r="N316" s="13"/>
      <c r="O316" s="10">
        <f t="shared" si="14"/>
        <v>0.2</v>
      </c>
      <c r="P316" s="10">
        <f t="shared" si="12"/>
        <v>-4.9999999999999989E-2</v>
      </c>
      <c r="Q316">
        <f t="shared" si="13"/>
        <v>12.40878</v>
      </c>
    </row>
    <row r="317" spans="1:17" x14ac:dyDescent="0.3">
      <c r="A317">
        <v>312</v>
      </c>
      <c r="B317" t="s">
        <v>764</v>
      </c>
      <c r="C317" t="s">
        <v>29</v>
      </c>
      <c r="D317" t="s">
        <v>4</v>
      </c>
      <c r="E317">
        <v>1865</v>
      </c>
      <c r="F317">
        <v>259</v>
      </c>
      <c r="G317">
        <v>9.3600000000000003E-2</v>
      </c>
      <c r="H317">
        <v>3.0700000000000002E-2</v>
      </c>
      <c r="I317">
        <v>0.12429999999999999</v>
      </c>
      <c r="J317" s="12">
        <v>0.4</v>
      </c>
      <c r="K317" s="12">
        <v>0.50800000000000001</v>
      </c>
      <c r="L317" s="10">
        <v>0.25</v>
      </c>
      <c r="M317" s="10">
        <f>VLOOKUP('By placement'!$D317,'By goal type'!$I$3:$J$7,2,FALSE)</f>
        <v>0.2</v>
      </c>
      <c r="N317" s="13"/>
      <c r="O317" s="10">
        <f t="shared" si="14"/>
        <v>0.2</v>
      </c>
      <c r="P317" s="10">
        <f t="shared" si="12"/>
        <v>-4.9999999999999989E-2</v>
      </c>
      <c r="Q317">
        <f t="shared" si="13"/>
        <v>2.486E-2</v>
      </c>
    </row>
    <row r="318" spans="1:17" x14ac:dyDescent="0.3">
      <c r="A318">
        <v>313</v>
      </c>
      <c r="B318" t="s">
        <v>765</v>
      </c>
      <c r="C318" t="s">
        <v>248</v>
      </c>
      <c r="D318" t="s">
        <v>4</v>
      </c>
      <c r="E318">
        <v>581</v>
      </c>
      <c r="F318">
        <v>30</v>
      </c>
      <c r="G318">
        <v>1.35E-2</v>
      </c>
      <c r="H318">
        <v>4.4999999999999997E-3</v>
      </c>
      <c r="I318">
        <v>1.7999999999999999E-2</v>
      </c>
      <c r="J318" s="12">
        <v>0.5</v>
      </c>
      <c r="K318" s="12">
        <v>0.6</v>
      </c>
      <c r="L318" s="10">
        <v>0.25</v>
      </c>
      <c r="M318" s="10">
        <f>VLOOKUP('By placement'!$D318,'By goal type'!$I$3:$J$7,2,FALSE)</f>
        <v>0.2</v>
      </c>
      <c r="N318" s="13"/>
      <c r="O318" s="10">
        <f t="shared" si="14"/>
        <v>0.2</v>
      </c>
      <c r="P318" s="10">
        <f t="shared" si="12"/>
        <v>-4.9999999999999989E-2</v>
      </c>
      <c r="Q318">
        <f t="shared" si="13"/>
        <v>2.9999999999999992E-3</v>
      </c>
    </row>
    <row r="319" spans="1:17" x14ac:dyDescent="0.3">
      <c r="A319">
        <v>314</v>
      </c>
      <c r="B319" t="s">
        <v>766</v>
      </c>
      <c r="C319" t="s">
        <v>87</v>
      </c>
      <c r="D319" t="s">
        <v>4</v>
      </c>
      <c r="E319">
        <v>230</v>
      </c>
      <c r="F319">
        <v>11</v>
      </c>
      <c r="G319">
        <v>2.2200000000000001E-2</v>
      </c>
      <c r="H319">
        <v>7.4999999999999997E-3</v>
      </c>
      <c r="I319">
        <v>2.9700000000000001E-2</v>
      </c>
      <c r="J319" s="12">
        <v>2.25</v>
      </c>
      <c r="K319" s="12">
        <v>2.7</v>
      </c>
      <c r="L319" s="10">
        <v>0.25</v>
      </c>
      <c r="M319" s="10">
        <f>VLOOKUP('By placement'!$D319,'By goal type'!$I$3:$J$7,2,FALSE)</f>
        <v>0.2</v>
      </c>
      <c r="N319" s="13"/>
      <c r="O319" s="10">
        <f t="shared" si="14"/>
        <v>0.2</v>
      </c>
      <c r="P319" s="10">
        <f t="shared" si="12"/>
        <v>-4.9999999999999989E-2</v>
      </c>
      <c r="Q319">
        <f t="shared" si="13"/>
        <v>4.9500000000000021E-3</v>
      </c>
    </row>
    <row r="320" spans="1:17" x14ac:dyDescent="0.3">
      <c r="A320">
        <v>315</v>
      </c>
      <c r="B320" t="s">
        <v>767</v>
      </c>
      <c r="C320" t="s">
        <v>416</v>
      </c>
      <c r="D320" t="s">
        <v>4</v>
      </c>
      <c r="E320">
        <v>38595</v>
      </c>
      <c r="F320">
        <v>10608</v>
      </c>
      <c r="G320">
        <v>15.1473</v>
      </c>
      <c r="H320">
        <v>3.0310000000000001</v>
      </c>
      <c r="I320">
        <v>18.1783</v>
      </c>
      <c r="J320" s="12">
        <v>1.4</v>
      </c>
      <c r="K320" s="12">
        <v>1.756</v>
      </c>
      <c r="L320" s="10">
        <v>0.25</v>
      </c>
      <c r="M320" s="10">
        <f>VLOOKUP('By placement'!$D320,'By goal type'!$I$3:$J$7,2,FALSE)</f>
        <v>0.2</v>
      </c>
      <c r="N320" s="13"/>
      <c r="O320" s="10">
        <f t="shared" si="14"/>
        <v>0.2</v>
      </c>
      <c r="P320" s="10">
        <f t="shared" si="12"/>
        <v>-4.9999999999999989E-2</v>
      </c>
      <c r="Q320">
        <f t="shared" si="13"/>
        <v>3.6356600000000001</v>
      </c>
    </row>
    <row r="321" spans="1:17" x14ac:dyDescent="0.3">
      <c r="A321">
        <v>316</v>
      </c>
      <c r="B321" t="s">
        <v>768</v>
      </c>
      <c r="C321" t="s">
        <v>226</v>
      </c>
      <c r="D321" t="s">
        <v>4</v>
      </c>
      <c r="E321">
        <v>1786205</v>
      </c>
      <c r="F321">
        <v>243554</v>
      </c>
      <c r="G321">
        <v>243.554</v>
      </c>
      <c r="H321">
        <v>48.881100000000004</v>
      </c>
      <c r="I321">
        <v>292.43509999999998</v>
      </c>
      <c r="J321" s="12">
        <v>1</v>
      </c>
      <c r="K321" s="12">
        <v>1.1870000000000001</v>
      </c>
      <c r="L321" s="10">
        <v>0.25</v>
      </c>
      <c r="M321" s="10">
        <f>VLOOKUP('By placement'!$D321,'By goal type'!$I$3:$J$7,2,FALSE)</f>
        <v>0.2</v>
      </c>
      <c r="N321" s="13"/>
      <c r="O321" s="10">
        <f t="shared" si="14"/>
        <v>0.2</v>
      </c>
      <c r="P321" s="10">
        <f t="shared" si="12"/>
        <v>-4.9999999999999989E-2</v>
      </c>
      <c r="Q321">
        <f t="shared" si="13"/>
        <v>46.070230581297402</v>
      </c>
    </row>
    <row r="322" spans="1:17" x14ac:dyDescent="0.3">
      <c r="A322">
        <v>317</v>
      </c>
      <c r="B322" t="s">
        <v>769</v>
      </c>
      <c r="C322" t="s">
        <v>71</v>
      </c>
      <c r="D322" t="s">
        <v>4</v>
      </c>
      <c r="E322">
        <v>5713</v>
      </c>
      <c r="F322">
        <v>259</v>
      </c>
      <c r="G322">
        <v>0.35020000000000001</v>
      </c>
      <c r="H322">
        <v>0.1167</v>
      </c>
      <c r="I322">
        <v>0.46689999999999998</v>
      </c>
      <c r="J322" s="12">
        <v>1.5</v>
      </c>
      <c r="K322" s="12">
        <v>1.7350000000000001</v>
      </c>
      <c r="L322" s="10">
        <v>0.25</v>
      </c>
      <c r="M322" s="10">
        <f>VLOOKUP('By placement'!$D322,'By goal type'!$I$3:$J$7,2,FALSE)</f>
        <v>0.2</v>
      </c>
      <c r="N322" s="13"/>
      <c r="O322" s="10">
        <f t="shared" si="14"/>
        <v>0.2</v>
      </c>
      <c r="P322" s="10">
        <f t="shared" si="12"/>
        <v>-4.9999999999999989E-2</v>
      </c>
      <c r="Q322">
        <f t="shared" si="13"/>
        <v>6.3240057636887628E-2</v>
      </c>
    </row>
    <row r="323" spans="1:17" x14ac:dyDescent="0.3">
      <c r="A323">
        <v>318</v>
      </c>
      <c r="B323" t="s">
        <v>770</v>
      </c>
      <c r="C323" t="s">
        <v>35</v>
      </c>
      <c r="D323" t="s">
        <v>4</v>
      </c>
      <c r="E323">
        <v>22822</v>
      </c>
      <c r="F323">
        <v>7391</v>
      </c>
      <c r="G323">
        <v>15.521100000000001</v>
      </c>
      <c r="H323">
        <v>3.1311</v>
      </c>
      <c r="I323">
        <v>18.652200000000001</v>
      </c>
      <c r="J323" s="12">
        <v>2.1</v>
      </c>
      <c r="K323" s="12">
        <v>2.5790000000000002</v>
      </c>
      <c r="L323" s="10">
        <v>0.25</v>
      </c>
      <c r="M323" s="10">
        <f>VLOOKUP('By placement'!$D323,'By goal type'!$I$3:$J$7,2,FALSE)</f>
        <v>0.2</v>
      </c>
      <c r="N323" s="13"/>
      <c r="O323" s="10">
        <f t="shared" si="14"/>
        <v>0.2</v>
      </c>
      <c r="P323" s="10">
        <f t="shared" si="12"/>
        <v>-4.9999999999999989E-2</v>
      </c>
      <c r="Q323">
        <f t="shared" si="13"/>
        <v>3.4642899573478099</v>
      </c>
    </row>
    <row r="324" spans="1:17" x14ac:dyDescent="0.3">
      <c r="A324">
        <v>319</v>
      </c>
      <c r="B324" t="s">
        <v>771</v>
      </c>
      <c r="C324" t="s">
        <v>89</v>
      </c>
      <c r="D324" t="s">
        <v>4</v>
      </c>
      <c r="E324">
        <v>277</v>
      </c>
      <c r="F324">
        <v>35</v>
      </c>
      <c r="G324">
        <v>5.3699999999999998E-2</v>
      </c>
      <c r="H324">
        <v>9.4000000000000004E-3</v>
      </c>
      <c r="I324">
        <v>6.3100000000000003E-2</v>
      </c>
      <c r="J324" s="12">
        <v>1.5</v>
      </c>
      <c r="K324" s="12">
        <v>1.625</v>
      </c>
      <c r="L324" s="10">
        <v>0.15</v>
      </c>
      <c r="M324" s="10">
        <f>VLOOKUP('By placement'!$D324,'By goal type'!$I$3:$J$7,2,FALSE)</f>
        <v>0.2</v>
      </c>
      <c r="N324" s="13"/>
      <c r="O324" s="10">
        <f t="shared" si="14"/>
        <v>0.2</v>
      </c>
      <c r="P324" s="10">
        <f t="shared" si="12"/>
        <v>5.0000000000000017E-2</v>
      </c>
      <c r="Q324">
        <f t="shared" si="13"/>
        <v>4.8538461538461513E-3</v>
      </c>
    </row>
    <row r="325" spans="1:17" x14ac:dyDescent="0.3">
      <c r="A325">
        <v>320</v>
      </c>
      <c r="B325" t="s">
        <v>772</v>
      </c>
      <c r="C325" t="s">
        <v>414</v>
      </c>
      <c r="D325" t="s">
        <v>4</v>
      </c>
      <c r="E325">
        <v>26069</v>
      </c>
      <c r="F325">
        <v>2868</v>
      </c>
      <c r="G325">
        <v>2.8679999999999999</v>
      </c>
      <c r="H325">
        <v>0.58199999999999996</v>
      </c>
      <c r="I325">
        <v>3.45</v>
      </c>
      <c r="J325" s="12">
        <v>1</v>
      </c>
      <c r="K325" s="12">
        <v>1.2929999999999999</v>
      </c>
      <c r="L325" s="10">
        <v>0.25</v>
      </c>
      <c r="M325" s="10">
        <f>VLOOKUP('By placement'!$D325,'By goal type'!$I$3:$J$7,2,FALSE)</f>
        <v>0.2</v>
      </c>
      <c r="N325" s="13"/>
      <c r="O325" s="10">
        <f t="shared" si="14"/>
        <v>0.2</v>
      </c>
      <c r="P325" s="10">
        <f t="shared" si="12"/>
        <v>-4.9999999999999989E-2</v>
      </c>
      <c r="Q325">
        <f t="shared" si="13"/>
        <v>0.69000000000000006</v>
      </c>
    </row>
    <row r="326" spans="1:17" x14ac:dyDescent="0.3">
      <c r="A326">
        <v>321</v>
      </c>
      <c r="B326" t="s">
        <v>773</v>
      </c>
      <c r="C326" t="s">
        <v>337</v>
      </c>
      <c r="D326" t="s">
        <v>4</v>
      </c>
      <c r="E326">
        <v>3539</v>
      </c>
      <c r="F326">
        <v>139</v>
      </c>
      <c r="G326">
        <v>1.44E-2</v>
      </c>
      <c r="H326">
        <v>2.3E-3</v>
      </c>
      <c r="I326">
        <v>1.67E-2</v>
      </c>
      <c r="J326" s="12">
        <v>0.1</v>
      </c>
      <c r="K326" s="12">
        <v>0.16300000000000001</v>
      </c>
      <c r="L326" s="10">
        <v>0.15</v>
      </c>
      <c r="M326" s="10">
        <f>VLOOKUP('By placement'!$D326,'By goal type'!$I$3:$J$7,2,FALSE)</f>
        <v>0.2</v>
      </c>
      <c r="N326" s="13"/>
      <c r="O326" s="10">
        <f t="shared" si="14"/>
        <v>0.2</v>
      </c>
      <c r="P326" s="10">
        <f t="shared" si="12"/>
        <v>5.0000000000000017E-2</v>
      </c>
      <c r="Q326">
        <f t="shared" si="13"/>
        <v>3.3400000000000001E-3</v>
      </c>
    </row>
    <row r="327" spans="1:17" x14ac:dyDescent="0.3">
      <c r="A327">
        <v>322</v>
      </c>
      <c r="B327" t="s">
        <v>774</v>
      </c>
      <c r="C327" t="s">
        <v>320</v>
      </c>
      <c r="D327" t="s">
        <v>4</v>
      </c>
      <c r="E327">
        <v>18</v>
      </c>
      <c r="F327">
        <v>11</v>
      </c>
      <c r="G327">
        <v>1.29E-2</v>
      </c>
      <c r="H327">
        <v>4.3E-3</v>
      </c>
      <c r="I327">
        <v>1.72E-2</v>
      </c>
      <c r="J327" s="12">
        <v>1.3</v>
      </c>
      <c r="K327" s="12">
        <v>1.5640000000000001</v>
      </c>
      <c r="L327" s="10">
        <v>0.25</v>
      </c>
      <c r="M327" s="10">
        <f>VLOOKUP('By placement'!$D327,'By goal type'!$I$3:$J$7,2,FALSE)</f>
        <v>0.2</v>
      </c>
      <c r="N327" s="13"/>
      <c r="O327" s="10">
        <f t="shared" si="14"/>
        <v>0.2</v>
      </c>
      <c r="P327" s="10">
        <f t="shared" ref="P327:P390" si="15">IFERROR(O327-L327,"unknown")</f>
        <v>-4.9999999999999989E-2</v>
      </c>
      <c r="Q327">
        <f t="shared" ref="Q327:Q390" si="16">IFERROR(MIN(1-J327/K327,O327)*I327,0)</f>
        <v>2.9033248081841434E-3</v>
      </c>
    </row>
    <row r="328" spans="1:17" x14ac:dyDescent="0.3">
      <c r="A328">
        <v>323</v>
      </c>
      <c r="B328" t="s">
        <v>775</v>
      </c>
      <c r="C328" t="s">
        <v>372</v>
      </c>
      <c r="D328" t="s">
        <v>4</v>
      </c>
      <c r="E328">
        <v>6491</v>
      </c>
      <c r="F328">
        <v>1480</v>
      </c>
      <c r="G328">
        <v>2.5859000000000001</v>
      </c>
      <c r="H328">
        <v>0.53129999999999999</v>
      </c>
      <c r="I328">
        <v>3.1172</v>
      </c>
      <c r="J328" s="12">
        <v>1.75</v>
      </c>
      <c r="K328" s="12">
        <v>2.1970000000000001</v>
      </c>
      <c r="L328" s="10">
        <v>0.25</v>
      </c>
      <c r="M328" s="10">
        <f>VLOOKUP('By placement'!$D328,'By goal type'!$I$3:$J$7,2,FALSE)</f>
        <v>0.2</v>
      </c>
      <c r="N328" s="13"/>
      <c r="O328" s="10">
        <f t="shared" ref="O328:O391" si="17">IF(N328="",M328,N328)</f>
        <v>0.2</v>
      </c>
      <c r="P328" s="10">
        <f t="shared" si="15"/>
        <v>-4.9999999999999989E-2</v>
      </c>
      <c r="Q328">
        <f t="shared" si="16"/>
        <v>0.62343999999999999</v>
      </c>
    </row>
    <row r="329" spans="1:17" x14ac:dyDescent="0.3">
      <c r="A329">
        <v>324</v>
      </c>
      <c r="B329" t="s">
        <v>776</v>
      </c>
      <c r="C329" t="s">
        <v>414</v>
      </c>
      <c r="D329" t="s">
        <v>4</v>
      </c>
      <c r="E329">
        <v>25164</v>
      </c>
      <c r="F329">
        <v>241</v>
      </c>
      <c r="G329">
        <v>0.2175</v>
      </c>
      <c r="H329">
        <v>7.2499999999999995E-2</v>
      </c>
      <c r="I329">
        <v>0.28999999999999998</v>
      </c>
      <c r="J329" s="12">
        <v>1</v>
      </c>
      <c r="K329" s="12">
        <v>1.25</v>
      </c>
      <c r="L329" s="10">
        <v>0.25</v>
      </c>
      <c r="M329" s="10">
        <f>VLOOKUP('By placement'!$D329,'By goal type'!$I$3:$J$7,2,FALSE)</f>
        <v>0.2</v>
      </c>
      <c r="N329" s="13"/>
      <c r="O329" s="10">
        <f t="shared" si="17"/>
        <v>0.2</v>
      </c>
      <c r="P329" s="10">
        <f t="shared" si="15"/>
        <v>-4.9999999999999989E-2</v>
      </c>
      <c r="Q329">
        <f t="shared" si="16"/>
        <v>5.7999999999999982E-2</v>
      </c>
    </row>
    <row r="330" spans="1:17" x14ac:dyDescent="0.3">
      <c r="A330">
        <v>325</v>
      </c>
      <c r="B330" t="s">
        <v>777</v>
      </c>
      <c r="C330" t="s">
        <v>414</v>
      </c>
      <c r="D330" t="s">
        <v>4</v>
      </c>
      <c r="E330">
        <v>25814</v>
      </c>
      <c r="F330">
        <v>3007</v>
      </c>
      <c r="G330">
        <v>3.0070000000000001</v>
      </c>
      <c r="H330">
        <v>0.61299999999999999</v>
      </c>
      <c r="I330">
        <v>3.62</v>
      </c>
      <c r="J330" s="12">
        <v>1</v>
      </c>
      <c r="K330" s="12">
        <v>1.302</v>
      </c>
      <c r="L330" s="10">
        <v>0.25</v>
      </c>
      <c r="M330" s="10">
        <f>VLOOKUP('By placement'!$D330,'By goal type'!$I$3:$J$7,2,FALSE)</f>
        <v>0.2</v>
      </c>
      <c r="N330" s="13"/>
      <c r="O330" s="10">
        <f t="shared" si="17"/>
        <v>0.2</v>
      </c>
      <c r="P330" s="10">
        <f t="shared" si="15"/>
        <v>-4.9999999999999989E-2</v>
      </c>
      <c r="Q330">
        <f t="shared" si="16"/>
        <v>0.72400000000000009</v>
      </c>
    </row>
    <row r="331" spans="1:17" x14ac:dyDescent="0.3">
      <c r="A331">
        <v>326</v>
      </c>
      <c r="B331" t="s">
        <v>778</v>
      </c>
      <c r="C331" t="s">
        <v>367</v>
      </c>
      <c r="D331" t="s">
        <v>4</v>
      </c>
      <c r="E331">
        <v>80032</v>
      </c>
      <c r="F331">
        <v>21825</v>
      </c>
      <c r="G331">
        <v>10.9125</v>
      </c>
      <c r="H331">
        <v>2.2254999999999998</v>
      </c>
      <c r="I331">
        <v>13.138</v>
      </c>
      <c r="J331" s="12">
        <v>0.5</v>
      </c>
      <c r="K331" s="12">
        <v>0.60299999999999998</v>
      </c>
      <c r="L331" s="10">
        <v>0.25</v>
      </c>
      <c r="M331" s="10">
        <f>VLOOKUP('By placement'!$D331,'By goal type'!$I$3:$J$7,2,FALSE)</f>
        <v>0.2</v>
      </c>
      <c r="N331" s="13"/>
      <c r="O331" s="10">
        <f t="shared" si="17"/>
        <v>0.2</v>
      </c>
      <c r="P331" s="10">
        <f t="shared" si="15"/>
        <v>-4.9999999999999989E-2</v>
      </c>
      <c r="Q331">
        <f t="shared" si="16"/>
        <v>2.2441359867330015</v>
      </c>
    </row>
    <row r="332" spans="1:17" x14ac:dyDescent="0.3">
      <c r="A332">
        <v>327</v>
      </c>
      <c r="B332" t="s">
        <v>779</v>
      </c>
      <c r="C332" t="s">
        <v>87</v>
      </c>
      <c r="D332" t="s">
        <v>4</v>
      </c>
      <c r="E332">
        <v>51280</v>
      </c>
      <c r="F332">
        <v>4713</v>
      </c>
      <c r="G332">
        <v>4.7130000000000001</v>
      </c>
      <c r="H332">
        <v>0.96479999999999999</v>
      </c>
      <c r="I332">
        <v>5.6778000000000004</v>
      </c>
      <c r="J332" s="12">
        <v>1</v>
      </c>
      <c r="K332" s="12">
        <v>1.2250000000000001</v>
      </c>
      <c r="L332" s="10">
        <v>0.25</v>
      </c>
      <c r="M332" s="10">
        <f>VLOOKUP('By placement'!$D332,'By goal type'!$I$3:$J$7,2,FALSE)</f>
        <v>0.2</v>
      </c>
      <c r="N332" s="13"/>
      <c r="O332" s="10">
        <f t="shared" si="17"/>
        <v>0.2</v>
      </c>
      <c r="P332" s="10">
        <f t="shared" si="15"/>
        <v>-4.9999999999999989E-2</v>
      </c>
      <c r="Q332">
        <f t="shared" si="16"/>
        <v>1.0428612244897966</v>
      </c>
    </row>
    <row r="333" spans="1:17" x14ac:dyDescent="0.3">
      <c r="A333">
        <v>328</v>
      </c>
      <c r="B333" t="s">
        <v>780</v>
      </c>
      <c r="C333" t="s">
        <v>275</v>
      </c>
      <c r="D333" t="s">
        <v>4</v>
      </c>
      <c r="E333">
        <v>1576</v>
      </c>
      <c r="F333">
        <v>643</v>
      </c>
      <c r="G333">
        <v>0.62690000000000001</v>
      </c>
      <c r="H333">
        <v>0.14810000000000001</v>
      </c>
      <c r="I333">
        <v>0.77500000000000002</v>
      </c>
      <c r="J333" s="12">
        <v>1</v>
      </c>
      <c r="K333" s="12">
        <v>1.1519999999999999</v>
      </c>
      <c r="L333" s="10">
        <v>0.25</v>
      </c>
      <c r="M333" s="10">
        <f>VLOOKUP('By placement'!$D333,'By goal type'!$I$3:$J$7,2,FALSE)</f>
        <v>0.2</v>
      </c>
      <c r="N333" s="13"/>
      <c r="O333" s="10">
        <f t="shared" si="17"/>
        <v>0.2</v>
      </c>
      <c r="P333" s="10">
        <f t="shared" si="15"/>
        <v>-4.9999999999999989E-2</v>
      </c>
      <c r="Q333">
        <f t="shared" si="16"/>
        <v>0.10225694444444443</v>
      </c>
    </row>
    <row r="334" spans="1:17" x14ac:dyDescent="0.3">
      <c r="A334">
        <v>329</v>
      </c>
      <c r="B334" t="s">
        <v>781</v>
      </c>
      <c r="C334" t="s">
        <v>372</v>
      </c>
      <c r="D334" t="s">
        <v>4</v>
      </c>
      <c r="E334">
        <v>406601</v>
      </c>
      <c r="F334">
        <v>75139</v>
      </c>
      <c r="G334">
        <v>15.0108</v>
      </c>
      <c r="H334">
        <v>3.1162000000000001</v>
      </c>
      <c r="I334">
        <v>18.126999999999999</v>
      </c>
      <c r="J334" s="12">
        <v>0.2</v>
      </c>
      <c r="K334" s="12">
        <v>0.22900000000000001</v>
      </c>
      <c r="L334" s="10">
        <v>0.25</v>
      </c>
      <c r="M334" s="10">
        <f>VLOOKUP('By placement'!$D334,'By goal type'!$I$3:$J$7,2,FALSE)</f>
        <v>0.2</v>
      </c>
      <c r="N334" s="13"/>
      <c r="O334" s="10">
        <f t="shared" si="17"/>
        <v>0.2</v>
      </c>
      <c r="P334" s="10">
        <f t="shared" si="15"/>
        <v>-4.9999999999999989E-2</v>
      </c>
      <c r="Q334">
        <f t="shared" si="16"/>
        <v>2.2955589519650648</v>
      </c>
    </row>
    <row r="335" spans="1:17" x14ac:dyDescent="0.3">
      <c r="A335">
        <v>330</v>
      </c>
      <c r="B335" t="s">
        <v>782</v>
      </c>
      <c r="C335" t="s">
        <v>414</v>
      </c>
      <c r="D335" t="s">
        <v>4</v>
      </c>
      <c r="E335">
        <v>25116</v>
      </c>
      <c r="F335">
        <v>506</v>
      </c>
      <c r="G335">
        <v>0.45950000000000002</v>
      </c>
      <c r="H335">
        <v>0.15049999999999999</v>
      </c>
      <c r="I335">
        <v>0.61</v>
      </c>
      <c r="J335" s="12">
        <v>1</v>
      </c>
      <c r="K335" s="12">
        <v>1.282</v>
      </c>
      <c r="L335" s="10">
        <v>0.25</v>
      </c>
      <c r="M335" s="10">
        <f>VLOOKUP('By placement'!$D335,'By goal type'!$I$3:$J$7,2,FALSE)</f>
        <v>0.2</v>
      </c>
      <c r="N335" s="13"/>
      <c r="O335" s="10">
        <f t="shared" si="17"/>
        <v>0.2</v>
      </c>
      <c r="P335" s="10">
        <f t="shared" si="15"/>
        <v>-4.9999999999999989E-2</v>
      </c>
      <c r="Q335">
        <f t="shared" si="16"/>
        <v>0.122</v>
      </c>
    </row>
    <row r="336" spans="1:17" x14ac:dyDescent="0.3">
      <c r="A336">
        <v>331</v>
      </c>
      <c r="B336" t="s">
        <v>783</v>
      </c>
      <c r="C336" t="s">
        <v>87</v>
      </c>
      <c r="D336" t="s">
        <v>4</v>
      </c>
      <c r="E336">
        <v>51175</v>
      </c>
      <c r="F336">
        <v>5159</v>
      </c>
      <c r="G336">
        <v>5.1589999999999998</v>
      </c>
      <c r="H336">
        <v>1.0618000000000001</v>
      </c>
      <c r="I336">
        <v>6.2207999999999997</v>
      </c>
      <c r="J336" s="12">
        <v>1</v>
      </c>
      <c r="K336" s="12">
        <v>1.236</v>
      </c>
      <c r="L336" s="10">
        <v>0.25</v>
      </c>
      <c r="M336" s="10">
        <f>VLOOKUP('By placement'!$D336,'By goal type'!$I$3:$J$7,2,FALSE)</f>
        <v>0.2</v>
      </c>
      <c r="N336" s="13"/>
      <c r="O336" s="10">
        <f t="shared" si="17"/>
        <v>0.2</v>
      </c>
      <c r="P336" s="10">
        <f t="shared" si="15"/>
        <v>-4.9999999999999989E-2</v>
      </c>
      <c r="Q336">
        <f t="shared" si="16"/>
        <v>1.1877902912621356</v>
      </c>
    </row>
    <row r="337" spans="1:17" x14ac:dyDescent="0.3">
      <c r="A337">
        <v>332</v>
      </c>
      <c r="B337" t="s">
        <v>784</v>
      </c>
      <c r="C337" t="s">
        <v>328</v>
      </c>
      <c r="D337" t="s">
        <v>4</v>
      </c>
      <c r="E337">
        <v>6960</v>
      </c>
      <c r="F337">
        <v>3204</v>
      </c>
      <c r="G337">
        <v>6.5411000000000001</v>
      </c>
      <c r="H337">
        <v>1.1889000000000001</v>
      </c>
      <c r="I337">
        <v>7.73</v>
      </c>
      <c r="J337" s="12">
        <v>2</v>
      </c>
      <c r="K337" s="12">
        <v>2.7869999999999999</v>
      </c>
      <c r="L337" s="10">
        <v>0.25</v>
      </c>
      <c r="M337" s="10">
        <f>VLOOKUP('By placement'!$D337,'By goal type'!$I$3:$J$7,2,FALSE)</f>
        <v>0.2</v>
      </c>
      <c r="N337" s="13"/>
      <c r="O337" s="10">
        <f t="shared" si="17"/>
        <v>0.2</v>
      </c>
      <c r="P337" s="10">
        <f t="shared" si="15"/>
        <v>-4.9999999999999989E-2</v>
      </c>
      <c r="Q337">
        <f t="shared" si="16"/>
        <v>1.5460000000000003</v>
      </c>
    </row>
    <row r="338" spans="1:17" x14ac:dyDescent="0.3">
      <c r="A338">
        <v>333</v>
      </c>
      <c r="B338" s="1" t="s">
        <v>785</v>
      </c>
      <c r="C338" t="s">
        <v>88</v>
      </c>
      <c r="D338" t="s">
        <v>4</v>
      </c>
      <c r="E338">
        <v>31790</v>
      </c>
      <c r="F338">
        <v>16570</v>
      </c>
      <c r="G338">
        <v>35.984299999999998</v>
      </c>
      <c r="H338">
        <v>3.9983</v>
      </c>
      <c r="I338">
        <v>39.982599999999998</v>
      </c>
      <c r="J338" s="12">
        <v>2</v>
      </c>
      <c r="K338" s="12">
        <v>2.4209999999999998</v>
      </c>
      <c r="L338" s="10">
        <v>0.1</v>
      </c>
      <c r="M338" s="10">
        <f>VLOOKUP('By placement'!$D338,'By goal type'!$I$3:$J$7,2,FALSE)</f>
        <v>0.2</v>
      </c>
      <c r="N338" s="13"/>
      <c r="O338" s="10">
        <f t="shared" si="17"/>
        <v>0.2</v>
      </c>
      <c r="P338" s="10">
        <f t="shared" si="15"/>
        <v>0.1</v>
      </c>
      <c r="Q338">
        <f t="shared" si="16"/>
        <v>6.9527776125567922</v>
      </c>
    </row>
    <row r="339" spans="1:17" x14ac:dyDescent="0.3">
      <c r="A339">
        <v>334</v>
      </c>
      <c r="B339" t="s">
        <v>786</v>
      </c>
      <c r="C339" t="s">
        <v>87</v>
      </c>
      <c r="D339" t="s">
        <v>4</v>
      </c>
      <c r="E339">
        <v>309857</v>
      </c>
      <c r="F339">
        <v>55582</v>
      </c>
      <c r="G339">
        <v>111.164</v>
      </c>
      <c r="H339">
        <v>22.9574</v>
      </c>
      <c r="I339">
        <v>134.12139999999999</v>
      </c>
      <c r="J339" s="12">
        <v>2</v>
      </c>
      <c r="K339" s="12">
        <v>2.395</v>
      </c>
      <c r="L339" s="10">
        <v>0.25</v>
      </c>
      <c r="M339" s="10">
        <f>VLOOKUP('By placement'!$D339,'By goal type'!$I$3:$J$7,2,FALSE)</f>
        <v>0.2</v>
      </c>
      <c r="N339" s="13"/>
      <c r="O339" s="10">
        <f t="shared" si="17"/>
        <v>0.2</v>
      </c>
      <c r="P339" s="10">
        <f t="shared" si="15"/>
        <v>-4.9999999999999989E-2</v>
      </c>
      <c r="Q339">
        <f t="shared" si="16"/>
        <v>22.12023089770355</v>
      </c>
    </row>
    <row r="340" spans="1:17" x14ac:dyDescent="0.3">
      <c r="A340">
        <v>335</v>
      </c>
      <c r="B340" t="s">
        <v>787</v>
      </c>
      <c r="C340" t="s">
        <v>429</v>
      </c>
      <c r="D340" t="s">
        <v>4</v>
      </c>
      <c r="E340">
        <v>141331</v>
      </c>
      <c r="F340">
        <v>15922</v>
      </c>
      <c r="G340">
        <v>31.844000000000001</v>
      </c>
      <c r="H340">
        <v>6.5739999999999998</v>
      </c>
      <c r="I340">
        <v>38.417999999999999</v>
      </c>
      <c r="J340" s="12">
        <v>2</v>
      </c>
      <c r="K340" s="12">
        <v>2.4580000000000002</v>
      </c>
      <c r="L340" s="10">
        <v>0.25</v>
      </c>
      <c r="M340" s="10">
        <f>VLOOKUP('By placement'!$D340,'By goal type'!$I$3:$J$7,2,FALSE)</f>
        <v>0.2</v>
      </c>
      <c r="N340" s="13"/>
      <c r="O340" s="10">
        <f t="shared" si="17"/>
        <v>0.2</v>
      </c>
      <c r="P340" s="10">
        <f t="shared" si="15"/>
        <v>-4.9999999999999989E-2</v>
      </c>
      <c r="Q340">
        <f t="shared" si="16"/>
        <v>7.1584393816110676</v>
      </c>
    </row>
    <row r="341" spans="1:17" x14ac:dyDescent="0.3">
      <c r="A341">
        <v>336</v>
      </c>
      <c r="B341" t="s">
        <v>788</v>
      </c>
      <c r="C341" t="s">
        <v>74</v>
      </c>
      <c r="D341" t="s">
        <v>4</v>
      </c>
      <c r="E341">
        <v>4483</v>
      </c>
      <c r="F341">
        <v>936</v>
      </c>
      <c r="G341">
        <v>1.3332999999999999</v>
      </c>
      <c r="H341">
        <v>0.30420000000000003</v>
      </c>
      <c r="I341">
        <v>1.6375</v>
      </c>
      <c r="J341" s="12">
        <v>1.45</v>
      </c>
      <c r="K341" s="12">
        <v>1.718</v>
      </c>
      <c r="L341" s="10">
        <v>0.25</v>
      </c>
      <c r="M341" s="10">
        <f>VLOOKUP('By placement'!$D341,'By goal type'!$I$3:$J$7,2,FALSE)</f>
        <v>0.2</v>
      </c>
      <c r="N341" s="13"/>
      <c r="O341" s="10">
        <f t="shared" si="17"/>
        <v>0.2</v>
      </c>
      <c r="P341" s="10">
        <f t="shared" si="15"/>
        <v>-4.9999999999999989E-2</v>
      </c>
      <c r="Q341">
        <f t="shared" si="16"/>
        <v>0.2554423748544819</v>
      </c>
    </row>
    <row r="342" spans="1:17" x14ac:dyDescent="0.3">
      <c r="A342">
        <v>337</v>
      </c>
      <c r="B342" t="s">
        <v>789</v>
      </c>
      <c r="C342" t="s">
        <v>74</v>
      </c>
      <c r="D342" t="s">
        <v>4</v>
      </c>
      <c r="E342">
        <v>199786</v>
      </c>
      <c r="F342">
        <v>19357</v>
      </c>
      <c r="G342">
        <v>5.8071000000000002</v>
      </c>
      <c r="H342">
        <v>1.1979</v>
      </c>
      <c r="I342">
        <v>7.0049999999999999</v>
      </c>
      <c r="J342" s="12">
        <v>0.3</v>
      </c>
      <c r="K342" s="12">
        <v>0.36199999999999999</v>
      </c>
      <c r="L342" s="10">
        <v>0.25</v>
      </c>
      <c r="M342" s="10">
        <f>VLOOKUP('By placement'!$D342,'By goal type'!$I$3:$J$7,2,FALSE)</f>
        <v>0.2</v>
      </c>
      <c r="N342" s="13"/>
      <c r="O342" s="10">
        <f t="shared" si="17"/>
        <v>0.2</v>
      </c>
      <c r="P342" s="10">
        <f t="shared" si="15"/>
        <v>-4.9999999999999989E-2</v>
      </c>
      <c r="Q342">
        <f t="shared" si="16"/>
        <v>1.1997513812154696</v>
      </c>
    </row>
    <row r="343" spans="1:17" x14ac:dyDescent="0.3">
      <c r="A343">
        <v>338</v>
      </c>
      <c r="B343" t="s">
        <v>790</v>
      </c>
      <c r="C343" t="s">
        <v>41</v>
      </c>
      <c r="D343" t="s">
        <v>4</v>
      </c>
      <c r="E343">
        <v>776684</v>
      </c>
      <c r="F343">
        <v>195695</v>
      </c>
      <c r="G343">
        <v>156.55600000000001</v>
      </c>
      <c r="H343">
        <v>32.322200000000002</v>
      </c>
      <c r="I343">
        <v>188.87819999999999</v>
      </c>
      <c r="J343" s="12">
        <v>0.8</v>
      </c>
      <c r="K343" s="12">
        <v>0.95399999999999996</v>
      </c>
      <c r="L343" s="10">
        <v>0.3</v>
      </c>
      <c r="M343" s="10">
        <f>VLOOKUP('By placement'!$D343,'By goal type'!$I$3:$J$7,2,FALSE)</f>
        <v>0.2</v>
      </c>
      <c r="N343" s="13"/>
      <c r="O343" s="10">
        <f t="shared" si="17"/>
        <v>0.2</v>
      </c>
      <c r="P343" s="10">
        <f t="shared" si="15"/>
        <v>-9.9999999999999978E-2</v>
      </c>
      <c r="Q343">
        <f t="shared" si="16"/>
        <v>30.489772327044012</v>
      </c>
    </row>
    <row r="344" spans="1:17" x14ac:dyDescent="0.3">
      <c r="A344">
        <v>339</v>
      </c>
      <c r="B344" t="s">
        <v>791</v>
      </c>
      <c r="C344" t="s">
        <v>87</v>
      </c>
      <c r="D344" t="s">
        <v>4</v>
      </c>
      <c r="E344">
        <v>160226</v>
      </c>
      <c r="F344">
        <v>17049</v>
      </c>
      <c r="G344">
        <v>30.688199999999998</v>
      </c>
      <c r="H344">
        <v>6.3418000000000001</v>
      </c>
      <c r="I344">
        <v>37.03</v>
      </c>
      <c r="J344" s="12">
        <v>1.8</v>
      </c>
      <c r="K344" s="12">
        <v>2.1739999999999999</v>
      </c>
      <c r="L344" s="10">
        <v>0.25</v>
      </c>
      <c r="M344" s="10">
        <f>VLOOKUP('By placement'!$D344,'By goal type'!$I$3:$J$7,2,FALSE)</f>
        <v>0.2</v>
      </c>
      <c r="N344" s="13"/>
      <c r="O344" s="10">
        <f t="shared" si="17"/>
        <v>0.2</v>
      </c>
      <c r="P344" s="10">
        <f t="shared" si="15"/>
        <v>-4.9999999999999989E-2</v>
      </c>
      <c r="Q344">
        <f t="shared" si="16"/>
        <v>6.3703863845446165</v>
      </c>
    </row>
    <row r="345" spans="1:17" x14ac:dyDescent="0.3">
      <c r="A345">
        <v>340</v>
      </c>
      <c r="B345" t="s">
        <v>792</v>
      </c>
      <c r="C345" t="s">
        <v>414</v>
      </c>
      <c r="D345" t="s">
        <v>4</v>
      </c>
      <c r="E345">
        <v>26025</v>
      </c>
      <c r="F345">
        <v>3024</v>
      </c>
      <c r="G345">
        <v>3.024</v>
      </c>
      <c r="H345">
        <v>0.626</v>
      </c>
      <c r="I345">
        <v>3.65</v>
      </c>
      <c r="J345" s="12">
        <v>1</v>
      </c>
      <c r="K345" s="12">
        <v>1.298</v>
      </c>
      <c r="L345" s="10">
        <v>0.25</v>
      </c>
      <c r="M345" s="10">
        <f>VLOOKUP('By placement'!$D345,'By goal type'!$I$3:$J$7,2,FALSE)</f>
        <v>0.2</v>
      </c>
      <c r="N345" s="13"/>
      <c r="O345" s="10">
        <f t="shared" si="17"/>
        <v>0.2</v>
      </c>
      <c r="P345" s="10">
        <f t="shared" si="15"/>
        <v>-4.9999999999999989E-2</v>
      </c>
      <c r="Q345">
        <f t="shared" si="16"/>
        <v>0.73</v>
      </c>
    </row>
    <row r="346" spans="1:17" x14ac:dyDescent="0.3">
      <c r="A346">
        <v>341</v>
      </c>
      <c r="B346" t="s">
        <v>793</v>
      </c>
      <c r="C346" t="s">
        <v>372</v>
      </c>
      <c r="D346" t="s">
        <v>4</v>
      </c>
      <c r="E346">
        <v>7295</v>
      </c>
      <c r="F346">
        <v>1477</v>
      </c>
      <c r="G346">
        <v>2.5790999999999999</v>
      </c>
      <c r="H346">
        <v>0.54110000000000003</v>
      </c>
      <c r="I346">
        <v>3.1202000000000001</v>
      </c>
      <c r="J346" s="12">
        <v>1.75</v>
      </c>
      <c r="K346" s="12">
        <v>2.149</v>
      </c>
      <c r="L346" s="10">
        <v>0.25</v>
      </c>
      <c r="M346" s="10">
        <f>VLOOKUP('By placement'!$D346,'By goal type'!$I$3:$J$7,2,FALSE)</f>
        <v>0.2</v>
      </c>
      <c r="N346" s="13"/>
      <c r="O346" s="10">
        <f t="shared" si="17"/>
        <v>0.2</v>
      </c>
      <c r="P346" s="10">
        <f t="shared" si="15"/>
        <v>-4.9999999999999989E-2</v>
      </c>
      <c r="Q346">
        <f t="shared" si="16"/>
        <v>0.57932052117263833</v>
      </c>
    </row>
    <row r="347" spans="1:17" x14ac:dyDescent="0.3">
      <c r="A347">
        <v>342</v>
      </c>
      <c r="B347" t="s">
        <v>794</v>
      </c>
      <c r="C347" t="s">
        <v>414</v>
      </c>
      <c r="D347" t="s">
        <v>4</v>
      </c>
      <c r="E347">
        <v>25027</v>
      </c>
      <c r="F347">
        <v>2625</v>
      </c>
      <c r="G347">
        <v>2.625</v>
      </c>
      <c r="H347">
        <v>0.54500000000000004</v>
      </c>
      <c r="I347">
        <v>3.17</v>
      </c>
      <c r="J347" s="12">
        <v>1</v>
      </c>
      <c r="K347" s="12">
        <v>1.294</v>
      </c>
      <c r="L347" s="10">
        <v>0.25</v>
      </c>
      <c r="M347" s="10">
        <f>VLOOKUP('By placement'!$D347,'By goal type'!$I$3:$J$7,2,FALSE)</f>
        <v>0.2</v>
      </c>
      <c r="N347" s="13"/>
      <c r="O347" s="10">
        <f t="shared" si="17"/>
        <v>0.2</v>
      </c>
      <c r="P347" s="10">
        <f t="shared" si="15"/>
        <v>-4.9999999999999989E-2</v>
      </c>
      <c r="Q347">
        <f t="shared" si="16"/>
        <v>0.63400000000000001</v>
      </c>
    </row>
    <row r="348" spans="1:17" x14ac:dyDescent="0.3">
      <c r="A348">
        <v>343</v>
      </c>
      <c r="B348" t="s">
        <v>795</v>
      </c>
      <c r="C348" t="s">
        <v>428</v>
      </c>
      <c r="D348" t="s">
        <v>4</v>
      </c>
      <c r="E348">
        <v>34663</v>
      </c>
      <c r="F348">
        <v>3533</v>
      </c>
      <c r="G348">
        <v>2.6499000000000001</v>
      </c>
      <c r="H348">
        <v>0.55030000000000001</v>
      </c>
      <c r="I348">
        <v>3.2002000000000002</v>
      </c>
      <c r="J348" s="12">
        <v>0.75</v>
      </c>
      <c r="K348" s="12">
        <v>0.97299999999999998</v>
      </c>
      <c r="L348" s="10">
        <v>0.25</v>
      </c>
      <c r="M348" s="10">
        <f>VLOOKUP('By placement'!$D348,'By goal type'!$I$3:$J$7,2,FALSE)</f>
        <v>0.2</v>
      </c>
      <c r="N348" s="13"/>
      <c r="O348" s="10">
        <f t="shared" si="17"/>
        <v>0.2</v>
      </c>
      <c r="P348" s="10">
        <f t="shared" si="15"/>
        <v>-4.9999999999999989E-2</v>
      </c>
      <c r="Q348">
        <f t="shared" si="16"/>
        <v>0.64004000000000005</v>
      </c>
    </row>
    <row r="349" spans="1:17" x14ac:dyDescent="0.3">
      <c r="A349">
        <v>344</v>
      </c>
      <c r="B349" t="s">
        <v>796</v>
      </c>
      <c r="C349" t="s">
        <v>52</v>
      </c>
      <c r="D349" t="s">
        <v>4</v>
      </c>
      <c r="E349">
        <v>23117</v>
      </c>
      <c r="F349">
        <v>4776</v>
      </c>
      <c r="G349">
        <v>7.3818999999999999</v>
      </c>
      <c r="H349">
        <v>1.2717000000000001</v>
      </c>
      <c r="I349">
        <v>8.6536000000000008</v>
      </c>
      <c r="J349" s="12">
        <v>1.5</v>
      </c>
      <c r="K349" s="12">
        <v>1.7769999999999999</v>
      </c>
      <c r="L349" s="10">
        <v>0.15</v>
      </c>
      <c r="M349" s="10">
        <f>VLOOKUP('By placement'!$D349,'By goal type'!$I$3:$J$7,2,FALSE)</f>
        <v>0.2</v>
      </c>
      <c r="N349" s="13"/>
      <c r="O349" s="10">
        <f t="shared" si="17"/>
        <v>0.2</v>
      </c>
      <c r="P349" s="10">
        <f t="shared" si="15"/>
        <v>5.0000000000000017E-2</v>
      </c>
      <c r="Q349">
        <f t="shared" si="16"/>
        <v>1.348929206527856</v>
      </c>
    </row>
    <row r="350" spans="1:17" x14ac:dyDescent="0.3">
      <c r="A350">
        <v>345</v>
      </c>
      <c r="B350" t="s">
        <v>797</v>
      </c>
      <c r="C350" t="s">
        <v>173</v>
      </c>
      <c r="D350" t="s">
        <v>4</v>
      </c>
      <c r="E350">
        <v>229470</v>
      </c>
      <c r="F350">
        <v>115927</v>
      </c>
      <c r="G350">
        <v>32.4499</v>
      </c>
      <c r="H350">
        <v>6.7680999999999996</v>
      </c>
      <c r="I350">
        <v>39.218000000000004</v>
      </c>
      <c r="J350" s="12">
        <v>0.28000000000000003</v>
      </c>
      <c r="K350" s="12">
        <v>0.33600000000000002</v>
      </c>
      <c r="L350" s="10">
        <v>0.2</v>
      </c>
      <c r="M350" s="10">
        <f>VLOOKUP('By placement'!$D350,'By goal type'!$I$3:$J$7,2,FALSE)</f>
        <v>0.2</v>
      </c>
      <c r="N350" s="13"/>
      <c r="O350" s="10">
        <f t="shared" si="17"/>
        <v>0.2</v>
      </c>
      <c r="P350" s="10">
        <f t="shared" si="15"/>
        <v>0</v>
      </c>
      <c r="Q350">
        <f t="shared" si="16"/>
        <v>6.5363333333333324</v>
      </c>
    </row>
    <row r="351" spans="1:17" x14ac:dyDescent="0.3">
      <c r="A351">
        <v>346</v>
      </c>
      <c r="B351" t="s">
        <v>798</v>
      </c>
      <c r="C351" t="s">
        <v>87</v>
      </c>
      <c r="D351" t="s">
        <v>4</v>
      </c>
      <c r="E351">
        <v>304278</v>
      </c>
      <c r="F351">
        <v>58722</v>
      </c>
      <c r="G351">
        <v>117.444</v>
      </c>
      <c r="H351">
        <v>24.525200000000002</v>
      </c>
      <c r="I351">
        <v>141.9692</v>
      </c>
      <c r="J351" s="12">
        <v>2</v>
      </c>
      <c r="K351" s="12">
        <v>2.4300000000000002</v>
      </c>
      <c r="L351" s="10">
        <v>0.25</v>
      </c>
      <c r="M351" s="10">
        <f>VLOOKUP('By placement'!$D351,'By goal type'!$I$3:$J$7,2,FALSE)</f>
        <v>0.2</v>
      </c>
      <c r="N351" s="13"/>
      <c r="O351" s="10">
        <f t="shared" si="17"/>
        <v>0.2</v>
      </c>
      <c r="P351" s="10">
        <f t="shared" si="15"/>
        <v>-4.9999999999999989E-2</v>
      </c>
      <c r="Q351">
        <f t="shared" si="16"/>
        <v>25.1221218106996</v>
      </c>
    </row>
    <row r="352" spans="1:17" x14ac:dyDescent="0.3">
      <c r="A352">
        <v>347</v>
      </c>
      <c r="B352" t="s">
        <v>799</v>
      </c>
      <c r="C352" t="s">
        <v>414</v>
      </c>
      <c r="D352" t="s">
        <v>4</v>
      </c>
      <c r="E352">
        <v>25890</v>
      </c>
      <c r="F352">
        <v>3284</v>
      </c>
      <c r="G352">
        <v>3.2839999999999998</v>
      </c>
      <c r="H352">
        <v>0.68600000000000005</v>
      </c>
      <c r="I352">
        <v>3.97</v>
      </c>
      <c r="J352" s="12">
        <v>1</v>
      </c>
      <c r="K352" s="12">
        <v>1.276</v>
      </c>
      <c r="L352" s="10">
        <v>0.25</v>
      </c>
      <c r="M352" s="10">
        <f>VLOOKUP('By placement'!$D352,'By goal type'!$I$3:$J$7,2,FALSE)</f>
        <v>0.2</v>
      </c>
      <c r="N352" s="13"/>
      <c r="O352" s="10">
        <f t="shared" si="17"/>
        <v>0.2</v>
      </c>
      <c r="P352" s="10">
        <f t="shared" si="15"/>
        <v>-4.9999999999999989E-2</v>
      </c>
      <c r="Q352">
        <f t="shared" si="16"/>
        <v>0.79400000000000004</v>
      </c>
    </row>
    <row r="353" spans="1:17" x14ac:dyDescent="0.3">
      <c r="A353">
        <v>348</v>
      </c>
      <c r="B353" t="s">
        <v>800</v>
      </c>
      <c r="C353" t="s">
        <v>427</v>
      </c>
      <c r="D353" t="s">
        <v>4</v>
      </c>
      <c r="E353">
        <v>19228</v>
      </c>
      <c r="F353">
        <v>4373</v>
      </c>
      <c r="G353">
        <v>14.3749</v>
      </c>
      <c r="H353">
        <v>1.4886999999999999</v>
      </c>
      <c r="I353">
        <v>15.8636</v>
      </c>
      <c r="J353" s="12">
        <v>3</v>
      </c>
      <c r="K353" s="12">
        <v>3.6930000000000001</v>
      </c>
      <c r="L353" s="10">
        <v>0.1</v>
      </c>
      <c r="M353" s="10">
        <f>VLOOKUP('By placement'!$D353,'By goal type'!$I$3:$J$7,2,FALSE)</f>
        <v>0.2</v>
      </c>
      <c r="N353" s="13"/>
      <c r="O353" s="10">
        <f t="shared" si="17"/>
        <v>0.2</v>
      </c>
      <c r="P353" s="10">
        <f t="shared" si="15"/>
        <v>0.1</v>
      </c>
      <c r="Q353">
        <f t="shared" si="16"/>
        <v>2.976841267262389</v>
      </c>
    </row>
    <row r="354" spans="1:17" x14ac:dyDescent="0.3">
      <c r="A354">
        <v>349</v>
      </c>
      <c r="B354" t="s">
        <v>801</v>
      </c>
      <c r="C354" t="s">
        <v>35</v>
      </c>
      <c r="D354" t="s">
        <v>4</v>
      </c>
      <c r="E354">
        <v>37345</v>
      </c>
      <c r="F354">
        <v>12560</v>
      </c>
      <c r="G354">
        <v>26.376000000000001</v>
      </c>
      <c r="H354">
        <v>5.5167999999999999</v>
      </c>
      <c r="I354">
        <v>31.892800000000001</v>
      </c>
      <c r="J354" s="12">
        <v>2.1</v>
      </c>
      <c r="K354" s="12">
        <v>2.556</v>
      </c>
      <c r="L354" s="10">
        <v>0.25</v>
      </c>
      <c r="M354" s="10">
        <f>VLOOKUP('By placement'!$D354,'By goal type'!$I$3:$J$7,2,FALSE)</f>
        <v>0.2</v>
      </c>
      <c r="N354" s="13"/>
      <c r="O354" s="10">
        <f t="shared" si="17"/>
        <v>0.2</v>
      </c>
      <c r="P354" s="10">
        <f t="shared" si="15"/>
        <v>-4.9999999999999989E-2</v>
      </c>
      <c r="Q354">
        <f t="shared" si="16"/>
        <v>5.6897953051643197</v>
      </c>
    </row>
    <row r="355" spans="1:17" x14ac:dyDescent="0.3">
      <c r="A355">
        <v>350</v>
      </c>
      <c r="B355" t="s">
        <v>802</v>
      </c>
      <c r="C355" t="s">
        <v>173</v>
      </c>
      <c r="D355" t="s">
        <v>4</v>
      </c>
      <c r="E355">
        <v>202002</v>
      </c>
      <c r="F355">
        <v>102764</v>
      </c>
      <c r="G355">
        <v>28.708400000000001</v>
      </c>
      <c r="H355">
        <v>6.0766</v>
      </c>
      <c r="I355">
        <v>34.784999999999997</v>
      </c>
      <c r="J355" s="12">
        <v>0.28000000000000003</v>
      </c>
      <c r="K355" s="12">
        <v>0.33400000000000002</v>
      </c>
      <c r="L355" s="10">
        <v>0.2</v>
      </c>
      <c r="M355" s="10">
        <f>VLOOKUP('By placement'!$D355,'By goal type'!$I$3:$J$7,2,FALSE)</f>
        <v>0.2</v>
      </c>
      <c r="N355" s="13"/>
      <c r="O355" s="10">
        <f t="shared" si="17"/>
        <v>0.2</v>
      </c>
      <c r="P355" s="10">
        <f t="shared" si="15"/>
        <v>0</v>
      </c>
      <c r="Q355">
        <f t="shared" si="16"/>
        <v>5.6239221556886205</v>
      </c>
    </row>
    <row r="356" spans="1:17" x14ac:dyDescent="0.3">
      <c r="A356">
        <v>351</v>
      </c>
      <c r="B356" t="s">
        <v>803</v>
      </c>
      <c r="C356" t="s">
        <v>232</v>
      </c>
      <c r="D356" t="s">
        <v>4</v>
      </c>
      <c r="E356">
        <v>2316</v>
      </c>
      <c r="F356">
        <v>384</v>
      </c>
      <c r="G356">
        <v>0.69720000000000004</v>
      </c>
      <c r="H356">
        <v>0.23200000000000001</v>
      </c>
      <c r="I356">
        <v>0.92920000000000003</v>
      </c>
      <c r="J356" s="12">
        <v>2</v>
      </c>
      <c r="K356" s="12">
        <v>2.1349999999999998</v>
      </c>
      <c r="L356" s="10">
        <v>0.25</v>
      </c>
      <c r="M356" s="10">
        <f>VLOOKUP('By placement'!$D356,'By goal type'!$I$3:$J$7,2,FALSE)</f>
        <v>0.2</v>
      </c>
      <c r="N356" s="13"/>
      <c r="O356" s="10">
        <f t="shared" si="17"/>
        <v>0.2</v>
      </c>
      <c r="P356" s="10">
        <f t="shared" si="15"/>
        <v>-4.9999999999999989E-2</v>
      </c>
      <c r="Q356">
        <f t="shared" si="16"/>
        <v>5.8755035128805581E-2</v>
      </c>
    </row>
    <row r="357" spans="1:17" x14ac:dyDescent="0.3">
      <c r="A357">
        <v>352</v>
      </c>
      <c r="B357" t="s">
        <v>804</v>
      </c>
      <c r="C357" t="s">
        <v>389</v>
      </c>
      <c r="D357" t="s">
        <v>4</v>
      </c>
      <c r="E357">
        <v>78822</v>
      </c>
      <c r="F357">
        <v>867</v>
      </c>
      <c r="G357">
        <v>1.6913</v>
      </c>
      <c r="H357">
        <v>0.40699999999999997</v>
      </c>
      <c r="I357">
        <v>2.0983000000000001</v>
      </c>
      <c r="J357" s="12">
        <v>2</v>
      </c>
      <c r="K357" s="12">
        <v>2.431</v>
      </c>
      <c r="L357" s="10">
        <v>0.25</v>
      </c>
      <c r="M357" s="10">
        <f>VLOOKUP('By placement'!$D357,'By goal type'!$I$3:$J$7,2,FALSE)</f>
        <v>0.2</v>
      </c>
      <c r="N357" s="13"/>
      <c r="O357" s="10">
        <f t="shared" si="17"/>
        <v>0.2</v>
      </c>
      <c r="P357" s="10">
        <f t="shared" si="15"/>
        <v>-4.9999999999999989E-2</v>
      </c>
      <c r="Q357">
        <f t="shared" si="16"/>
        <v>0.37201452077334424</v>
      </c>
    </row>
    <row r="358" spans="1:17" x14ac:dyDescent="0.3">
      <c r="A358">
        <v>353</v>
      </c>
      <c r="B358" t="s">
        <v>805</v>
      </c>
      <c r="C358" t="s">
        <v>414</v>
      </c>
      <c r="D358" t="s">
        <v>4</v>
      </c>
      <c r="E358">
        <v>25359</v>
      </c>
      <c r="F358">
        <v>3097</v>
      </c>
      <c r="G358">
        <v>3.097</v>
      </c>
      <c r="H358">
        <v>0.65300000000000002</v>
      </c>
      <c r="I358">
        <v>3.75</v>
      </c>
      <c r="J358" s="12">
        <v>1</v>
      </c>
      <c r="K358" s="12">
        <v>1.296</v>
      </c>
      <c r="L358" s="10">
        <v>0.25</v>
      </c>
      <c r="M358" s="10">
        <f>VLOOKUP('By placement'!$D358,'By goal type'!$I$3:$J$7,2,FALSE)</f>
        <v>0.2</v>
      </c>
      <c r="N358" s="13"/>
      <c r="O358" s="10">
        <f t="shared" si="17"/>
        <v>0.2</v>
      </c>
      <c r="P358" s="10">
        <f t="shared" si="15"/>
        <v>-4.9999999999999989E-2</v>
      </c>
      <c r="Q358">
        <f t="shared" si="16"/>
        <v>0.75</v>
      </c>
    </row>
    <row r="359" spans="1:17" x14ac:dyDescent="0.3">
      <c r="A359">
        <v>354</v>
      </c>
      <c r="B359" t="s">
        <v>806</v>
      </c>
      <c r="C359" t="s">
        <v>430</v>
      </c>
      <c r="D359" t="s">
        <v>4</v>
      </c>
      <c r="E359">
        <v>2249</v>
      </c>
      <c r="F359">
        <v>827</v>
      </c>
      <c r="G359">
        <v>0.72289999999999999</v>
      </c>
      <c r="H359">
        <v>0.1789</v>
      </c>
      <c r="I359">
        <v>0.90180000000000005</v>
      </c>
      <c r="J359" s="12">
        <v>0.9</v>
      </c>
      <c r="K359" s="12">
        <v>0.93100000000000005</v>
      </c>
      <c r="L359" s="10">
        <v>0.25</v>
      </c>
      <c r="M359" s="10">
        <f>VLOOKUP('By placement'!$D359,'By goal type'!$I$3:$J$7,2,FALSE)</f>
        <v>0.2</v>
      </c>
      <c r="N359" s="13"/>
      <c r="O359" s="10">
        <f t="shared" si="17"/>
        <v>0.2</v>
      </c>
      <c r="P359" s="10">
        <f t="shared" si="15"/>
        <v>-4.9999999999999989E-2</v>
      </c>
      <c r="Q359">
        <f t="shared" si="16"/>
        <v>3.0027712137486565E-2</v>
      </c>
    </row>
    <row r="360" spans="1:17" x14ac:dyDescent="0.3">
      <c r="A360">
        <v>355</v>
      </c>
      <c r="B360" t="s">
        <v>807</v>
      </c>
      <c r="C360" t="s">
        <v>87</v>
      </c>
      <c r="D360" t="s">
        <v>4</v>
      </c>
      <c r="E360">
        <v>11732</v>
      </c>
      <c r="F360">
        <v>1885</v>
      </c>
      <c r="G360">
        <v>4.2648000000000001</v>
      </c>
      <c r="H360">
        <v>0.87470000000000003</v>
      </c>
      <c r="I360">
        <v>5.1395</v>
      </c>
      <c r="J360" s="12">
        <v>2.25</v>
      </c>
      <c r="K360" s="12">
        <v>3.0139999999999998</v>
      </c>
      <c r="L360" s="10">
        <v>0.25</v>
      </c>
      <c r="M360" s="10">
        <f>VLOOKUP('By placement'!$D360,'By goal type'!$I$3:$J$7,2,FALSE)</f>
        <v>0.2</v>
      </c>
      <c r="N360" s="13"/>
      <c r="O360" s="10">
        <f t="shared" si="17"/>
        <v>0.2</v>
      </c>
      <c r="P360" s="10">
        <f t="shared" si="15"/>
        <v>-4.9999999999999989E-2</v>
      </c>
      <c r="Q360">
        <f t="shared" si="16"/>
        <v>1.0279</v>
      </c>
    </row>
    <row r="361" spans="1:17" x14ac:dyDescent="0.3">
      <c r="A361">
        <v>356</v>
      </c>
      <c r="B361" t="s">
        <v>808</v>
      </c>
      <c r="C361" t="s">
        <v>88</v>
      </c>
      <c r="D361" t="s">
        <v>4</v>
      </c>
      <c r="E361">
        <v>12711</v>
      </c>
      <c r="F361">
        <v>827</v>
      </c>
      <c r="G361">
        <v>2.5255000000000001</v>
      </c>
      <c r="H361">
        <v>0.28089999999999998</v>
      </c>
      <c r="I361">
        <v>2.8064</v>
      </c>
      <c r="J361" s="12">
        <v>2.8</v>
      </c>
      <c r="K361" s="12">
        <v>3.4860000000000002</v>
      </c>
      <c r="L361" s="10">
        <v>0.1</v>
      </c>
      <c r="M361" s="10">
        <f>VLOOKUP('By placement'!$D361,'By goal type'!$I$3:$J$7,2,FALSE)</f>
        <v>0.2</v>
      </c>
      <c r="N361" s="13"/>
      <c r="O361" s="10">
        <f t="shared" si="17"/>
        <v>0.2</v>
      </c>
      <c r="P361" s="10">
        <f t="shared" si="15"/>
        <v>0.1</v>
      </c>
      <c r="Q361">
        <f t="shared" si="16"/>
        <v>0.55226345381526132</v>
      </c>
    </row>
    <row r="362" spans="1:17" x14ac:dyDescent="0.3">
      <c r="A362">
        <v>357</v>
      </c>
      <c r="B362" t="s">
        <v>809</v>
      </c>
      <c r="C362" t="s">
        <v>332</v>
      </c>
      <c r="D362" t="s">
        <v>4</v>
      </c>
      <c r="E362">
        <v>10908</v>
      </c>
      <c r="F362">
        <v>4285</v>
      </c>
      <c r="G362">
        <v>1.0639000000000001</v>
      </c>
      <c r="H362">
        <v>0.2346</v>
      </c>
      <c r="I362">
        <v>1.2985</v>
      </c>
      <c r="J362" s="12">
        <v>0.25</v>
      </c>
      <c r="K362" s="12">
        <v>0</v>
      </c>
      <c r="L362" s="10">
        <v>0.25</v>
      </c>
      <c r="M362" s="10">
        <f>VLOOKUP('By placement'!$D362,'By goal type'!$I$3:$J$7,2,FALSE)</f>
        <v>0.2</v>
      </c>
      <c r="N362" s="13"/>
      <c r="O362" s="10">
        <f t="shared" si="17"/>
        <v>0.2</v>
      </c>
      <c r="P362" s="10">
        <f t="shared" si="15"/>
        <v>-4.9999999999999989E-2</v>
      </c>
      <c r="Q362">
        <f t="shared" si="16"/>
        <v>0</v>
      </c>
    </row>
    <row r="363" spans="1:17" x14ac:dyDescent="0.3">
      <c r="A363">
        <v>358</v>
      </c>
      <c r="B363" t="s">
        <v>810</v>
      </c>
      <c r="C363" t="s">
        <v>87</v>
      </c>
      <c r="D363" t="s">
        <v>4</v>
      </c>
      <c r="E363">
        <v>397501</v>
      </c>
      <c r="F363">
        <v>104706</v>
      </c>
      <c r="G363">
        <v>235.58869999999999</v>
      </c>
      <c r="H363">
        <v>50.215400000000002</v>
      </c>
      <c r="I363">
        <v>285.80410000000001</v>
      </c>
      <c r="J363" s="12">
        <v>2.25</v>
      </c>
      <c r="K363" s="12">
        <v>2.7890000000000001</v>
      </c>
      <c r="L363" s="10">
        <v>0.25</v>
      </c>
      <c r="M363" s="10">
        <f>VLOOKUP('By placement'!$D363,'By goal type'!$I$3:$J$7,2,FALSE)</f>
        <v>0.2</v>
      </c>
      <c r="N363" s="13"/>
      <c r="O363" s="10">
        <f t="shared" si="17"/>
        <v>0.2</v>
      </c>
      <c r="P363" s="10">
        <f t="shared" si="15"/>
        <v>-4.9999999999999989E-2</v>
      </c>
      <c r="Q363">
        <f t="shared" si="16"/>
        <v>55.234281068483327</v>
      </c>
    </row>
    <row r="364" spans="1:17" x14ac:dyDescent="0.3">
      <c r="A364">
        <v>359</v>
      </c>
      <c r="B364" t="s">
        <v>811</v>
      </c>
      <c r="C364" t="s">
        <v>87</v>
      </c>
      <c r="D364" t="s">
        <v>4</v>
      </c>
      <c r="E364">
        <v>11168</v>
      </c>
      <c r="F364">
        <v>2444</v>
      </c>
      <c r="G364">
        <v>5.5186999999999999</v>
      </c>
      <c r="H364">
        <v>1.1533</v>
      </c>
      <c r="I364">
        <v>6.6719999999999997</v>
      </c>
      <c r="J364" s="12">
        <v>2.25</v>
      </c>
      <c r="K364" s="12">
        <v>2.9870000000000001</v>
      </c>
      <c r="L364" s="10">
        <v>0.25</v>
      </c>
      <c r="M364" s="10">
        <f>VLOOKUP('By placement'!$D364,'By goal type'!$I$3:$J$7,2,FALSE)</f>
        <v>0.2</v>
      </c>
      <c r="N364" s="13"/>
      <c r="O364" s="10">
        <f t="shared" si="17"/>
        <v>0.2</v>
      </c>
      <c r="P364" s="10">
        <f t="shared" si="15"/>
        <v>-4.9999999999999989E-2</v>
      </c>
      <c r="Q364">
        <f t="shared" si="16"/>
        <v>1.3344</v>
      </c>
    </row>
    <row r="365" spans="1:17" x14ac:dyDescent="0.3">
      <c r="A365">
        <v>360</v>
      </c>
      <c r="B365" s="1" t="s">
        <v>812</v>
      </c>
      <c r="C365" t="s">
        <v>430</v>
      </c>
      <c r="D365" t="s">
        <v>4</v>
      </c>
      <c r="E365">
        <v>7616</v>
      </c>
      <c r="F365">
        <v>2737</v>
      </c>
      <c r="G365">
        <v>2.4632999999999998</v>
      </c>
      <c r="H365">
        <v>0.52649999999999997</v>
      </c>
      <c r="I365">
        <v>2.9897999999999998</v>
      </c>
      <c r="J365" s="12">
        <v>0.9</v>
      </c>
      <c r="K365" s="12">
        <v>1.0640000000000001</v>
      </c>
      <c r="L365" s="10">
        <v>0.25</v>
      </c>
      <c r="M365" s="10">
        <f>VLOOKUP('By placement'!$D365,'By goal type'!$I$3:$J$7,2,FALSE)</f>
        <v>0.2</v>
      </c>
      <c r="N365" s="13"/>
      <c r="O365" s="10">
        <f t="shared" si="17"/>
        <v>0.2</v>
      </c>
      <c r="P365" s="10">
        <f t="shared" si="15"/>
        <v>-4.9999999999999989E-2</v>
      </c>
      <c r="Q365">
        <f t="shared" si="16"/>
        <v>0.46083383458646621</v>
      </c>
    </row>
    <row r="366" spans="1:17" x14ac:dyDescent="0.3">
      <c r="A366">
        <v>361</v>
      </c>
      <c r="B366" t="s">
        <v>813</v>
      </c>
      <c r="C366" t="s">
        <v>87</v>
      </c>
      <c r="D366" t="s">
        <v>4</v>
      </c>
      <c r="E366">
        <v>222671</v>
      </c>
      <c r="F366">
        <v>41836</v>
      </c>
      <c r="G366">
        <v>83.671999999999997</v>
      </c>
      <c r="H366">
        <v>17.930700000000002</v>
      </c>
      <c r="I366">
        <v>101.6027</v>
      </c>
      <c r="J366" s="12">
        <v>2</v>
      </c>
      <c r="K366" s="12">
        <v>2.3980000000000001</v>
      </c>
      <c r="L366" s="10">
        <v>0.25</v>
      </c>
      <c r="M366" s="10">
        <f>VLOOKUP('By placement'!$D366,'By goal type'!$I$3:$J$7,2,FALSE)</f>
        <v>0.2</v>
      </c>
      <c r="N366" s="13"/>
      <c r="O366" s="10">
        <f t="shared" si="17"/>
        <v>0.2</v>
      </c>
      <c r="P366" s="10">
        <f t="shared" si="15"/>
        <v>-4.9999999999999989E-2</v>
      </c>
      <c r="Q366">
        <f t="shared" si="16"/>
        <v>16.863167055879909</v>
      </c>
    </row>
    <row r="367" spans="1:17" x14ac:dyDescent="0.3">
      <c r="A367">
        <v>362</v>
      </c>
      <c r="B367" t="s">
        <v>814</v>
      </c>
      <c r="C367" t="s">
        <v>265</v>
      </c>
      <c r="D367" t="s">
        <v>4</v>
      </c>
      <c r="E367">
        <v>802695</v>
      </c>
      <c r="F367">
        <v>2325</v>
      </c>
      <c r="G367">
        <v>1.3947000000000001</v>
      </c>
      <c r="H367">
        <v>0.29949999999999999</v>
      </c>
      <c r="I367">
        <v>1.6941999999999999</v>
      </c>
      <c r="J367" s="12">
        <v>0.6</v>
      </c>
      <c r="K367" s="12">
        <v>0.79700000000000004</v>
      </c>
      <c r="L367" s="10">
        <v>0.25</v>
      </c>
      <c r="M367" s="10">
        <f>VLOOKUP('By placement'!$D367,'By goal type'!$I$3:$J$7,2,FALSE)</f>
        <v>0.2</v>
      </c>
      <c r="N367" s="13"/>
      <c r="O367" s="10">
        <f t="shared" si="17"/>
        <v>0.2</v>
      </c>
      <c r="P367" s="10">
        <f t="shared" si="15"/>
        <v>-4.9999999999999989E-2</v>
      </c>
      <c r="Q367">
        <f t="shared" si="16"/>
        <v>0.33884000000000003</v>
      </c>
    </row>
    <row r="368" spans="1:17" x14ac:dyDescent="0.3">
      <c r="A368">
        <v>363</v>
      </c>
      <c r="B368" t="s">
        <v>815</v>
      </c>
      <c r="C368" t="s">
        <v>398</v>
      </c>
      <c r="D368" t="s">
        <v>4</v>
      </c>
      <c r="E368">
        <v>147717</v>
      </c>
      <c r="F368">
        <v>70972</v>
      </c>
      <c r="G368">
        <v>42.583199999999998</v>
      </c>
      <c r="H368">
        <v>9.1279000000000003</v>
      </c>
      <c r="I368">
        <v>51.711100000000002</v>
      </c>
      <c r="J368" s="12">
        <v>0.6</v>
      </c>
      <c r="K368" s="12">
        <v>0.72599999999999998</v>
      </c>
      <c r="L368" s="10">
        <v>0.25</v>
      </c>
      <c r="M368" s="10">
        <f>VLOOKUP('By placement'!$D368,'By goal type'!$I$3:$J$7,2,FALSE)</f>
        <v>0.2</v>
      </c>
      <c r="N368" s="13"/>
      <c r="O368" s="10">
        <f t="shared" si="17"/>
        <v>0.2</v>
      </c>
      <c r="P368" s="10">
        <f t="shared" si="15"/>
        <v>-4.9999999999999989E-2</v>
      </c>
      <c r="Q368">
        <f t="shared" si="16"/>
        <v>8.9746537190082645</v>
      </c>
    </row>
    <row r="369" spans="1:17" x14ac:dyDescent="0.3">
      <c r="A369">
        <v>364</v>
      </c>
      <c r="B369" t="s">
        <v>816</v>
      </c>
      <c r="C369" t="s">
        <v>275</v>
      </c>
      <c r="D369" t="s">
        <v>4</v>
      </c>
      <c r="E369">
        <v>57497</v>
      </c>
      <c r="F369">
        <v>14612</v>
      </c>
      <c r="G369">
        <v>39.452399999999997</v>
      </c>
      <c r="H369">
        <v>8.4641999999999999</v>
      </c>
      <c r="I369">
        <v>47.916600000000003</v>
      </c>
      <c r="J369" s="12">
        <v>2.7</v>
      </c>
      <c r="K369" s="12">
        <v>3.3210000000000002</v>
      </c>
      <c r="L369" s="10">
        <v>0.25</v>
      </c>
      <c r="M369" s="10">
        <f>VLOOKUP('By placement'!$D369,'By goal type'!$I$3:$J$7,2,FALSE)</f>
        <v>0.2</v>
      </c>
      <c r="N369" s="13"/>
      <c r="O369" s="10">
        <f t="shared" si="17"/>
        <v>0.2</v>
      </c>
      <c r="P369" s="10">
        <f t="shared" si="15"/>
        <v>-4.9999999999999989E-2</v>
      </c>
      <c r="Q369">
        <f t="shared" si="16"/>
        <v>8.9600146341463436</v>
      </c>
    </row>
    <row r="370" spans="1:17" x14ac:dyDescent="0.3">
      <c r="A370">
        <v>365</v>
      </c>
      <c r="B370" t="s">
        <v>817</v>
      </c>
      <c r="C370" t="s">
        <v>426</v>
      </c>
      <c r="D370" t="s">
        <v>4</v>
      </c>
      <c r="E370">
        <v>421700</v>
      </c>
      <c r="F370">
        <v>92529</v>
      </c>
      <c r="G370">
        <v>64.770300000000006</v>
      </c>
      <c r="H370">
        <v>13.9207</v>
      </c>
      <c r="I370">
        <v>78.691000000000003</v>
      </c>
      <c r="J370" s="12">
        <v>0.7</v>
      </c>
      <c r="K370" s="12">
        <v>0.89700000000000002</v>
      </c>
      <c r="L370" s="10">
        <v>0.25</v>
      </c>
      <c r="M370" s="10">
        <f>VLOOKUP('By placement'!$D370,'By goal type'!$I$3:$J$7,2,FALSE)</f>
        <v>0.2</v>
      </c>
      <c r="N370" s="13"/>
      <c r="O370" s="10">
        <f t="shared" si="17"/>
        <v>0.2</v>
      </c>
      <c r="P370" s="10">
        <f t="shared" si="15"/>
        <v>-4.9999999999999989E-2</v>
      </c>
      <c r="Q370">
        <f t="shared" si="16"/>
        <v>15.738200000000001</v>
      </c>
    </row>
    <row r="371" spans="1:17" x14ac:dyDescent="0.3">
      <c r="A371">
        <v>366</v>
      </c>
      <c r="B371" t="s">
        <v>818</v>
      </c>
      <c r="C371" t="s">
        <v>267</v>
      </c>
      <c r="D371" t="s">
        <v>4</v>
      </c>
      <c r="E371">
        <v>169646</v>
      </c>
      <c r="F371">
        <v>68546</v>
      </c>
      <c r="G371">
        <v>45.925800000000002</v>
      </c>
      <c r="H371">
        <v>9.8661999999999992</v>
      </c>
      <c r="I371">
        <v>55.792000000000002</v>
      </c>
      <c r="J371" s="12">
        <v>0.67</v>
      </c>
      <c r="K371" s="12">
        <v>0.82699999999999996</v>
      </c>
      <c r="L371" s="10">
        <v>0.25</v>
      </c>
      <c r="M371" s="10">
        <f>VLOOKUP('By placement'!$D371,'By goal type'!$I$3:$J$7,2,FALSE)</f>
        <v>0.2</v>
      </c>
      <c r="N371" s="13"/>
      <c r="O371" s="10">
        <f t="shared" si="17"/>
        <v>0.2</v>
      </c>
      <c r="P371" s="10">
        <f t="shared" si="15"/>
        <v>-4.9999999999999989E-2</v>
      </c>
      <c r="Q371">
        <f t="shared" si="16"/>
        <v>10.591709794437721</v>
      </c>
    </row>
    <row r="372" spans="1:17" x14ac:dyDescent="0.3">
      <c r="A372">
        <v>367</v>
      </c>
      <c r="B372" t="s">
        <v>819</v>
      </c>
      <c r="C372" t="s">
        <v>390</v>
      </c>
      <c r="D372" t="s">
        <v>4</v>
      </c>
      <c r="E372">
        <v>120436</v>
      </c>
      <c r="F372">
        <v>11410</v>
      </c>
      <c r="G372">
        <v>22.7059</v>
      </c>
      <c r="H372">
        <v>4.8897000000000004</v>
      </c>
      <c r="I372">
        <v>27.595600000000001</v>
      </c>
      <c r="J372" s="12">
        <v>1.99</v>
      </c>
      <c r="K372" s="12">
        <v>2.4529999999999998</v>
      </c>
      <c r="L372" s="10">
        <v>0.25</v>
      </c>
      <c r="M372" s="10">
        <f>VLOOKUP('By placement'!$D372,'By goal type'!$I$3:$J$7,2,FALSE)</f>
        <v>0.2</v>
      </c>
      <c r="N372" s="13"/>
      <c r="O372" s="10">
        <f t="shared" si="17"/>
        <v>0.2</v>
      </c>
      <c r="P372" s="10">
        <f t="shared" si="15"/>
        <v>-4.9999999999999989E-2</v>
      </c>
      <c r="Q372">
        <f t="shared" si="16"/>
        <v>5.2086273134936798</v>
      </c>
    </row>
    <row r="373" spans="1:17" x14ac:dyDescent="0.3">
      <c r="A373">
        <v>368</v>
      </c>
      <c r="B373" t="s">
        <v>820</v>
      </c>
      <c r="C373" t="s">
        <v>400</v>
      </c>
      <c r="D373" t="s">
        <v>4</v>
      </c>
      <c r="E373">
        <v>2826</v>
      </c>
      <c r="F373">
        <v>415</v>
      </c>
      <c r="G373">
        <v>0.85829999999999995</v>
      </c>
      <c r="H373">
        <v>0.1515</v>
      </c>
      <c r="I373">
        <v>1.0098</v>
      </c>
      <c r="J373" s="12">
        <v>2</v>
      </c>
      <c r="K373" s="12">
        <v>2.2490000000000001</v>
      </c>
      <c r="L373" s="10">
        <v>0.15</v>
      </c>
      <c r="M373" s="10">
        <f>VLOOKUP('By placement'!$D373,'By goal type'!$I$3:$J$7,2,FALSE)</f>
        <v>0.2</v>
      </c>
      <c r="N373" s="13"/>
      <c r="O373" s="10">
        <f t="shared" si="17"/>
        <v>0.2</v>
      </c>
      <c r="P373" s="10">
        <f t="shared" si="15"/>
        <v>5.0000000000000017E-2</v>
      </c>
      <c r="Q373">
        <f t="shared" si="16"/>
        <v>0.11180088928412636</v>
      </c>
    </row>
    <row r="374" spans="1:17" x14ac:dyDescent="0.3">
      <c r="A374">
        <v>369</v>
      </c>
      <c r="B374" t="s">
        <v>821</v>
      </c>
      <c r="C374" t="s">
        <v>432</v>
      </c>
      <c r="D374" t="s">
        <v>4</v>
      </c>
      <c r="E374">
        <v>11543</v>
      </c>
      <c r="F374">
        <v>3043</v>
      </c>
      <c r="G374">
        <v>1.5343</v>
      </c>
      <c r="H374">
        <v>0.32140000000000002</v>
      </c>
      <c r="I374">
        <v>1.8556999999999999</v>
      </c>
      <c r="J374" s="12">
        <v>0.5</v>
      </c>
      <c r="K374" s="12">
        <v>0.61</v>
      </c>
      <c r="L374" s="10">
        <v>0.25</v>
      </c>
      <c r="M374" s="10">
        <f>VLOOKUP('By placement'!$D374,'By goal type'!$I$3:$J$7,2,FALSE)</f>
        <v>0.2</v>
      </c>
      <c r="N374" s="13"/>
      <c r="O374" s="10">
        <f t="shared" si="17"/>
        <v>0.2</v>
      </c>
      <c r="P374" s="10">
        <f t="shared" si="15"/>
        <v>-4.9999999999999989E-2</v>
      </c>
      <c r="Q374">
        <f t="shared" si="16"/>
        <v>0.33463442622950812</v>
      </c>
    </row>
    <row r="375" spans="1:17" x14ac:dyDescent="0.3">
      <c r="A375">
        <v>370</v>
      </c>
      <c r="B375" t="s">
        <v>822</v>
      </c>
      <c r="C375" t="s">
        <v>426</v>
      </c>
      <c r="D375" t="s">
        <v>4</v>
      </c>
      <c r="E375">
        <v>329536</v>
      </c>
      <c r="F375">
        <v>72200</v>
      </c>
      <c r="G375">
        <v>50.54</v>
      </c>
      <c r="H375">
        <v>11.1008</v>
      </c>
      <c r="I375">
        <v>61.640799999999999</v>
      </c>
      <c r="J375" s="12">
        <v>0.7</v>
      </c>
      <c r="K375" s="12">
        <v>0.91</v>
      </c>
      <c r="L375" s="10">
        <v>0.25</v>
      </c>
      <c r="M375" s="10">
        <f>VLOOKUP('By placement'!$D375,'By goal type'!$I$3:$J$7,2,FALSE)</f>
        <v>0.2</v>
      </c>
      <c r="N375" s="13"/>
      <c r="O375" s="10">
        <f t="shared" si="17"/>
        <v>0.2</v>
      </c>
      <c r="P375" s="10">
        <f t="shared" si="15"/>
        <v>-4.9999999999999989E-2</v>
      </c>
      <c r="Q375">
        <f t="shared" si="16"/>
        <v>12.32816</v>
      </c>
    </row>
    <row r="376" spans="1:17" x14ac:dyDescent="0.3">
      <c r="A376">
        <v>371</v>
      </c>
      <c r="B376" t="s">
        <v>823</v>
      </c>
      <c r="C376" t="s">
        <v>61</v>
      </c>
      <c r="D376" t="s">
        <v>4</v>
      </c>
      <c r="E376">
        <v>1035</v>
      </c>
      <c r="F376">
        <v>223</v>
      </c>
      <c r="G376">
        <v>0.1022</v>
      </c>
      <c r="H376">
        <v>3.3799999999999997E-2</v>
      </c>
      <c r="I376">
        <v>0.13600000000000001</v>
      </c>
      <c r="J376" s="12">
        <v>0.5</v>
      </c>
      <c r="K376" s="12">
        <v>0.39100000000000001</v>
      </c>
      <c r="L376" s="10">
        <v>0.25</v>
      </c>
      <c r="M376" s="10">
        <f>VLOOKUP('By placement'!$D376,'By goal type'!$I$3:$J$7,2,FALSE)</f>
        <v>0.2</v>
      </c>
      <c r="N376" s="13"/>
      <c r="O376" s="10">
        <f t="shared" si="17"/>
        <v>0.2</v>
      </c>
      <c r="P376" s="10">
        <f t="shared" si="15"/>
        <v>-4.9999999999999989E-2</v>
      </c>
      <c r="Q376">
        <f t="shared" si="16"/>
        <v>-3.7913043478260876E-2</v>
      </c>
    </row>
    <row r="377" spans="1:17" x14ac:dyDescent="0.3">
      <c r="A377">
        <v>372</v>
      </c>
      <c r="B377" t="s">
        <v>824</v>
      </c>
      <c r="C377" t="s">
        <v>87</v>
      </c>
      <c r="D377" t="s">
        <v>4</v>
      </c>
      <c r="E377">
        <v>162921</v>
      </c>
      <c r="F377">
        <v>15343</v>
      </c>
      <c r="G377">
        <v>27.6174</v>
      </c>
      <c r="H377">
        <v>6.0906000000000002</v>
      </c>
      <c r="I377">
        <v>33.707999999999998</v>
      </c>
      <c r="J377" s="12">
        <v>1.8</v>
      </c>
      <c r="K377" s="12">
        <v>2.1930000000000001</v>
      </c>
      <c r="L377" s="10">
        <v>0.25</v>
      </c>
      <c r="M377" s="10">
        <f>VLOOKUP('By placement'!$D377,'By goal type'!$I$3:$J$7,2,FALSE)</f>
        <v>0.2</v>
      </c>
      <c r="N377" s="13"/>
      <c r="O377" s="10">
        <f t="shared" si="17"/>
        <v>0.2</v>
      </c>
      <c r="P377" s="10">
        <f t="shared" si="15"/>
        <v>-4.9999999999999989E-2</v>
      </c>
      <c r="Q377">
        <f t="shared" si="16"/>
        <v>6.0406949384404927</v>
      </c>
    </row>
    <row r="378" spans="1:17" x14ac:dyDescent="0.3">
      <c r="A378">
        <v>373</v>
      </c>
      <c r="B378" t="s">
        <v>825</v>
      </c>
      <c r="C378" t="s">
        <v>430</v>
      </c>
      <c r="D378" t="s">
        <v>4</v>
      </c>
      <c r="E378">
        <v>7628</v>
      </c>
      <c r="F378">
        <v>2743</v>
      </c>
      <c r="G378">
        <v>2.4687000000000001</v>
      </c>
      <c r="H378">
        <v>0.54410000000000003</v>
      </c>
      <c r="I378">
        <v>3.0127999999999999</v>
      </c>
      <c r="J378" s="12">
        <v>0.9</v>
      </c>
      <c r="K378" s="12">
        <v>1.1319999999999999</v>
      </c>
      <c r="L378" s="10">
        <v>0.25</v>
      </c>
      <c r="M378" s="10">
        <f>VLOOKUP('By placement'!$D378,'By goal type'!$I$3:$J$7,2,FALSE)</f>
        <v>0.2</v>
      </c>
      <c r="N378" s="13"/>
      <c r="O378" s="10">
        <f t="shared" si="17"/>
        <v>0.2</v>
      </c>
      <c r="P378" s="10">
        <f t="shared" si="15"/>
        <v>-4.9999999999999989E-2</v>
      </c>
      <c r="Q378">
        <f t="shared" si="16"/>
        <v>0.60255999999999998</v>
      </c>
    </row>
    <row r="379" spans="1:17" x14ac:dyDescent="0.3">
      <c r="A379">
        <v>374</v>
      </c>
      <c r="B379" t="s">
        <v>826</v>
      </c>
      <c r="C379" t="s">
        <v>387</v>
      </c>
      <c r="D379" t="s">
        <v>4</v>
      </c>
      <c r="E379">
        <v>1241556</v>
      </c>
      <c r="F379">
        <v>109067</v>
      </c>
      <c r="G379">
        <v>65.623400000000004</v>
      </c>
      <c r="H379">
        <v>14.233599999999999</v>
      </c>
      <c r="I379">
        <v>79.856999999999999</v>
      </c>
      <c r="J379" s="12">
        <v>0.6</v>
      </c>
      <c r="K379" s="12">
        <v>0.67700000000000005</v>
      </c>
      <c r="L379" s="10">
        <v>0.25</v>
      </c>
      <c r="M379" s="10">
        <f>VLOOKUP('By placement'!$D379,'By goal type'!$I$3:$J$7,2,FALSE)</f>
        <v>0.2</v>
      </c>
      <c r="N379" s="13"/>
      <c r="O379" s="10">
        <f t="shared" si="17"/>
        <v>0.2</v>
      </c>
      <c r="P379" s="10">
        <f t="shared" si="15"/>
        <v>-4.9999999999999989E-2</v>
      </c>
      <c r="Q379">
        <f t="shared" si="16"/>
        <v>9.0827016248153676</v>
      </c>
    </row>
    <row r="380" spans="1:17" x14ac:dyDescent="0.3">
      <c r="A380">
        <v>375</v>
      </c>
      <c r="B380" t="s">
        <v>827</v>
      </c>
      <c r="C380" t="s">
        <v>87</v>
      </c>
      <c r="D380" t="s">
        <v>4</v>
      </c>
      <c r="E380">
        <v>261452</v>
      </c>
      <c r="F380">
        <v>57578</v>
      </c>
      <c r="G380">
        <v>115.15600000000001</v>
      </c>
      <c r="H380">
        <v>25.394300000000001</v>
      </c>
      <c r="I380">
        <v>140.55029999999999</v>
      </c>
      <c r="J380" s="12">
        <v>2</v>
      </c>
      <c r="K380" s="12">
        <v>2.4060000000000001</v>
      </c>
      <c r="L380" s="10">
        <v>0.25</v>
      </c>
      <c r="M380" s="10">
        <f>VLOOKUP('By placement'!$D380,'By goal type'!$I$3:$J$7,2,FALSE)</f>
        <v>0.2</v>
      </c>
      <c r="N380" s="13"/>
      <c r="O380" s="10">
        <f t="shared" si="17"/>
        <v>0.2</v>
      </c>
      <c r="P380" s="10">
        <f t="shared" si="15"/>
        <v>-4.9999999999999989E-2</v>
      </c>
      <c r="Q380">
        <f t="shared" si="16"/>
        <v>23.717132917705744</v>
      </c>
    </row>
    <row r="381" spans="1:17" x14ac:dyDescent="0.3">
      <c r="A381">
        <v>376</v>
      </c>
      <c r="B381" t="s">
        <v>828</v>
      </c>
      <c r="C381" t="s">
        <v>156</v>
      </c>
      <c r="D381" t="s">
        <v>4</v>
      </c>
      <c r="E381">
        <v>1044790</v>
      </c>
      <c r="F381">
        <v>156541</v>
      </c>
      <c r="G381">
        <v>198.02</v>
      </c>
      <c r="H381">
        <v>22.001999999999999</v>
      </c>
      <c r="I381">
        <v>220.02199999999999</v>
      </c>
      <c r="J381" s="12">
        <v>1.1499999999999999</v>
      </c>
      <c r="K381" s="12">
        <v>1.359</v>
      </c>
      <c r="L381" s="10">
        <v>0.1</v>
      </c>
      <c r="M381" s="10">
        <f>VLOOKUP('By placement'!$D381,'By goal type'!$I$3:$J$7,2,FALSE)</f>
        <v>0.2</v>
      </c>
      <c r="N381" s="13"/>
      <c r="O381" s="10">
        <f t="shared" si="17"/>
        <v>0.2</v>
      </c>
      <c r="P381" s="10">
        <f t="shared" si="15"/>
        <v>0.1</v>
      </c>
      <c r="Q381">
        <f t="shared" si="16"/>
        <v>33.837084621044902</v>
      </c>
    </row>
    <row r="382" spans="1:17" x14ac:dyDescent="0.3">
      <c r="A382">
        <v>377</v>
      </c>
      <c r="B382" s="1" t="s">
        <v>829</v>
      </c>
      <c r="C382" t="s">
        <v>390</v>
      </c>
      <c r="D382" t="s">
        <v>4</v>
      </c>
      <c r="E382">
        <v>442110</v>
      </c>
      <c r="F382">
        <v>81544</v>
      </c>
      <c r="G382">
        <v>203.0446</v>
      </c>
      <c r="H382">
        <v>45.126600000000003</v>
      </c>
      <c r="I382">
        <v>248.1712</v>
      </c>
      <c r="J382" s="12">
        <v>2.4900000000000002</v>
      </c>
      <c r="K382" s="12">
        <v>3</v>
      </c>
      <c r="L382" s="10">
        <v>0.25</v>
      </c>
      <c r="M382" s="10">
        <f>VLOOKUP('By placement'!$D382,'By goal type'!$I$3:$J$7,2,FALSE)</f>
        <v>0.2</v>
      </c>
      <c r="N382" s="13"/>
      <c r="O382" s="10">
        <f t="shared" si="17"/>
        <v>0.2</v>
      </c>
      <c r="P382" s="10">
        <f t="shared" si="15"/>
        <v>-4.9999999999999989E-2</v>
      </c>
      <c r="Q382">
        <f t="shared" si="16"/>
        <v>42.189103999999979</v>
      </c>
    </row>
    <row r="383" spans="1:17" x14ac:dyDescent="0.3">
      <c r="A383">
        <v>378</v>
      </c>
      <c r="B383" t="s">
        <v>830</v>
      </c>
      <c r="C383" t="s">
        <v>428</v>
      </c>
      <c r="D383" t="s">
        <v>4</v>
      </c>
      <c r="E383">
        <v>36286</v>
      </c>
      <c r="F383">
        <v>4294</v>
      </c>
      <c r="G383">
        <v>3.2191999999999998</v>
      </c>
      <c r="H383">
        <v>0.71709999999999996</v>
      </c>
      <c r="I383">
        <v>3.9363000000000001</v>
      </c>
      <c r="J383" s="12">
        <v>0.75</v>
      </c>
      <c r="K383" s="12">
        <v>0.96799999999999997</v>
      </c>
      <c r="L383" s="10">
        <v>0.25</v>
      </c>
      <c r="M383" s="10">
        <f>VLOOKUP('By placement'!$D383,'By goal type'!$I$3:$J$7,2,FALSE)</f>
        <v>0.2</v>
      </c>
      <c r="N383" s="13"/>
      <c r="O383" s="10">
        <f t="shared" si="17"/>
        <v>0.2</v>
      </c>
      <c r="P383" s="10">
        <f t="shared" si="15"/>
        <v>-4.9999999999999989E-2</v>
      </c>
      <c r="Q383">
        <f t="shared" si="16"/>
        <v>0.78726000000000007</v>
      </c>
    </row>
    <row r="384" spans="1:17" x14ac:dyDescent="0.3">
      <c r="A384">
        <v>379</v>
      </c>
      <c r="B384" t="s">
        <v>831</v>
      </c>
      <c r="C384" t="s">
        <v>328</v>
      </c>
      <c r="D384" t="s">
        <v>4</v>
      </c>
      <c r="E384">
        <v>1380</v>
      </c>
      <c r="F384">
        <v>544</v>
      </c>
      <c r="G384">
        <v>1.0992999999999999</v>
      </c>
      <c r="H384">
        <v>0.23180000000000001</v>
      </c>
      <c r="I384">
        <v>1.3310999999999999</v>
      </c>
      <c r="J384" s="12">
        <v>2</v>
      </c>
      <c r="K384" s="12">
        <v>2.9380000000000002</v>
      </c>
      <c r="L384" s="10">
        <v>0.25</v>
      </c>
      <c r="M384" s="10">
        <f>VLOOKUP('By placement'!$D384,'By goal type'!$I$3:$J$7,2,FALSE)</f>
        <v>0.2</v>
      </c>
      <c r="N384" s="13"/>
      <c r="O384" s="10">
        <f t="shared" si="17"/>
        <v>0.2</v>
      </c>
      <c r="P384" s="10">
        <f t="shared" si="15"/>
        <v>-4.9999999999999989E-2</v>
      </c>
      <c r="Q384">
        <f t="shared" si="16"/>
        <v>0.26622000000000001</v>
      </c>
    </row>
    <row r="385" spans="1:17" x14ac:dyDescent="0.3">
      <c r="A385">
        <v>380</v>
      </c>
      <c r="B385" t="s">
        <v>832</v>
      </c>
      <c r="C385" t="s">
        <v>430</v>
      </c>
      <c r="D385" t="s">
        <v>4</v>
      </c>
      <c r="E385">
        <v>2276</v>
      </c>
      <c r="F385">
        <v>805</v>
      </c>
      <c r="G385">
        <v>0.70420000000000005</v>
      </c>
      <c r="H385">
        <v>0.18279999999999999</v>
      </c>
      <c r="I385">
        <v>0.88700000000000001</v>
      </c>
      <c r="J385" s="12">
        <v>0.9</v>
      </c>
      <c r="K385" s="12">
        <v>1.085</v>
      </c>
      <c r="L385" s="10">
        <v>0.25</v>
      </c>
      <c r="M385" s="10">
        <f>VLOOKUP('By placement'!$D385,'By goal type'!$I$3:$J$7,2,FALSE)</f>
        <v>0.2</v>
      </c>
      <c r="N385" s="13"/>
      <c r="O385" s="10">
        <f t="shared" si="17"/>
        <v>0.2</v>
      </c>
      <c r="P385" s="10">
        <f t="shared" si="15"/>
        <v>-4.9999999999999989E-2</v>
      </c>
      <c r="Q385">
        <f t="shared" si="16"/>
        <v>0.15123963133640547</v>
      </c>
    </row>
    <row r="386" spans="1:17" x14ac:dyDescent="0.3">
      <c r="A386">
        <v>381</v>
      </c>
      <c r="B386" t="s">
        <v>833</v>
      </c>
      <c r="C386" t="s">
        <v>71</v>
      </c>
      <c r="D386" t="s">
        <v>4</v>
      </c>
      <c r="E386">
        <v>17653</v>
      </c>
      <c r="F386">
        <v>383</v>
      </c>
      <c r="G386">
        <v>0.45419999999999999</v>
      </c>
      <c r="H386">
        <v>0.15129999999999999</v>
      </c>
      <c r="I386">
        <v>0.60550000000000004</v>
      </c>
      <c r="J386" s="12">
        <v>1.29</v>
      </c>
      <c r="K386" s="12">
        <v>1.61</v>
      </c>
      <c r="L386" s="10">
        <v>0.25</v>
      </c>
      <c r="M386" s="10">
        <f>VLOOKUP('By placement'!$D386,'By goal type'!$I$3:$J$7,2,FALSE)</f>
        <v>0.2</v>
      </c>
      <c r="N386" s="13"/>
      <c r="O386" s="10">
        <f t="shared" si="17"/>
        <v>0.2</v>
      </c>
      <c r="P386" s="10">
        <f t="shared" si="15"/>
        <v>-4.9999999999999989E-2</v>
      </c>
      <c r="Q386">
        <f t="shared" si="16"/>
        <v>0.12034782608695656</v>
      </c>
    </row>
    <row r="387" spans="1:17" x14ac:dyDescent="0.3">
      <c r="A387">
        <v>382</v>
      </c>
      <c r="B387" t="s">
        <v>834</v>
      </c>
      <c r="C387" t="s">
        <v>372</v>
      </c>
      <c r="D387" t="s">
        <v>4</v>
      </c>
      <c r="E387">
        <v>5718</v>
      </c>
      <c r="F387">
        <v>1169</v>
      </c>
      <c r="G387">
        <v>2.0015999999999998</v>
      </c>
      <c r="H387">
        <v>0.50580000000000003</v>
      </c>
      <c r="I387">
        <v>2.5074000000000001</v>
      </c>
      <c r="J387" s="12">
        <v>1.75</v>
      </c>
      <c r="K387" s="12">
        <v>2.2509999999999999</v>
      </c>
      <c r="L387" s="10">
        <v>0.25</v>
      </c>
      <c r="M387" s="10">
        <f>VLOOKUP('By placement'!$D387,'By goal type'!$I$3:$J$7,2,FALSE)</f>
        <v>0.2</v>
      </c>
      <c r="N387" s="13"/>
      <c r="O387" s="10">
        <f t="shared" si="17"/>
        <v>0.2</v>
      </c>
      <c r="P387" s="10">
        <f t="shared" si="15"/>
        <v>-4.9999999999999989E-2</v>
      </c>
      <c r="Q387">
        <f t="shared" si="16"/>
        <v>0.50148000000000004</v>
      </c>
    </row>
    <row r="388" spans="1:17" x14ac:dyDescent="0.3">
      <c r="A388">
        <v>383</v>
      </c>
      <c r="B388" t="s">
        <v>835</v>
      </c>
      <c r="C388" t="s">
        <v>265</v>
      </c>
      <c r="D388" t="s">
        <v>4</v>
      </c>
      <c r="E388">
        <v>312999</v>
      </c>
      <c r="F388">
        <v>40242</v>
      </c>
      <c r="G388">
        <v>20.120999999999999</v>
      </c>
      <c r="H388">
        <v>4.5439999999999996</v>
      </c>
      <c r="I388">
        <v>24.664999999999999</v>
      </c>
      <c r="J388" s="12">
        <v>0.5</v>
      </c>
      <c r="K388" s="12">
        <v>0.61899999999999999</v>
      </c>
      <c r="L388" s="10">
        <v>0.25</v>
      </c>
      <c r="M388" s="10">
        <f>VLOOKUP('By placement'!$D388,'By goal type'!$I$3:$J$7,2,FALSE)</f>
        <v>0.2</v>
      </c>
      <c r="N388" s="13"/>
      <c r="O388" s="10">
        <f t="shared" si="17"/>
        <v>0.2</v>
      </c>
      <c r="P388" s="10">
        <f t="shared" si="15"/>
        <v>-4.9999999999999989E-2</v>
      </c>
      <c r="Q388">
        <f t="shared" si="16"/>
        <v>4.7417366720516947</v>
      </c>
    </row>
    <row r="389" spans="1:17" x14ac:dyDescent="0.3">
      <c r="A389">
        <v>384</v>
      </c>
      <c r="B389" t="s">
        <v>836</v>
      </c>
      <c r="C389" t="s">
        <v>156</v>
      </c>
      <c r="D389" t="s">
        <v>4</v>
      </c>
      <c r="E389">
        <v>9878</v>
      </c>
      <c r="F389">
        <v>980</v>
      </c>
      <c r="G389">
        <v>1.2437</v>
      </c>
      <c r="H389">
        <v>0.1384</v>
      </c>
      <c r="I389">
        <v>1.3821000000000001</v>
      </c>
      <c r="J389" s="12">
        <v>1.1499999999999999</v>
      </c>
      <c r="K389" s="12">
        <v>0.93300000000000005</v>
      </c>
      <c r="L389" s="10">
        <v>0.1</v>
      </c>
      <c r="M389" s="10">
        <f>VLOOKUP('By placement'!$D389,'By goal type'!$I$3:$J$7,2,FALSE)</f>
        <v>0.2</v>
      </c>
      <c r="N389" s="13"/>
      <c r="O389" s="10">
        <f t="shared" si="17"/>
        <v>0.2</v>
      </c>
      <c r="P389" s="10">
        <f t="shared" si="15"/>
        <v>0.1</v>
      </c>
      <c r="Q389">
        <f t="shared" si="16"/>
        <v>-0.32145305466237911</v>
      </c>
    </row>
    <row r="390" spans="1:17" x14ac:dyDescent="0.3">
      <c r="A390">
        <v>385</v>
      </c>
      <c r="B390" t="s">
        <v>837</v>
      </c>
      <c r="C390" t="s">
        <v>387</v>
      </c>
      <c r="D390" t="s">
        <v>4</v>
      </c>
      <c r="E390">
        <v>410911</v>
      </c>
      <c r="F390">
        <v>60907</v>
      </c>
      <c r="G390">
        <v>36.544199999999996</v>
      </c>
      <c r="H390">
        <v>8.2788000000000004</v>
      </c>
      <c r="I390">
        <v>44.823</v>
      </c>
      <c r="J390" s="12">
        <v>0.6</v>
      </c>
      <c r="K390" s="12">
        <v>0.70699999999999996</v>
      </c>
      <c r="L390" s="10">
        <v>0.25</v>
      </c>
      <c r="M390" s="10">
        <f>VLOOKUP('By placement'!$D390,'By goal type'!$I$3:$J$7,2,FALSE)</f>
        <v>0.2</v>
      </c>
      <c r="N390" s="13"/>
      <c r="O390" s="10">
        <f t="shared" si="17"/>
        <v>0.2</v>
      </c>
      <c r="P390" s="10">
        <f t="shared" si="15"/>
        <v>-4.9999999999999989E-2</v>
      </c>
      <c r="Q390">
        <f t="shared" si="16"/>
        <v>6.7836789250353613</v>
      </c>
    </row>
    <row r="391" spans="1:17" x14ac:dyDescent="0.3">
      <c r="A391">
        <v>386</v>
      </c>
      <c r="B391" t="s">
        <v>838</v>
      </c>
      <c r="C391" t="s">
        <v>29</v>
      </c>
      <c r="D391" t="s">
        <v>4</v>
      </c>
      <c r="E391">
        <v>2194</v>
      </c>
      <c r="F391">
        <v>317</v>
      </c>
      <c r="G391">
        <v>0.1168</v>
      </c>
      <c r="H391">
        <v>3.8699999999999998E-2</v>
      </c>
      <c r="I391">
        <v>0.1555</v>
      </c>
      <c r="J391" s="12">
        <v>0.4</v>
      </c>
      <c r="K391" s="12">
        <v>0.57299999999999995</v>
      </c>
      <c r="L391" s="10">
        <v>0.25</v>
      </c>
      <c r="M391" s="10">
        <f>VLOOKUP('By placement'!$D391,'By goal type'!$I$3:$J$7,2,FALSE)</f>
        <v>0.2</v>
      </c>
      <c r="N391" s="13"/>
      <c r="O391" s="10">
        <f t="shared" si="17"/>
        <v>0.2</v>
      </c>
      <c r="P391" s="10">
        <f t="shared" ref="P391:P454" si="18">IFERROR(O391-L391,"unknown")</f>
        <v>-4.9999999999999989E-2</v>
      </c>
      <c r="Q391">
        <f t="shared" ref="Q391:Q454" si="19">IFERROR(MIN(1-J391/K391,O391)*I391,0)</f>
        <v>3.1100000000000003E-2</v>
      </c>
    </row>
    <row r="392" spans="1:17" x14ac:dyDescent="0.3">
      <c r="A392">
        <v>387</v>
      </c>
      <c r="B392" t="s">
        <v>839</v>
      </c>
      <c r="C392" t="s">
        <v>267</v>
      </c>
      <c r="D392" t="s">
        <v>4</v>
      </c>
      <c r="E392">
        <v>568700</v>
      </c>
      <c r="F392">
        <v>62779</v>
      </c>
      <c r="G392">
        <v>30.133900000000001</v>
      </c>
      <c r="H392">
        <v>6.8464</v>
      </c>
      <c r="I392">
        <v>36.9803</v>
      </c>
      <c r="J392" s="12">
        <v>0.48</v>
      </c>
      <c r="K392" s="12">
        <v>0.58399999999999996</v>
      </c>
      <c r="L392" s="10">
        <v>0.25</v>
      </c>
      <c r="M392" s="10">
        <f>VLOOKUP('By placement'!$D392,'By goal type'!$I$3:$J$7,2,FALSE)</f>
        <v>0.2</v>
      </c>
      <c r="N392" s="13"/>
      <c r="O392" s="10">
        <f t="shared" ref="O392:O455" si="20">IF(N392="",M392,N392)</f>
        <v>0.2</v>
      </c>
      <c r="P392" s="10">
        <f t="shared" si="18"/>
        <v>-4.9999999999999989E-2</v>
      </c>
      <c r="Q392">
        <f t="shared" si="19"/>
        <v>6.5855328767123265</v>
      </c>
    </row>
    <row r="393" spans="1:17" x14ac:dyDescent="0.3">
      <c r="A393">
        <v>388</v>
      </c>
      <c r="B393" t="s">
        <v>840</v>
      </c>
      <c r="C393" t="s">
        <v>76</v>
      </c>
      <c r="D393" t="s">
        <v>4</v>
      </c>
      <c r="E393">
        <v>460122</v>
      </c>
      <c r="F393">
        <v>74019</v>
      </c>
      <c r="G393">
        <v>29.586200000000002</v>
      </c>
      <c r="H393">
        <v>6.7337999999999996</v>
      </c>
      <c r="I393">
        <v>36.32</v>
      </c>
      <c r="J393" s="12">
        <v>0.4</v>
      </c>
      <c r="K393" s="12">
        <v>0.53100000000000003</v>
      </c>
      <c r="L393" s="10">
        <v>0.25</v>
      </c>
      <c r="M393" s="10">
        <f>VLOOKUP('By placement'!$D393,'By goal type'!$I$3:$J$7,2,FALSE)</f>
        <v>0.2</v>
      </c>
      <c r="N393" s="13"/>
      <c r="O393" s="10">
        <f t="shared" si="20"/>
        <v>0.2</v>
      </c>
      <c r="P393" s="10">
        <f t="shared" si="18"/>
        <v>-4.9999999999999989E-2</v>
      </c>
      <c r="Q393">
        <f t="shared" si="19"/>
        <v>7.2640000000000002</v>
      </c>
    </row>
    <row r="394" spans="1:17" x14ac:dyDescent="0.3">
      <c r="A394">
        <v>389</v>
      </c>
      <c r="B394" t="s">
        <v>841</v>
      </c>
      <c r="C394" t="s">
        <v>429</v>
      </c>
      <c r="D394" t="s">
        <v>4</v>
      </c>
      <c r="E394">
        <v>187128</v>
      </c>
      <c r="F394">
        <v>44923</v>
      </c>
      <c r="G394">
        <v>67.384500000000003</v>
      </c>
      <c r="H394">
        <v>15.3141</v>
      </c>
      <c r="I394">
        <v>82.698599999999999</v>
      </c>
      <c r="J394" s="12">
        <v>1.5</v>
      </c>
      <c r="K394" s="12">
        <v>1.875</v>
      </c>
      <c r="L394" s="10">
        <v>0.25</v>
      </c>
      <c r="M394" s="10">
        <f>VLOOKUP('By placement'!$D394,'By goal type'!$I$3:$J$7,2,FALSE)</f>
        <v>0.2</v>
      </c>
      <c r="N394" s="13"/>
      <c r="O394" s="10">
        <f t="shared" si="20"/>
        <v>0.2</v>
      </c>
      <c r="P394" s="10">
        <f t="shared" si="18"/>
        <v>-4.9999999999999989E-2</v>
      </c>
      <c r="Q394">
        <f t="shared" si="19"/>
        <v>16.539719999999996</v>
      </c>
    </row>
    <row r="395" spans="1:17" x14ac:dyDescent="0.3">
      <c r="A395">
        <v>390</v>
      </c>
      <c r="B395" t="s">
        <v>842</v>
      </c>
      <c r="C395" t="s">
        <v>265</v>
      </c>
      <c r="D395" t="s">
        <v>4</v>
      </c>
      <c r="E395">
        <v>840270</v>
      </c>
      <c r="F395">
        <v>1802</v>
      </c>
      <c r="G395">
        <v>1.2664</v>
      </c>
      <c r="H395">
        <v>0.28160000000000002</v>
      </c>
      <c r="I395">
        <v>1.548</v>
      </c>
      <c r="J395" s="12">
        <v>0.7</v>
      </c>
      <c r="K395" s="12">
        <v>0.86299999999999999</v>
      </c>
      <c r="L395" s="10">
        <v>0.25</v>
      </c>
      <c r="M395" s="10">
        <f>VLOOKUP('By placement'!$D395,'By goal type'!$I$3:$J$7,2,FALSE)</f>
        <v>0.2</v>
      </c>
      <c r="N395" s="13"/>
      <c r="O395" s="10">
        <f t="shared" si="20"/>
        <v>0.2</v>
      </c>
      <c r="P395" s="10">
        <f t="shared" si="18"/>
        <v>-4.9999999999999989E-2</v>
      </c>
      <c r="Q395">
        <f t="shared" si="19"/>
        <v>0.29238006952491313</v>
      </c>
    </row>
    <row r="396" spans="1:17" x14ac:dyDescent="0.3">
      <c r="A396">
        <v>391</v>
      </c>
      <c r="B396" t="s">
        <v>843</v>
      </c>
      <c r="C396" t="s">
        <v>87</v>
      </c>
      <c r="D396" t="s">
        <v>4</v>
      </c>
      <c r="E396">
        <v>1962</v>
      </c>
      <c r="F396">
        <v>55</v>
      </c>
      <c r="G396">
        <v>6.08E-2</v>
      </c>
      <c r="H396">
        <v>2.0199999999999999E-2</v>
      </c>
      <c r="I396">
        <v>8.1000000000000003E-2</v>
      </c>
      <c r="J396" s="12">
        <v>1.2</v>
      </c>
      <c r="K396" s="12">
        <v>1.5</v>
      </c>
      <c r="L396" s="10">
        <v>0.25</v>
      </c>
      <c r="M396" s="10">
        <f>VLOOKUP('By placement'!$D396,'By goal type'!$I$3:$J$7,2,FALSE)</f>
        <v>0.2</v>
      </c>
      <c r="N396" s="13"/>
      <c r="O396" s="10">
        <f t="shared" si="20"/>
        <v>0.2</v>
      </c>
      <c r="P396" s="10">
        <f t="shared" si="18"/>
        <v>-4.9999999999999989E-2</v>
      </c>
      <c r="Q396">
        <f t="shared" si="19"/>
        <v>1.6200000000000003E-2</v>
      </c>
    </row>
    <row r="397" spans="1:17" x14ac:dyDescent="0.3">
      <c r="A397">
        <v>392</v>
      </c>
      <c r="B397" t="s">
        <v>844</v>
      </c>
      <c r="C397" t="s">
        <v>68</v>
      </c>
      <c r="D397" t="s">
        <v>4</v>
      </c>
      <c r="E397">
        <v>10026</v>
      </c>
      <c r="F397">
        <v>457</v>
      </c>
      <c r="G397">
        <v>9.4299999999999995E-2</v>
      </c>
      <c r="H397">
        <v>1.7899999999999999E-2</v>
      </c>
      <c r="I397">
        <v>0.11219999999999999</v>
      </c>
      <c r="J397" s="12">
        <v>0.2</v>
      </c>
      <c r="K397" s="12">
        <v>0.35599999999999998</v>
      </c>
      <c r="L397" s="10">
        <v>0.25</v>
      </c>
      <c r="M397" s="10">
        <f>VLOOKUP('By placement'!$D397,'By goal type'!$I$3:$J$7,2,FALSE)</f>
        <v>0.2</v>
      </c>
      <c r="N397" s="13"/>
      <c r="O397" s="10">
        <f t="shared" si="20"/>
        <v>0.2</v>
      </c>
      <c r="P397" s="10">
        <f t="shared" si="18"/>
        <v>-4.9999999999999989E-2</v>
      </c>
      <c r="Q397">
        <f t="shared" si="19"/>
        <v>2.2440000000000002E-2</v>
      </c>
    </row>
    <row r="398" spans="1:17" x14ac:dyDescent="0.3">
      <c r="A398">
        <v>393</v>
      </c>
      <c r="B398" t="s">
        <v>845</v>
      </c>
      <c r="C398" t="s">
        <v>267</v>
      </c>
      <c r="D398" t="s">
        <v>4</v>
      </c>
      <c r="E398">
        <v>123058</v>
      </c>
      <c r="F398">
        <v>33521</v>
      </c>
      <c r="G398">
        <v>22.459099999999999</v>
      </c>
      <c r="H398">
        <v>5.1169000000000002</v>
      </c>
      <c r="I398">
        <v>27.576000000000001</v>
      </c>
      <c r="J398" s="12">
        <v>0.67</v>
      </c>
      <c r="K398" s="12">
        <v>0.874</v>
      </c>
      <c r="L398" s="10">
        <v>0.25</v>
      </c>
      <c r="M398" s="10">
        <f>VLOOKUP('By placement'!$D398,'By goal type'!$I$3:$J$7,2,FALSE)</f>
        <v>0.2</v>
      </c>
      <c r="N398" s="13"/>
      <c r="O398" s="10">
        <f t="shared" si="20"/>
        <v>0.2</v>
      </c>
      <c r="P398" s="10">
        <f t="shared" si="18"/>
        <v>-4.9999999999999989E-2</v>
      </c>
      <c r="Q398">
        <f t="shared" si="19"/>
        <v>5.5152000000000001</v>
      </c>
    </row>
    <row r="399" spans="1:17" x14ac:dyDescent="0.3">
      <c r="A399">
        <v>394</v>
      </c>
      <c r="B399" t="s">
        <v>846</v>
      </c>
      <c r="C399" t="s">
        <v>156</v>
      </c>
      <c r="D399" t="s">
        <v>4</v>
      </c>
      <c r="E399">
        <v>239676</v>
      </c>
      <c r="F399">
        <v>66743</v>
      </c>
      <c r="G399">
        <v>16.752600000000001</v>
      </c>
      <c r="H399">
        <v>3.7585000000000002</v>
      </c>
      <c r="I399">
        <v>20.511099999999999</v>
      </c>
      <c r="J399" s="12">
        <v>0.25</v>
      </c>
      <c r="K399" s="12">
        <v>0.34899999999999998</v>
      </c>
      <c r="L399" s="10">
        <v>0.25</v>
      </c>
      <c r="M399" s="10">
        <f>VLOOKUP('By placement'!$D399,'By goal type'!$I$3:$J$7,2,FALSE)</f>
        <v>0.2</v>
      </c>
      <c r="N399" s="13"/>
      <c r="O399" s="10">
        <f t="shared" si="20"/>
        <v>0.2</v>
      </c>
      <c r="P399" s="10">
        <f t="shared" si="18"/>
        <v>-4.9999999999999989E-2</v>
      </c>
      <c r="Q399">
        <f t="shared" si="19"/>
        <v>4.10222</v>
      </c>
    </row>
    <row r="400" spans="1:17" x14ac:dyDescent="0.3">
      <c r="A400">
        <v>395</v>
      </c>
      <c r="B400" t="s">
        <v>847</v>
      </c>
      <c r="C400" t="s">
        <v>88</v>
      </c>
      <c r="D400" t="s">
        <v>4</v>
      </c>
      <c r="E400">
        <v>20323</v>
      </c>
      <c r="F400">
        <v>8528</v>
      </c>
      <c r="G400">
        <v>26.395499999999998</v>
      </c>
      <c r="H400">
        <v>2.9329999999999998</v>
      </c>
      <c r="I400">
        <v>29.328499999999998</v>
      </c>
      <c r="J400" s="12">
        <v>2.8</v>
      </c>
      <c r="K400" s="12">
        <v>3.4609999999999999</v>
      </c>
      <c r="L400" s="10">
        <v>0.1</v>
      </c>
      <c r="M400" s="10">
        <f>VLOOKUP('By placement'!$D400,'By goal type'!$I$3:$J$7,2,FALSE)</f>
        <v>0.2</v>
      </c>
      <c r="N400" s="13"/>
      <c r="O400" s="10">
        <f t="shared" si="20"/>
        <v>0.2</v>
      </c>
      <c r="P400" s="10">
        <f t="shared" si="18"/>
        <v>0.1</v>
      </c>
      <c r="Q400">
        <f t="shared" si="19"/>
        <v>5.6013113262062992</v>
      </c>
    </row>
    <row r="401" spans="1:17" x14ac:dyDescent="0.3">
      <c r="A401">
        <v>396</v>
      </c>
      <c r="B401" t="s">
        <v>848</v>
      </c>
      <c r="C401" t="s">
        <v>432</v>
      </c>
      <c r="D401" t="s">
        <v>4</v>
      </c>
      <c r="E401">
        <v>42664</v>
      </c>
      <c r="F401">
        <v>7653</v>
      </c>
      <c r="G401">
        <v>3.8742999999999999</v>
      </c>
      <c r="H401">
        <v>0.82569999999999999</v>
      </c>
      <c r="I401">
        <v>4.7</v>
      </c>
      <c r="J401" s="12">
        <v>0.5</v>
      </c>
      <c r="K401" s="12">
        <v>0.63800000000000001</v>
      </c>
      <c r="L401" s="10">
        <v>0.25</v>
      </c>
      <c r="M401" s="10">
        <f>VLOOKUP('By placement'!$D401,'By goal type'!$I$3:$J$7,2,FALSE)</f>
        <v>0.2</v>
      </c>
      <c r="N401" s="13"/>
      <c r="O401" s="10">
        <f t="shared" si="20"/>
        <v>0.2</v>
      </c>
      <c r="P401" s="10">
        <f t="shared" si="18"/>
        <v>-4.9999999999999989E-2</v>
      </c>
      <c r="Q401">
        <f t="shared" si="19"/>
        <v>0.94000000000000006</v>
      </c>
    </row>
    <row r="402" spans="1:17" x14ac:dyDescent="0.3">
      <c r="A402">
        <v>397</v>
      </c>
      <c r="B402" t="s">
        <v>849</v>
      </c>
      <c r="C402" t="s">
        <v>89</v>
      </c>
      <c r="D402" t="s">
        <v>4</v>
      </c>
      <c r="E402">
        <v>5263</v>
      </c>
      <c r="F402">
        <v>2449</v>
      </c>
      <c r="G402">
        <v>3.8954</v>
      </c>
      <c r="H402">
        <v>0.62070000000000003</v>
      </c>
      <c r="I402">
        <v>4.5160999999999998</v>
      </c>
      <c r="J402" s="12">
        <v>1.5</v>
      </c>
      <c r="K402" s="12">
        <v>1.9330000000000001</v>
      </c>
      <c r="L402" s="10">
        <v>0.15</v>
      </c>
      <c r="M402" s="10">
        <f>VLOOKUP('By placement'!$D402,'By goal type'!$I$3:$J$7,2,FALSE)</f>
        <v>0.2</v>
      </c>
      <c r="N402" s="13"/>
      <c r="O402" s="10">
        <f t="shared" si="20"/>
        <v>0.2</v>
      </c>
      <c r="P402" s="10">
        <f t="shared" si="18"/>
        <v>5.0000000000000017E-2</v>
      </c>
      <c r="Q402">
        <f t="shared" si="19"/>
        <v>0.90322000000000002</v>
      </c>
    </row>
    <row r="403" spans="1:17" x14ac:dyDescent="0.3">
      <c r="A403">
        <v>398</v>
      </c>
      <c r="B403" t="s">
        <v>850</v>
      </c>
      <c r="C403" t="s">
        <v>87</v>
      </c>
      <c r="D403" t="s">
        <v>4</v>
      </c>
      <c r="E403">
        <v>9427</v>
      </c>
      <c r="F403">
        <v>833</v>
      </c>
      <c r="G403">
        <v>1.6534</v>
      </c>
      <c r="H403">
        <v>0.39489999999999997</v>
      </c>
      <c r="I403">
        <v>2.0482999999999998</v>
      </c>
      <c r="J403" s="12">
        <v>2</v>
      </c>
      <c r="K403" s="12">
        <v>2.4700000000000002</v>
      </c>
      <c r="L403" s="10">
        <v>0.25</v>
      </c>
      <c r="M403" s="10">
        <f>VLOOKUP('By placement'!$D403,'By goal type'!$I$3:$J$7,2,FALSE)</f>
        <v>0.2</v>
      </c>
      <c r="N403" s="13"/>
      <c r="O403" s="10">
        <f t="shared" si="20"/>
        <v>0.2</v>
      </c>
      <c r="P403" s="10">
        <f t="shared" si="18"/>
        <v>-4.9999999999999989E-2</v>
      </c>
      <c r="Q403">
        <f t="shared" si="19"/>
        <v>0.38975748987854253</v>
      </c>
    </row>
    <row r="404" spans="1:17" x14ac:dyDescent="0.3">
      <c r="A404">
        <v>399</v>
      </c>
      <c r="B404" t="s">
        <v>851</v>
      </c>
      <c r="C404" t="s">
        <v>89</v>
      </c>
      <c r="D404" t="s">
        <v>4</v>
      </c>
      <c r="E404">
        <v>1349</v>
      </c>
      <c r="F404">
        <v>103</v>
      </c>
      <c r="G404">
        <v>0.1615</v>
      </c>
      <c r="H404">
        <v>2.8500000000000001E-2</v>
      </c>
      <c r="I404">
        <v>0.19</v>
      </c>
      <c r="J404" s="12">
        <v>1.5</v>
      </c>
      <c r="K404" s="12">
        <v>2.0169999999999999</v>
      </c>
      <c r="L404" s="10">
        <v>0.15</v>
      </c>
      <c r="M404" s="10">
        <f>VLOOKUP('By placement'!$D404,'By goal type'!$I$3:$J$7,2,FALSE)</f>
        <v>0.2</v>
      </c>
      <c r="N404" s="13"/>
      <c r="O404" s="10">
        <f t="shared" si="20"/>
        <v>0.2</v>
      </c>
      <c r="P404" s="10">
        <f t="shared" si="18"/>
        <v>5.0000000000000017E-2</v>
      </c>
      <c r="Q404">
        <f t="shared" si="19"/>
        <v>3.8000000000000006E-2</v>
      </c>
    </row>
    <row r="405" spans="1:17" x14ac:dyDescent="0.3">
      <c r="A405">
        <v>400</v>
      </c>
      <c r="B405" t="s">
        <v>852</v>
      </c>
      <c r="C405" t="s">
        <v>370</v>
      </c>
      <c r="D405" t="s">
        <v>4</v>
      </c>
      <c r="E405">
        <v>489348</v>
      </c>
      <c r="F405">
        <v>107040</v>
      </c>
      <c r="G405">
        <v>176.6163</v>
      </c>
      <c r="H405">
        <v>40.594700000000003</v>
      </c>
      <c r="I405">
        <v>217.21100000000001</v>
      </c>
      <c r="J405" s="12">
        <v>1.65</v>
      </c>
      <c r="K405" s="12">
        <v>2.052</v>
      </c>
      <c r="L405" s="10">
        <v>0.25</v>
      </c>
      <c r="M405" s="10">
        <f>VLOOKUP('By placement'!$D405,'By goal type'!$I$3:$J$7,2,FALSE)</f>
        <v>0.2</v>
      </c>
      <c r="N405" s="13"/>
      <c r="O405" s="10">
        <f t="shared" si="20"/>
        <v>0.2</v>
      </c>
      <c r="P405" s="10">
        <f t="shared" si="18"/>
        <v>-4.9999999999999989E-2</v>
      </c>
      <c r="Q405">
        <f t="shared" si="19"/>
        <v>42.553032163742699</v>
      </c>
    </row>
    <row r="406" spans="1:17" x14ac:dyDescent="0.3">
      <c r="A406">
        <v>401</v>
      </c>
      <c r="B406" t="s">
        <v>853</v>
      </c>
      <c r="C406" t="s">
        <v>431</v>
      </c>
      <c r="D406" t="s">
        <v>4</v>
      </c>
      <c r="E406">
        <v>579548</v>
      </c>
      <c r="F406">
        <v>215948</v>
      </c>
      <c r="G406">
        <v>453.49079999999998</v>
      </c>
      <c r="H406">
        <v>104.2505</v>
      </c>
      <c r="I406">
        <v>557.74130000000002</v>
      </c>
      <c r="J406" s="12">
        <v>2.1</v>
      </c>
      <c r="K406" s="12">
        <v>2.4729999999999999</v>
      </c>
      <c r="L406" s="10">
        <v>0.25</v>
      </c>
      <c r="M406" s="10">
        <f>VLOOKUP('By placement'!$D406,'By goal type'!$I$3:$J$7,2,FALSE)</f>
        <v>0.2</v>
      </c>
      <c r="N406" s="13"/>
      <c r="O406" s="10">
        <f t="shared" si="20"/>
        <v>0.2</v>
      </c>
      <c r="P406" s="10">
        <f t="shared" si="18"/>
        <v>-4.9999999999999989E-2</v>
      </c>
      <c r="Q406">
        <f t="shared" si="19"/>
        <v>84.12353615042457</v>
      </c>
    </row>
    <row r="407" spans="1:17" x14ac:dyDescent="0.3">
      <c r="A407">
        <v>402</v>
      </c>
      <c r="B407" t="s">
        <v>854</v>
      </c>
      <c r="C407" t="s">
        <v>233</v>
      </c>
      <c r="D407" t="s">
        <v>4</v>
      </c>
      <c r="E407">
        <v>283457</v>
      </c>
      <c r="F407">
        <v>19608</v>
      </c>
      <c r="G407">
        <v>9.8109999999999999</v>
      </c>
      <c r="H407">
        <v>2.2488999999999999</v>
      </c>
      <c r="I407">
        <v>12.059900000000001</v>
      </c>
      <c r="J407" s="12">
        <v>0.5</v>
      </c>
      <c r="K407" s="12">
        <v>0.67300000000000004</v>
      </c>
      <c r="L407" s="10">
        <v>0.25</v>
      </c>
      <c r="M407" s="10">
        <f>VLOOKUP('By placement'!$D407,'By goal type'!$I$3:$J$7,2,FALSE)</f>
        <v>0.2</v>
      </c>
      <c r="N407" s="13"/>
      <c r="O407" s="10">
        <f t="shared" si="20"/>
        <v>0.2</v>
      </c>
      <c r="P407" s="10">
        <f t="shared" si="18"/>
        <v>-4.9999999999999989E-2</v>
      </c>
      <c r="Q407">
        <f t="shared" si="19"/>
        <v>2.4119800000000002</v>
      </c>
    </row>
    <row r="408" spans="1:17" x14ac:dyDescent="0.3">
      <c r="A408">
        <v>403</v>
      </c>
      <c r="B408" t="s">
        <v>855</v>
      </c>
      <c r="C408" t="s">
        <v>372</v>
      </c>
      <c r="D408" t="s">
        <v>4</v>
      </c>
      <c r="E408">
        <v>359766</v>
      </c>
      <c r="F408">
        <v>5524</v>
      </c>
      <c r="G408">
        <v>6.0763999999999996</v>
      </c>
      <c r="H408">
        <v>1.3966000000000001</v>
      </c>
      <c r="I408">
        <v>7.4729999999999999</v>
      </c>
      <c r="J408" s="12">
        <v>1.1000000000000001</v>
      </c>
      <c r="K408" s="12">
        <v>1.369</v>
      </c>
      <c r="L408" s="10">
        <v>0.25</v>
      </c>
      <c r="M408" s="10">
        <f>VLOOKUP('By placement'!$D408,'By goal type'!$I$3:$J$7,2,FALSE)</f>
        <v>0.2</v>
      </c>
      <c r="N408" s="13"/>
      <c r="O408" s="10">
        <f t="shared" si="20"/>
        <v>0.2</v>
      </c>
      <c r="P408" s="10">
        <f t="shared" si="18"/>
        <v>-4.9999999999999989E-2</v>
      </c>
      <c r="Q408">
        <f t="shared" si="19"/>
        <v>1.4683981008035056</v>
      </c>
    </row>
    <row r="409" spans="1:17" x14ac:dyDescent="0.3">
      <c r="A409">
        <v>404</v>
      </c>
      <c r="B409" t="s">
        <v>856</v>
      </c>
      <c r="C409" t="s">
        <v>335</v>
      </c>
      <c r="D409" t="s">
        <v>4</v>
      </c>
      <c r="E409">
        <v>3511</v>
      </c>
      <c r="F409">
        <v>120</v>
      </c>
      <c r="G409">
        <v>6.6500000000000004E-2</v>
      </c>
      <c r="H409">
        <v>2.2100000000000002E-2</v>
      </c>
      <c r="I409">
        <v>8.8599999999999998E-2</v>
      </c>
      <c r="J409" s="12">
        <v>0.6</v>
      </c>
      <c r="K409" s="12">
        <v>0.64700000000000002</v>
      </c>
      <c r="L409" s="10">
        <v>0.25</v>
      </c>
      <c r="M409" s="10">
        <f>VLOOKUP('By placement'!$D409,'By goal type'!$I$3:$J$7,2,FALSE)</f>
        <v>0.2</v>
      </c>
      <c r="N409" s="13"/>
      <c r="O409" s="10">
        <f t="shared" si="20"/>
        <v>0.2</v>
      </c>
      <c r="P409" s="10">
        <f t="shared" si="18"/>
        <v>-4.9999999999999989E-2</v>
      </c>
      <c r="Q409">
        <f t="shared" si="19"/>
        <v>6.4361669242658437E-3</v>
      </c>
    </row>
    <row r="410" spans="1:17" x14ac:dyDescent="0.3">
      <c r="A410">
        <v>405</v>
      </c>
      <c r="B410" t="s">
        <v>857</v>
      </c>
      <c r="C410" t="s">
        <v>89</v>
      </c>
      <c r="D410" t="s">
        <v>4</v>
      </c>
      <c r="E410">
        <v>9422</v>
      </c>
      <c r="F410">
        <v>801</v>
      </c>
      <c r="G410">
        <v>1.2786</v>
      </c>
      <c r="H410">
        <v>0.2006</v>
      </c>
      <c r="I410">
        <v>1.4792000000000001</v>
      </c>
      <c r="J410" s="12">
        <v>1.5</v>
      </c>
      <c r="K410" s="12">
        <v>1.9630000000000001</v>
      </c>
      <c r="L410" s="10">
        <v>0.15</v>
      </c>
      <c r="M410" s="10">
        <f>VLOOKUP('By placement'!$D410,'By goal type'!$I$3:$J$7,2,FALSE)</f>
        <v>0.2</v>
      </c>
      <c r="N410" s="13"/>
      <c r="O410" s="10">
        <f t="shared" si="20"/>
        <v>0.2</v>
      </c>
      <c r="P410" s="10">
        <f t="shared" si="18"/>
        <v>5.0000000000000017E-2</v>
      </c>
      <c r="Q410">
        <f t="shared" si="19"/>
        <v>0.29584000000000005</v>
      </c>
    </row>
    <row r="411" spans="1:17" x14ac:dyDescent="0.3">
      <c r="A411">
        <v>406</v>
      </c>
      <c r="B411" t="s">
        <v>858</v>
      </c>
      <c r="C411" t="s">
        <v>267</v>
      </c>
      <c r="D411" t="s">
        <v>4</v>
      </c>
      <c r="E411">
        <v>263353</v>
      </c>
      <c r="F411">
        <v>85345</v>
      </c>
      <c r="G411">
        <v>56.3277</v>
      </c>
      <c r="H411">
        <v>13.0181</v>
      </c>
      <c r="I411">
        <v>69.345799999999997</v>
      </c>
      <c r="J411" s="12">
        <v>0.66</v>
      </c>
      <c r="K411" s="12">
        <v>0.84199999999999997</v>
      </c>
      <c r="L411" s="10">
        <v>0.25</v>
      </c>
      <c r="M411" s="10">
        <f>VLOOKUP('By placement'!$D411,'By goal type'!$I$3:$J$7,2,FALSE)</f>
        <v>0.2</v>
      </c>
      <c r="N411" s="13"/>
      <c r="O411" s="10">
        <f t="shared" si="20"/>
        <v>0.2</v>
      </c>
      <c r="P411" s="10">
        <f t="shared" si="18"/>
        <v>-4.9999999999999989E-2</v>
      </c>
      <c r="Q411">
        <f t="shared" si="19"/>
        <v>13.869160000000001</v>
      </c>
    </row>
    <row r="412" spans="1:17" x14ac:dyDescent="0.3">
      <c r="A412">
        <v>407</v>
      </c>
      <c r="B412" t="s">
        <v>859</v>
      </c>
      <c r="C412" t="s">
        <v>61</v>
      </c>
      <c r="D412" t="s">
        <v>4</v>
      </c>
      <c r="E412">
        <v>781013</v>
      </c>
      <c r="F412">
        <v>10621</v>
      </c>
      <c r="G412">
        <v>7.9608999999999996</v>
      </c>
      <c r="H412">
        <v>1.8520000000000001</v>
      </c>
      <c r="I412">
        <v>9.8129000000000008</v>
      </c>
      <c r="J412" s="12">
        <v>0.75</v>
      </c>
      <c r="K412" s="12">
        <v>0.99399999999999999</v>
      </c>
      <c r="L412" s="10">
        <v>0.25</v>
      </c>
      <c r="M412" s="10">
        <f>VLOOKUP('By placement'!$D412,'By goal type'!$I$3:$J$7,2,FALSE)</f>
        <v>0.2</v>
      </c>
      <c r="N412" s="13"/>
      <c r="O412" s="10">
        <f t="shared" si="20"/>
        <v>0.2</v>
      </c>
      <c r="P412" s="10">
        <f t="shared" si="18"/>
        <v>-4.9999999999999989E-2</v>
      </c>
      <c r="Q412">
        <f t="shared" si="19"/>
        <v>1.9625800000000002</v>
      </c>
    </row>
    <row r="413" spans="1:17" x14ac:dyDescent="0.3">
      <c r="A413">
        <v>408</v>
      </c>
      <c r="B413" t="s">
        <v>860</v>
      </c>
      <c r="C413" t="s">
        <v>87</v>
      </c>
      <c r="D413" t="s">
        <v>4</v>
      </c>
      <c r="E413">
        <v>342565</v>
      </c>
      <c r="F413">
        <v>79837</v>
      </c>
      <c r="G413">
        <v>159.67400000000001</v>
      </c>
      <c r="H413">
        <v>37.031199999999998</v>
      </c>
      <c r="I413">
        <v>196.70519999999999</v>
      </c>
      <c r="J413" s="12">
        <v>2</v>
      </c>
      <c r="K413" s="12">
        <v>2.3570000000000002</v>
      </c>
      <c r="L413" s="10">
        <v>0.25</v>
      </c>
      <c r="M413" s="10">
        <f>VLOOKUP('By placement'!$D413,'By goal type'!$I$3:$J$7,2,FALSE)</f>
        <v>0.2</v>
      </c>
      <c r="N413" s="13"/>
      <c r="O413" s="10">
        <f t="shared" si="20"/>
        <v>0.2</v>
      </c>
      <c r="P413" s="10">
        <f t="shared" si="18"/>
        <v>-4.9999999999999989E-2</v>
      </c>
      <c r="Q413">
        <f t="shared" si="19"/>
        <v>29.793702333474769</v>
      </c>
    </row>
    <row r="414" spans="1:17" x14ac:dyDescent="0.3">
      <c r="A414">
        <v>409</v>
      </c>
      <c r="B414" t="s">
        <v>861</v>
      </c>
      <c r="C414" t="s">
        <v>335</v>
      </c>
      <c r="D414" t="s">
        <v>4</v>
      </c>
      <c r="E414">
        <v>2277</v>
      </c>
      <c r="F414">
        <v>220</v>
      </c>
      <c r="G414">
        <v>0.122</v>
      </c>
      <c r="H414">
        <v>4.0599999999999997E-2</v>
      </c>
      <c r="I414">
        <v>0.16259999999999999</v>
      </c>
      <c r="J414" s="12">
        <v>0.6</v>
      </c>
      <c r="K414" s="12">
        <v>0.70399999999999996</v>
      </c>
      <c r="L414" s="10">
        <v>0.25</v>
      </c>
      <c r="M414" s="10">
        <f>VLOOKUP('By placement'!$D414,'By goal type'!$I$3:$J$7,2,FALSE)</f>
        <v>0.2</v>
      </c>
      <c r="N414" s="13"/>
      <c r="O414" s="10">
        <f t="shared" si="20"/>
        <v>0.2</v>
      </c>
      <c r="P414" s="10">
        <f t="shared" si="18"/>
        <v>-4.9999999999999989E-2</v>
      </c>
      <c r="Q414">
        <f t="shared" si="19"/>
        <v>2.4020454545454543E-2</v>
      </c>
    </row>
    <row r="415" spans="1:17" x14ac:dyDescent="0.3">
      <c r="A415">
        <v>410</v>
      </c>
      <c r="B415" t="s">
        <v>862</v>
      </c>
      <c r="C415" t="s">
        <v>87</v>
      </c>
      <c r="D415" t="s">
        <v>4</v>
      </c>
      <c r="E415">
        <v>367576</v>
      </c>
      <c r="F415">
        <v>111414</v>
      </c>
      <c r="G415">
        <v>222.828</v>
      </c>
      <c r="H415">
        <v>51.880800000000001</v>
      </c>
      <c r="I415">
        <v>274.7088</v>
      </c>
      <c r="J415" s="12">
        <v>2</v>
      </c>
      <c r="K415" s="12">
        <v>2.476</v>
      </c>
      <c r="L415" s="10">
        <v>0.25</v>
      </c>
      <c r="M415" s="10">
        <f>VLOOKUP('By placement'!$D415,'By goal type'!$I$3:$J$7,2,FALSE)</f>
        <v>0.2</v>
      </c>
      <c r="N415" s="13"/>
      <c r="O415" s="10">
        <f t="shared" si="20"/>
        <v>0.2</v>
      </c>
      <c r="P415" s="10">
        <f t="shared" si="18"/>
        <v>-4.9999999999999989E-2</v>
      </c>
      <c r="Q415">
        <f t="shared" si="19"/>
        <v>52.811546365104988</v>
      </c>
    </row>
    <row r="416" spans="1:17" x14ac:dyDescent="0.3">
      <c r="A416">
        <v>411</v>
      </c>
      <c r="B416" t="s">
        <v>863</v>
      </c>
      <c r="C416" t="s">
        <v>414</v>
      </c>
      <c r="D416" t="s">
        <v>4</v>
      </c>
      <c r="E416">
        <v>50300</v>
      </c>
      <c r="F416">
        <v>1014</v>
      </c>
      <c r="G416">
        <v>1.014</v>
      </c>
      <c r="H416">
        <v>0.23599999999999999</v>
      </c>
      <c r="I416">
        <v>1.25</v>
      </c>
      <c r="J416" s="12">
        <v>1</v>
      </c>
      <c r="K416" s="12">
        <v>1.2929999999999999</v>
      </c>
      <c r="L416" s="10">
        <v>0.25</v>
      </c>
      <c r="M416" s="10">
        <f>VLOOKUP('By placement'!$D416,'By goal type'!$I$3:$J$7,2,FALSE)</f>
        <v>0.2</v>
      </c>
      <c r="N416" s="13"/>
      <c r="O416" s="10">
        <f t="shared" si="20"/>
        <v>0.2</v>
      </c>
      <c r="P416" s="10">
        <f t="shared" si="18"/>
        <v>-4.9999999999999989E-2</v>
      </c>
      <c r="Q416">
        <f t="shared" si="19"/>
        <v>0.25</v>
      </c>
    </row>
    <row r="417" spans="1:17" x14ac:dyDescent="0.3">
      <c r="A417">
        <v>412</v>
      </c>
      <c r="B417" t="s">
        <v>864</v>
      </c>
      <c r="C417" t="s">
        <v>275</v>
      </c>
      <c r="D417" t="s">
        <v>4</v>
      </c>
      <c r="E417">
        <v>353001</v>
      </c>
      <c r="F417">
        <v>108787</v>
      </c>
      <c r="G417">
        <v>97.908299999999997</v>
      </c>
      <c r="H417">
        <v>22.8233</v>
      </c>
      <c r="I417">
        <v>120.7316</v>
      </c>
      <c r="J417" s="12">
        <v>0.9</v>
      </c>
      <c r="K417" s="12">
        <v>1.0680000000000001</v>
      </c>
      <c r="L417" s="10">
        <v>0.25</v>
      </c>
      <c r="M417" s="10">
        <f>VLOOKUP('By placement'!$D417,'By goal type'!$I$3:$J$7,2,FALSE)</f>
        <v>0.2</v>
      </c>
      <c r="N417" s="13"/>
      <c r="O417" s="10">
        <f t="shared" si="20"/>
        <v>0.2</v>
      </c>
      <c r="P417" s="10">
        <f t="shared" si="18"/>
        <v>-4.9999999999999989E-2</v>
      </c>
      <c r="Q417">
        <f t="shared" si="19"/>
        <v>18.991487640449446</v>
      </c>
    </row>
    <row r="418" spans="1:17" x14ac:dyDescent="0.3">
      <c r="A418">
        <v>413</v>
      </c>
      <c r="B418" s="1" t="s">
        <v>865</v>
      </c>
      <c r="C418" t="s">
        <v>335</v>
      </c>
      <c r="D418" t="s">
        <v>4</v>
      </c>
      <c r="E418">
        <v>1545</v>
      </c>
      <c r="F418">
        <v>52</v>
      </c>
      <c r="G418">
        <v>2.9000000000000001E-2</v>
      </c>
      <c r="H418">
        <v>9.4999999999999998E-3</v>
      </c>
      <c r="I418">
        <v>3.85E-2</v>
      </c>
      <c r="J418" s="12">
        <v>0.6</v>
      </c>
      <c r="K418" s="12">
        <v>0.64500000000000002</v>
      </c>
      <c r="L418" s="10">
        <v>0.25</v>
      </c>
      <c r="M418" s="10">
        <f>VLOOKUP('By placement'!$D418,'By goal type'!$I$3:$J$7,2,FALSE)</f>
        <v>0.2</v>
      </c>
      <c r="N418" s="13"/>
      <c r="O418" s="10">
        <f t="shared" si="20"/>
        <v>0.2</v>
      </c>
      <c r="P418" s="10">
        <f t="shared" si="18"/>
        <v>-4.9999999999999989E-2</v>
      </c>
      <c r="Q418">
        <f t="shared" si="19"/>
        <v>2.6860465116279072E-3</v>
      </c>
    </row>
    <row r="419" spans="1:17" x14ac:dyDescent="0.3">
      <c r="A419">
        <v>414</v>
      </c>
      <c r="B419" t="s">
        <v>866</v>
      </c>
      <c r="C419" t="s">
        <v>285</v>
      </c>
      <c r="D419" t="s">
        <v>4</v>
      </c>
      <c r="E419">
        <v>1105</v>
      </c>
      <c r="F419">
        <v>423</v>
      </c>
      <c r="G419">
        <v>0.15670000000000001</v>
      </c>
      <c r="H419">
        <v>5.21E-2</v>
      </c>
      <c r="I419">
        <v>0.20880000000000001</v>
      </c>
      <c r="J419" s="12">
        <v>0.4</v>
      </c>
      <c r="K419" s="12">
        <v>0.61099999999999999</v>
      </c>
      <c r="L419" s="10">
        <v>0.25</v>
      </c>
      <c r="M419" s="10">
        <f>VLOOKUP('By placement'!$D419,'By goal type'!$I$3:$J$7,2,FALSE)</f>
        <v>0.2</v>
      </c>
      <c r="N419" s="13"/>
      <c r="O419" s="10">
        <f t="shared" si="20"/>
        <v>0.2</v>
      </c>
      <c r="P419" s="10">
        <f t="shared" si="18"/>
        <v>-4.9999999999999989E-2</v>
      </c>
      <c r="Q419">
        <f t="shared" si="19"/>
        <v>4.1760000000000005E-2</v>
      </c>
    </row>
    <row r="420" spans="1:17" x14ac:dyDescent="0.3">
      <c r="A420">
        <v>415</v>
      </c>
      <c r="B420" t="s">
        <v>867</v>
      </c>
      <c r="C420" t="s">
        <v>372</v>
      </c>
      <c r="D420" t="s">
        <v>4</v>
      </c>
      <c r="E420">
        <v>41275</v>
      </c>
      <c r="F420">
        <v>1415</v>
      </c>
      <c r="G420">
        <v>1.5616000000000001</v>
      </c>
      <c r="H420">
        <v>0.3594</v>
      </c>
      <c r="I420">
        <v>1.921</v>
      </c>
      <c r="J420" s="12">
        <v>1.1000000000000001</v>
      </c>
      <c r="K420" s="12">
        <v>1.403</v>
      </c>
      <c r="L420" s="10">
        <v>0.25</v>
      </c>
      <c r="M420" s="10">
        <f>VLOOKUP('By placement'!$D420,'By goal type'!$I$3:$J$7,2,FALSE)</f>
        <v>0.2</v>
      </c>
      <c r="N420" s="13"/>
      <c r="O420" s="10">
        <f t="shared" si="20"/>
        <v>0.2</v>
      </c>
      <c r="P420" s="10">
        <f t="shared" si="18"/>
        <v>-4.9999999999999989E-2</v>
      </c>
      <c r="Q420">
        <f t="shared" si="19"/>
        <v>0.38420000000000004</v>
      </c>
    </row>
    <row r="421" spans="1:17" x14ac:dyDescent="0.3">
      <c r="A421">
        <v>416</v>
      </c>
      <c r="B421" t="s">
        <v>868</v>
      </c>
      <c r="C421" t="s">
        <v>248</v>
      </c>
      <c r="D421" t="s">
        <v>4</v>
      </c>
      <c r="E421">
        <v>3182</v>
      </c>
      <c r="F421">
        <v>904</v>
      </c>
      <c r="G421">
        <v>0.46929999999999999</v>
      </c>
      <c r="H421">
        <v>8.8599999999999998E-2</v>
      </c>
      <c r="I421">
        <v>0.55789999999999995</v>
      </c>
      <c r="J421" s="12">
        <v>0.5</v>
      </c>
      <c r="K421" s="12">
        <v>0.75</v>
      </c>
      <c r="L421" s="10">
        <v>0.25</v>
      </c>
      <c r="M421" s="10">
        <f>VLOOKUP('By placement'!$D421,'By goal type'!$I$3:$J$7,2,FALSE)</f>
        <v>0.2</v>
      </c>
      <c r="N421" s="13"/>
      <c r="O421" s="10">
        <f t="shared" si="20"/>
        <v>0.2</v>
      </c>
      <c r="P421" s="10">
        <f t="shared" si="18"/>
        <v>-4.9999999999999989E-2</v>
      </c>
      <c r="Q421">
        <f t="shared" si="19"/>
        <v>0.11158</v>
      </c>
    </row>
    <row r="422" spans="1:17" x14ac:dyDescent="0.3">
      <c r="A422">
        <v>417</v>
      </c>
      <c r="B422" t="s">
        <v>869</v>
      </c>
      <c r="C422" t="s">
        <v>284</v>
      </c>
      <c r="D422" t="s">
        <v>4</v>
      </c>
      <c r="E422">
        <v>572236</v>
      </c>
      <c r="F422">
        <v>274454</v>
      </c>
      <c r="G422">
        <v>411.68099999999998</v>
      </c>
      <c r="H422">
        <v>96.534999999999997</v>
      </c>
      <c r="I422">
        <v>508.21600000000001</v>
      </c>
      <c r="J422" s="12">
        <v>1.5</v>
      </c>
      <c r="K422" s="12">
        <v>1.867</v>
      </c>
      <c r="L422" s="10">
        <v>0.25</v>
      </c>
      <c r="M422" s="10">
        <f>VLOOKUP('By placement'!$D422,'By goal type'!$I$3:$J$7,2,FALSE)</f>
        <v>0.2</v>
      </c>
      <c r="N422" s="13"/>
      <c r="O422" s="10">
        <f t="shared" si="20"/>
        <v>0.2</v>
      </c>
      <c r="P422" s="10">
        <f t="shared" si="18"/>
        <v>-4.9999999999999989E-2</v>
      </c>
      <c r="Q422">
        <f t="shared" si="19"/>
        <v>99.901056239957157</v>
      </c>
    </row>
    <row r="423" spans="1:17" x14ac:dyDescent="0.3">
      <c r="A423">
        <v>418</v>
      </c>
      <c r="B423" t="s">
        <v>870</v>
      </c>
      <c r="C423" t="s">
        <v>64</v>
      </c>
      <c r="D423" t="s">
        <v>4</v>
      </c>
      <c r="E423">
        <v>337</v>
      </c>
      <c r="F423">
        <v>91</v>
      </c>
      <c r="G423">
        <v>6.3E-3</v>
      </c>
      <c r="H423">
        <v>2.7000000000000001E-3</v>
      </c>
      <c r="I423">
        <v>8.9999999999999993E-3</v>
      </c>
      <c r="J423" s="12">
        <v>0.08</v>
      </c>
      <c r="K423" s="12">
        <v>0</v>
      </c>
      <c r="L423" s="10">
        <v>0.3</v>
      </c>
      <c r="M423" s="10">
        <f>VLOOKUP('By placement'!$D423,'By goal type'!$I$3:$J$7,2,FALSE)</f>
        <v>0.2</v>
      </c>
      <c r="N423" s="13"/>
      <c r="O423" s="10">
        <f t="shared" si="20"/>
        <v>0.2</v>
      </c>
      <c r="P423" s="10">
        <f t="shared" si="18"/>
        <v>-9.9999999999999978E-2</v>
      </c>
      <c r="Q423">
        <f t="shared" si="19"/>
        <v>0</v>
      </c>
    </row>
    <row r="424" spans="1:17" x14ac:dyDescent="0.3">
      <c r="A424">
        <v>419</v>
      </c>
      <c r="B424" t="s">
        <v>871</v>
      </c>
      <c r="C424" t="s">
        <v>35</v>
      </c>
      <c r="D424" t="s">
        <v>4</v>
      </c>
      <c r="E424">
        <v>6283</v>
      </c>
      <c r="F424">
        <v>2267</v>
      </c>
      <c r="G424">
        <v>3.4060999999999999</v>
      </c>
      <c r="H424">
        <v>0.37840000000000001</v>
      </c>
      <c r="I424">
        <v>3.7845</v>
      </c>
      <c r="J424" s="12">
        <v>1.35</v>
      </c>
      <c r="K424" s="12">
        <v>1.93</v>
      </c>
      <c r="L424" s="10">
        <v>0.1</v>
      </c>
      <c r="M424" s="10">
        <f>VLOOKUP('By placement'!$D424,'By goal type'!$I$3:$J$7,2,FALSE)</f>
        <v>0.2</v>
      </c>
      <c r="N424" s="13"/>
      <c r="O424" s="10">
        <f t="shared" si="20"/>
        <v>0.2</v>
      </c>
      <c r="P424" s="10">
        <f t="shared" si="18"/>
        <v>0.1</v>
      </c>
      <c r="Q424">
        <f t="shared" si="19"/>
        <v>0.75690000000000002</v>
      </c>
    </row>
    <row r="425" spans="1:17" x14ac:dyDescent="0.3">
      <c r="A425">
        <v>420</v>
      </c>
      <c r="B425" t="s">
        <v>872</v>
      </c>
      <c r="C425" t="s">
        <v>372</v>
      </c>
      <c r="D425" t="s">
        <v>4</v>
      </c>
      <c r="E425">
        <v>10375</v>
      </c>
      <c r="F425">
        <v>1936</v>
      </c>
      <c r="G425">
        <v>3.3826999999999998</v>
      </c>
      <c r="H425">
        <v>0.80859999999999999</v>
      </c>
      <c r="I425">
        <v>4.1913</v>
      </c>
      <c r="J425" s="12">
        <v>1.75</v>
      </c>
      <c r="K425" s="12">
        <v>2.2450000000000001</v>
      </c>
      <c r="L425" s="10">
        <v>0.25</v>
      </c>
      <c r="M425" s="10">
        <f>VLOOKUP('By placement'!$D425,'By goal type'!$I$3:$J$7,2,FALSE)</f>
        <v>0.2</v>
      </c>
      <c r="N425" s="13"/>
      <c r="O425" s="10">
        <f t="shared" si="20"/>
        <v>0.2</v>
      </c>
      <c r="P425" s="10">
        <f t="shared" si="18"/>
        <v>-4.9999999999999989E-2</v>
      </c>
      <c r="Q425">
        <f t="shared" si="19"/>
        <v>0.83826000000000001</v>
      </c>
    </row>
    <row r="426" spans="1:17" x14ac:dyDescent="0.3">
      <c r="A426">
        <v>421</v>
      </c>
      <c r="B426" t="s">
        <v>873</v>
      </c>
      <c r="C426" t="s">
        <v>183</v>
      </c>
      <c r="D426" t="s">
        <v>4</v>
      </c>
      <c r="E426">
        <v>4702</v>
      </c>
      <c r="F426">
        <v>1267</v>
      </c>
      <c r="G426">
        <v>1.1596</v>
      </c>
      <c r="H426">
        <v>0.28239999999999998</v>
      </c>
      <c r="I426">
        <v>1.4419999999999999</v>
      </c>
      <c r="J426" s="12">
        <v>0.92</v>
      </c>
      <c r="K426" s="12">
        <v>1.1359999999999999</v>
      </c>
      <c r="L426" s="10">
        <v>0.25</v>
      </c>
      <c r="M426" s="10">
        <f>VLOOKUP('By placement'!$D426,'By goal type'!$I$3:$J$7,2,FALSE)</f>
        <v>0.2</v>
      </c>
      <c r="N426" s="13"/>
      <c r="O426" s="10">
        <f t="shared" si="20"/>
        <v>0.2</v>
      </c>
      <c r="P426" s="10">
        <f t="shared" si="18"/>
        <v>-4.9999999999999989E-2</v>
      </c>
      <c r="Q426">
        <f t="shared" si="19"/>
        <v>0.2741830985915491</v>
      </c>
    </row>
    <row r="427" spans="1:17" x14ac:dyDescent="0.3">
      <c r="A427">
        <v>422</v>
      </c>
      <c r="B427" t="s">
        <v>874</v>
      </c>
      <c r="C427" t="s">
        <v>372</v>
      </c>
      <c r="D427" t="s">
        <v>4</v>
      </c>
      <c r="E427">
        <v>360410</v>
      </c>
      <c r="F427">
        <v>116148</v>
      </c>
      <c r="G427">
        <v>29.034400000000002</v>
      </c>
      <c r="H427">
        <v>6.8898999999999999</v>
      </c>
      <c r="I427">
        <v>35.924300000000002</v>
      </c>
      <c r="J427" s="12">
        <v>0.25</v>
      </c>
      <c r="K427" s="12">
        <v>0.28599999999999998</v>
      </c>
      <c r="L427" s="10">
        <v>0.25</v>
      </c>
      <c r="M427" s="10">
        <f>VLOOKUP('By placement'!$D427,'By goal type'!$I$3:$J$7,2,FALSE)</f>
        <v>0.2</v>
      </c>
      <c r="N427" s="13"/>
      <c r="O427" s="10">
        <f t="shared" si="20"/>
        <v>0.2</v>
      </c>
      <c r="P427" s="10">
        <f t="shared" si="18"/>
        <v>-4.9999999999999989E-2</v>
      </c>
      <c r="Q427">
        <f t="shared" si="19"/>
        <v>4.5219398601398586</v>
      </c>
    </row>
    <row r="428" spans="1:17" x14ac:dyDescent="0.3">
      <c r="A428">
        <v>423</v>
      </c>
      <c r="B428" t="s">
        <v>875</v>
      </c>
      <c r="C428" t="s">
        <v>416</v>
      </c>
      <c r="D428" t="s">
        <v>4</v>
      </c>
      <c r="E428">
        <v>121603</v>
      </c>
      <c r="F428">
        <v>18046</v>
      </c>
      <c r="G428">
        <v>49.6265</v>
      </c>
      <c r="H428">
        <v>11.796200000000001</v>
      </c>
      <c r="I428">
        <v>61.422699999999999</v>
      </c>
      <c r="J428" s="12">
        <v>2.75</v>
      </c>
      <c r="K428" s="12">
        <v>3.4180000000000001</v>
      </c>
      <c r="L428" s="10">
        <v>0.25</v>
      </c>
      <c r="M428" s="10">
        <f>VLOOKUP('By placement'!$D428,'By goal type'!$I$3:$J$7,2,FALSE)</f>
        <v>0.2</v>
      </c>
      <c r="N428" s="13"/>
      <c r="O428" s="10">
        <f t="shared" si="20"/>
        <v>0.2</v>
      </c>
      <c r="P428" s="10">
        <f t="shared" si="18"/>
        <v>-4.9999999999999989E-2</v>
      </c>
      <c r="Q428">
        <f t="shared" si="19"/>
        <v>12.004202340550032</v>
      </c>
    </row>
    <row r="429" spans="1:17" x14ac:dyDescent="0.3">
      <c r="A429">
        <v>424</v>
      </c>
      <c r="B429" t="s">
        <v>876</v>
      </c>
      <c r="C429" t="s">
        <v>41</v>
      </c>
      <c r="D429" t="s">
        <v>4</v>
      </c>
      <c r="E429">
        <v>356383</v>
      </c>
      <c r="F429">
        <v>85799</v>
      </c>
      <c r="G429">
        <v>51.696300000000001</v>
      </c>
      <c r="H429">
        <v>12.0299</v>
      </c>
      <c r="I429">
        <v>63.726199999999999</v>
      </c>
      <c r="J429" s="12">
        <v>0.6</v>
      </c>
      <c r="K429" s="12">
        <v>0.66</v>
      </c>
      <c r="L429" s="10">
        <v>0.25</v>
      </c>
      <c r="M429" s="10">
        <f>VLOOKUP('By placement'!$D429,'By goal type'!$I$3:$J$7,2,FALSE)</f>
        <v>0.2</v>
      </c>
      <c r="N429" s="13"/>
      <c r="O429" s="10">
        <f t="shared" si="20"/>
        <v>0.2</v>
      </c>
      <c r="P429" s="10">
        <f t="shared" si="18"/>
        <v>-4.9999999999999989E-2</v>
      </c>
      <c r="Q429">
        <f t="shared" si="19"/>
        <v>5.7932909090909108</v>
      </c>
    </row>
    <row r="430" spans="1:17" x14ac:dyDescent="0.3">
      <c r="A430">
        <v>425</v>
      </c>
      <c r="B430" t="s">
        <v>877</v>
      </c>
      <c r="C430" t="s">
        <v>283</v>
      </c>
      <c r="D430" t="s">
        <v>4</v>
      </c>
      <c r="E430">
        <v>120654</v>
      </c>
      <c r="F430">
        <v>4575</v>
      </c>
      <c r="G430">
        <v>27.45</v>
      </c>
      <c r="H430">
        <v>6.5494000000000003</v>
      </c>
      <c r="I430">
        <v>33.999400000000001</v>
      </c>
      <c r="J430" s="12">
        <v>6</v>
      </c>
      <c r="K430" s="12">
        <v>7.3979999999999997</v>
      </c>
      <c r="L430" s="10">
        <v>0.25</v>
      </c>
      <c r="M430" s="10">
        <f>VLOOKUP('By placement'!$D430,'By goal type'!$I$3:$J$7,2,FALSE)</f>
        <v>0.2</v>
      </c>
      <c r="N430" s="13"/>
      <c r="O430" s="10">
        <f t="shared" si="20"/>
        <v>0.2</v>
      </c>
      <c r="P430" s="10">
        <f t="shared" si="18"/>
        <v>-4.9999999999999989E-2</v>
      </c>
      <c r="Q430">
        <f t="shared" si="19"/>
        <v>6.4248663422546617</v>
      </c>
    </row>
    <row r="431" spans="1:17" x14ac:dyDescent="0.3">
      <c r="A431">
        <v>426</v>
      </c>
      <c r="B431" t="s">
        <v>878</v>
      </c>
      <c r="C431" t="s">
        <v>283</v>
      </c>
      <c r="D431" t="s">
        <v>4</v>
      </c>
      <c r="E431">
        <v>120173</v>
      </c>
      <c r="F431">
        <v>4202</v>
      </c>
      <c r="G431">
        <v>25.212</v>
      </c>
      <c r="H431">
        <v>6.0205000000000002</v>
      </c>
      <c r="I431">
        <v>31.232500000000002</v>
      </c>
      <c r="J431" s="12">
        <v>6</v>
      </c>
      <c r="K431" s="12">
        <v>7.3620000000000001</v>
      </c>
      <c r="L431" s="10">
        <v>0.25</v>
      </c>
      <c r="M431" s="10">
        <f>VLOOKUP('By placement'!$D431,'By goal type'!$I$3:$J$7,2,FALSE)</f>
        <v>0.2</v>
      </c>
      <c r="N431" s="13"/>
      <c r="O431" s="10">
        <f t="shared" si="20"/>
        <v>0.2</v>
      </c>
      <c r="P431" s="10">
        <f t="shared" si="18"/>
        <v>-4.9999999999999989E-2</v>
      </c>
      <c r="Q431">
        <f t="shared" si="19"/>
        <v>5.7781397718011416</v>
      </c>
    </row>
    <row r="432" spans="1:17" x14ac:dyDescent="0.3">
      <c r="A432">
        <v>427</v>
      </c>
      <c r="B432" t="s">
        <v>879</v>
      </c>
      <c r="C432" t="s">
        <v>71</v>
      </c>
      <c r="D432" t="s">
        <v>4</v>
      </c>
      <c r="E432">
        <v>3338</v>
      </c>
      <c r="F432">
        <v>1345</v>
      </c>
      <c r="G432">
        <v>1.448</v>
      </c>
      <c r="H432">
        <v>0.3856</v>
      </c>
      <c r="I432">
        <v>1.8335999999999999</v>
      </c>
      <c r="J432" s="12">
        <v>1.1000000000000001</v>
      </c>
      <c r="K432" s="12">
        <v>1.431</v>
      </c>
      <c r="L432" s="10">
        <v>0.25</v>
      </c>
      <c r="M432" s="10">
        <f>VLOOKUP('By placement'!$D432,'By goal type'!$I$3:$J$7,2,FALSE)</f>
        <v>0.2</v>
      </c>
      <c r="N432" s="13"/>
      <c r="O432" s="10">
        <f t="shared" si="20"/>
        <v>0.2</v>
      </c>
      <c r="P432" s="10">
        <f t="shared" si="18"/>
        <v>-4.9999999999999989E-2</v>
      </c>
      <c r="Q432">
        <f t="shared" si="19"/>
        <v>0.36671999999999999</v>
      </c>
    </row>
    <row r="433" spans="1:17" x14ac:dyDescent="0.3">
      <c r="A433">
        <v>428</v>
      </c>
      <c r="B433" t="s">
        <v>880</v>
      </c>
      <c r="C433" t="s">
        <v>263</v>
      </c>
      <c r="D433" t="s">
        <v>4</v>
      </c>
      <c r="E433">
        <v>11082</v>
      </c>
      <c r="F433">
        <v>3057</v>
      </c>
      <c r="G433">
        <v>1.9871000000000001</v>
      </c>
      <c r="H433">
        <v>0.47520000000000001</v>
      </c>
      <c r="I433">
        <v>2.4622999999999999</v>
      </c>
      <c r="J433" s="12">
        <v>0.65</v>
      </c>
      <c r="K433" s="12">
        <v>0.83099999999999996</v>
      </c>
      <c r="L433" s="10">
        <v>0.25</v>
      </c>
      <c r="M433" s="10">
        <f>VLOOKUP('By placement'!$D433,'By goal type'!$I$3:$J$7,2,FALSE)</f>
        <v>0.2</v>
      </c>
      <c r="N433" s="13"/>
      <c r="O433" s="10">
        <f t="shared" si="20"/>
        <v>0.2</v>
      </c>
      <c r="P433" s="10">
        <f t="shared" si="18"/>
        <v>-4.9999999999999989E-2</v>
      </c>
      <c r="Q433">
        <f t="shared" si="19"/>
        <v>0.49246000000000001</v>
      </c>
    </row>
    <row r="434" spans="1:17" x14ac:dyDescent="0.3">
      <c r="A434">
        <v>429</v>
      </c>
      <c r="B434" t="s">
        <v>881</v>
      </c>
      <c r="C434" t="s">
        <v>62</v>
      </c>
      <c r="D434" t="s">
        <v>4</v>
      </c>
      <c r="E434">
        <v>72425</v>
      </c>
      <c r="F434">
        <v>23299</v>
      </c>
      <c r="G434">
        <v>23.298999999999999</v>
      </c>
      <c r="H434">
        <v>5.6033999999999997</v>
      </c>
      <c r="I434">
        <v>28.9024</v>
      </c>
      <c r="J434" s="12">
        <v>1</v>
      </c>
      <c r="K434" s="12">
        <v>1.3009999999999999</v>
      </c>
      <c r="L434" s="10">
        <v>0.25</v>
      </c>
      <c r="M434" s="10">
        <f>VLOOKUP('By placement'!$D434,'By goal type'!$I$3:$J$7,2,FALSE)</f>
        <v>0.2</v>
      </c>
      <c r="N434" s="13"/>
      <c r="O434" s="10">
        <f t="shared" si="20"/>
        <v>0.2</v>
      </c>
      <c r="P434" s="10">
        <f t="shared" si="18"/>
        <v>-4.9999999999999989E-2</v>
      </c>
      <c r="Q434">
        <f t="shared" si="19"/>
        <v>5.7804800000000007</v>
      </c>
    </row>
    <row r="435" spans="1:17" x14ac:dyDescent="0.3">
      <c r="A435">
        <v>430</v>
      </c>
      <c r="B435" t="s">
        <v>882</v>
      </c>
      <c r="C435" t="s">
        <v>130</v>
      </c>
      <c r="D435" t="s">
        <v>4</v>
      </c>
      <c r="E435">
        <v>48662</v>
      </c>
      <c r="F435">
        <v>3567</v>
      </c>
      <c r="G435">
        <v>3.5670000000000002</v>
      </c>
      <c r="H435">
        <v>0.85799999999999998</v>
      </c>
      <c r="I435">
        <v>4.4249999999999998</v>
      </c>
      <c r="J435" s="12">
        <v>1</v>
      </c>
      <c r="K435" s="12">
        <v>1.3220000000000001</v>
      </c>
      <c r="L435" s="10">
        <v>0.3</v>
      </c>
      <c r="M435" s="10">
        <f>VLOOKUP('By placement'!$D435,'By goal type'!$I$3:$J$7,2,FALSE)</f>
        <v>0.2</v>
      </c>
      <c r="N435" s="13"/>
      <c r="O435" s="10">
        <f t="shared" si="20"/>
        <v>0.2</v>
      </c>
      <c r="P435" s="10">
        <f t="shared" si="18"/>
        <v>-9.9999999999999978E-2</v>
      </c>
      <c r="Q435">
        <f t="shared" si="19"/>
        <v>0.88500000000000001</v>
      </c>
    </row>
    <row r="436" spans="1:17" x14ac:dyDescent="0.3">
      <c r="A436">
        <v>431</v>
      </c>
      <c r="B436" t="s">
        <v>883</v>
      </c>
      <c r="C436" t="s">
        <v>372</v>
      </c>
      <c r="D436" t="s">
        <v>4</v>
      </c>
      <c r="E436">
        <v>215181</v>
      </c>
      <c r="F436">
        <v>88054</v>
      </c>
      <c r="G436">
        <v>22.087700000000002</v>
      </c>
      <c r="H436">
        <v>5.2325999999999997</v>
      </c>
      <c r="I436">
        <v>27.3203</v>
      </c>
      <c r="J436" s="12">
        <v>0.25</v>
      </c>
      <c r="K436" s="12">
        <v>0.28399999999999997</v>
      </c>
      <c r="L436" s="10">
        <v>0.25</v>
      </c>
      <c r="M436" s="10">
        <f>VLOOKUP('By placement'!$D436,'By goal type'!$I$3:$J$7,2,FALSE)</f>
        <v>0.2</v>
      </c>
      <c r="N436" s="13"/>
      <c r="O436" s="10">
        <f t="shared" si="20"/>
        <v>0.2</v>
      </c>
      <c r="P436" s="10">
        <f t="shared" si="18"/>
        <v>-4.9999999999999989E-2</v>
      </c>
      <c r="Q436">
        <f t="shared" si="19"/>
        <v>3.2707401408450689</v>
      </c>
    </row>
    <row r="437" spans="1:17" x14ac:dyDescent="0.3">
      <c r="A437">
        <v>432</v>
      </c>
      <c r="B437" t="s">
        <v>884</v>
      </c>
      <c r="C437" t="s">
        <v>387</v>
      </c>
      <c r="D437" t="s">
        <v>4</v>
      </c>
      <c r="E437">
        <v>1251204</v>
      </c>
      <c r="F437">
        <v>102753</v>
      </c>
      <c r="G437">
        <v>61.651800000000001</v>
      </c>
      <c r="H437">
        <v>14.842700000000001</v>
      </c>
      <c r="I437">
        <v>76.494500000000002</v>
      </c>
      <c r="J437" s="12">
        <v>0.6</v>
      </c>
      <c r="K437" s="12">
        <v>0.71799999999999997</v>
      </c>
      <c r="L437" s="10">
        <v>0.25</v>
      </c>
      <c r="M437" s="10">
        <f>VLOOKUP('By placement'!$D437,'By goal type'!$I$3:$J$7,2,FALSE)</f>
        <v>0.2</v>
      </c>
      <c r="N437" s="13"/>
      <c r="O437" s="10">
        <f t="shared" si="20"/>
        <v>0.2</v>
      </c>
      <c r="P437" s="10">
        <f t="shared" si="18"/>
        <v>-4.9999999999999989E-2</v>
      </c>
      <c r="Q437">
        <f t="shared" si="19"/>
        <v>12.571519498607239</v>
      </c>
    </row>
    <row r="438" spans="1:17" x14ac:dyDescent="0.3">
      <c r="A438">
        <v>433</v>
      </c>
      <c r="B438" t="s">
        <v>885</v>
      </c>
      <c r="C438" t="s">
        <v>414</v>
      </c>
      <c r="D438" t="s">
        <v>4</v>
      </c>
      <c r="E438">
        <v>26535</v>
      </c>
      <c r="F438">
        <v>7117</v>
      </c>
      <c r="G438">
        <v>7.1176000000000004</v>
      </c>
      <c r="H438">
        <v>1.7134</v>
      </c>
      <c r="I438">
        <v>8.8309999999999995</v>
      </c>
      <c r="J438" s="12">
        <v>1</v>
      </c>
      <c r="K438" s="12">
        <v>1.2450000000000001</v>
      </c>
      <c r="L438" s="10">
        <v>0.25</v>
      </c>
      <c r="M438" s="10">
        <f>VLOOKUP('By placement'!$D438,'By goal type'!$I$3:$J$7,2,FALSE)</f>
        <v>0.2</v>
      </c>
      <c r="N438" s="13"/>
      <c r="O438" s="10">
        <f t="shared" si="20"/>
        <v>0.2</v>
      </c>
      <c r="P438" s="10">
        <f t="shared" si="18"/>
        <v>-4.9999999999999989E-2</v>
      </c>
      <c r="Q438">
        <f t="shared" si="19"/>
        <v>1.7378273092369487</v>
      </c>
    </row>
    <row r="439" spans="1:17" x14ac:dyDescent="0.3">
      <c r="A439">
        <v>434</v>
      </c>
      <c r="B439" t="s">
        <v>886</v>
      </c>
      <c r="C439" t="s">
        <v>430</v>
      </c>
      <c r="D439" t="s">
        <v>4</v>
      </c>
      <c r="E439">
        <v>2182</v>
      </c>
      <c r="F439">
        <v>667</v>
      </c>
      <c r="G439">
        <v>0.59919999999999995</v>
      </c>
      <c r="H439">
        <v>0.14560000000000001</v>
      </c>
      <c r="I439">
        <v>0.74480000000000002</v>
      </c>
      <c r="J439" s="12">
        <v>0.9</v>
      </c>
      <c r="K439" s="12">
        <v>1.379</v>
      </c>
      <c r="L439" s="10">
        <v>0.25</v>
      </c>
      <c r="M439" s="10">
        <f>VLOOKUP('By placement'!$D439,'By goal type'!$I$3:$J$7,2,FALSE)</f>
        <v>0.2</v>
      </c>
      <c r="N439" s="13"/>
      <c r="O439" s="10">
        <f t="shared" si="20"/>
        <v>0.2</v>
      </c>
      <c r="P439" s="10">
        <f t="shared" si="18"/>
        <v>-4.9999999999999989E-2</v>
      </c>
      <c r="Q439">
        <f t="shared" si="19"/>
        <v>0.14896000000000001</v>
      </c>
    </row>
    <row r="440" spans="1:17" x14ac:dyDescent="0.3">
      <c r="A440">
        <v>435</v>
      </c>
      <c r="B440" t="s">
        <v>887</v>
      </c>
      <c r="C440" t="s">
        <v>411</v>
      </c>
      <c r="D440" t="s">
        <v>4</v>
      </c>
      <c r="E440">
        <v>234437</v>
      </c>
      <c r="F440">
        <v>54144</v>
      </c>
      <c r="G440">
        <v>70.387200000000007</v>
      </c>
      <c r="H440">
        <v>16.955300000000001</v>
      </c>
      <c r="I440">
        <v>87.342500000000001</v>
      </c>
      <c r="J440" s="12">
        <v>1.3</v>
      </c>
      <c r="K440" s="12">
        <v>1.5569999999999999</v>
      </c>
      <c r="L440" s="10">
        <v>0.25</v>
      </c>
      <c r="M440" s="10">
        <f>VLOOKUP('By placement'!$D440,'By goal type'!$I$3:$J$7,2,FALSE)</f>
        <v>0.2</v>
      </c>
      <c r="N440" s="13"/>
      <c r="O440" s="10">
        <f t="shared" si="20"/>
        <v>0.2</v>
      </c>
      <c r="P440" s="10">
        <f t="shared" si="18"/>
        <v>-4.9999999999999989E-2</v>
      </c>
      <c r="Q440">
        <f t="shared" si="19"/>
        <v>14.416841682723184</v>
      </c>
    </row>
    <row r="441" spans="1:17" x14ac:dyDescent="0.3">
      <c r="A441">
        <v>436</v>
      </c>
      <c r="B441" t="s">
        <v>888</v>
      </c>
      <c r="C441" t="s">
        <v>254</v>
      </c>
      <c r="D441" t="s">
        <v>4</v>
      </c>
      <c r="E441">
        <v>15124</v>
      </c>
      <c r="F441">
        <v>3695</v>
      </c>
      <c r="G441">
        <v>5.7744999999999997</v>
      </c>
      <c r="H441">
        <v>1.1061000000000001</v>
      </c>
      <c r="I441">
        <v>6.8806000000000003</v>
      </c>
      <c r="J441" s="12">
        <v>1.5</v>
      </c>
      <c r="K441" s="12">
        <v>1.851</v>
      </c>
      <c r="L441" s="10">
        <v>0.18</v>
      </c>
      <c r="M441" s="10">
        <f>VLOOKUP('By placement'!$D441,'By goal type'!$I$3:$J$7,2,FALSE)</f>
        <v>0.2</v>
      </c>
      <c r="N441" s="13"/>
      <c r="O441" s="10">
        <f t="shared" si="20"/>
        <v>0.2</v>
      </c>
      <c r="P441" s="10">
        <f t="shared" si="18"/>
        <v>2.0000000000000018E-2</v>
      </c>
      <c r="Q441">
        <f t="shared" si="19"/>
        <v>1.3047491085899516</v>
      </c>
    </row>
    <row r="442" spans="1:17" x14ac:dyDescent="0.3">
      <c r="A442">
        <v>437</v>
      </c>
      <c r="B442" t="s">
        <v>889</v>
      </c>
      <c r="C442" t="s">
        <v>389</v>
      </c>
      <c r="D442" t="s">
        <v>4</v>
      </c>
      <c r="E442">
        <v>449183</v>
      </c>
      <c r="F442">
        <v>31533</v>
      </c>
      <c r="G442">
        <v>63.066000000000003</v>
      </c>
      <c r="H442">
        <v>15.234500000000001</v>
      </c>
      <c r="I442">
        <v>78.3005</v>
      </c>
      <c r="J442" s="12">
        <v>2</v>
      </c>
      <c r="K442" s="12">
        <v>2.4409999999999998</v>
      </c>
      <c r="L442" s="10" t="s">
        <v>5</v>
      </c>
      <c r="M442" s="10">
        <f>VLOOKUP('By placement'!$D442,'By goal type'!$I$3:$J$7,2,FALSE)</f>
        <v>0.2</v>
      </c>
      <c r="N442" s="13"/>
      <c r="O442" s="10">
        <f t="shared" si="20"/>
        <v>0.2</v>
      </c>
      <c r="P442" s="10" t="str">
        <f t="shared" si="18"/>
        <v>unknown</v>
      </c>
      <c r="Q442">
        <f t="shared" si="19"/>
        <v>14.146055100368701</v>
      </c>
    </row>
    <row r="443" spans="1:17" x14ac:dyDescent="0.3">
      <c r="A443">
        <v>438</v>
      </c>
      <c r="B443" t="s">
        <v>890</v>
      </c>
      <c r="C443" t="s">
        <v>267</v>
      </c>
      <c r="D443" t="s">
        <v>4</v>
      </c>
      <c r="E443">
        <v>105548</v>
      </c>
      <c r="F443">
        <v>32390</v>
      </c>
      <c r="G443">
        <v>21.7013</v>
      </c>
      <c r="H443">
        <v>5.2446000000000002</v>
      </c>
      <c r="I443">
        <v>26.945900000000002</v>
      </c>
      <c r="J443" s="12">
        <v>0.67</v>
      </c>
      <c r="K443" s="12">
        <v>0.83899999999999997</v>
      </c>
      <c r="L443" s="10">
        <v>0.25</v>
      </c>
      <c r="M443" s="10">
        <f>VLOOKUP('By placement'!$D443,'By goal type'!$I$3:$J$7,2,FALSE)</f>
        <v>0.2</v>
      </c>
      <c r="N443" s="13"/>
      <c r="O443" s="10">
        <f t="shared" si="20"/>
        <v>0.2</v>
      </c>
      <c r="P443" s="10">
        <f t="shared" si="18"/>
        <v>-4.9999999999999989E-2</v>
      </c>
      <c r="Q443">
        <f t="shared" si="19"/>
        <v>5.3891800000000005</v>
      </c>
    </row>
    <row r="444" spans="1:17" x14ac:dyDescent="0.3">
      <c r="A444">
        <v>439</v>
      </c>
      <c r="B444" t="s">
        <v>891</v>
      </c>
      <c r="C444" t="s">
        <v>420</v>
      </c>
      <c r="D444" t="s">
        <v>4</v>
      </c>
      <c r="E444">
        <v>35493</v>
      </c>
      <c r="F444">
        <v>11787</v>
      </c>
      <c r="G444">
        <v>23.574000000000002</v>
      </c>
      <c r="H444">
        <v>5.7060000000000004</v>
      </c>
      <c r="I444">
        <v>29.28</v>
      </c>
      <c r="J444" s="12">
        <v>2</v>
      </c>
      <c r="K444" s="12">
        <v>2.6429999999999998</v>
      </c>
      <c r="L444" s="10">
        <v>0.25</v>
      </c>
      <c r="M444" s="10">
        <f>VLOOKUP('By placement'!$D444,'By goal type'!$I$3:$J$7,2,FALSE)</f>
        <v>0.2</v>
      </c>
      <c r="N444" s="13"/>
      <c r="O444" s="10">
        <f t="shared" si="20"/>
        <v>0.2</v>
      </c>
      <c r="P444" s="10">
        <f t="shared" si="18"/>
        <v>-4.9999999999999989E-2</v>
      </c>
      <c r="Q444">
        <f t="shared" si="19"/>
        <v>5.8560000000000008</v>
      </c>
    </row>
    <row r="445" spans="1:17" x14ac:dyDescent="0.3">
      <c r="A445">
        <v>440</v>
      </c>
      <c r="B445" t="s">
        <v>892</v>
      </c>
      <c r="C445" t="s">
        <v>283</v>
      </c>
      <c r="D445" t="s">
        <v>4</v>
      </c>
      <c r="E445">
        <v>124245</v>
      </c>
      <c r="F445">
        <v>4690</v>
      </c>
      <c r="G445">
        <v>28.14</v>
      </c>
      <c r="H445">
        <v>6.8159999999999998</v>
      </c>
      <c r="I445">
        <v>34.956000000000003</v>
      </c>
      <c r="J445" s="12">
        <v>6</v>
      </c>
      <c r="K445" s="12">
        <v>7.4109999999999996</v>
      </c>
      <c r="L445" s="10">
        <v>0.25</v>
      </c>
      <c r="M445" s="10">
        <f>VLOOKUP('By placement'!$D445,'By goal type'!$I$3:$J$7,2,FALSE)</f>
        <v>0.2</v>
      </c>
      <c r="N445" s="13"/>
      <c r="O445" s="10">
        <f t="shared" si="20"/>
        <v>0.2</v>
      </c>
      <c r="P445" s="10">
        <f t="shared" si="18"/>
        <v>-4.9999999999999989E-2</v>
      </c>
      <c r="Q445">
        <f t="shared" si="19"/>
        <v>6.6553658075833217</v>
      </c>
    </row>
    <row r="446" spans="1:17" x14ac:dyDescent="0.3">
      <c r="A446">
        <v>441</v>
      </c>
      <c r="B446" t="s">
        <v>893</v>
      </c>
      <c r="C446" t="s">
        <v>62</v>
      </c>
      <c r="D446" t="s">
        <v>4</v>
      </c>
      <c r="E446">
        <v>11724</v>
      </c>
      <c r="F446">
        <v>1839</v>
      </c>
      <c r="G446">
        <v>1.2873000000000001</v>
      </c>
      <c r="H446">
        <v>0.31219999999999998</v>
      </c>
      <c r="I446">
        <v>1.5994999999999999</v>
      </c>
      <c r="J446" s="12">
        <v>0.7</v>
      </c>
      <c r="K446" s="12">
        <v>0.88</v>
      </c>
      <c r="L446" s="10">
        <v>0.25</v>
      </c>
      <c r="M446" s="10">
        <f>VLOOKUP('By placement'!$D446,'By goal type'!$I$3:$J$7,2,FALSE)</f>
        <v>0.2</v>
      </c>
      <c r="N446" s="13"/>
      <c r="O446" s="10">
        <f t="shared" si="20"/>
        <v>0.2</v>
      </c>
      <c r="P446" s="10">
        <f t="shared" si="18"/>
        <v>-4.9999999999999989E-2</v>
      </c>
      <c r="Q446">
        <f t="shared" si="19"/>
        <v>0.31990000000000002</v>
      </c>
    </row>
    <row r="447" spans="1:17" x14ac:dyDescent="0.3">
      <c r="A447">
        <v>442</v>
      </c>
      <c r="B447" t="s">
        <v>894</v>
      </c>
      <c r="C447" t="s">
        <v>87</v>
      </c>
      <c r="D447" t="s">
        <v>4</v>
      </c>
      <c r="E447">
        <v>25944</v>
      </c>
      <c r="F447">
        <v>6742</v>
      </c>
      <c r="G447">
        <v>15.553599999999999</v>
      </c>
      <c r="H447">
        <v>3.2928999999999999</v>
      </c>
      <c r="I447">
        <v>18.846499999999999</v>
      </c>
      <c r="J447" s="12">
        <v>2.25</v>
      </c>
      <c r="K447" s="12">
        <v>2.8109999999999999</v>
      </c>
      <c r="L447" s="10">
        <v>0.25</v>
      </c>
      <c r="M447" s="10">
        <f>VLOOKUP('By placement'!$D447,'By goal type'!$I$3:$J$7,2,FALSE)</f>
        <v>0.2</v>
      </c>
      <c r="N447" s="13"/>
      <c r="O447" s="10">
        <f t="shared" si="20"/>
        <v>0.2</v>
      </c>
      <c r="P447" s="10">
        <f t="shared" si="18"/>
        <v>-4.9999999999999989E-2</v>
      </c>
      <c r="Q447">
        <f t="shared" si="19"/>
        <v>3.7612545357524003</v>
      </c>
    </row>
    <row r="448" spans="1:17" x14ac:dyDescent="0.3">
      <c r="A448">
        <v>443</v>
      </c>
      <c r="B448" t="s">
        <v>895</v>
      </c>
      <c r="C448" t="s">
        <v>384</v>
      </c>
      <c r="D448" t="s">
        <v>4</v>
      </c>
      <c r="E448">
        <v>147533</v>
      </c>
      <c r="F448">
        <v>85128</v>
      </c>
      <c r="G448">
        <v>16.978899999999999</v>
      </c>
      <c r="H448">
        <v>4.1801000000000004</v>
      </c>
      <c r="I448">
        <v>21.158999999999999</v>
      </c>
      <c r="J448" s="12">
        <v>0.2</v>
      </c>
      <c r="K448" s="12">
        <v>0.25800000000000001</v>
      </c>
      <c r="L448" s="10">
        <v>0.25</v>
      </c>
      <c r="M448" s="10">
        <f>VLOOKUP('By placement'!$D448,'By goal type'!$I$3:$J$7,2,FALSE)</f>
        <v>0.2</v>
      </c>
      <c r="N448" s="13"/>
      <c r="O448" s="10">
        <f t="shared" si="20"/>
        <v>0.2</v>
      </c>
      <c r="P448" s="10">
        <f t="shared" si="18"/>
        <v>-4.9999999999999989E-2</v>
      </c>
      <c r="Q448">
        <f t="shared" si="19"/>
        <v>4.2317999999999998</v>
      </c>
    </row>
    <row r="449" spans="1:17" x14ac:dyDescent="0.3">
      <c r="A449">
        <v>444</v>
      </c>
      <c r="B449" t="s">
        <v>896</v>
      </c>
      <c r="C449" t="s">
        <v>416</v>
      </c>
      <c r="D449" t="s">
        <v>4</v>
      </c>
      <c r="E449">
        <v>105228</v>
      </c>
      <c r="F449">
        <v>29609</v>
      </c>
      <c r="G449">
        <v>42.2119</v>
      </c>
      <c r="H449">
        <v>10.2692</v>
      </c>
      <c r="I449">
        <v>52.481099999999998</v>
      </c>
      <c r="J449" s="12">
        <v>1.4</v>
      </c>
      <c r="K449" s="12">
        <v>1.772</v>
      </c>
      <c r="L449" s="10">
        <v>0.25</v>
      </c>
      <c r="M449" s="10">
        <f>VLOOKUP('By placement'!$D449,'By goal type'!$I$3:$J$7,2,FALSE)</f>
        <v>0.2</v>
      </c>
      <c r="N449" s="13"/>
      <c r="O449" s="10">
        <f t="shared" si="20"/>
        <v>0.2</v>
      </c>
      <c r="P449" s="10">
        <f t="shared" si="18"/>
        <v>-4.9999999999999989E-2</v>
      </c>
      <c r="Q449">
        <f t="shared" si="19"/>
        <v>10.496220000000001</v>
      </c>
    </row>
    <row r="450" spans="1:17" x14ac:dyDescent="0.3">
      <c r="A450">
        <v>445</v>
      </c>
      <c r="B450" t="s">
        <v>897</v>
      </c>
      <c r="C450" t="s">
        <v>85</v>
      </c>
      <c r="D450" t="s">
        <v>4</v>
      </c>
      <c r="E450">
        <v>3432</v>
      </c>
      <c r="F450">
        <v>1670</v>
      </c>
      <c r="G450">
        <v>4.3597999999999999</v>
      </c>
      <c r="H450">
        <v>0.83440000000000003</v>
      </c>
      <c r="I450">
        <v>5.1942000000000004</v>
      </c>
      <c r="J450" s="12">
        <v>2.5</v>
      </c>
      <c r="K450" s="12">
        <v>3.7959999999999998</v>
      </c>
      <c r="L450" s="10">
        <v>0.25</v>
      </c>
      <c r="M450" s="10">
        <f>VLOOKUP('By placement'!$D450,'By goal type'!$I$3:$J$7,2,FALSE)</f>
        <v>0.2</v>
      </c>
      <c r="N450" s="13"/>
      <c r="O450" s="10">
        <f t="shared" si="20"/>
        <v>0.2</v>
      </c>
      <c r="P450" s="10">
        <f t="shared" si="18"/>
        <v>-4.9999999999999989E-2</v>
      </c>
      <c r="Q450">
        <f t="shared" si="19"/>
        <v>1.0388400000000002</v>
      </c>
    </row>
    <row r="451" spans="1:17" x14ac:dyDescent="0.3">
      <c r="A451">
        <v>446</v>
      </c>
      <c r="B451" t="s">
        <v>898</v>
      </c>
      <c r="C451" t="s">
        <v>414</v>
      </c>
      <c r="D451" t="s">
        <v>4</v>
      </c>
      <c r="E451">
        <v>24792</v>
      </c>
      <c r="F451">
        <v>450</v>
      </c>
      <c r="G451">
        <v>0.42649999999999999</v>
      </c>
      <c r="H451">
        <v>0.13350000000000001</v>
      </c>
      <c r="I451">
        <v>0.56000000000000005</v>
      </c>
      <c r="J451" s="12">
        <v>1</v>
      </c>
      <c r="K451" s="12">
        <v>1.212</v>
      </c>
      <c r="L451" s="10">
        <v>0.25</v>
      </c>
      <c r="M451" s="10">
        <f>VLOOKUP('By placement'!$D451,'By goal type'!$I$3:$J$7,2,FALSE)</f>
        <v>0.2</v>
      </c>
      <c r="N451" s="13"/>
      <c r="O451" s="10">
        <f t="shared" si="20"/>
        <v>0.2</v>
      </c>
      <c r="P451" s="10">
        <f t="shared" si="18"/>
        <v>-4.9999999999999989E-2</v>
      </c>
      <c r="Q451">
        <f t="shared" si="19"/>
        <v>9.7953795379537967E-2</v>
      </c>
    </row>
    <row r="452" spans="1:17" x14ac:dyDescent="0.3">
      <c r="A452">
        <v>447</v>
      </c>
      <c r="B452" t="s">
        <v>899</v>
      </c>
      <c r="C452" t="s">
        <v>62</v>
      </c>
      <c r="D452" t="s">
        <v>4</v>
      </c>
      <c r="E452">
        <v>12748</v>
      </c>
      <c r="F452">
        <v>8857</v>
      </c>
      <c r="G452">
        <v>11.236599999999999</v>
      </c>
      <c r="H452">
        <v>2.5384000000000002</v>
      </c>
      <c r="I452">
        <v>13.775</v>
      </c>
      <c r="J452" s="12">
        <v>1.25</v>
      </c>
      <c r="K452" s="12">
        <v>1.778</v>
      </c>
      <c r="L452" s="10">
        <v>0.25</v>
      </c>
      <c r="M452" s="10">
        <f>VLOOKUP('By placement'!$D452,'By goal type'!$I$3:$J$7,2,FALSE)</f>
        <v>0.2</v>
      </c>
      <c r="N452" s="13"/>
      <c r="O452" s="10">
        <f t="shared" si="20"/>
        <v>0.2</v>
      </c>
      <c r="P452" s="10">
        <f t="shared" si="18"/>
        <v>-4.9999999999999989E-2</v>
      </c>
      <c r="Q452">
        <f t="shared" si="19"/>
        <v>2.7550000000000003</v>
      </c>
    </row>
    <row r="453" spans="1:17" x14ac:dyDescent="0.3">
      <c r="A453">
        <v>448</v>
      </c>
      <c r="B453" t="s">
        <v>900</v>
      </c>
      <c r="C453" t="s">
        <v>275</v>
      </c>
      <c r="D453" t="s">
        <v>4</v>
      </c>
      <c r="E453">
        <v>38703</v>
      </c>
      <c r="F453">
        <v>10945</v>
      </c>
      <c r="G453">
        <v>9.8566000000000003</v>
      </c>
      <c r="H453">
        <v>2.4024000000000001</v>
      </c>
      <c r="I453">
        <v>12.259</v>
      </c>
      <c r="J453" s="12">
        <v>0.9</v>
      </c>
      <c r="K453" s="12">
        <v>1.032</v>
      </c>
      <c r="L453" s="10">
        <v>0.25</v>
      </c>
      <c r="M453" s="10">
        <f>VLOOKUP('By placement'!$D453,'By goal type'!$I$3:$J$7,2,FALSE)</f>
        <v>0.2</v>
      </c>
      <c r="N453" s="13"/>
      <c r="O453" s="10">
        <f t="shared" si="20"/>
        <v>0.2</v>
      </c>
      <c r="P453" s="10">
        <f t="shared" si="18"/>
        <v>-4.9999999999999989E-2</v>
      </c>
      <c r="Q453">
        <f t="shared" si="19"/>
        <v>1.5680116279069769</v>
      </c>
    </row>
    <row r="454" spans="1:17" x14ac:dyDescent="0.3">
      <c r="A454">
        <v>449</v>
      </c>
      <c r="B454" t="s">
        <v>901</v>
      </c>
      <c r="C454" t="s">
        <v>89</v>
      </c>
      <c r="D454" t="s">
        <v>4</v>
      </c>
      <c r="E454">
        <v>13027</v>
      </c>
      <c r="F454">
        <v>1219</v>
      </c>
      <c r="G454">
        <v>1.9639</v>
      </c>
      <c r="H454">
        <v>0.31259999999999999</v>
      </c>
      <c r="I454">
        <v>2.2765</v>
      </c>
      <c r="J454" s="12">
        <v>1.5</v>
      </c>
      <c r="K454" s="12">
        <v>2.0459999999999998</v>
      </c>
      <c r="L454" s="10">
        <v>0.15</v>
      </c>
      <c r="M454" s="10">
        <f>VLOOKUP('By placement'!$D454,'By goal type'!$I$3:$J$7,2,FALSE)</f>
        <v>0.2</v>
      </c>
      <c r="N454" s="13"/>
      <c r="O454" s="10">
        <f t="shared" si="20"/>
        <v>0.2</v>
      </c>
      <c r="P454" s="10">
        <f t="shared" si="18"/>
        <v>5.0000000000000017E-2</v>
      </c>
      <c r="Q454">
        <f t="shared" si="19"/>
        <v>0.45530000000000004</v>
      </c>
    </row>
    <row r="455" spans="1:17" x14ac:dyDescent="0.3">
      <c r="A455">
        <v>450</v>
      </c>
      <c r="B455" t="s">
        <v>902</v>
      </c>
      <c r="C455" t="s">
        <v>429</v>
      </c>
      <c r="D455" t="s">
        <v>4</v>
      </c>
      <c r="E455">
        <v>52464</v>
      </c>
      <c r="F455">
        <v>11772</v>
      </c>
      <c r="G455">
        <v>23.544</v>
      </c>
      <c r="H455">
        <v>5.7670000000000003</v>
      </c>
      <c r="I455">
        <v>29.311</v>
      </c>
      <c r="J455" s="12">
        <v>2</v>
      </c>
      <c r="K455" s="12">
        <v>2.5219999999999998</v>
      </c>
      <c r="L455" s="10">
        <v>0.25</v>
      </c>
      <c r="M455" s="10">
        <f>VLOOKUP('By placement'!$D455,'By goal type'!$I$3:$J$7,2,FALSE)</f>
        <v>0.2</v>
      </c>
      <c r="N455" s="13"/>
      <c r="O455" s="10">
        <f t="shared" si="20"/>
        <v>0.2</v>
      </c>
      <c r="P455" s="10">
        <f t="shared" ref="P455:P518" si="21">IFERROR(O455-L455,"unknown")</f>
        <v>-4.9999999999999989E-2</v>
      </c>
      <c r="Q455">
        <f t="shared" ref="Q455:Q518" si="22">IFERROR(MIN(1-J455/K455,O455)*I455,0)</f>
        <v>5.8622000000000005</v>
      </c>
    </row>
    <row r="456" spans="1:17" x14ac:dyDescent="0.3">
      <c r="A456">
        <v>451</v>
      </c>
      <c r="B456" t="s">
        <v>903</v>
      </c>
      <c r="C456" t="s">
        <v>87</v>
      </c>
      <c r="D456" t="s">
        <v>4</v>
      </c>
      <c r="E456">
        <v>29642</v>
      </c>
      <c r="F456">
        <v>1509</v>
      </c>
      <c r="G456">
        <v>2.3045</v>
      </c>
      <c r="H456">
        <v>0.51470000000000005</v>
      </c>
      <c r="I456">
        <v>2.8191999999999999</v>
      </c>
      <c r="J456" s="12">
        <v>1.5</v>
      </c>
      <c r="K456" s="12">
        <v>1.901</v>
      </c>
      <c r="L456" s="10">
        <v>0.25</v>
      </c>
      <c r="M456" s="10">
        <f>VLOOKUP('By placement'!$D456,'By goal type'!$I$3:$J$7,2,FALSE)</f>
        <v>0.2</v>
      </c>
      <c r="N456" s="13"/>
      <c r="O456" s="10">
        <f t="shared" ref="O456:O519" si="23">IF(N456="",M456,N456)</f>
        <v>0.2</v>
      </c>
      <c r="P456" s="10">
        <f t="shared" si="21"/>
        <v>-4.9999999999999989E-2</v>
      </c>
      <c r="Q456">
        <f t="shared" si="22"/>
        <v>0.56384000000000001</v>
      </c>
    </row>
    <row r="457" spans="1:17" x14ac:dyDescent="0.3">
      <c r="A457">
        <v>452</v>
      </c>
      <c r="B457" t="s">
        <v>904</v>
      </c>
      <c r="C457" t="s">
        <v>71</v>
      </c>
      <c r="D457" t="s">
        <v>4</v>
      </c>
      <c r="E457">
        <v>20712</v>
      </c>
      <c r="F457">
        <v>424</v>
      </c>
      <c r="G457">
        <v>0.51119999999999999</v>
      </c>
      <c r="H457">
        <v>0.17030000000000001</v>
      </c>
      <c r="I457">
        <v>0.68149999999999999</v>
      </c>
      <c r="J457" s="12">
        <v>1.29</v>
      </c>
      <c r="K457" s="12">
        <v>1.663</v>
      </c>
      <c r="L457" s="10">
        <v>0.25</v>
      </c>
      <c r="M457" s="10">
        <f>VLOOKUP('By placement'!$D457,'By goal type'!$I$3:$J$7,2,FALSE)</f>
        <v>0.2</v>
      </c>
      <c r="N457" s="13"/>
      <c r="O457" s="10">
        <f t="shared" si="23"/>
        <v>0.2</v>
      </c>
      <c r="P457" s="10">
        <f t="shared" si="21"/>
        <v>-4.9999999999999989E-2</v>
      </c>
      <c r="Q457">
        <f t="shared" si="22"/>
        <v>0.1363</v>
      </c>
    </row>
    <row r="458" spans="1:17" x14ac:dyDescent="0.3">
      <c r="A458">
        <v>453</v>
      </c>
      <c r="B458" t="s">
        <v>905</v>
      </c>
      <c r="C458" t="s">
        <v>74</v>
      </c>
      <c r="D458" t="s">
        <v>4</v>
      </c>
      <c r="E458">
        <v>82171</v>
      </c>
      <c r="F458">
        <v>2536</v>
      </c>
      <c r="G458">
        <v>1.268</v>
      </c>
      <c r="H458">
        <v>0.312</v>
      </c>
      <c r="I458">
        <v>1.58</v>
      </c>
      <c r="J458" s="12">
        <v>0.5</v>
      </c>
      <c r="K458" s="12">
        <v>0.61799999999999999</v>
      </c>
      <c r="L458" s="10">
        <v>0.3</v>
      </c>
      <c r="M458" s="10">
        <f>VLOOKUP('By placement'!$D458,'By goal type'!$I$3:$J$7,2,FALSE)</f>
        <v>0.2</v>
      </c>
      <c r="N458" s="13"/>
      <c r="O458" s="10">
        <f t="shared" si="23"/>
        <v>0.2</v>
      </c>
      <c r="P458" s="10">
        <f t="shared" si="21"/>
        <v>-9.9999999999999978E-2</v>
      </c>
      <c r="Q458">
        <f t="shared" si="22"/>
        <v>0.30168284789644007</v>
      </c>
    </row>
    <row r="459" spans="1:17" x14ac:dyDescent="0.3">
      <c r="A459">
        <v>454</v>
      </c>
      <c r="B459" t="s">
        <v>906</v>
      </c>
      <c r="C459" t="s">
        <v>87</v>
      </c>
      <c r="D459" t="s">
        <v>4</v>
      </c>
      <c r="E459">
        <v>46727</v>
      </c>
      <c r="F459">
        <v>2786</v>
      </c>
      <c r="G459">
        <v>2.786</v>
      </c>
      <c r="H459">
        <v>0.68559999999999999</v>
      </c>
      <c r="I459">
        <v>3.4716</v>
      </c>
      <c r="J459" s="12">
        <v>1</v>
      </c>
      <c r="K459" s="12">
        <v>1.2969999999999999</v>
      </c>
      <c r="L459" s="10">
        <v>0.25</v>
      </c>
      <c r="M459" s="10">
        <f>VLOOKUP('By placement'!$D459,'By goal type'!$I$3:$J$7,2,FALSE)</f>
        <v>0.2</v>
      </c>
      <c r="N459" s="13"/>
      <c r="O459" s="10">
        <f t="shared" si="23"/>
        <v>0.2</v>
      </c>
      <c r="P459" s="10">
        <f t="shared" si="21"/>
        <v>-4.9999999999999989E-2</v>
      </c>
      <c r="Q459">
        <f t="shared" si="22"/>
        <v>0.69432000000000005</v>
      </c>
    </row>
    <row r="460" spans="1:17" x14ac:dyDescent="0.3">
      <c r="A460">
        <v>455</v>
      </c>
      <c r="B460" t="s">
        <v>907</v>
      </c>
      <c r="C460" t="s">
        <v>283</v>
      </c>
      <c r="D460" t="s">
        <v>4</v>
      </c>
      <c r="E460">
        <v>125593</v>
      </c>
      <c r="F460">
        <v>5109</v>
      </c>
      <c r="G460">
        <v>30.654</v>
      </c>
      <c r="H460">
        <v>7.5609999999999999</v>
      </c>
      <c r="I460">
        <v>38.215000000000003</v>
      </c>
      <c r="J460" s="12">
        <v>6</v>
      </c>
      <c r="K460" s="12">
        <v>7.4020000000000001</v>
      </c>
      <c r="L460" s="10">
        <v>0.25</v>
      </c>
      <c r="M460" s="10">
        <f>VLOOKUP('By placement'!$D460,'By goal type'!$I$3:$J$7,2,FALSE)</f>
        <v>0.2</v>
      </c>
      <c r="N460" s="13"/>
      <c r="O460" s="10">
        <f t="shared" si="23"/>
        <v>0.2</v>
      </c>
      <c r="P460" s="10">
        <f t="shared" si="21"/>
        <v>-4.9999999999999989E-2</v>
      </c>
      <c r="Q460">
        <f t="shared" si="22"/>
        <v>7.2382369629829775</v>
      </c>
    </row>
    <row r="461" spans="1:17" x14ac:dyDescent="0.3">
      <c r="A461">
        <v>456</v>
      </c>
      <c r="B461" t="s">
        <v>908</v>
      </c>
      <c r="C461" t="s">
        <v>318</v>
      </c>
      <c r="D461" t="s">
        <v>4</v>
      </c>
      <c r="E461">
        <v>7565</v>
      </c>
      <c r="F461">
        <v>1864</v>
      </c>
      <c r="G461">
        <v>0.74739999999999995</v>
      </c>
      <c r="H461">
        <v>0.1822</v>
      </c>
      <c r="I461">
        <v>0.92959999999999998</v>
      </c>
      <c r="J461" s="12">
        <v>0.4</v>
      </c>
      <c r="K461" s="12">
        <v>0.53600000000000003</v>
      </c>
      <c r="L461" s="10">
        <v>0.25</v>
      </c>
      <c r="M461" s="10">
        <f>VLOOKUP('By placement'!$D461,'By goal type'!$I$3:$J$7,2,FALSE)</f>
        <v>0.2</v>
      </c>
      <c r="N461" s="13"/>
      <c r="O461" s="10">
        <f t="shared" si="23"/>
        <v>0.2</v>
      </c>
      <c r="P461" s="10">
        <f t="shared" si="21"/>
        <v>-4.9999999999999989E-2</v>
      </c>
      <c r="Q461">
        <f t="shared" si="22"/>
        <v>0.18592</v>
      </c>
    </row>
    <row r="462" spans="1:17" x14ac:dyDescent="0.3">
      <c r="A462">
        <v>457</v>
      </c>
      <c r="B462" t="s">
        <v>909</v>
      </c>
      <c r="C462" t="s">
        <v>75</v>
      </c>
      <c r="D462" t="s">
        <v>4</v>
      </c>
      <c r="E462">
        <v>100364</v>
      </c>
      <c r="F462">
        <v>31005</v>
      </c>
      <c r="G462">
        <v>46.5075</v>
      </c>
      <c r="H462">
        <v>11.5099</v>
      </c>
      <c r="I462">
        <v>58.017400000000002</v>
      </c>
      <c r="J462" s="12">
        <v>1.5</v>
      </c>
      <c r="K462" s="12">
        <v>1.87</v>
      </c>
      <c r="L462" s="10">
        <v>0.25</v>
      </c>
      <c r="M462" s="10">
        <f>VLOOKUP('By placement'!$D462,'By goal type'!$I$3:$J$7,2,FALSE)</f>
        <v>0.2</v>
      </c>
      <c r="N462" s="13"/>
      <c r="O462" s="10">
        <f t="shared" si="23"/>
        <v>0.2</v>
      </c>
      <c r="P462" s="10">
        <f t="shared" si="21"/>
        <v>-4.9999999999999989E-2</v>
      </c>
      <c r="Q462">
        <f t="shared" si="22"/>
        <v>11.47937860962567</v>
      </c>
    </row>
    <row r="463" spans="1:17" x14ac:dyDescent="0.3">
      <c r="A463">
        <v>458</v>
      </c>
      <c r="B463" t="s">
        <v>910</v>
      </c>
      <c r="C463" t="s">
        <v>226</v>
      </c>
      <c r="D463" t="s">
        <v>4</v>
      </c>
      <c r="E463">
        <v>1884216</v>
      </c>
      <c r="F463">
        <v>258227</v>
      </c>
      <c r="G463">
        <v>265.2663</v>
      </c>
      <c r="H463">
        <v>56.913200000000003</v>
      </c>
      <c r="I463">
        <v>322.17950000000002</v>
      </c>
      <c r="J463" s="12">
        <v>1</v>
      </c>
      <c r="K463" s="12">
        <v>1.101</v>
      </c>
      <c r="L463" s="10">
        <v>0.25</v>
      </c>
      <c r="M463" s="10">
        <f>VLOOKUP('By placement'!$D463,'By goal type'!$I$3:$J$7,2,FALSE)</f>
        <v>0.2</v>
      </c>
      <c r="N463" s="13"/>
      <c r="O463" s="10">
        <f t="shared" si="23"/>
        <v>0.2</v>
      </c>
      <c r="P463" s="10">
        <f t="shared" si="21"/>
        <v>-4.9999999999999989E-2</v>
      </c>
      <c r="Q463">
        <f t="shared" si="22"/>
        <v>29.555067665758411</v>
      </c>
    </row>
    <row r="464" spans="1:17" x14ac:dyDescent="0.3">
      <c r="A464">
        <v>459</v>
      </c>
      <c r="B464" t="s">
        <v>911</v>
      </c>
      <c r="C464" t="s">
        <v>85</v>
      </c>
      <c r="D464" t="s">
        <v>4</v>
      </c>
      <c r="E464">
        <v>34137</v>
      </c>
      <c r="F464">
        <v>6824</v>
      </c>
      <c r="G464">
        <v>17.131799999999998</v>
      </c>
      <c r="H464">
        <v>4.1584000000000003</v>
      </c>
      <c r="I464">
        <v>21.290199999999999</v>
      </c>
      <c r="J464" s="12">
        <v>2.5</v>
      </c>
      <c r="K464" s="12">
        <v>3.169</v>
      </c>
      <c r="L464" s="10">
        <v>0.25</v>
      </c>
      <c r="M464" s="10">
        <f>VLOOKUP('By placement'!$D464,'By goal type'!$I$3:$J$7,2,FALSE)</f>
        <v>0.2</v>
      </c>
      <c r="N464" s="13"/>
      <c r="O464" s="10">
        <f t="shared" si="23"/>
        <v>0.2</v>
      </c>
      <c r="P464" s="10">
        <f t="shared" si="21"/>
        <v>-4.9999999999999989E-2</v>
      </c>
      <c r="Q464">
        <f t="shared" si="22"/>
        <v>4.2580400000000003</v>
      </c>
    </row>
    <row r="465" spans="1:17" x14ac:dyDescent="0.3">
      <c r="A465">
        <v>460</v>
      </c>
      <c r="B465" t="s">
        <v>912</v>
      </c>
      <c r="C465" t="s">
        <v>202</v>
      </c>
      <c r="D465" t="s">
        <v>4</v>
      </c>
      <c r="E465">
        <v>573297</v>
      </c>
      <c r="F465">
        <v>258964</v>
      </c>
      <c r="G465">
        <v>194.22319999999999</v>
      </c>
      <c r="H465">
        <v>48.279499999999999</v>
      </c>
      <c r="I465">
        <v>242.5027</v>
      </c>
      <c r="J465" s="12">
        <v>0.75</v>
      </c>
      <c r="K465" s="12">
        <v>0.94099999999999995</v>
      </c>
      <c r="L465" s="10">
        <v>0.25</v>
      </c>
      <c r="M465" s="10">
        <f>VLOOKUP('By placement'!$D465,'By goal type'!$I$3:$J$7,2,FALSE)</f>
        <v>0.2</v>
      </c>
      <c r="N465" s="13"/>
      <c r="O465" s="10">
        <f t="shared" si="23"/>
        <v>0.2</v>
      </c>
      <c r="P465" s="10">
        <f t="shared" si="21"/>
        <v>-4.9999999999999989E-2</v>
      </c>
      <c r="Q465">
        <f t="shared" si="22"/>
        <v>48.500540000000001</v>
      </c>
    </row>
    <row r="466" spans="1:17" x14ac:dyDescent="0.3">
      <c r="A466">
        <v>461</v>
      </c>
      <c r="B466" t="s">
        <v>913</v>
      </c>
      <c r="C466" t="s">
        <v>428</v>
      </c>
      <c r="D466" t="s">
        <v>4</v>
      </c>
      <c r="E466">
        <v>32566</v>
      </c>
      <c r="F466">
        <v>3953</v>
      </c>
      <c r="G466">
        <v>3.0356000000000001</v>
      </c>
      <c r="H466">
        <v>0.66549999999999998</v>
      </c>
      <c r="I466">
        <v>3.7010999999999998</v>
      </c>
      <c r="J466" s="12">
        <v>0.75</v>
      </c>
      <c r="K466" s="12">
        <v>1.177</v>
      </c>
      <c r="L466" s="10">
        <v>0.25</v>
      </c>
      <c r="M466" s="10">
        <f>VLOOKUP('By placement'!$D466,'By goal type'!$I$3:$J$7,2,FALSE)</f>
        <v>0.2</v>
      </c>
      <c r="N466" s="13"/>
      <c r="O466" s="10">
        <f t="shared" si="23"/>
        <v>0.2</v>
      </c>
      <c r="P466" s="10">
        <f t="shared" si="21"/>
        <v>-4.9999999999999989E-2</v>
      </c>
      <c r="Q466">
        <f t="shared" si="22"/>
        <v>0.74021999999999999</v>
      </c>
    </row>
    <row r="467" spans="1:17" x14ac:dyDescent="0.3">
      <c r="A467">
        <v>462</v>
      </c>
      <c r="B467" t="s">
        <v>914</v>
      </c>
      <c r="C467" t="s">
        <v>248</v>
      </c>
      <c r="D467" t="s">
        <v>4</v>
      </c>
      <c r="E467">
        <v>33668</v>
      </c>
      <c r="F467">
        <v>1777</v>
      </c>
      <c r="G467">
        <v>1.0725</v>
      </c>
      <c r="H467">
        <v>0.25869999999999999</v>
      </c>
      <c r="I467">
        <v>1.3311999999999999</v>
      </c>
      <c r="J467" s="12">
        <v>0.6</v>
      </c>
      <c r="K467" s="12">
        <v>0.68899999999999995</v>
      </c>
      <c r="L467" s="10">
        <v>0.25</v>
      </c>
      <c r="M467" s="10">
        <f>VLOOKUP('By placement'!$D467,'By goal type'!$I$3:$J$7,2,FALSE)</f>
        <v>0.2</v>
      </c>
      <c r="N467" s="13"/>
      <c r="O467" s="10">
        <f t="shared" si="23"/>
        <v>0.2</v>
      </c>
      <c r="P467" s="10">
        <f t="shared" si="21"/>
        <v>-4.9999999999999989E-2</v>
      </c>
      <c r="Q467">
        <f t="shared" si="22"/>
        <v>0.17195471698113196</v>
      </c>
    </row>
    <row r="468" spans="1:17" x14ac:dyDescent="0.3">
      <c r="A468">
        <v>463</v>
      </c>
      <c r="B468" t="s">
        <v>915</v>
      </c>
      <c r="C468" t="s">
        <v>267</v>
      </c>
      <c r="D468" t="s">
        <v>4</v>
      </c>
      <c r="E468">
        <v>12827</v>
      </c>
      <c r="F468">
        <v>1856</v>
      </c>
      <c r="G468">
        <v>1.2519</v>
      </c>
      <c r="H468">
        <v>0.30120000000000002</v>
      </c>
      <c r="I468">
        <v>1.5530999999999999</v>
      </c>
      <c r="J468" s="12">
        <v>0.67</v>
      </c>
      <c r="K468" s="12">
        <v>0.85799999999999998</v>
      </c>
      <c r="L468" s="10">
        <v>0.25</v>
      </c>
      <c r="M468" s="10">
        <f>VLOOKUP('By placement'!$D468,'By goal type'!$I$3:$J$7,2,FALSE)</f>
        <v>0.2</v>
      </c>
      <c r="N468" s="13"/>
      <c r="O468" s="10">
        <f t="shared" si="23"/>
        <v>0.2</v>
      </c>
      <c r="P468" s="10">
        <f t="shared" si="21"/>
        <v>-4.9999999999999989E-2</v>
      </c>
      <c r="Q468">
        <f t="shared" si="22"/>
        <v>0.31062000000000001</v>
      </c>
    </row>
    <row r="469" spans="1:17" x14ac:dyDescent="0.3">
      <c r="A469">
        <v>464</v>
      </c>
      <c r="B469" t="s">
        <v>916</v>
      </c>
      <c r="C469" t="s">
        <v>283</v>
      </c>
      <c r="D469" t="s">
        <v>4</v>
      </c>
      <c r="E469">
        <v>126322</v>
      </c>
      <c r="F469">
        <v>5298</v>
      </c>
      <c r="G469">
        <v>31.788</v>
      </c>
      <c r="H469">
        <v>7.9226000000000001</v>
      </c>
      <c r="I469">
        <v>39.710599999999999</v>
      </c>
      <c r="J469" s="12">
        <v>6</v>
      </c>
      <c r="K469" s="12">
        <v>7.4660000000000002</v>
      </c>
      <c r="L469" s="10">
        <v>0.25</v>
      </c>
      <c r="M469" s="10">
        <f>VLOOKUP('By placement'!$D469,'By goal type'!$I$3:$J$7,2,FALSE)</f>
        <v>0.2</v>
      </c>
      <c r="N469" s="13"/>
      <c r="O469" s="10">
        <f t="shared" si="23"/>
        <v>0.2</v>
      </c>
      <c r="P469" s="10">
        <f t="shared" si="21"/>
        <v>-4.9999999999999989E-2</v>
      </c>
      <c r="Q469">
        <f t="shared" si="22"/>
        <v>7.797447039914279</v>
      </c>
    </row>
    <row r="470" spans="1:17" x14ac:dyDescent="0.3">
      <c r="A470">
        <v>465</v>
      </c>
      <c r="B470" t="s">
        <v>917</v>
      </c>
      <c r="C470" t="s">
        <v>275</v>
      </c>
      <c r="D470" t="s">
        <v>4</v>
      </c>
      <c r="E470">
        <v>119618</v>
      </c>
      <c r="F470">
        <v>24298</v>
      </c>
      <c r="G470">
        <v>22.034500000000001</v>
      </c>
      <c r="H470">
        <v>5.2965</v>
      </c>
      <c r="I470">
        <v>27.331</v>
      </c>
      <c r="J470" s="12">
        <v>0.9</v>
      </c>
      <c r="K470" s="12">
        <v>1.02</v>
      </c>
      <c r="L470" s="10">
        <v>0.25</v>
      </c>
      <c r="M470" s="10">
        <f>VLOOKUP('By placement'!$D470,'By goal type'!$I$3:$J$7,2,FALSE)</f>
        <v>0.2</v>
      </c>
      <c r="N470" s="13"/>
      <c r="O470" s="10">
        <f t="shared" si="23"/>
        <v>0.2</v>
      </c>
      <c r="P470" s="10">
        <f t="shared" si="21"/>
        <v>-4.9999999999999989E-2</v>
      </c>
      <c r="Q470">
        <f t="shared" si="22"/>
        <v>3.2154117647058831</v>
      </c>
    </row>
    <row r="471" spans="1:17" x14ac:dyDescent="0.3">
      <c r="A471">
        <v>466</v>
      </c>
      <c r="B471" t="s">
        <v>918</v>
      </c>
      <c r="C471" t="s">
        <v>257</v>
      </c>
      <c r="D471" t="s">
        <v>4</v>
      </c>
      <c r="E471">
        <v>64426</v>
      </c>
      <c r="F471">
        <v>2426</v>
      </c>
      <c r="G471">
        <v>12.13</v>
      </c>
      <c r="H471">
        <v>3.0287000000000002</v>
      </c>
      <c r="I471">
        <v>15.1587</v>
      </c>
      <c r="J471" s="12">
        <v>5</v>
      </c>
      <c r="K471" s="12">
        <v>6.0449999999999999</v>
      </c>
      <c r="L471" s="10">
        <v>0.25</v>
      </c>
      <c r="M471" s="10">
        <f>VLOOKUP('By placement'!$D471,'By goal type'!$I$3:$J$7,2,FALSE)</f>
        <v>0.2</v>
      </c>
      <c r="N471" s="13"/>
      <c r="O471" s="10">
        <f t="shared" si="23"/>
        <v>0.2</v>
      </c>
      <c r="P471" s="10">
        <f t="shared" si="21"/>
        <v>-4.9999999999999989E-2</v>
      </c>
      <c r="Q471">
        <f t="shared" si="22"/>
        <v>2.6204866004962772</v>
      </c>
    </row>
    <row r="472" spans="1:17" x14ac:dyDescent="0.3">
      <c r="A472">
        <v>467</v>
      </c>
      <c r="B472" t="s">
        <v>919</v>
      </c>
      <c r="C472" t="s">
        <v>283</v>
      </c>
      <c r="D472" t="s">
        <v>4</v>
      </c>
      <c r="E472">
        <v>106967</v>
      </c>
      <c r="F472">
        <v>5697</v>
      </c>
      <c r="G472">
        <v>34.182000000000002</v>
      </c>
      <c r="H472">
        <v>8.5467999999999993</v>
      </c>
      <c r="I472">
        <v>42.7288</v>
      </c>
      <c r="J472" s="12">
        <v>6</v>
      </c>
      <c r="K472" s="12">
        <v>7.3680000000000003</v>
      </c>
      <c r="L472" s="10">
        <v>0.25</v>
      </c>
      <c r="M472" s="10">
        <f>VLOOKUP('By placement'!$D472,'By goal type'!$I$3:$J$7,2,FALSE)</f>
        <v>0.2</v>
      </c>
      <c r="N472" s="13"/>
      <c r="O472" s="10">
        <f t="shared" si="23"/>
        <v>0.2</v>
      </c>
      <c r="P472" s="10">
        <f t="shared" si="21"/>
        <v>-4.9999999999999989E-2</v>
      </c>
      <c r="Q472">
        <f t="shared" si="22"/>
        <v>7.9333602605863227</v>
      </c>
    </row>
    <row r="473" spans="1:17" x14ac:dyDescent="0.3">
      <c r="A473">
        <v>468</v>
      </c>
      <c r="B473" t="s">
        <v>920</v>
      </c>
      <c r="C473" t="s">
        <v>401</v>
      </c>
      <c r="D473" t="s">
        <v>4</v>
      </c>
      <c r="E473">
        <v>19185</v>
      </c>
      <c r="F473">
        <v>1525</v>
      </c>
      <c r="G473">
        <v>5.4108999999999998</v>
      </c>
      <c r="H473">
        <v>0.78480000000000005</v>
      </c>
      <c r="I473">
        <v>6.1957000000000004</v>
      </c>
      <c r="J473" s="12">
        <v>3.25</v>
      </c>
      <c r="K473" s="12">
        <v>4.0629999999999997</v>
      </c>
      <c r="L473" s="10">
        <v>0.15</v>
      </c>
      <c r="M473" s="10">
        <f>VLOOKUP('By placement'!$D473,'By goal type'!$I$3:$J$7,2,FALSE)</f>
        <v>0.2</v>
      </c>
      <c r="N473" s="13"/>
      <c r="O473" s="10">
        <f t="shared" si="23"/>
        <v>0.2</v>
      </c>
      <c r="P473" s="10">
        <f t="shared" si="21"/>
        <v>5.0000000000000017E-2</v>
      </c>
      <c r="Q473">
        <f t="shared" si="22"/>
        <v>1.2391400000000001</v>
      </c>
    </row>
    <row r="474" spans="1:17" x14ac:dyDescent="0.3">
      <c r="A474">
        <v>469</v>
      </c>
      <c r="B474" t="s">
        <v>921</v>
      </c>
      <c r="C474" t="s">
        <v>410</v>
      </c>
      <c r="D474" t="s">
        <v>4</v>
      </c>
      <c r="E474">
        <v>25598</v>
      </c>
      <c r="F474">
        <v>6024</v>
      </c>
      <c r="G474">
        <v>4.2168000000000001</v>
      </c>
      <c r="H474">
        <v>1.0545</v>
      </c>
      <c r="I474">
        <v>5.2713000000000001</v>
      </c>
      <c r="J474" s="12">
        <v>0.7</v>
      </c>
      <c r="K474" s="12">
        <v>0.94599999999999995</v>
      </c>
      <c r="L474" s="10">
        <v>0.3</v>
      </c>
      <c r="M474" s="10">
        <f>VLOOKUP('By placement'!$D474,'By goal type'!$I$3:$J$7,2,FALSE)</f>
        <v>0.2</v>
      </c>
      <c r="N474" s="13"/>
      <c r="O474" s="10">
        <f t="shared" si="23"/>
        <v>0.2</v>
      </c>
      <c r="P474" s="10">
        <f t="shared" si="21"/>
        <v>-9.9999999999999978E-2</v>
      </c>
      <c r="Q474">
        <f t="shared" si="22"/>
        <v>1.05426</v>
      </c>
    </row>
    <row r="475" spans="1:17" x14ac:dyDescent="0.3">
      <c r="A475">
        <v>470</v>
      </c>
      <c r="B475" t="s">
        <v>922</v>
      </c>
      <c r="C475" t="s">
        <v>427</v>
      </c>
      <c r="D475" t="s">
        <v>4</v>
      </c>
      <c r="E475">
        <v>134704</v>
      </c>
      <c r="F475">
        <v>26047</v>
      </c>
      <c r="G475">
        <v>87.951099999999997</v>
      </c>
      <c r="H475">
        <v>9.7721999999999998</v>
      </c>
      <c r="I475">
        <v>97.723299999999995</v>
      </c>
      <c r="J475" s="12">
        <v>3</v>
      </c>
      <c r="K475" s="12">
        <v>3.6829999999999998</v>
      </c>
      <c r="L475" s="10">
        <v>0.1</v>
      </c>
      <c r="M475" s="10">
        <f>VLOOKUP('By placement'!$D475,'By goal type'!$I$3:$J$7,2,FALSE)</f>
        <v>0.2</v>
      </c>
      <c r="N475" s="13"/>
      <c r="O475" s="10">
        <f t="shared" si="23"/>
        <v>0.2</v>
      </c>
      <c r="P475" s="10">
        <f t="shared" si="21"/>
        <v>0.1</v>
      </c>
      <c r="Q475">
        <f t="shared" si="22"/>
        <v>18.122458294868313</v>
      </c>
    </row>
    <row r="476" spans="1:17" x14ac:dyDescent="0.3">
      <c r="A476">
        <v>471</v>
      </c>
      <c r="B476" t="s">
        <v>923</v>
      </c>
      <c r="C476" t="s">
        <v>173</v>
      </c>
      <c r="D476" t="s">
        <v>4</v>
      </c>
      <c r="E476">
        <v>258277</v>
      </c>
      <c r="F476">
        <v>144453</v>
      </c>
      <c r="G476">
        <v>40.653100000000002</v>
      </c>
      <c r="H476">
        <v>9.9709000000000003</v>
      </c>
      <c r="I476">
        <v>50.624000000000002</v>
      </c>
      <c r="J476" s="12">
        <v>0.28000000000000003</v>
      </c>
      <c r="K476" s="12">
        <v>0.36099999999999999</v>
      </c>
      <c r="L476" s="10">
        <v>0.2</v>
      </c>
      <c r="M476" s="10">
        <f>VLOOKUP('By placement'!$D476,'By goal type'!$I$3:$J$7,2,FALSE)</f>
        <v>0.2</v>
      </c>
      <c r="N476" s="13"/>
      <c r="O476" s="10">
        <f t="shared" si="23"/>
        <v>0.2</v>
      </c>
      <c r="P476" s="10">
        <f t="shared" si="21"/>
        <v>0</v>
      </c>
      <c r="Q476">
        <f t="shared" si="22"/>
        <v>10.1248</v>
      </c>
    </row>
    <row r="477" spans="1:17" x14ac:dyDescent="0.3">
      <c r="A477">
        <v>472</v>
      </c>
      <c r="B477" t="s">
        <v>924</v>
      </c>
      <c r="C477" t="s">
        <v>22</v>
      </c>
      <c r="D477" t="s">
        <v>4</v>
      </c>
      <c r="E477">
        <v>839</v>
      </c>
      <c r="F477">
        <v>369</v>
      </c>
      <c r="G477">
        <v>0.17349999999999999</v>
      </c>
      <c r="H477">
        <v>5.7500000000000002E-2</v>
      </c>
      <c r="I477">
        <v>0.23100000000000001</v>
      </c>
      <c r="J477" s="12">
        <v>0.5</v>
      </c>
      <c r="K477" s="12">
        <v>0.58699999999999997</v>
      </c>
      <c r="L477" s="10">
        <v>0.25</v>
      </c>
      <c r="M477" s="10">
        <f>VLOOKUP('By placement'!$D477,'By goal type'!$I$3:$J$7,2,FALSE)</f>
        <v>0.2</v>
      </c>
      <c r="N477" s="13"/>
      <c r="O477" s="10">
        <f t="shared" si="23"/>
        <v>0.2</v>
      </c>
      <c r="P477" s="10">
        <f t="shared" si="21"/>
        <v>-4.9999999999999989E-2</v>
      </c>
      <c r="Q477">
        <f t="shared" si="22"/>
        <v>3.4236797274275983E-2</v>
      </c>
    </row>
    <row r="478" spans="1:17" x14ac:dyDescent="0.3">
      <c r="A478">
        <v>473</v>
      </c>
      <c r="B478" t="s">
        <v>925</v>
      </c>
      <c r="C478" t="s">
        <v>75</v>
      </c>
      <c r="D478" t="s">
        <v>4</v>
      </c>
      <c r="E478">
        <v>16886</v>
      </c>
      <c r="F478">
        <v>6025</v>
      </c>
      <c r="G478">
        <v>6.0250000000000004</v>
      </c>
      <c r="H478">
        <v>1.5178</v>
      </c>
      <c r="I478">
        <v>7.5427999999999997</v>
      </c>
      <c r="J478" s="12">
        <v>1</v>
      </c>
      <c r="K478" s="12">
        <v>1.3069999999999999</v>
      </c>
      <c r="L478" s="10">
        <v>0.25</v>
      </c>
      <c r="M478" s="10">
        <f>VLOOKUP('By placement'!$D478,'By goal type'!$I$3:$J$7,2,FALSE)</f>
        <v>0.2</v>
      </c>
      <c r="N478" s="13"/>
      <c r="O478" s="10">
        <f t="shared" si="23"/>
        <v>0.2</v>
      </c>
      <c r="P478" s="10">
        <f t="shared" si="21"/>
        <v>-4.9999999999999989E-2</v>
      </c>
      <c r="Q478">
        <f t="shared" si="22"/>
        <v>1.5085600000000001</v>
      </c>
    </row>
    <row r="479" spans="1:17" x14ac:dyDescent="0.3">
      <c r="A479">
        <v>474</v>
      </c>
      <c r="B479" t="s">
        <v>926</v>
      </c>
      <c r="C479" t="s">
        <v>283</v>
      </c>
      <c r="D479" t="s">
        <v>4</v>
      </c>
      <c r="E479">
        <v>106878</v>
      </c>
      <c r="F479">
        <v>5722</v>
      </c>
      <c r="G479">
        <v>34.332000000000001</v>
      </c>
      <c r="H479">
        <v>8.6628000000000007</v>
      </c>
      <c r="I479">
        <v>42.994799999999998</v>
      </c>
      <c r="J479" s="12">
        <v>6</v>
      </c>
      <c r="K479" s="12">
        <v>7.375</v>
      </c>
      <c r="L479" s="10">
        <v>0.25</v>
      </c>
      <c r="M479" s="10">
        <f>VLOOKUP('By placement'!$D479,'By goal type'!$I$3:$J$7,2,FALSE)</f>
        <v>0.2</v>
      </c>
      <c r="N479" s="13"/>
      <c r="O479" s="10">
        <f t="shared" si="23"/>
        <v>0.2</v>
      </c>
      <c r="P479" s="10">
        <f t="shared" si="21"/>
        <v>-4.9999999999999989E-2</v>
      </c>
      <c r="Q479">
        <f t="shared" si="22"/>
        <v>8.0159796610169458</v>
      </c>
    </row>
    <row r="480" spans="1:17" x14ac:dyDescent="0.3">
      <c r="A480">
        <v>475</v>
      </c>
      <c r="B480" t="s">
        <v>927</v>
      </c>
      <c r="C480" t="s">
        <v>87</v>
      </c>
      <c r="D480" t="s">
        <v>4</v>
      </c>
      <c r="E480">
        <v>1424802</v>
      </c>
      <c r="F480">
        <v>80118</v>
      </c>
      <c r="G480">
        <v>80.117999999999995</v>
      </c>
      <c r="H480">
        <v>20.298400000000001</v>
      </c>
      <c r="I480">
        <v>100.4164</v>
      </c>
      <c r="J480" s="12">
        <v>1</v>
      </c>
      <c r="K480" s="12">
        <v>1.208</v>
      </c>
      <c r="L480" s="10">
        <v>0.25</v>
      </c>
      <c r="M480" s="10">
        <f>VLOOKUP('By placement'!$D480,'By goal type'!$I$3:$J$7,2,FALSE)</f>
        <v>0.2</v>
      </c>
      <c r="N480" s="13"/>
      <c r="O480" s="10">
        <f t="shared" si="23"/>
        <v>0.2</v>
      </c>
      <c r="P480" s="10">
        <f t="shared" si="21"/>
        <v>-4.9999999999999989E-2</v>
      </c>
      <c r="Q480">
        <f t="shared" si="22"/>
        <v>17.290241059602646</v>
      </c>
    </row>
    <row r="481" spans="1:17" x14ac:dyDescent="0.3">
      <c r="A481">
        <v>476</v>
      </c>
      <c r="B481" t="s">
        <v>928</v>
      </c>
      <c r="C481" t="s">
        <v>335</v>
      </c>
      <c r="D481" t="s">
        <v>4</v>
      </c>
      <c r="E481">
        <v>3097</v>
      </c>
      <c r="F481">
        <v>179</v>
      </c>
      <c r="G481">
        <v>0.13469999999999999</v>
      </c>
      <c r="H481">
        <v>4.48E-2</v>
      </c>
      <c r="I481">
        <v>0.17949999999999999</v>
      </c>
      <c r="J481" s="12">
        <v>0.8</v>
      </c>
      <c r="K481" s="12">
        <v>1.0880000000000001</v>
      </c>
      <c r="L481" s="10">
        <v>0.25</v>
      </c>
      <c r="M481" s="10">
        <f>VLOOKUP('By placement'!$D481,'By goal type'!$I$3:$J$7,2,FALSE)</f>
        <v>0.2</v>
      </c>
      <c r="N481" s="13"/>
      <c r="O481" s="10">
        <f t="shared" si="23"/>
        <v>0.2</v>
      </c>
      <c r="P481" s="10">
        <f t="shared" si="21"/>
        <v>-4.9999999999999989E-2</v>
      </c>
      <c r="Q481">
        <f t="shared" si="22"/>
        <v>3.5900000000000001E-2</v>
      </c>
    </row>
    <row r="482" spans="1:17" x14ac:dyDescent="0.3">
      <c r="A482">
        <v>477</v>
      </c>
      <c r="B482" t="s">
        <v>929</v>
      </c>
      <c r="C482" t="s">
        <v>283</v>
      </c>
      <c r="D482" t="s">
        <v>4</v>
      </c>
      <c r="E482">
        <v>106972</v>
      </c>
      <c r="F482">
        <v>5693</v>
      </c>
      <c r="G482">
        <v>34.158000000000001</v>
      </c>
      <c r="H482">
        <v>8.6725999999999992</v>
      </c>
      <c r="I482">
        <v>42.830599999999997</v>
      </c>
      <c r="J482" s="12">
        <v>6</v>
      </c>
      <c r="K482" s="12">
        <v>7.3620000000000001</v>
      </c>
      <c r="L482" s="10">
        <v>0.25</v>
      </c>
      <c r="M482" s="10">
        <f>VLOOKUP('By placement'!$D482,'By goal type'!$I$3:$J$7,2,FALSE)</f>
        <v>0.2</v>
      </c>
      <c r="N482" s="13"/>
      <c r="O482" s="10">
        <f t="shared" si="23"/>
        <v>0.2</v>
      </c>
      <c r="P482" s="10">
        <f t="shared" si="21"/>
        <v>-4.9999999999999989E-2</v>
      </c>
      <c r="Q482">
        <f t="shared" si="22"/>
        <v>7.9238355338223307</v>
      </c>
    </row>
    <row r="483" spans="1:17" x14ac:dyDescent="0.3">
      <c r="A483">
        <v>478</v>
      </c>
      <c r="B483" t="s">
        <v>930</v>
      </c>
      <c r="C483" t="s">
        <v>38</v>
      </c>
      <c r="D483" t="s">
        <v>4</v>
      </c>
      <c r="E483">
        <v>61817</v>
      </c>
      <c r="F483">
        <v>15880</v>
      </c>
      <c r="G483">
        <v>28.584</v>
      </c>
      <c r="H483">
        <v>7.2755999999999998</v>
      </c>
      <c r="I483">
        <v>35.8596</v>
      </c>
      <c r="J483" s="12">
        <v>1.8</v>
      </c>
      <c r="K483" s="12">
        <v>2.254</v>
      </c>
      <c r="L483" s="10">
        <v>0.25</v>
      </c>
      <c r="M483" s="10">
        <f>VLOOKUP('By placement'!$D483,'By goal type'!$I$3:$J$7,2,FALSE)</f>
        <v>0.2</v>
      </c>
      <c r="N483" s="13"/>
      <c r="O483" s="10">
        <f t="shared" si="23"/>
        <v>0.2</v>
      </c>
      <c r="P483" s="10">
        <f t="shared" si="21"/>
        <v>-4.9999999999999989E-2</v>
      </c>
      <c r="Q483">
        <f t="shared" si="22"/>
        <v>7.1719200000000001</v>
      </c>
    </row>
    <row r="484" spans="1:17" x14ac:dyDescent="0.3">
      <c r="A484">
        <v>479</v>
      </c>
      <c r="B484" t="s">
        <v>931</v>
      </c>
      <c r="C484" t="s">
        <v>263</v>
      </c>
      <c r="D484" t="s">
        <v>4</v>
      </c>
      <c r="E484">
        <v>255157</v>
      </c>
      <c r="F484">
        <v>88184</v>
      </c>
      <c r="G484">
        <v>88.183999999999997</v>
      </c>
      <c r="H484">
        <v>22.439699999999998</v>
      </c>
      <c r="I484">
        <v>110.6237</v>
      </c>
      <c r="J484" s="12">
        <v>1</v>
      </c>
      <c r="K484" s="12">
        <v>1.2390000000000001</v>
      </c>
      <c r="L484" s="10">
        <v>0.25</v>
      </c>
      <c r="M484" s="10">
        <f>VLOOKUP('By placement'!$D484,'By goal type'!$I$3:$J$7,2,FALSE)</f>
        <v>0.2</v>
      </c>
      <c r="N484" s="13"/>
      <c r="O484" s="10">
        <f t="shared" si="23"/>
        <v>0.2</v>
      </c>
      <c r="P484" s="10">
        <f t="shared" si="21"/>
        <v>-4.9999999999999989E-2</v>
      </c>
      <c r="Q484">
        <f t="shared" si="22"/>
        <v>21.339034947538337</v>
      </c>
    </row>
    <row r="485" spans="1:17" x14ac:dyDescent="0.3">
      <c r="A485">
        <v>480</v>
      </c>
      <c r="B485" t="s">
        <v>932</v>
      </c>
      <c r="C485" t="s">
        <v>89</v>
      </c>
      <c r="D485" t="s">
        <v>4</v>
      </c>
      <c r="E485">
        <v>1199</v>
      </c>
      <c r="F485">
        <v>143</v>
      </c>
      <c r="G485">
        <v>0.2288</v>
      </c>
      <c r="H485">
        <v>4.0399999999999998E-2</v>
      </c>
      <c r="I485">
        <v>0.26919999999999999</v>
      </c>
      <c r="J485" s="12">
        <v>1.5</v>
      </c>
      <c r="K485" s="12">
        <v>2.1760000000000002</v>
      </c>
      <c r="L485" s="10">
        <v>0.15</v>
      </c>
      <c r="M485" s="10">
        <f>VLOOKUP('By placement'!$D485,'By goal type'!$I$3:$J$7,2,FALSE)</f>
        <v>0.2</v>
      </c>
      <c r="N485" s="13"/>
      <c r="O485" s="10">
        <f t="shared" si="23"/>
        <v>0.2</v>
      </c>
      <c r="P485" s="10">
        <f t="shared" si="21"/>
        <v>5.0000000000000017E-2</v>
      </c>
      <c r="Q485">
        <f t="shared" si="22"/>
        <v>5.3839999999999999E-2</v>
      </c>
    </row>
    <row r="486" spans="1:17" x14ac:dyDescent="0.3">
      <c r="A486">
        <v>481</v>
      </c>
      <c r="B486" t="s">
        <v>933</v>
      </c>
      <c r="C486" t="s">
        <v>88</v>
      </c>
      <c r="D486" t="s">
        <v>4</v>
      </c>
      <c r="E486">
        <v>20205</v>
      </c>
      <c r="F486">
        <v>3879</v>
      </c>
      <c r="G486">
        <v>12.269</v>
      </c>
      <c r="H486">
        <v>1.3633</v>
      </c>
      <c r="I486">
        <v>13.632300000000001</v>
      </c>
      <c r="J486" s="12">
        <v>2.8</v>
      </c>
      <c r="K486" s="12">
        <v>3.52</v>
      </c>
      <c r="L486" s="10">
        <v>0.1</v>
      </c>
      <c r="M486" s="10">
        <f>VLOOKUP('By placement'!$D486,'By goal type'!$I$3:$J$7,2,FALSE)</f>
        <v>0.2</v>
      </c>
      <c r="N486" s="13"/>
      <c r="O486" s="10">
        <f t="shared" si="23"/>
        <v>0.2</v>
      </c>
      <c r="P486" s="10">
        <f t="shared" si="21"/>
        <v>0.1</v>
      </c>
      <c r="Q486">
        <f t="shared" si="22"/>
        <v>2.7264600000000003</v>
      </c>
    </row>
    <row r="487" spans="1:17" x14ac:dyDescent="0.3">
      <c r="A487">
        <v>482</v>
      </c>
      <c r="B487" t="s">
        <v>934</v>
      </c>
      <c r="C487" t="s">
        <v>328</v>
      </c>
      <c r="D487" t="s">
        <v>4</v>
      </c>
      <c r="E487">
        <v>1830</v>
      </c>
      <c r="F487">
        <v>1119</v>
      </c>
      <c r="G487">
        <v>2.3673000000000002</v>
      </c>
      <c r="H487">
        <v>0.44230000000000003</v>
      </c>
      <c r="I487">
        <v>2.8096000000000001</v>
      </c>
      <c r="J487" s="12">
        <v>2</v>
      </c>
      <c r="K487" s="12">
        <v>2.9430000000000001</v>
      </c>
      <c r="L487" s="10">
        <v>0.2</v>
      </c>
      <c r="M487" s="10">
        <f>VLOOKUP('By placement'!$D487,'By goal type'!$I$3:$J$7,2,FALSE)</f>
        <v>0.2</v>
      </c>
      <c r="N487" s="13"/>
      <c r="O487" s="10">
        <f t="shared" si="23"/>
        <v>0.2</v>
      </c>
      <c r="P487" s="10">
        <f t="shared" si="21"/>
        <v>0</v>
      </c>
      <c r="Q487">
        <f t="shared" si="22"/>
        <v>0.56192000000000009</v>
      </c>
    </row>
    <row r="488" spans="1:17" x14ac:dyDescent="0.3">
      <c r="A488">
        <v>483</v>
      </c>
      <c r="B488" t="s">
        <v>935</v>
      </c>
      <c r="C488" t="s">
        <v>71</v>
      </c>
      <c r="D488" t="s">
        <v>4</v>
      </c>
      <c r="E488">
        <v>17130</v>
      </c>
      <c r="F488">
        <v>1417</v>
      </c>
      <c r="G488">
        <v>1.4158999999999999</v>
      </c>
      <c r="H488">
        <v>0.36320000000000002</v>
      </c>
      <c r="I488">
        <v>1.7790999999999999</v>
      </c>
      <c r="J488" s="12">
        <v>1</v>
      </c>
      <c r="K488" s="12">
        <v>1.2050000000000001</v>
      </c>
      <c r="L488" s="10">
        <v>0.25</v>
      </c>
      <c r="M488" s="10">
        <f>VLOOKUP('By placement'!$D488,'By goal type'!$I$3:$J$7,2,FALSE)</f>
        <v>0.2</v>
      </c>
      <c r="N488" s="13"/>
      <c r="O488" s="10">
        <f t="shared" si="23"/>
        <v>0.2</v>
      </c>
      <c r="P488" s="10">
        <f t="shared" si="21"/>
        <v>-4.9999999999999989E-2</v>
      </c>
      <c r="Q488">
        <f t="shared" si="22"/>
        <v>0.30266846473029058</v>
      </c>
    </row>
    <row r="489" spans="1:17" x14ac:dyDescent="0.3">
      <c r="A489">
        <v>484</v>
      </c>
      <c r="B489" t="s">
        <v>936</v>
      </c>
      <c r="C489" t="s">
        <v>414</v>
      </c>
      <c r="D489" t="s">
        <v>4</v>
      </c>
      <c r="E489">
        <v>26558</v>
      </c>
      <c r="F489">
        <v>7199</v>
      </c>
      <c r="G489">
        <v>7.2214999999999998</v>
      </c>
      <c r="H489">
        <v>1.8203</v>
      </c>
      <c r="I489">
        <v>9.0418000000000003</v>
      </c>
      <c r="J489" s="12">
        <v>1</v>
      </c>
      <c r="K489" s="12">
        <v>1.258</v>
      </c>
      <c r="L489" s="10">
        <v>0.25</v>
      </c>
      <c r="M489" s="10">
        <f>VLOOKUP('By placement'!$D489,'By goal type'!$I$3:$J$7,2,FALSE)</f>
        <v>0.2</v>
      </c>
      <c r="N489" s="13"/>
      <c r="O489" s="10">
        <f t="shared" si="23"/>
        <v>0.2</v>
      </c>
      <c r="P489" s="10">
        <f t="shared" si="21"/>
        <v>-4.9999999999999989E-2</v>
      </c>
      <c r="Q489">
        <f t="shared" si="22"/>
        <v>1.8083600000000002</v>
      </c>
    </row>
    <row r="490" spans="1:17" x14ac:dyDescent="0.3">
      <c r="A490">
        <v>485</v>
      </c>
      <c r="B490" t="s">
        <v>937</v>
      </c>
      <c r="C490" t="s">
        <v>321</v>
      </c>
      <c r="D490" t="s">
        <v>4</v>
      </c>
      <c r="E490">
        <v>1212</v>
      </c>
      <c r="F490">
        <v>496</v>
      </c>
      <c r="G490">
        <v>0.19309999999999999</v>
      </c>
      <c r="H490">
        <v>4.99E-2</v>
      </c>
      <c r="I490">
        <v>0.24299999999999999</v>
      </c>
      <c r="J490" s="12">
        <v>0.39</v>
      </c>
      <c r="K490" s="12">
        <v>0.50700000000000001</v>
      </c>
      <c r="L490" s="10">
        <v>0.25</v>
      </c>
      <c r="M490" s="10">
        <f>VLOOKUP('By placement'!$D490,'By goal type'!$I$3:$J$7,2,FALSE)</f>
        <v>0.2</v>
      </c>
      <c r="N490" s="13"/>
      <c r="O490" s="10">
        <f t="shared" si="23"/>
        <v>0.2</v>
      </c>
      <c r="P490" s="10">
        <f t="shared" si="21"/>
        <v>-4.9999999999999989E-2</v>
      </c>
      <c r="Q490">
        <f t="shared" si="22"/>
        <v>4.8600000000000004E-2</v>
      </c>
    </row>
    <row r="491" spans="1:17" x14ac:dyDescent="0.3">
      <c r="A491">
        <v>486</v>
      </c>
      <c r="B491" t="s">
        <v>938</v>
      </c>
      <c r="C491" t="s">
        <v>252</v>
      </c>
      <c r="D491" t="s">
        <v>4</v>
      </c>
      <c r="E491">
        <v>923143</v>
      </c>
      <c r="F491">
        <v>336773</v>
      </c>
      <c r="G491">
        <v>252.57980000000001</v>
      </c>
      <c r="H491">
        <v>64.927300000000002</v>
      </c>
      <c r="I491">
        <v>317.50709999999998</v>
      </c>
      <c r="J491" s="12">
        <v>0.75</v>
      </c>
      <c r="K491" s="12">
        <v>0.95</v>
      </c>
      <c r="L491" s="10" t="s">
        <v>5</v>
      </c>
      <c r="M491" s="10">
        <f>VLOOKUP('By placement'!$D491,'By goal type'!$I$3:$J$7,2,FALSE)</f>
        <v>0.2</v>
      </c>
      <c r="N491" s="13"/>
      <c r="O491" s="10">
        <f t="shared" si="23"/>
        <v>0.2</v>
      </c>
      <c r="P491" s="10" t="str">
        <f t="shared" si="21"/>
        <v>unknown</v>
      </c>
      <c r="Q491">
        <f t="shared" si="22"/>
        <v>63.501419999999996</v>
      </c>
    </row>
    <row r="492" spans="1:17" x14ac:dyDescent="0.3">
      <c r="A492">
        <v>487</v>
      </c>
      <c r="B492" t="s">
        <v>939</v>
      </c>
      <c r="C492" t="s">
        <v>283</v>
      </c>
      <c r="D492" t="s">
        <v>4</v>
      </c>
      <c r="E492">
        <v>130195</v>
      </c>
      <c r="F492">
        <v>5722</v>
      </c>
      <c r="G492">
        <v>34.332000000000001</v>
      </c>
      <c r="H492">
        <v>8.8376999999999999</v>
      </c>
      <c r="I492">
        <v>43.169699999999999</v>
      </c>
      <c r="J492" s="12">
        <v>6</v>
      </c>
      <c r="K492" s="12">
        <v>7.46</v>
      </c>
      <c r="L492" s="10">
        <v>0.25</v>
      </c>
      <c r="M492" s="10">
        <f>VLOOKUP('By placement'!$D492,'By goal type'!$I$3:$J$7,2,FALSE)</f>
        <v>0.2</v>
      </c>
      <c r="N492" s="13"/>
      <c r="O492" s="10">
        <f t="shared" si="23"/>
        <v>0.2</v>
      </c>
      <c r="P492" s="10">
        <f t="shared" si="21"/>
        <v>-4.9999999999999989E-2</v>
      </c>
      <c r="Q492">
        <f t="shared" si="22"/>
        <v>8.4487616621983914</v>
      </c>
    </row>
    <row r="493" spans="1:17" x14ac:dyDescent="0.3">
      <c r="A493">
        <v>488</v>
      </c>
      <c r="B493" t="s">
        <v>940</v>
      </c>
      <c r="C493" t="s">
        <v>233</v>
      </c>
      <c r="D493" t="s">
        <v>4</v>
      </c>
      <c r="E493">
        <v>7071</v>
      </c>
      <c r="F493">
        <v>1294</v>
      </c>
      <c r="G493">
        <v>1.9319999999999999</v>
      </c>
      <c r="H493">
        <v>0.50900000000000001</v>
      </c>
      <c r="I493">
        <v>2.4409999999999998</v>
      </c>
      <c r="J493" s="12">
        <v>1.5</v>
      </c>
      <c r="K493" s="12">
        <v>1.736</v>
      </c>
      <c r="L493" s="10">
        <v>0.25</v>
      </c>
      <c r="M493" s="10">
        <f>VLOOKUP('By placement'!$D493,'By goal type'!$I$3:$J$7,2,FALSE)</f>
        <v>0.2</v>
      </c>
      <c r="N493" s="13"/>
      <c r="O493" s="10">
        <f t="shared" si="23"/>
        <v>0.2</v>
      </c>
      <c r="P493" s="10">
        <f t="shared" si="21"/>
        <v>-4.9999999999999989E-2</v>
      </c>
      <c r="Q493">
        <f t="shared" si="22"/>
        <v>0.33184101382488485</v>
      </c>
    </row>
    <row r="494" spans="1:17" x14ac:dyDescent="0.3">
      <c r="A494">
        <v>489</v>
      </c>
      <c r="B494" t="s">
        <v>941</v>
      </c>
      <c r="C494" t="s">
        <v>272</v>
      </c>
      <c r="D494" t="s">
        <v>4</v>
      </c>
      <c r="E494">
        <v>51047</v>
      </c>
      <c r="F494">
        <v>11012</v>
      </c>
      <c r="G494">
        <v>4.585</v>
      </c>
      <c r="H494">
        <v>1.5278</v>
      </c>
      <c r="I494">
        <v>6.1128</v>
      </c>
      <c r="J494" s="12">
        <v>0.5</v>
      </c>
      <c r="K494" s="12">
        <v>0.77100000000000002</v>
      </c>
      <c r="L494" s="10">
        <v>0.25</v>
      </c>
      <c r="M494" s="10">
        <f>VLOOKUP('By placement'!$D494,'By goal type'!$I$3:$J$7,2,FALSE)</f>
        <v>0.2</v>
      </c>
      <c r="N494" s="13"/>
      <c r="O494" s="10">
        <f t="shared" si="23"/>
        <v>0.2</v>
      </c>
      <c r="P494" s="10">
        <f t="shared" si="21"/>
        <v>-4.9999999999999989E-2</v>
      </c>
      <c r="Q494">
        <f t="shared" si="22"/>
        <v>1.2225600000000001</v>
      </c>
    </row>
    <row r="495" spans="1:17" x14ac:dyDescent="0.3">
      <c r="A495">
        <v>490</v>
      </c>
      <c r="B495" t="s">
        <v>942</v>
      </c>
      <c r="C495" t="s">
        <v>81</v>
      </c>
      <c r="D495" t="s">
        <v>4</v>
      </c>
      <c r="E495">
        <v>72991</v>
      </c>
      <c r="F495">
        <v>1192</v>
      </c>
      <c r="G495">
        <v>0.4768</v>
      </c>
      <c r="H495">
        <v>0.1232</v>
      </c>
      <c r="I495">
        <v>0.6</v>
      </c>
      <c r="J495" s="12">
        <v>0.4</v>
      </c>
      <c r="K495" s="12">
        <v>0.51100000000000001</v>
      </c>
      <c r="L495" s="10">
        <v>0.35000000000000003</v>
      </c>
      <c r="M495" s="10">
        <f>VLOOKUP('By placement'!$D495,'By goal type'!$I$3:$J$7,2,FALSE)</f>
        <v>0.2</v>
      </c>
      <c r="N495" s="13"/>
      <c r="O495" s="10">
        <f t="shared" si="23"/>
        <v>0.2</v>
      </c>
      <c r="P495" s="10">
        <f t="shared" si="21"/>
        <v>-0.15000000000000002</v>
      </c>
      <c r="Q495">
        <f t="shared" si="22"/>
        <v>0.12</v>
      </c>
    </row>
    <row r="496" spans="1:17" x14ac:dyDescent="0.3">
      <c r="A496">
        <v>491</v>
      </c>
      <c r="B496" t="s">
        <v>943</v>
      </c>
      <c r="C496" t="s">
        <v>87</v>
      </c>
      <c r="D496" t="s">
        <v>4</v>
      </c>
      <c r="E496">
        <v>357122</v>
      </c>
      <c r="F496">
        <v>102358</v>
      </c>
      <c r="G496">
        <v>204.71600000000001</v>
      </c>
      <c r="H496">
        <v>53.0062</v>
      </c>
      <c r="I496">
        <v>257.72219999999999</v>
      </c>
      <c r="J496" s="12">
        <v>2</v>
      </c>
      <c r="K496" s="12">
        <v>2.504</v>
      </c>
      <c r="L496" s="10">
        <v>0.25</v>
      </c>
      <c r="M496" s="10">
        <f>VLOOKUP('By placement'!$D496,'By goal type'!$I$3:$J$7,2,FALSE)</f>
        <v>0.2</v>
      </c>
      <c r="N496" s="13"/>
      <c r="O496" s="10">
        <f t="shared" si="23"/>
        <v>0.2</v>
      </c>
      <c r="P496" s="10">
        <f t="shared" si="21"/>
        <v>-4.9999999999999989E-2</v>
      </c>
      <c r="Q496">
        <f t="shared" si="22"/>
        <v>51.544440000000002</v>
      </c>
    </row>
    <row r="497" spans="1:17" x14ac:dyDescent="0.3">
      <c r="A497">
        <v>492</v>
      </c>
      <c r="B497" t="s">
        <v>944</v>
      </c>
      <c r="C497" t="s">
        <v>283</v>
      </c>
      <c r="D497" t="s">
        <v>4</v>
      </c>
      <c r="E497">
        <v>130945</v>
      </c>
      <c r="F497">
        <v>5477</v>
      </c>
      <c r="G497">
        <v>32.862000000000002</v>
      </c>
      <c r="H497">
        <v>8.5587999999999997</v>
      </c>
      <c r="I497">
        <v>41.4208</v>
      </c>
      <c r="J497" s="12">
        <v>6</v>
      </c>
      <c r="K497" s="12">
        <v>7.4509999999999996</v>
      </c>
      <c r="L497" s="10">
        <v>0.25</v>
      </c>
      <c r="M497" s="10">
        <f>VLOOKUP('By placement'!$D497,'By goal type'!$I$3:$J$7,2,FALSE)</f>
        <v>0.2</v>
      </c>
      <c r="N497" s="13"/>
      <c r="O497" s="10">
        <f t="shared" si="23"/>
        <v>0.2</v>
      </c>
      <c r="P497" s="10">
        <f t="shared" si="21"/>
        <v>-4.9999999999999989E-2</v>
      </c>
      <c r="Q497">
        <f t="shared" si="22"/>
        <v>8.0662435646221979</v>
      </c>
    </row>
    <row r="498" spans="1:17" x14ac:dyDescent="0.3">
      <c r="A498">
        <v>493</v>
      </c>
      <c r="B498" t="s">
        <v>945</v>
      </c>
      <c r="C498" t="s">
        <v>265</v>
      </c>
      <c r="D498" t="s">
        <v>4</v>
      </c>
      <c r="E498">
        <v>53995</v>
      </c>
      <c r="F498">
        <v>9953</v>
      </c>
      <c r="G498">
        <v>6.9861000000000004</v>
      </c>
      <c r="H498">
        <v>1.8037000000000001</v>
      </c>
      <c r="I498">
        <v>8.7897999999999996</v>
      </c>
      <c r="J498" s="12">
        <v>0.7</v>
      </c>
      <c r="K498" s="12">
        <v>0.93300000000000005</v>
      </c>
      <c r="L498" s="10">
        <v>0.25</v>
      </c>
      <c r="M498" s="10">
        <f>VLOOKUP('By placement'!$D498,'By goal type'!$I$3:$J$7,2,FALSE)</f>
        <v>0.2</v>
      </c>
      <c r="N498" s="13"/>
      <c r="O498" s="10">
        <f t="shared" si="23"/>
        <v>0.2</v>
      </c>
      <c r="P498" s="10">
        <f t="shared" si="21"/>
        <v>-4.9999999999999989E-2</v>
      </c>
      <c r="Q498">
        <f t="shared" si="22"/>
        <v>1.75796</v>
      </c>
    </row>
    <row r="499" spans="1:17" x14ac:dyDescent="0.3">
      <c r="A499">
        <v>494</v>
      </c>
      <c r="B499" t="s">
        <v>946</v>
      </c>
      <c r="C499" t="s">
        <v>404</v>
      </c>
      <c r="D499" t="s">
        <v>4</v>
      </c>
      <c r="E499">
        <v>14246</v>
      </c>
      <c r="F499">
        <v>1009</v>
      </c>
      <c r="G499">
        <v>0.70230000000000004</v>
      </c>
      <c r="H499">
        <v>0.18870000000000001</v>
      </c>
      <c r="I499">
        <v>0.89100000000000001</v>
      </c>
      <c r="J499" s="12">
        <v>0.7</v>
      </c>
      <c r="K499" s="12">
        <v>0.90300000000000002</v>
      </c>
      <c r="L499" s="10">
        <v>0.25</v>
      </c>
      <c r="M499" s="10">
        <f>VLOOKUP('By placement'!$D499,'By goal type'!$I$3:$J$7,2,FALSE)</f>
        <v>0.2</v>
      </c>
      <c r="N499" s="13"/>
      <c r="O499" s="10">
        <f t="shared" si="23"/>
        <v>0.2</v>
      </c>
      <c r="P499" s="10">
        <f t="shared" si="21"/>
        <v>-4.9999999999999989E-2</v>
      </c>
      <c r="Q499">
        <f t="shared" si="22"/>
        <v>0.17820000000000003</v>
      </c>
    </row>
    <row r="500" spans="1:17" x14ac:dyDescent="0.3">
      <c r="A500">
        <v>495</v>
      </c>
      <c r="B500" t="s">
        <v>947</v>
      </c>
      <c r="C500" t="s">
        <v>81</v>
      </c>
      <c r="D500" t="s">
        <v>4</v>
      </c>
      <c r="E500">
        <v>115324</v>
      </c>
      <c r="F500">
        <v>2793</v>
      </c>
      <c r="G500">
        <v>1.1172</v>
      </c>
      <c r="H500">
        <v>0.2928</v>
      </c>
      <c r="I500">
        <v>1.41</v>
      </c>
      <c r="J500" s="12">
        <v>0.4</v>
      </c>
      <c r="K500" s="12">
        <v>0.48799999999999999</v>
      </c>
      <c r="L500" s="10">
        <v>0.35000000000000003</v>
      </c>
      <c r="M500" s="10">
        <f>VLOOKUP('By placement'!$D500,'By goal type'!$I$3:$J$7,2,FALSE)</f>
        <v>0.2</v>
      </c>
      <c r="N500" s="13"/>
      <c r="O500" s="10">
        <f t="shared" si="23"/>
        <v>0.2</v>
      </c>
      <c r="P500" s="10">
        <f t="shared" si="21"/>
        <v>-0.15000000000000002</v>
      </c>
      <c r="Q500">
        <f t="shared" si="22"/>
        <v>0.25426229508196718</v>
      </c>
    </row>
    <row r="501" spans="1:17" x14ac:dyDescent="0.3">
      <c r="A501">
        <v>496</v>
      </c>
      <c r="B501" t="s">
        <v>948</v>
      </c>
      <c r="C501" t="s">
        <v>261</v>
      </c>
      <c r="D501" t="s">
        <v>4</v>
      </c>
      <c r="E501">
        <v>142499</v>
      </c>
      <c r="F501">
        <v>42222</v>
      </c>
      <c r="G501">
        <v>95.902199999999993</v>
      </c>
      <c r="H501">
        <v>10.655799999999999</v>
      </c>
      <c r="I501">
        <v>106.55800000000001</v>
      </c>
      <c r="J501" s="12">
        <v>2</v>
      </c>
      <c r="K501" s="12">
        <v>2.5369999999999999</v>
      </c>
      <c r="L501" s="10">
        <v>0.1</v>
      </c>
      <c r="M501" s="10">
        <f>VLOOKUP('By placement'!$D501,'By goal type'!$I$3:$J$7,2,FALSE)</f>
        <v>0.2</v>
      </c>
      <c r="N501" s="13"/>
      <c r="O501" s="10">
        <f t="shared" si="23"/>
        <v>0.2</v>
      </c>
      <c r="P501" s="10">
        <f t="shared" si="21"/>
        <v>0.1</v>
      </c>
      <c r="Q501">
        <f t="shared" si="22"/>
        <v>21.311600000000002</v>
      </c>
    </row>
    <row r="502" spans="1:17" x14ac:dyDescent="0.3">
      <c r="A502">
        <v>497</v>
      </c>
      <c r="B502" t="s">
        <v>949</v>
      </c>
      <c r="C502" t="s">
        <v>272</v>
      </c>
      <c r="D502" t="s">
        <v>4</v>
      </c>
      <c r="E502">
        <v>51317</v>
      </c>
      <c r="F502">
        <v>11048</v>
      </c>
      <c r="G502">
        <v>4.6197999999999997</v>
      </c>
      <c r="H502">
        <v>1.5394000000000001</v>
      </c>
      <c r="I502">
        <v>6.1592000000000002</v>
      </c>
      <c r="J502" s="12">
        <v>0.5</v>
      </c>
      <c r="K502" s="12">
        <v>0.77100000000000002</v>
      </c>
      <c r="L502" s="10">
        <v>0.25</v>
      </c>
      <c r="M502" s="10">
        <f>VLOOKUP('By placement'!$D502,'By goal type'!$I$3:$J$7,2,FALSE)</f>
        <v>0.2</v>
      </c>
      <c r="N502" s="13"/>
      <c r="O502" s="10">
        <f t="shared" si="23"/>
        <v>0.2</v>
      </c>
      <c r="P502" s="10">
        <f t="shared" si="21"/>
        <v>-4.9999999999999989E-2</v>
      </c>
      <c r="Q502">
        <f t="shared" si="22"/>
        <v>1.23184</v>
      </c>
    </row>
    <row r="503" spans="1:17" x14ac:dyDescent="0.3">
      <c r="A503">
        <v>498</v>
      </c>
      <c r="B503" t="s">
        <v>950</v>
      </c>
      <c r="C503" t="s">
        <v>61</v>
      </c>
      <c r="D503" t="s">
        <v>4</v>
      </c>
      <c r="E503">
        <v>61005</v>
      </c>
      <c r="F503">
        <v>9508</v>
      </c>
      <c r="G503">
        <v>9.5079999999999991</v>
      </c>
      <c r="H503">
        <v>2.4990000000000001</v>
      </c>
      <c r="I503">
        <v>12.007</v>
      </c>
      <c r="J503" s="12">
        <v>1</v>
      </c>
      <c r="K503" s="12">
        <v>1.2809999999999999</v>
      </c>
      <c r="L503" s="10">
        <v>0.25</v>
      </c>
      <c r="M503" s="10">
        <f>VLOOKUP('By placement'!$D503,'By goal type'!$I$3:$J$7,2,FALSE)</f>
        <v>0.2</v>
      </c>
      <c r="N503" s="13"/>
      <c r="O503" s="10">
        <f t="shared" si="23"/>
        <v>0.2</v>
      </c>
      <c r="P503" s="10">
        <f t="shared" si="21"/>
        <v>-4.9999999999999989E-2</v>
      </c>
      <c r="Q503">
        <f t="shared" si="22"/>
        <v>2.4014000000000002</v>
      </c>
    </row>
    <row r="504" spans="1:17" x14ac:dyDescent="0.3">
      <c r="A504">
        <v>499</v>
      </c>
      <c r="B504" t="s">
        <v>951</v>
      </c>
      <c r="C504" t="s">
        <v>414</v>
      </c>
      <c r="D504" t="s">
        <v>4</v>
      </c>
      <c r="E504">
        <v>29345</v>
      </c>
      <c r="F504">
        <v>1869</v>
      </c>
      <c r="G504">
        <v>1.8465</v>
      </c>
      <c r="H504">
        <v>0.51529999999999998</v>
      </c>
      <c r="I504">
        <v>2.3618000000000001</v>
      </c>
      <c r="J504" s="12">
        <v>1</v>
      </c>
      <c r="K504" s="12">
        <v>1.266</v>
      </c>
      <c r="L504" s="10">
        <v>0.25</v>
      </c>
      <c r="M504" s="10">
        <f>VLOOKUP('By placement'!$D504,'By goal type'!$I$3:$J$7,2,FALSE)</f>
        <v>0.2</v>
      </c>
      <c r="N504" s="13"/>
      <c r="O504" s="10">
        <f t="shared" si="23"/>
        <v>0.2</v>
      </c>
      <c r="P504" s="10">
        <f t="shared" si="21"/>
        <v>-4.9999999999999989E-2</v>
      </c>
      <c r="Q504">
        <f t="shared" si="22"/>
        <v>0.47236000000000006</v>
      </c>
    </row>
    <row r="505" spans="1:17" x14ac:dyDescent="0.3">
      <c r="A505">
        <v>500</v>
      </c>
      <c r="B505" t="s">
        <v>952</v>
      </c>
      <c r="C505" t="s">
        <v>25</v>
      </c>
      <c r="D505" t="s">
        <v>4</v>
      </c>
      <c r="E505">
        <v>324024</v>
      </c>
      <c r="F505">
        <v>123243</v>
      </c>
      <c r="G505">
        <v>89.247200000000007</v>
      </c>
      <c r="H505">
        <v>18.698899999999998</v>
      </c>
      <c r="I505">
        <v>107.9461</v>
      </c>
      <c r="J505" s="12">
        <v>0.6</v>
      </c>
      <c r="K505" s="12">
        <v>0.89200000000000002</v>
      </c>
      <c r="L505" s="10">
        <v>0.22</v>
      </c>
      <c r="M505" s="10">
        <f>VLOOKUP('By placement'!$D505,'By goal type'!$I$3:$J$7,2,FALSE)</f>
        <v>0.2</v>
      </c>
      <c r="N505" s="13"/>
      <c r="O505" s="10">
        <f t="shared" si="23"/>
        <v>0.2</v>
      </c>
      <c r="P505" s="10">
        <f t="shared" si="21"/>
        <v>-1.999999999999999E-2</v>
      </c>
      <c r="Q505">
        <f t="shared" si="22"/>
        <v>21.589220000000001</v>
      </c>
    </row>
    <row r="506" spans="1:17" x14ac:dyDescent="0.3">
      <c r="A506">
        <v>501</v>
      </c>
      <c r="B506" t="s">
        <v>953</v>
      </c>
      <c r="C506" t="s">
        <v>414</v>
      </c>
      <c r="D506" t="s">
        <v>4</v>
      </c>
      <c r="E506">
        <v>26483</v>
      </c>
      <c r="F506">
        <v>14110</v>
      </c>
      <c r="G506">
        <v>14.11</v>
      </c>
      <c r="H506">
        <v>3.734</v>
      </c>
      <c r="I506">
        <v>17.844000000000001</v>
      </c>
      <c r="J506" s="12">
        <v>1</v>
      </c>
      <c r="K506" s="12">
        <v>1.2729999999999999</v>
      </c>
      <c r="L506" s="10">
        <v>0.25</v>
      </c>
      <c r="M506" s="10">
        <f>VLOOKUP('By placement'!$D506,'By goal type'!$I$3:$J$7,2,FALSE)</f>
        <v>0.2</v>
      </c>
      <c r="N506" s="13"/>
      <c r="O506" s="10">
        <f t="shared" si="23"/>
        <v>0.2</v>
      </c>
      <c r="P506" s="10">
        <f t="shared" si="21"/>
        <v>-4.9999999999999989E-2</v>
      </c>
      <c r="Q506">
        <f t="shared" si="22"/>
        <v>3.5688000000000004</v>
      </c>
    </row>
    <row r="507" spans="1:17" x14ac:dyDescent="0.3">
      <c r="A507">
        <v>502</v>
      </c>
      <c r="B507" t="s">
        <v>954</v>
      </c>
      <c r="C507" t="s">
        <v>285</v>
      </c>
      <c r="D507" t="s">
        <v>4</v>
      </c>
      <c r="E507">
        <v>1650</v>
      </c>
      <c r="F507">
        <v>885</v>
      </c>
      <c r="G507">
        <v>0.35909999999999997</v>
      </c>
      <c r="H507">
        <v>8.8800000000000004E-2</v>
      </c>
      <c r="I507">
        <v>0.44790000000000002</v>
      </c>
      <c r="J507" s="12">
        <v>0.4</v>
      </c>
      <c r="K507" s="12">
        <v>0.55900000000000005</v>
      </c>
      <c r="L507" s="10">
        <v>0.25</v>
      </c>
      <c r="M507" s="10">
        <f>VLOOKUP('By placement'!$D507,'By goal type'!$I$3:$J$7,2,FALSE)</f>
        <v>0.2</v>
      </c>
      <c r="N507" s="13"/>
      <c r="O507" s="10">
        <f t="shared" si="23"/>
        <v>0.2</v>
      </c>
      <c r="P507" s="10">
        <f t="shared" si="21"/>
        <v>-4.9999999999999989E-2</v>
      </c>
      <c r="Q507">
        <f t="shared" si="22"/>
        <v>8.9580000000000007E-2</v>
      </c>
    </row>
    <row r="508" spans="1:17" x14ac:dyDescent="0.3">
      <c r="A508">
        <v>503</v>
      </c>
      <c r="B508" t="s">
        <v>955</v>
      </c>
      <c r="C508" t="s">
        <v>409</v>
      </c>
      <c r="D508" t="s">
        <v>4</v>
      </c>
      <c r="E508">
        <v>1656</v>
      </c>
      <c r="F508">
        <v>678</v>
      </c>
      <c r="G508">
        <v>0.32190000000000002</v>
      </c>
      <c r="H508">
        <v>0.1071</v>
      </c>
      <c r="I508">
        <v>0.42899999999999999</v>
      </c>
      <c r="J508" s="12">
        <v>0.5</v>
      </c>
      <c r="K508" s="12">
        <v>0.66200000000000003</v>
      </c>
      <c r="L508" s="10">
        <v>0.25</v>
      </c>
      <c r="M508" s="10">
        <f>VLOOKUP('By placement'!$D508,'By goal type'!$I$3:$J$7,2,FALSE)</f>
        <v>0.2</v>
      </c>
      <c r="N508" s="13"/>
      <c r="O508" s="10">
        <f t="shared" si="23"/>
        <v>0.2</v>
      </c>
      <c r="P508" s="10">
        <f t="shared" si="21"/>
        <v>-4.9999999999999989E-2</v>
      </c>
      <c r="Q508">
        <f t="shared" si="22"/>
        <v>8.5800000000000001E-2</v>
      </c>
    </row>
    <row r="509" spans="1:17" x14ac:dyDescent="0.3">
      <c r="A509">
        <v>504</v>
      </c>
      <c r="B509" t="s">
        <v>956</v>
      </c>
      <c r="C509" t="s">
        <v>75</v>
      </c>
      <c r="D509" t="s">
        <v>4</v>
      </c>
      <c r="E509">
        <v>32139</v>
      </c>
      <c r="F509">
        <v>6665</v>
      </c>
      <c r="G509">
        <v>6.6616999999999997</v>
      </c>
      <c r="H509">
        <v>1.7726</v>
      </c>
      <c r="I509">
        <v>8.4343000000000004</v>
      </c>
      <c r="J509" s="12">
        <v>1</v>
      </c>
      <c r="K509" s="12">
        <v>1.2769999999999999</v>
      </c>
      <c r="L509" s="10">
        <v>0.25</v>
      </c>
      <c r="M509" s="10">
        <f>VLOOKUP('By placement'!$D509,'By goal type'!$I$3:$J$7,2,FALSE)</f>
        <v>0.2</v>
      </c>
      <c r="N509" s="13"/>
      <c r="O509" s="10">
        <f t="shared" si="23"/>
        <v>0.2</v>
      </c>
      <c r="P509" s="10">
        <f t="shared" si="21"/>
        <v>-4.9999999999999989E-2</v>
      </c>
      <c r="Q509">
        <f t="shared" si="22"/>
        <v>1.6868600000000002</v>
      </c>
    </row>
    <row r="510" spans="1:17" x14ac:dyDescent="0.3">
      <c r="A510">
        <v>505</v>
      </c>
      <c r="B510" t="s">
        <v>957</v>
      </c>
      <c r="C510" t="s">
        <v>75</v>
      </c>
      <c r="D510" t="s">
        <v>4</v>
      </c>
      <c r="E510">
        <v>111473</v>
      </c>
      <c r="F510">
        <v>29645</v>
      </c>
      <c r="G510">
        <v>29.645</v>
      </c>
      <c r="H510">
        <v>7.8613</v>
      </c>
      <c r="I510">
        <v>37.506300000000003</v>
      </c>
      <c r="J510" s="12">
        <v>1</v>
      </c>
      <c r="K510" s="12">
        <v>1.254</v>
      </c>
      <c r="L510" s="10">
        <v>0.25</v>
      </c>
      <c r="M510" s="10">
        <f>VLOOKUP('By placement'!$D510,'By goal type'!$I$3:$J$7,2,FALSE)</f>
        <v>0.2</v>
      </c>
      <c r="N510" s="13"/>
      <c r="O510" s="10">
        <f t="shared" si="23"/>
        <v>0.2</v>
      </c>
      <c r="P510" s="10">
        <f t="shared" si="21"/>
        <v>-4.9999999999999989E-2</v>
      </c>
      <c r="Q510">
        <f t="shared" si="22"/>
        <v>7.5012600000000011</v>
      </c>
    </row>
    <row r="511" spans="1:17" x14ac:dyDescent="0.3">
      <c r="A511">
        <v>506</v>
      </c>
      <c r="B511" t="s">
        <v>958</v>
      </c>
      <c r="C511" t="s">
        <v>85</v>
      </c>
      <c r="D511" t="s">
        <v>4</v>
      </c>
      <c r="E511">
        <v>9224</v>
      </c>
      <c r="F511">
        <v>1206</v>
      </c>
      <c r="G511">
        <v>3.0409000000000002</v>
      </c>
      <c r="H511">
        <v>0.77529999999999999</v>
      </c>
      <c r="I511">
        <v>3.8161999999999998</v>
      </c>
      <c r="J511" s="12">
        <v>2.5</v>
      </c>
      <c r="K511" s="12">
        <v>3.323</v>
      </c>
      <c r="L511" s="10">
        <v>0.25</v>
      </c>
      <c r="M511" s="10">
        <f>VLOOKUP('By placement'!$D511,'By goal type'!$I$3:$J$7,2,FALSE)</f>
        <v>0.2</v>
      </c>
      <c r="N511" s="13"/>
      <c r="O511" s="10">
        <f t="shared" si="23"/>
        <v>0.2</v>
      </c>
      <c r="P511" s="10">
        <f t="shared" si="21"/>
        <v>-4.9999999999999989E-2</v>
      </c>
      <c r="Q511">
        <f t="shared" si="22"/>
        <v>0.76324000000000003</v>
      </c>
    </row>
    <row r="512" spans="1:17" x14ac:dyDescent="0.3">
      <c r="A512">
        <v>507</v>
      </c>
      <c r="B512" t="s">
        <v>959</v>
      </c>
      <c r="C512" t="s">
        <v>272</v>
      </c>
      <c r="D512" t="s">
        <v>4</v>
      </c>
      <c r="E512">
        <v>26798</v>
      </c>
      <c r="F512">
        <v>5128</v>
      </c>
      <c r="G512">
        <v>2.1192000000000002</v>
      </c>
      <c r="H512">
        <v>0.70599999999999996</v>
      </c>
      <c r="I512">
        <v>2.8252000000000002</v>
      </c>
      <c r="J512" s="12">
        <v>0.5</v>
      </c>
      <c r="K512" s="12">
        <v>0.84399999999999997</v>
      </c>
      <c r="L512" s="10">
        <v>0.25</v>
      </c>
      <c r="M512" s="10">
        <f>VLOOKUP('By placement'!$D512,'By goal type'!$I$3:$J$7,2,FALSE)</f>
        <v>0.2</v>
      </c>
      <c r="N512" s="13"/>
      <c r="O512" s="10">
        <f t="shared" si="23"/>
        <v>0.2</v>
      </c>
      <c r="P512" s="10">
        <f t="shared" si="21"/>
        <v>-4.9999999999999989E-2</v>
      </c>
      <c r="Q512">
        <f t="shared" si="22"/>
        <v>0.5650400000000001</v>
      </c>
    </row>
    <row r="513" spans="1:17" x14ac:dyDescent="0.3">
      <c r="A513">
        <v>508</v>
      </c>
      <c r="B513" t="s">
        <v>960</v>
      </c>
      <c r="C513" t="s">
        <v>35</v>
      </c>
      <c r="D513" t="s">
        <v>4</v>
      </c>
      <c r="E513">
        <v>158459</v>
      </c>
      <c r="F513">
        <v>46209</v>
      </c>
      <c r="G513">
        <v>49.240600000000001</v>
      </c>
      <c r="H513">
        <v>9.2705000000000002</v>
      </c>
      <c r="I513">
        <v>58.511099999999999</v>
      </c>
      <c r="J513" s="12">
        <v>1</v>
      </c>
      <c r="K513" s="12">
        <v>1.2969999999999999</v>
      </c>
      <c r="L513" s="10">
        <v>0.16</v>
      </c>
      <c r="M513" s="10">
        <f>VLOOKUP('By placement'!$D513,'By goal type'!$I$3:$J$7,2,FALSE)</f>
        <v>0.2</v>
      </c>
      <c r="N513" s="13"/>
      <c r="O513" s="10">
        <f t="shared" si="23"/>
        <v>0.2</v>
      </c>
      <c r="P513" s="10">
        <f t="shared" si="21"/>
        <v>4.0000000000000008E-2</v>
      </c>
      <c r="Q513">
        <f t="shared" si="22"/>
        <v>11.702220000000001</v>
      </c>
    </row>
    <row r="514" spans="1:17" x14ac:dyDescent="0.3">
      <c r="A514">
        <v>509</v>
      </c>
      <c r="B514" t="s">
        <v>961</v>
      </c>
      <c r="C514" t="s">
        <v>62</v>
      </c>
      <c r="D514" t="s">
        <v>4</v>
      </c>
      <c r="E514">
        <v>13862</v>
      </c>
      <c r="F514">
        <v>2349</v>
      </c>
      <c r="G514">
        <v>1.6589</v>
      </c>
      <c r="H514">
        <v>0.42559999999999998</v>
      </c>
      <c r="I514">
        <v>2.0844999999999998</v>
      </c>
      <c r="J514" s="12">
        <v>0.7</v>
      </c>
      <c r="K514" s="12">
        <v>0.97599999999999998</v>
      </c>
      <c r="L514" s="10">
        <v>0.25</v>
      </c>
      <c r="M514" s="10">
        <f>VLOOKUP('By placement'!$D514,'By goal type'!$I$3:$J$7,2,FALSE)</f>
        <v>0.2</v>
      </c>
      <c r="N514" s="13"/>
      <c r="O514" s="10">
        <f t="shared" si="23"/>
        <v>0.2</v>
      </c>
      <c r="P514" s="10">
        <f t="shared" si="21"/>
        <v>-4.9999999999999989E-2</v>
      </c>
      <c r="Q514">
        <f t="shared" si="22"/>
        <v>0.41689999999999999</v>
      </c>
    </row>
    <row r="515" spans="1:17" x14ac:dyDescent="0.3">
      <c r="A515">
        <v>510</v>
      </c>
      <c r="B515" t="s">
        <v>962</v>
      </c>
      <c r="C515" t="s">
        <v>87</v>
      </c>
      <c r="D515" t="s">
        <v>4</v>
      </c>
      <c r="E515">
        <v>339001</v>
      </c>
      <c r="F515">
        <v>93368</v>
      </c>
      <c r="G515">
        <v>186.73599999999999</v>
      </c>
      <c r="H515">
        <v>50.099800000000002</v>
      </c>
      <c r="I515">
        <v>236.83580000000001</v>
      </c>
      <c r="J515" s="12">
        <v>2</v>
      </c>
      <c r="K515" s="12">
        <v>2.548</v>
      </c>
      <c r="L515" s="10">
        <v>0.25</v>
      </c>
      <c r="M515" s="10">
        <f>VLOOKUP('By placement'!$D515,'By goal type'!$I$3:$J$7,2,FALSE)</f>
        <v>0.2</v>
      </c>
      <c r="N515" s="13"/>
      <c r="O515" s="10">
        <f t="shared" si="23"/>
        <v>0.2</v>
      </c>
      <c r="P515" s="10">
        <f t="shared" si="21"/>
        <v>-4.9999999999999989E-2</v>
      </c>
      <c r="Q515">
        <f t="shared" si="22"/>
        <v>47.367160000000005</v>
      </c>
    </row>
    <row r="516" spans="1:17" x14ac:dyDescent="0.3">
      <c r="A516">
        <v>511</v>
      </c>
      <c r="B516" t="s">
        <v>963</v>
      </c>
      <c r="C516" t="s">
        <v>87</v>
      </c>
      <c r="D516" t="s">
        <v>4</v>
      </c>
      <c r="E516">
        <v>66878</v>
      </c>
      <c r="F516">
        <v>6565</v>
      </c>
      <c r="G516">
        <v>6.5880000000000001</v>
      </c>
      <c r="H516">
        <v>1.7432000000000001</v>
      </c>
      <c r="I516">
        <v>8.3312000000000008</v>
      </c>
      <c r="J516" s="12">
        <v>1</v>
      </c>
      <c r="K516" s="12">
        <v>1.35</v>
      </c>
      <c r="L516" s="10">
        <v>0.25</v>
      </c>
      <c r="M516" s="10">
        <f>VLOOKUP('By placement'!$D516,'By goal type'!$I$3:$J$7,2,FALSE)</f>
        <v>0.2</v>
      </c>
      <c r="N516" s="13"/>
      <c r="O516" s="10">
        <f t="shared" si="23"/>
        <v>0.2</v>
      </c>
      <c r="P516" s="10">
        <f t="shared" si="21"/>
        <v>-4.9999999999999989E-2</v>
      </c>
      <c r="Q516">
        <f t="shared" si="22"/>
        <v>1.6662400000000002</v>
      </c>
    </row>
    <row r="517" spans="1:17" x14ac:dyDescent="0.3">
      <c r="A517">
        <v>512</v>
      </c>
      <c r="B517" t="s">
        <v>964</v>
      </c>
      <c r="C517" t="s">
        <v>335</v>
      </c>
      <c r="D517" t="s">
        <v>4</v>
      </c>
      <c r="E517">
        <v>342</v>
      </c>
      <c r="F517">
        <v>29</v>
      </c>
      <c r="G517">
        <v>1.66E-2</v>
      </c>
      <c r="H517">
        <v>5.4999999999999997E-3</v>
      </c>
      <c r="I517">
        <v>2.2100000000000002E-2</v>
      </c>
      <c r="J517" s="12">
        <v>0.6</v>
      </c>
      <c r="K517" s="12">
        <v>0.63700000000000001</v>
      </c>
      <c r="L517" s="10">
        <v>0.25</v>
      </c>
      <c r="M517" s="10">
        <f>VLOOKUP('By placement'!$D517,'By goal type'!$I$3:$J$7,2,FALSE)</f>
        <v>0.2</v>
      </c>
      <c r="N517" s="13"/>
      <c r="O517" s="10">
        <f t="shared" si="23"/>
        <v>0.2</v>
      </c>
      <c r="P517" s="10">
        <f t="shared" si="21"/>
        <v>-4.9999999999999989E-2</v>
      </c>
      <c r="Q517">
        <f t="shared" si="22"/>
        <v>1.2836734693877562E-3</v>
      </c>
    </row>
    <row r="518" spans="1:17" x14ac:dyDescent="0.3">
      <c r="A518">
        <v>513</v>
      </c>
      <c r="B518" t="s">
        <v>965</v>
      </c>
      <c r="C518" t="s">
        <v>156</v>
      </c>
      <c r="D518" t="s">
        <v>4</v>
      </c>
      <c r="E518">
        <v>10264</v>
      </c>
      <c r="F518">
        <v>1164</v>
      </c>
      <c r="G518">
        <v>0.87719999999999998</v>
      </c>
      <c r="H518">
        <v>0.23089999999999999</v>
      </c>
      <c r="I518">
        <v>1.1081000000000001</v>
      </c>
      <c r="J518" s="12">
        <v>0.75</v>
      </c>
      <c r="K518" s="12">
        <v>0.92500000000000004</v>
      </c>
      <c r="L518" s="10">
        <v>0.25</v>
      </c>
      <c r="M518" s="10">
        <f>VLOOKUP('By placement'!$D518,'By goal type'!$I$3:$J$7,2,FALSE)</f>
        <v>0.2</v>
      </c>
      <c r="N518" s="13"/>
      <c r="O518" s="10">
        <f t="shared" si="23"/>
        <v>0.2</v>
      </c>
      <c r="P518" s="10">
        <f t="shared" si="21"/>
        <v>-4.9999999999999989E-2</v>
      </c>
      <c r="Q518">
        <f t="shared" si="22"/>
        <v>0.20964054054054063</v>
      </c>
    </row>
    <row r="519" spans="1:17" x14ac:dyDescent="0.3">
      <c r="A519">
        <v>514</v>
      </c>
      <c r="B519" t="s">
        <v>966</v>
      </c>
      <c r="C519" t="s">
        <v>414</v>
      </c>
      <c r="D519" t="s">
        <v>4</v>
      </c>
      <c r="E519">
        <v>55406</v>
      </c>
      <c r="F519">
        <v>7335</v>
      </c>
      <c r="G519">
        <v>7.335</v>
      </c>
      <c r="H519">
        <v>1.9750000000000001</v>
      </c>
      <c r="I519">
        <v>9.31</v>
      </c>
      <c r="J519" s="12">
        <v>1</v>
      </c>
      <c r="K519" s="12">
        <v>1.2649999999999999</v>
      </c>
      <c r="L519" s="10">
        <v>0.25</v>
      </c>
      <c r="M519" s="10">
        <f>VLOOKUP('By placement'!$D519,'By goal type'!$I$3:$J$7,2,FALSE)</f>
        <v>0.2</v>
      </c>
      <c r="N519" s="13"/>
      <c r="O519" s="10">
        <f t="shared" si="23"/>
        <v>0.2</v>
      </c>
      <c r="P519" s="10">
        <f t="shared" ref="P519:P582" si="24">IFERROR(O519-L519,"unknown")</f>
        <v>-4.9999999999999989E-2</v>
      </c>
      <c r="Q519">
        <f t="shared" ref="Q519:Q582" si="25">IFERROR(MIN(1-J519/K519,O519)*I519,0)</f>
        <v>1.8620000000000001</v>
      </c>
    </row>
    <row r="520" spans="1:17" x14ac:dyDescent="0.3">
      <c r="A520">
        <v>515</v>
      </c>
      <c r="B520" t="s">
        <v>967</v>
      </c>
      <c r="C520" t="s">
        <v>87</v>
      </c>
      <c r="D520" t="s">
        <v>4</v>
      </c>
      <c r="E520">
        <v>26726</v>
      </c>
      <c r="F520">
        <v>2405</v>
      </c>
      <c r="G520">
        <v>2.9058999999999999</v>
      </c>
      <c r="H520">
        <v>0.75790000000000002</v>
      </c>
      <c r="I520">
        <v>3.6638000000000002</v>
      </c>
      <c r="J520" s="12">
        <v>1.2</v>
      </c>
      <c r="K520" s="12">
        <v>1.444</v>
      </c>
      <c r="L520" s="10">
        <v>0.25</v>
      </c>
      <c r="M520" s="10">
        <f>VLOOKUP('By placement'!$D520,'By goal type'!$I$3:$J$7,2,FALSE)</f>
        <v>0.2</v>
      </c>
      <c r="N520" s="13"/>
      <c r="O520" s="10">
        <f t="shared" ref="O520:O583" si="26">IF(N520="",M520,N520)</f>
        <v>0.2</v>
      </c>
      <c r="P520" s="10">
        <f t="shared" si="24"/>
        <v>-4.9999999999999989E-2</v>
      </c>
      <c r="Q520">
        <f t="shared" si="25"/>
        <v>0.61909085872576197</v>
      </c>
    </row>
    <row r="521" spans="1:17" x14ac:dyDescent="0.3">
      <c r="A521">
        <v>516</v>
      </c>
      <c r="B521" t="s">
        <v>968</v>
      </c>
      <c r="C521" t="s">
        <v>372</v>
      </c>
      <c r="D521" t="s">
        <v>4</v>
      </c>
      <c r="E521">
        <v>11461</v>
      </c>
      <c r="F521">
        <v>3222</v>
      </c>
      <c r="G521">
        <v>0.66049999999999998</v>
      </c>
      <c r="H521">
        <v>0.1585</v>
      </c>
      <c r="I521">
        <v>0.81899999999999995</v>
      </c>
      <c r="J521" s="12">
        <v>0.2</v>
      </c>
      <c r="K521" s="12">
        <v>0.27</v>
      </c>
      <c r="L521" s="10">
        <v>0.25</v>
      </c>
      <c r="M521" s="10">
        <f>VLOOKUP('By placement'!$D521,'By goal type'!$I$3:$J$7,2,FALSE)</f>
        <v>0.2</v>
      </c>
      <c r="N521" s="13"/>
      <c r="O521" s="10">
        <f t="shared" si="26"/>
        <v>0.2</v>
      </c>
      <c r="P521" s="10">
        <f t="shared" si="24"/>
        <v>-4.9999999999999989E-2</v>
      </c>
      <c r="Q521">
        <f t="shared" si="25"/>
        <v>0.1638</v>
      </c>
    </row>
    <row r="522" spans="1:17" x14ac:dyDescent="0.3">
      <c r="A522">
        <v>517</v>
      </c>
      <c r="B522" t="s">
        <v>969</v>
      </c>
      <c r="C522" t="s">
        <v>414</v>
      </c>
      <c r="D522" t="s">
        <v>4</v>
      </c>
      <c r="E522">
        <v>40035</v>
      </c>
      <c r="F522">
        <v>1356</v>
      </c>
      <c r="G522">
        <v>1.353</v>
      </c>
      <c r="H522">
        <v>0.36880000000000002</v>
      </c>
      <c r="I522">
        <v>1.7218</v>
      </c>
      <c r="J522" s="12">
        <v>1</v>
      </c>
      <c r="K522" s="12">
        <v>1.27</v>
      </c>
      <c r="L522" s="10">
        <v>0.25</v>
      </c>
      <c r="M522" s="10">
        <f>VLOOKUP('By placement'!$D522,'By goal type'!$I$3:$J$7,2,FALSE)</f>
        <v>0.2</v>
      </c>
      <c r="N522" s="13"/>
      <c r="O522" s="10">
        <f t="shared" si="26"/>
        <v>0.2</v>
      </c>
      <c r="P522" s="10">
        <f t="shared" si="24"/>
        <v>-4.9999999999999989E-2</v>
      </c>
      <c r="Q522">
        <f t="shared" si="25"/>
        <v>0.34436</v>
      </c>
    </row>
    <row r="523" spans="1:17" x14ac:dyDescent="0.3">
      <c r="A523">
        <v>518</v>
      </c>
      <c r="B523" t="s">
        <v>970</v>
      </c>
      <c r="C523" t="s">
        <v>87</v>
      </c>
      <c r="D523" t="s">
        <v>4</v>
      </c>
      <c r="E523">
        <v>2389</v>
      </c>
      <c r="F523">
        <v>288</v>
      </c>
      <c r="G523">
        <v>0.32929999999999998</v>
      </c>
      <c r="H523">
        <v>0.1095</v>
      </c>
      <c r="I523">
        <v>0.43880000000000002</v>
      </c>
      <c r="J523" s="12">
        <v>1.2</v>
      </c>
      <c r="K523" s="12">
        <v>1.357</v>
      </c>
      <c r="L523" s="10">
        <v>0.25</v>
      </c>
      <c r="M523" s="10">
        <f>VLOOKUP('By placement'!$D523,'By goal type'!$I$3:$J$7,2,FALSE)</f>
        <v>0.2</v>
      </c>
      <c r="N523" s="13"/>
      <c r="O523" s="10">
        <f t="shared" si="26"/>
        <v>0.2</v>
      </c>
      <c r="P523" s="10">
        <f t="shared" si="24"/>
        <v>-4.9999999999999989E-2</v>
      </c>
      <c r="Q523">
        <f t="shared" si="25"/>
        <v>5.0767575534266772E-2</v>
      </c>
    </row>
    <row r="524" spans="1:17" x14ac:dyDescent="0.3">
      <c r="A524">
        <v>519</v>
      </c>
      <c r="B524" t="s">
        <v>971</v>
      </c>
      <c r="C524" t="s">
        <v>328</v>
      </c>
      <c r="D524" t="s">
        <v>4</v>
      </c>
      <c r="E524">
        <v>4195</v>
      </c>
      <c r="F524">
        <v>1128</v>
      </c>
      <c r="G524">
        <v>5.2257999999999996</v>
      </c>
      <c r="H524">
        <v>1.2222999999999999</v>
      </c>
      <c r="I524">
        <v>6.4481000000000002</v>
      </c>
      <c r="J524" s="12">
        <v>4.5</v>
      </c>
      <c r="K524" s="12">
        <v>6.3940000000000001</v>
      </c>
      <c r="L524" s="10">
        <v>0.25</v>
      </c>
      <c r="M524" s="10">
        <f>VLOOKUP('By placement'!$D524,'By goal type'!$I$3:$J$7,2,FALSE)</f>
        <v>0.2</v>
      </c>
      <c r="N524" s="13"/>
      <c r="O524" s="10">
        <f t="shared" si="26"/>
        <v>0.2</v>
      </c>
      <c r="P524" s="10">
        <f t="shared" si="24"/>
        <v>-4.9999999999999989E-2</v>
      </c>
      <c r="Q524">
        <f t="shared" si="25"/>
        <v>1.2896200000000002</v>
      </c>
    </row>
    <row r="525" spans="1:17" x14ac:dyDescent="0.3">
      <c r="A525">
        <v>520</v>
      </c>
      <c r="B525" t="s">
        <v>972</v>
      </c>
      <c r="C525" t="s">
        <v>328</v>
      </c>
      <c r="D525" t="s">
        <v>4</v>
      </c>
      <c r="E525">
        <v>574859</v>
      </c>
      <c r="F525">
        <v>89402</v>
      </c>
      <c r="G525">
        <v>402.30900000000003</v>
      </c>
      <c r="H525">
        <v>108.9849</v>
      </c>
      <c r="I525">
        <v>511.29390000000001</v>
      </c>
      <c r="J525" s="12">
        <v>4.5</v>
      </c>
      <c r="K525" s="12">
        <v>5.5659999999999998</v>
      </c>
      <c r="L525" s="10">
        <v>0.25</v>
      </c>
      <c r="M525" s="10">
        <f>VLOOKUP('By placement'!$D525,'By goal type'!$I$3:$J$7,2,FALSE)</f>
        <v>0.2</v>
      </c>
      <c r="N525" s="13"/>
      <c r="O525" s="10">
        <f t="shared" si="26"/>
        <v>0.2</v>
      </c>
      <c r="P525" s="10">
        <f t="shared" si="24"/>
        <v>-4.9999999999999989E-2</v>
      </c>
      <c r="Q525">
        <f t="shared" si="25"/>
        <v>97.922978332734459</v>
      </c>
    </row>
    <row r="526" spans="1:17" x14ac:dyDescent="0.3">
      <c r="A526">
        <v>521</v>
      </c>
      <c r="B526" t="s">
        <v>973</v>
      </c>
      <c r="C526" t="s">
        <v>49</v>
      </c>
      <c r="D526" t="s">
        <v>4</v>
      </c>
      <c r="E526">
        <v>80636</v>
      </c>
      <c r="F526">
        <v>37609</v>
      </c>
      <c r="G526">
        <v>21.499300000000002</v>
      </c>
      <c r="H526">
        <v>2.3887999999999998</v>
      </c>
      <c r="I526">
        <v>23.888100000000001</v>
      </c>
      <c r="J526" s="12">
        <v>0.5</v>
      </c>
      <c r="K526" s="12">
        <v>0.67200000000000004</v>
      </c>
      <c r="L526" s="10">
        <v>0.1</v>
      </c>
      <c r="M526" s="10">
        <f>VLOOKUP('By placement'!$D526,'By goal type'!$I$3:$J$7,2,FALSE)</f>
        <v>0.2</v>
      </c>
      <c r="N526" s="13"/>
      <c r="O526" s="10">
        <f t="shared" si="26"/>
        <v>0.2</v>
      </c>
      <c r="P526" s="10">
        <f t="shared" si="24"/>
        <v>0.1</v>
      </c>
      <c r="Q526">
        <f t="shared" si="25"/>
        <v>4.7776200000000006</v>
      </c>
    </row>
    <row r="527" spans="1:17" x14ac:dyDescent="0.3">
      <c r="A527">
        <v>522</v>
      </c>
      <c r="B527" t="s">
        <v>974</v>
      </c>
      <c r="C527" t="s">
        <v>62</v>
      </c>
      <c r="D527" t="s">
        <v>4</v>
      </c>
      <c r="E527">
        <v>30610</v>
      </c>
      <c r="F527">
        <v>5438</v>
      </c>
      <c r="G527">
        <v>3.2934000000000001</v>
      </c>
      <c r="H527">
        <v>0.85360000000000003</v>
      </c>
      <c r="I527">
        <v>4.1470000000000002</v>
      </c>
      <c r="J527" s="12">
        <v>0.6</v>
      </c>
      <c r="K527" s="12">
        <v>0.81100000000000005</v>
      </c>
      <c r="L527" s="10">
        <v>0.25</v>
      </c>
      <c r="M527" s="10">
        <f>VLOOKUP('By placement'!$D527,'By goal type'!$I$3:$J$7,2,FALSE)</f>
        <v>0.2</v>
      </c>
      <c r="N527" s="13"/>
      <c r="O527" s="10">
        <f t="shared" si="26"/>
        <v>0.2</v>
      </c>
      <c r="P527" s="10">
        <f t="shared" si="24"/>
        <v>-4.9999999999999989E-2</v>
      </c>
      <c r="Q527">
        <f t="shared" si="25"/>
        <v>0.82940000000000014</v>
      </c>
    </row>
    <row r="528" spans="1:17" x14ac:dyDescent="0.3">
      <c r="A528">
        <v>523</v>
      </c>
      <c r="B528" t="s">
        <v>975</v>
      </c>
      <c r="C528" t="s">
        <v>76</v>
      </c>
      <c r="D528" t="s">
        <v>4</v>
      </c>
      <c r="E528">
        <v>168193</v>
      </c>
      <c r="F528">
        <v>99861</v>
      </c>
      <c r="G528">
        <v>40.169800000000002</v>
      </c>
      <c r="H528">
        <v>10.6112</v>
      </c>
      <c r="I528">
        <v>50.780999999999999</v>
      </c>
      <c r="J528" s="12">
        <v>0.4</v>
      </c>
      <c r="K528" s="12">
        <v>0.628</v>
      </c>
      <c r="L528" s="10">
        <v>0.25</v>
      </c>
      <c r="M528" s="10">
        <f>VLOOKUP('By placement'!$D528,'By goal type'!$I$3:$J$7,2,FALSE)</f>
        <v>0.2</v>
      </c>
      <c r="N528" s="13"/>
      <c r="O528" s="10">
        <f t="shared" si="26"/>
        <v>0.2</v>
      </c>
      <c r="P528" s="10">
        <f t="shared" si="24"/>
        <v>-4.9999999999999989E-2</v>
      </c>
      <c r="Q528">
        <f t="shared" si="25"/>
        <v>10.1562</v>
      </c>
    </row>
    <row r="529" spans="1:17" x14ac:dyDescent="0.3">
      <c r="A529">
        <v>524</v>
      </c>
      <c r="B529" t="s">
        <v>976</v>
      </c>
      <c r="C529" t="s">
        <v>87</v>
      </c>
      <c r="D529" t="s">
        <v>4</v>
      </c>
      <c r="E529">
        <v>138483</v>
      </c>
      <c r="F529">
        <v>39313</v>
      </c>
      <c r="G529">
        <v>78.626000000000005</v>
      </c>
      <c r="H529">
        <v>21.362200000000001</v>
      </c>
      <c r="I529">
        <v>99.988200000000006</v>
      </c>
      <c r="J529" s="12">
        <v>2</v>
      </c>
      <c r="K529" s="12">
        <v>2.492</v>
      </c>
      <c r="L529" s="10">
        <v>0.25</v>
      </c>
      <c r="M529" s="10">
        <f>VLOOKUP('By placement'!$D529,'By goal type'!$I$3:$J$7,2,FALSE)</f>
        <v>0.2</v>
      </c>
      <c r="N529" s="13"/>
      <c r="O529" s="10">
        <f t="shared" si="26"/>
        <v>0.2</v>
      </c>
      <c r="P529" s="10">
        <f t="shared" si="24"/>
        <v>-4.9999999999999989E-2</v>
      </c>
      <c r="Q529">
        <f t="shared" si="25"/>
        <v>19.740848475120384</v>
      </c>
    </row>
    <row r="530" spans="1:17" x14ac:dyDescent="0.3">
      <c r="A530">
        <v>525</v>
      </c>
      <c r="B530" t="s">
        <v>977</v>
      </c>
      <c r="C530" t="s">
        <v>81</v>
      </c>
      <c r="D530" t="s">
        <v>4</v>
      </c>
      <c r="E530">
        <v>124472</v>
      </c>
      <c r="F530">
        <v>2397</v>
      </c>
      <c r="G530">
        <v>0.95879999999999999</v>
      </c>
      <c r="H530">
        <v>0.26119999999999999</v>
      </c>
      <c r="I530">
        <v>1.22</v>
      </c>
      <c r="J530" s="12">
        <v>0.4</v>
      </c>
      <c r="K530" s="12">
        <v>0.54900000000000004</v>
      </c>
      <c r="L530" s="10">
        <v>0.35000000000000003</v>
      </c>
      <c r="M530" s="10">
        <f>VLOOKUP('By placement'!$D530,'By goal type'!$I$3:$J$7,2,FALSE)</f>
        <v>0.2</v>
      </c>
      <c r="N530" s="13"/>
      <c r="O530" s="10">
        <f t="shared" si="26"/>
        <v>0.2</v>
      </c>
      <c r="P530" s="10">
        <f t="shared" si="24"/>
        <v>-0.15000000000000002</v>
      </c>
      <c r="Q530">
        <f t="shared" si="25"/>
        <v>0.24399999999999999</v>
      </c>
    </row>
    <row r="531" spans="1:17" x14ac:dyDescent="0.3">
      <c r="A531">
        <v>526</v>
      </c>
      <c r="B531" t="s">
        <v>978</v>
      </c>
      <c r="C531" t="s">
        <v>202</v>
      </c>
      <c r="D531" t="s">
        <v>4</v>
      </c>
      <c r="E531">
        <v>316846</v>
      </c>
      <c r="F531">
        <v>118159</v>
      </c>
      <c r="G531">
        <v>100.3678</v>
      </c>
      <c r="H531">
        <v>27.447800000000001</v>
      </c>
      <c r="I531">
        <v>127.8156</v>
      </c>
      <c r="J531" s="12">
        <v>0.85</v>
      </c>
      <c r="K531" s="12">
        <v>1.1060000000000001</v>
      </c>
      <c r="L531" s="10">
        <v>0.25</v>
      </c>
      <c r="M531" s="10">
        <f>VLOOKUP('By placement'!$D531,'By goal type'!$I$3:$J$7,2,FALSE)</f>
        <v>0.2</v>
      </c>
      <c r="N531" s="13"/>
      <c r="O531" s="10">
        <f t="shared" si="26"/>
        <v>0.2</v>
      </c>
      <c r="P531" s="10">
        <f t="shared" si="24"/>
        <v>-4.9999999999999989E-2</v>
      </c>
      <c r="Q531">
        <f t="shared" si="25"/>
        <v>25.563120000000001</v>
      </c>
    </row>
    <row r="532" spans="1:17" x14ac:dyDescent="0.3">
      <c r="A532">
        <v>527</v>
      </c>
      <c r="B532" t="s">
        <v>979</v>
      </c>
      <c r="C532" t="s">
        <v>159</v>
      </c>
      <c r="D532" t="s">
        <v>4</v>
      </c>
      <c r="E532">
        <v>758527</v>
      </c>
      <c r="F532">
        <v>348589</v>
      </c>
      <c r="G532">
        <v>35.1128</v>
      </c>
      <c r="H532">
        <v>9.2482000000000006</v>
      </c>
      <c r="I532">
        <v>44.360999999999997</v>
      </c>
      <c r="J532" s="12">
        <v>0.1</v>
      </c>
      <c r="K532" s="12">
        <v>0.13900000000000001</v>
      </c>
      <c r="L532" s="10">
        <v>0.25</v>
      </c>
      <c r="M532" s="10">
        <f>VLOOKUP('By placement'!$D532,'By goal type'!$I$3:$J$7,2,FALSE)</f>
        <v>0.2</v>
      </c>
      <c r="N532" s="13"/>
      <c r="O532" s="10">
        <f t="shared" si="26"/>
        <v>0.2</v>
      </c>
      <c r="P532" s="10">
        <f t="shared" si="24"/>
        <v>-4.9999999999999989E-2</v>
      </c>
      <c r="Q532">
        <f t="shared" si="25"/>
        <v>8.8721999999999994</v>
      </c>
    </row>
    <row r="533" spans="1:17" x14ac:dyDescent="0.3">
      <c r="A533">
        <v>528</v>
      </c>
      <c r="B533" t="s">
        <v>980</v>
      </c>
      <c r="C533" t="s">
        <v>398</v>
      </c>
      <c r="D533" t="s">
        <v>4</v>
      </c>
      <c r="E533">
        <v>306242</v>
      </c>
      <c r="F533">
        <v>105577</v>
      </c>
      <c r="G533">
        <v>63.984999999999999</v>
      </c>
      <c r="H533">
        <v>16.718</v>
      </c>
      <c r="I533">
        <v>80.703000000000003</v>
      </c>
      <c r="J533" s="12">
        <v>0.6</v>
      </c>
      <c r="K533" s="12">
        <v>0.82</v>
      </c>
      <c r="L533" s="10">
        <v>0.25</v>
      </c>
      <c r="M533" s="10">
        <f>VLOOKUP('By placement'!$D533,'By goal type'!$I$3:$J$7,2,FALSE)</f>
        <v>0.2</v>
      </c>
      <c r="N533" s="13"/>
      <c r="O533" s="10">
        <f t="shared" si="26"/>
        <v>0.2</v>
      </c>
      <c r="P533" s="10">
        <f t="shared" si="24"/>
        <v>-4.9999999999999989E-2</v>
      </c>
      <c r="Q533">
        <f t="shared" si="25"/>
        <v>16.140600000000003</v>
      </c>
    </row>
    <row r="534" spans="1:17" x14ac:dyDescent="0.3">
      <c r="A534">
        <v>529</v>
      </c>
      <c r="B534" t="s">
        <v>981</v>
      </c>
      <c r="C534" t="s">
        <v>340</v>
      </c>
      <c r="D534" t="s">
        <v>4</v>
      </c>
      <c r="E534">
        <v>408179</v>
      </c>
      <c r="F534">
        <v>139520</v>
      </c>
      <c r="G534">
        <v>42.459000000000003</v>
      </c>
      <c r="H534">
        <v>10.881</v>
      </c>
      <c r="I534">
        <v>53.34</v>
      </c>
      <c r="J534" s="12">
        <v>0.3</v>
      </c>
      <c r="K534" s="12">
        <v>0.42</v>
      </c>
      <c r="L534" s="10">
        <v>0.25</v>
      </c>
      <c r="M534" s="10">
        <f>VLOOKUP('By placement'!$D534,'By goal type'!$I$3:$J$7,2,FALSE)</f>
        <v>0.2</v>
      </c>
      <c r="N534" s="13"/>
      <c r="O534" s="10">
        <f t="shared" si="26"/>
        <v>0.2</v>
      </c>
      <c r="P534" s="10">
        <f t="shared" si="24"/>
        <v>-4.9999999999999989E-2</v>
      </c>
      <c r="Q534">
        <f t="shared" si="25"/>
        <v>10.668000000000001</v>
      </c>
    </row>
    <row r="535" spans="1:17" x14ac:dyDescent="0.3">
      <c r="A535">
        <v>530</v>
      </c>
      <c r="B535" t="s">
        <v>982</v>
      </c>
      <c r="C535" t="s">
        <v>65</v>
      </c>
      <c r="D535" t="s">
        <v>4</v>
      </c>
      <c r="E535">
        <v>2016120</v>
      </c>
      <c r="F535">
        <v>405013</v>
      </c>
      <c r="G535">
        <v>162.22290000000001</v>
      </c>
      <c r="H535">
        <v>44.333100000000002</v>
      </c>
      <c r="I535">
        <v>206.55600000000001</v>
      </c>
      <c r="J535" s="12">
        <v>0.4</v>
      </c>
      <c r="K535" s="12">
        <v>0.53800000000000003</v>
      </c>
      <c r="L535" s="10">
        <v>0.25</v>
      </c>
      <c r="M535" s="10">
        <f>VLOOKUP('By placement'!$D535,'By goal type'!$I$3:$J$7,2,FALSE)</f>
        <v>0.2</v>
      </c>
      <c r="N535" s="13"/>
      <c r="O535" s="10">
        <f t="shared" si="26"/>
        <v>0.2</v>
      </c>
      <c r="P535" s="10">
        <f t="shared" si="24"/>
        <v>-4.9999999999999989E-2</v>
      </c>
      <c r="Q535">
        <f t="shared" si="25"/>
        <v>41.311200000000007</v>
      </c>
    </row>
    <row r="536" spans="1:17" x14ac:dyDescent="0.3">
      <c r="A536">
        <v>531</v>
      </c>
      <c r="B536" t="s">
        <v>983</v>
      </c>
      <c r="C536" t="s">
        <v>68</v>
      </c>
      <c r="D536" t="s">
        <v>4</v>
      </c>
      <c r="E536">
        <v>1604</v>
      </c>
      <c r="F536">
        <v>670</v>
      </c>
      <c r="G536">
        <v>0.13980000000000001</v>
      </c>
      <c r="H536">
        <v>3.1199999999999999E-2</v>
      </c>
      <c r="I536">
        <v>0.17100000000000001</v>
      </c>
      <c r="J536" s="12">
        <v>0.2</v>
      </c>
      <c r="K536" s="12">
        <v>0.375</v>
      </c>
      <c r="L536" s="10">
        <v>0.25</v>
      </c>
      <c r="M536" s="10">
        <f>VLOOKUP('By placement'!$D536,'By goal type'!$I$3:$J$7,2,FALSE)</f>
        <v>0.2</v>
      </c>
      <c r="N536" s="13"/>
      <c r="O536" s="10">
        <f t="shared" si="26"/>
        <v>0.2</v>
      </c>
      <c r="P536" s="10">
        <f t="shared" si="24"/>
        <v>-4.9999999999999989E-2</v>
      </c>
      <c r="Q536">
        <f t="shared" si="25"/>
        <v>3.4200000000000001E-2</v>
      </c>
    </row>
    <row r="537" spans="1:17" x14ac:dyDescent="0.3">
      <c r="A537">
        <v>532</v>
      </c>
      <c r="B537" t="s">
        <v>984</v>
      </c>
      <c r="C537" t="s">
        <v>398</v>
      </c>
      <c r="D537" t="s">
        <v>4</v>
      </c>
      <c r="E537">
        <v>317026</v>
      </c>
      <c r="F537">
        <v>86964</v>
      </c>
      <c r="G537">
        <v>52.300800000000002</v>
      </c>
      <c r="H537">
        <v>14.2727</v>
      </c>
      <c r="I537">
        <v>66.573499999999996</v>
      </c>
      <c r="J537" s="12">
        <v>0.6</v>
      </c>
      <c r="K537" s="12">
        <v>0.81299999999999994</v>
      </c>
      <c r="L537" s="10">
        <v>0.25</v>
      </c>
      <c r="M537" s="10">
        <f>VLOOKUP('By placement'!$D537,'By goal type'!$I$3:$J$7,2,FALSE)</f>
        <v>0.2</v>
      </c>
      <c r="N537" s="13"/>
      <c r="O537" s="10">
        <f t="shared" si="26"/>
        <v>0.2</v>
      </c>
      <c r="P537" s="10">
        <f t="shared" si="24"/>
        <v>-4.9999999999999989E-2</v>
      </c>
      <c r="Q537">
        <f t="shared" si="25"/>
        <v>13.3147</v>
      </c>
    </row>
    <row r="538" spans="1:17" x14ac:dyDescent="0.3">
      <c r="A538">
        <v>533</v>
      </c>
      <c r="B538" t="s">
        <v>985</v>
      </c>
      <c r="C538" t="s">
        <v>265</v>
      </c>
      <c r="D538" t="s">
        <v>4</v>
      </c>
      <c r="E538">
        <v>78368</v>
      </c>
      <c r="F538">
        <v>4949</v>
      </c>
      <c r="G538">
        <v>3.4643000000000002</v>
      </c>
      <c r="H538">
        <v>0.95530000000000004</v>
      </c>
      <c r="I538">
        <v>4.4196</v>
      </c>
      <c r="J538" s="12">
        <v>0.7</v>
      </c>
      <c r="K538" s="12">
        <v>0.90300000000000002</v>
      </c>
      <c r="L538" s="10">
        <v>0.25</v>
      </c>
      <c r="M538" s="10">
        <f>VLOOKUP('By placement'!$D538,'By goal type'!$I$3:$J$7,2,FALSE)</f>
        <v>0.2</v>
      </c>
      <c r="N538" s="13"/>
      <c r="O538" s="10">
        <f t="shared" si="26"/>
        <v>0.2</v>
      </c>
      <c r="P538" s="10">
        <f t="shared" si="24"/>
        <v>-4.9999999999999989E-2</v>
      </c>
      <c r="Q538">
        <f t="shared" si="25"/>
        <v>0.88392000000000004</v>
      </c>
    </row>
    <row r="539" spans="1:17" x14ac:dyDescent="0.3">
      <c r="A539">
        <v>534</v>
      </c>
      <c r="B539" t="s">
        <v>986</v>
      </c>
      <c r="C539" t="s">
        <v>87</v>
      </c>
      <c r="D539" t="s">
        <v>4</v>
      </c>
      <c r="E539">
        <v>69345</v>
      </c>
      <c r="F539">
        <v>32670</v>
      </c>
      <c r="G539">
        <v>65.747600000000006</v>
      </c>
      <c r="H539">
        <v>17.614000000000001</v>
      </c>
      <c r="I539">
        <v>83.361599999999996</v>
      </c>
      <c r="J539" s="12">
        <v>2</v>
      </c>
      <c r="K539" s="12">
        <v>2.492</v>
      </c>
      <c r="L539" s="10">
        <v>0.25</v>
      </c>
      <c r="M539" s="10">
        <f>VLOOKUP('By placement'!$D539,'By goal type'!$I$3:$J$7,2,FALSE)</f>
        <v>0.2</v>
      </c>
      <c r="N539" s="13"/>
      <c r="O539" s="10">
        <f t="shared" si="26"/>
        <v>0.2</v>
      </c>
      <c r="P539" s="10">
        <f t="shared" si="24"/>
        <v>-4.9999999999999989E-2</v>
      </c>
      <c r="Q539">
        <f t="shared" si="25"/>
        <v>16.458229213483143</v>
      </c>
    </row>
    <row r="540" spans="1:17" x14ac:dyDescent="0.3">
      <c r="A540">
        <v>535</v>
      </c>
      <c r="B540" t="s">
        <v>987</v>
      </c>
      <c r="C540" t="s">
        <v>87</v>
      </c>
      <c r="D540" t="s">
        <v>4</v>
      </c>
      <c r="E540">
        <v>169691</v>
      </c>
      <c r="F540">
        <v>21790</v>
      </c>
      <c r="G540">
        <v>49.0276</v>
      </c>
      <c r="H540">
        <v>13.5426</v>
      </c>
      <c r="I540">
        <v>62.5702</v>
      </c>
      <c r="J540" s="12">
        <v>2.25</v>
      </c>
      <c r="K540" s="12">
        <v>2.8929999999999998</v>
      </c>
      <c r="L540" s="10">
        <v>0.25</v>
      </c>
      <c r="M540" s="10">
        <f>VLOOKUP('By placement'!$D540,'By goal type'!$I$3:$J$7,2,FALSE)</f>
        <v>0.2</v>
      </c>
      <c r="N540" s="13"/>
      <c r="O540" s="10">
        <f t="shared" si="26"/>
        <v>0.2</v>
      </c>
      <c r="P540" s="10">
        <f t="shared" si="24"/>
        <v>-4.9999999999999989E-2</v>
      </c>
      <c r="Q540">
        <f t="shared" si="25"/>
        <v>12.514040000000001</v>
      </c>
    </row>
    <row r="541" spans="1:17" x14ac:dyDescent="0.3">
      <c r="A541">
        <v>536</v>
      </c>
      <c r="B541" t="s">
        <v>988</v>
      </c>
      <c r="C541" t="s">
        <v>87</v>
      </c>
      <c r="D541" t="s">
        <v>4</v>
      </c>
      <c r="E541">
        <v>42335</v>
      </c>
      <c r="F541">
        <v>2928</v>
      </c>
      <c r="G541">
        <v>3.5135999999999998</v>
      </c>
      <c r="H541">
        <v>0.97099999999999997</v>
      </c>
      <c r="I541">
        <v>4.4846000000000004</v>
      </c>
      <c r="J541" s="12">
        <v>1.2</v>
      </c>
      <c r="K541" s="12">
        <v>1.5860000000000001</v>
      </c>
      <c r="L541" s="10">
        <v>0.25</v>
      </c>
      <c r="M541" s="10">
        <f>VLOOKUP('By placement'!$D541,'By goal type'!$I$3:$J$7,2,FALSE)</f>
        <v>0.2</v>
      </c>
      <c r="N541" s="13"/>
      <c r="O541" s="10">
        <f t="shared" si="26"/>
        <v>0.2</v>
      </c>
      <c r="P541" s="10">
        <f t="shared" si="24"/>
        <v>-4.9999999999999989E-2</v>
      </c>
      <c r="Q541">
        <f t="shared" si="25"/>
        <v>0.89692000000000016</v>
      </c>
    </row>
    <row r="542" spans="1:17" x14ac:dyDescent="0.3">
      <c r="A542">
        <v>537</v>
      </c>
      <c r="B542" t="s">
        <v>989</v>
      </c>
      <c r="C542" t="s">
        <v>87</v>
      </c>
      <c r="D542" t="s">
        <v>4</v>
      </c>
      <c r="E542">
        <v>17778</v>
      </c>
      <c r="F542">
        <v>2268</v>
      </c>
      <c r="G542">
        <v>2.2721</v>
      </c>
      <c r="H542">
        <v>0.62280000000000002</v>
      </c>
      <c r="I542">
        <v>2.8948999999999998</v>
      </c>
      <c r="J542" s="12">
        <v>1</v>
      </c>
      <c r="K542" s="12">
        <v>1.3129999999999999</v>
      </c>
      <c r="L542" s="10">
        <v>0.25</v>
      </c>
      <c r="M542" s="10">
        <f>VLOOKUP('By placement'!$D542,'By goal type'!$I$3:$J$7,2,FALSE)</f>
        <v>0.2</v>
      </c>
      <c r="N542" s="13"/>
      <c r="O542" s="10">
        <f t="shared" si="26"/>
        <v>0.2</v>
      </c>
      <c r="P542" s="10">
        <f t="shared" si="24"/>
        <v>-4.9999999999999989E-2</v>
      </c>
      <c r="Q542">
        <f t="shared" si="25"/>
        <v>0.57897999999999994</v>
      </c>
    </row>
    <row r="543" spans="1:17" x14ac:dyDescent="0.3">
      <c r="A543">
        <v>538</v>
      </c>
      <c r="B543" t="s">
        <v>990</v>
      </c>
      <c r="C543" t="s">
        <v>265</v>
      </c>
      <c r="D543" t="s">
        <v>4</v>
      </c>
      <c r="E543">
        <v>109945</v>
      </c>
      <c r="F543">
        <v>8912</v>
      </c>
      <c r="G543">
        <v>6.6835000000000004</v>
      </c>
      <c r="H543">
        <v>1.8534999999999999</v>
      </c>
      <c r="I543">
        <v>8.5370000000000008</v>
      </c>
      <c r="J543" s="12">
        <v>0.75</v>
      </c>
      <c r="K543" s="12">
        <v>0.98599999999999999</v>
      </c>
      <c r="L543" s="10">
        <v>0.25</v>
      </c>
      <c r="M543" s="10">
        <f>VLOOKUP('By placement'!$D543,'By goal type'!$I$3:$J$7,2,FALSE)</f>
        <v>0.2</v>
      </c>
      <c r="N543" s="13"/>
      <c r="O543" s="10">
        <f t="shared" si="26"/>
        <v>0.2</v>
      </c>
      <c r="P543" s="10">
        <f t="shared" si="24"/>
        <v>-4.9999999999999989E-2</v>
      </c>
      <c r="Q543">
        <f t="shared" si="25"/>
        <v>1.7074000000000003</v>
      </c>
    </row>
    <row r="544" spans="1:17" x14ac:dyDescent="0.3">
      <c r="A544">
        <v>539</v>
      </c>
      <c r="B544" t="s">
        <v>991</v>
      </c>
      <c r="C544" t="s">
        <v>272</v>
      </c>
      <c r="D544" t="s">
        <v>4</v>
      </c>
      <c r="E544">
        <v>49819</v>
      </c>
      <c r="F544">
        <v>10785</v>
      </c>
      <c r="G544">
        <v>4.5801999999999996</v>
      </c>
      <c r="H544">
        <v>1.5262</v>
      </c>
      <c r="I544">
        <v>6.1063999999999998</v>
      </c>
      <c r="J544" s="12">
        <v>0.5</v>
      </c>
      <c r="K544" s="12">
        <v>0.77300000000000002</v>
      </c>
      <c r="L544" s="10">
        <v>0.25</v>
      </c>
      <c r="M544" s="10">
        <f>VLOOKUP('By placement'!$D544,'By goal type'!$I$3:$J$7,2,FALSE)</f>
        <v>0.2</v>
      </c>
      <c r="N544" s="13"/>
      <c r="O544" s="10">
        <f t="shared" si="26"/>
        <v>0.2</v>
      </c>
      <c r="P544" s="10">
        <f t="shared" si="24"/>
        <v>-4.9999999999999989E-2</v>
      </c>
      <c r="Q544">
        <f t="shared" si="25"/>
        <v>1.2212800000000001</v>
      </c>
    </row>
    <row r="545" spans="1:17" x14ac:dyDescent="0.3">
      <c r="A545">
        <v>540</v>
      </c>
      <c r="B545" t="s">
        <v>992</v>
      </c>
      <c r="C545" t="s">
        <v>183</v>
      </c>
      <c r="D545" t="s">
        <v>4</v>
      </c>
      <c r="E545">
        <v>60</v>
      </c>
      <c r="F545">
        <v>44</v>
      </c>
      <c r="G545">
        <v>1.3599999999999999E-2</v>
      </c>
      <c r="H545">
        <v>4.4000000000000003E-3</v>
      </c>
      <c r="I545">
        <v>1.7999999999999999E-2</v>
      </c>
      <c r="J545" s="12">
        <v>0.32</v>
      </c>
      <c r="K545" s="12">
        <v>0.31</v>
      </c>
      <c r="L545" s="10">
        <v>0.25</v>
      </c>
      <c r="M545" s="10">
        <f>VLOOKUP('By placement'!$D545,'By goal type'!$I$3:$J$7,2,FALSE)</f>
        <v>0.2</v>
      </c>
      <c r="N545" s="13"/>
      <c r="O545" s="10">
        <f t="shared" si="26"/>
        <v>0.2</v>
      </c>
      <c r="P545" s="10">
        <f t="shared" si="24"/>
        <v>-4.9999999999999989E-2</v>
      </c>
      <c r="Q545">
        <f t="shared" si="25"/>
        <v>-5.8064516129032199E-4</v>
      </c>
    </row>
    <row r="546" spans="1:17" x14ac:dyDescent="0.3">
      <c r="A546">
        <v>541</v>
      </c>
      <c r="B546" t="s">
        <v>993</v>
      </c>
      <c r="C546" t="s">
        <v>372</v>
      </c>
      <c r="D546" t="s">
        <v>4</v>
      </c>
      <c r="E546">
        <v>327823</v>
      </c>
      <c r="F546">
        <v>99429</v>
      </c>
      <c r="G546">
        <v>24.830500000000001</v>
      </c>
      <c r="H546">
        <v>6.9497999999999998</v>
      </c>
      <c r="I546">
        <v>31.7803</v>
      </c>
      <c r="J546" s="12">
        <v>0.25</v>
      </c>
      <c r="K546" s="12">
        <v>0.311</v>
      </c>
      <c r="L546" s="10">
        <v>0.25</v>
      </c>
      <c r="M546" s="10">
        <f>VLOOKUP('By placement'!$D546,'By goal type'!$I$3:$J$7,2,FALSE)</f>
        <v>0.2</v>
      </c>
      <c r="N546" s="13"/>
      <c r="O546" s="10">
        <f t="shared" si="26"/>
        <v>0.2</v>
      </c>
      <c r="P546" s="10">
        <f t="shared" si="24"/>
        <v>-4.9999999999999989E-2</v>
      </c>
      <c r="Q546">
        <f t="shared" si="25"/>
        <v>6.2334350482315122</v>
      </c>
    </row>
    <row r="547" spans="1:17" x14ac:dyDescent="0.3">
      <c r="A547">
        <v>542</v>
      </c>
      <c r="B547" t="s">
        <v>994</v>
      </c>
      <c r="C547" t="s">
        <v>87</v>
      </c>
      <c r="D547" t="s">
        <v>4</v>
      </c>
      <c r="E547">
        <v>12239</v>
      </c>
      <c r="F547">
        <v>1016</v>
      </c>
      <c r="G547">
        <v>1.0109999999999999</v>
      </c>
      <c r="H547">
        <v>0.2873</v>
      </c>
      <c r="I547">
        <v>1.2983</v>
      </c>
      <c r="J547" s="12">
        <v>1</v>
      </c>
      <c r="K547" s="12">
        <v>1.26</v>
      </c>
      <c r="L547" s="10">
        <v>0.25</v>
      </c>
      <c r="M547" s="10">
        <f>VLOOKUP('By placement'!$D547,'By goal type'!$I$3:$J$7,2,FALSE)</f>
        <v>0.2</v>
      </c>
      <c r="N547" s="13"/>
      <c r="O547" s="10">
        <f t="shared" si="26"/>
        <v>0.2</v>
      </c>
      <c r="P547" s="10">
        <f t="shared" si="24"/>
        <v>-4.9999999999999989E-2</v>
      </c>
      <c r="Q547">
        <f t="shared" si="25"/>
        <v>0.25966</v>
      </c>
    </row>
    <row r="548" spans="1:17" x14ac:dyDescent="0.3">
      <c r="A548">
        <v>543</v>
      </c>
      <c r="B548" t="s">
        <v>995</v>
      </c>
      <c r="C548" t="s">
        <v>87</v>
      </c>
      <c r="D548" t="s">
        <v>4</v>
      </c>
      <c r="E548">
        <v>125953</v>
      </c>
      <c r="F548">
        <v>24908</v>
      </c>
      <c r="G548">
        <v>62.357700000000001</v>
      </c>
      <c r="H548">
        <v>17.224900000000002</v>
      </c>
      <c r="I548">
        <v>79.582599999999999</v>
      </c>
      <c r="J548" s="12">
        <v>2.5</v>
      </c>
      <c r="K548" s="12">
        <v>3.109</v>
      </c>
      <c r="L548" s="10">
        <v>0.25</v>
      </c>
      <c r="M548" s="10">
        <f>VLOOKUP('By placement'!$D548,'By goal type'!$I$3:$J$7,2,FALSE)</f>
        <v>0.2</v>
      </c>
      <c r="N548" s="13"/>
      <c r="O548" s="10">
        <f t="shared" si="26"/>
        <v>0.2</v>
      </c>
      <c r="P548" s="10">
        <f t="shared" si="24"/>
        <v>-4.9999999999999989E-2</v>
      </c>
      <c r="Q548">
        <f t="shared" si="25"/>
        <v>15.588872113219683</v>
      </c>
    </row>
    <row r="549" spans="1:17" x14ac:dyDescent="0.3">
      <c r="A549">
        <v>544</v>
      </c>
      <c r="B549" t="s">
        <v>996</v>
      </c>
      <c r="C549" t="s">
        <v>395</v>
      </c>
      <c r="D549" t="s">
        <v>4</v>
      </c>
      <c r="E549">
        <v>167821</v>
      </c>
      <c r="F549">
        <v>63849</v>
      </c>
      <c r="G549">
        <v>127.69799999999999</v>
      </c>
      <c r="H549">
        <v>35.540300000000002</v>
      </c>
      <c r="I549">
        <v>163.23830000000001</v>
      </c>
      <c r="J549" s="12">
        <v>2</v>
      </c>
      <c r="K549" s="12">
        <v>2.593</v>
      </c>
      <c r="L549" s="10">
        <v>0.25</v>
      </c>
      <c r="M549" s="10">
        <f>VLOOKUP('By placement'!$D549,'By goal type'!$I$3:$J$7,2,FALSE)</f>
        <v>0.2</v>
      </c>
      <c r="N549" s="13"/>
      <c r="O549" s="10">
        <f t="shared" si="26"/>
        <v>0.2</v>
      </c>
      <c r="P549" s="10">
        <f t="shared" si="24"/>
        <v>-4.9999999999999989E-2</v>
      </c>
      <c r="Q549">
        <f t="shared" si="25"/>
        <v>32.647660000000002</v>
      </c>
    </row>
    <row r="550" spans="1:17" x14ac:dyDescent="0.3">
      <c r="A550">
        <v>545</v>
      </c>
      <c r="B550" t="s">
        <v>997</v>
      </c>
      <c r="C550" t="s">
        <v>335</v>
      </c>
      <c r="D550" t="s">
        <v>4</v>
      </c>
      <c r="E550">
        <v>814</v>
      </c>
      <c r="F550">
        <v>64</v>
      </c>
      <c r="G550">
        <v>3.6799999999999999E-2</v>
      </c>
      <c r="H550">
        <v>1.23E-2</v>
      </c>
      <c r="I550">
        <v>4.9099999999999998E-2</v>
      </c>
      <c r="J550" s="12">
        <v>0.6</v>
      </c>
      <c r="K550" s="12">
        <v>0.88900000000000001</v>
      </c>
      <c r="L550" s="10">
        <v>0.25</v>
      </c>
      <c r="M550" s="10">
        <f>VLOOKUP('By placement'!$D550,'By goal type'!$I$3:$J$7,2,FALSE)</f>
        <v>0.2</v>
      </c>
      <c r="N550" s="13"/>
      <c r="O550" s="10">
        <f t="shared" si="26"/>
        <v>0.2</v>
      </c>
      <c r="P550" s="10">
        <f t="shared" si="24"/>
        <v>-4.9999999999999989E-2</v>
      </c>
      <c r="Q550">
        <f t="shared" si="25"/>
        <v>9.8200000000000006E-3</v>
      </c>
    </row>
    <row r="551" spans="1:17" x14ac:dyDescent="0.3">
      <c r="A551">
        <v>546</v>
      </c>
      <c r="B551" t="s">
        <v>998</v>
      </c>
      <c r="C551" t="s">
        <v>420</v>
      </c>
      <c r="D551" t="s">
        <v>4</v>
      </c>
      <c r="E551">
        <v>32511</v>
      </c>
      <c r="F551">
        <v>9026</v>
      </c>
      <c r="G551">
        <v>18.046399999999998</v>
      </c>
      <c r="H551">
        <v>5.0349000000000004</v>
      </c>
      <c r="I551">
        <v>23.081299999999999</v>
      </c>
      <c r="J551" s="12">
        <v>2</v>
      </c>
      <c r="K551" s="12">
        <v>2.613</v>
      </c>
      <c r="L551" s="10">
        <v>0.25</v>
      </c>
      <c r="M551" s="10">
        <f>VLOOKUP('By placement'!$D551,'By goal type'!$I$3:$J$7,2,FALSE)</f>
        <v>0.2</v>
      </c>
      <c r="N551" s="13"/>
      <c r="O551" s="10">
        <f t="shared" si="26"/>
        <v>0.2</v>
      </c>
      <c r="P551" s="10">
        <f t="shared" si="24"/>
        <v>-4.9999999999999989E-2</v>
      </c>
      <c r="Q551">
        <f t="shared" si="25"/>
        <v>4.6162599999999996</v>
      </c>
    </row>
    <row r="552" spans="1:17" x14ac:dyDescent="0.3">
      <c r="A552">
        <v>547</v>
      </c>
      <c r="B552" t="s">
        <v>999</v>
      </c>
      <c r="C552" t="s">
        <v>267</v>
      </c>
      <c r="D552" t="s">
        <v>4</v>
      </c>
      <c r="E552">
        <v>213224</v>
      </c>
      <c r="F552">
        <v>70355</v>
      </c>
      <c r="G552">
        <v>47.137700000000002</v>
      </c>
      <c r="H552">
        <v>13.172499999999999</v>
      </c>
      <c r="I552">
        <v>60.310200000000002</v>
      </c>
      <c r="J552" s="12">
        <v>0.67</v>
      </c>
      <c r="K552" s="12">
        <v>0.86699999999999999</v>
      </c>
      <c r="L552" s="10">
        <v>0.25</v>
      </c>
      <c r="M552" s="10">
        <f>VLOOKUP('By placement'!$D552,'By goal type'!$I$3:$J$7,2,FALSE)</f>
        <v>0.2</v>
      </c>
      <c r="N552" s="13"/>
      <c r="O552" s="10">
        <f t="shared" si="26"/>
        <v>0.2</v>
      </c>
      <c r="P552" s="10">
        <f t="shared" si="24"/>
        <v>-4.9999999999999989E-2</v>
      </c>
      <c r="Q552">
        <f t="shared" si="25"/>
        <v>12.062040000000001</v>
      </c>
    </row>
    <row r="553" spans="1:17" x14ac:dyDescent="0.3">
      <c r="A553">
        <v>548</v>
      </c>
      <c r="B553" t="s">
        <v>1000</v>
      </c>
      <c r="C553" t="s">
        <v>87</v>
      </c>
      <c r="D553" t="s">
        <v>4</v>
      </c>
      <c r="E553">
        <v>947176</v>
      </c>
      <c r="F553">
        <v>185686</v>
      </c>
      <c r="G553">
        <v>371.37200000000001</v>
      </c>
      <c r="H553">
        <v>103.9796</v>
      </c>
      <c r="I553">
        <v>475.35160000000002</v>
      </c>
      <c r="J553" s="12">
        <v>2</v>
      </c>
      <c r="K553" s="12">
        <v>2.585</v>
      </c>
      <c r="L553" s="10">
        <v>0.25</v>
      </c>
      <c r="M553" s="10">
        <f>VLOOKUP('By placement'!$D553,'By goal type'!$I$3:$J$7,2,FALSE)</f>
        <v>0.2</v>
      </c>
      <c r="N553" s="13"/>
      <c r="O553" s="10">
        <f t="shared" si="26"/>
        <v>0.2</v>
      </c>
      <c r="P553" s="10">
        <f t="shared" si="24"/>
        <v>-4.9999999999999989E-2</v>
      </c>
      <c r="Q553">
        <f t="shared" si="25"/>
        <v>95.070320000000009</v>
      </c>
    </row>
    <row r="554" spans="1:17" x14ac:dyDescent="0.3">
      <c r="A554">
        <v>549</v>
      </c>
      <c r="B554" t="s">
        <v>1001</v>
      </c>
      <c r="C554" t="s">
        <v>87</v>
      </c>
      <c r="D554" t="s">
        <v>4</v>
      </c>
      <c r="E554">
        <v>21293</v>
      </c>
      <c r="F554">
        <v>4478</v>
      </c>
      <c r="G554">
        <v>4.4897999999999998</v>
      </c>
      <c r="H554">
        <v>1.2431000000000001</v>
      </c>
      <c r="I554">
        <v>5.7328999999999999</v>
      </c>
      <c r="J554" s="12">
        <v>1</v>
      </c>
      <c r="K554" s="12">
        <v>1.29</v>
      </c>
      <c r="L554" s="10">
        <v>0.25</v>
      </c>
      <c r="M554" s="10">
        <f>VLOOKUP('By placement'!$D554,'By goal type'!$I$3:$J$7,2,FALSE)</f>
        <v>0.2</v>
      </c>
      <c r="N554" s="13"/>
      <c r="O554" s="10">
        <f t="shared" si="26"/>
        <v>0.2</v>
      </c>
      <c r="P554" s="10">
        <f t="shared" si="24"/>
        <v>-4.9999999999999989E-2</v>
      </c>
      <c r="Q554">
        <f t="shared" si="25"/>
        <v>1.1465799999999999</v>
      </c>
    </row>
    <row r="555" spans="1:17" x14ac:dyDescent="0.3">
      <c r="A555">
        <v>550</v>
      </c>
      <c r="B555" t="s">
        <v>1002</v>
      </c>
      <c r="C555" t="s">
        <v>421</v>
      </c>
      <c r="D555" t="s">
        <v>4</v>
      </c>
      <c r="E555">
        <v>39850</v>
      </c>
      <c r="F555">
        <v>12058</v>
      </c>
      <c r="G555">
        <v>10.333</v>
      </c>
      <c r="H555">
        <v>2.7873000000000001</v>
      </c>
      <c r="I555">
        <v>13.1203</v>
      </c>
      <c r="J555" s="12">
        <v>0.85</v>
      </c>
      <c r="K555" s="12">
        <v>1.0660000000000001</v>
      </c>
      <c r="L555" s="10">
        <v>0.25</v>
      </c>
      <c r="M555" s="10">
        <f>VLOOKUP('By placement'!$D555,'By goal type'!$I$3:$J$7,2,FALSE)</f>
        <v>0.2</v>
      </c>
      <c r="N555" s="13"/>
      <c r="O555" s="10">
        <f t="shared" si="26"/>
        <v>0.2</v>
      </c>
      <c r="P555" s="10">
        <f t="shared" si="24"/>
        <v>-4.9999999999999989E-2</v>
      </c>
      <c r="Q555">
        <f t="shared" si="25"/>
        <v>2.6240600000000001</v>
      </c>
    </row>
    <row r="556" spans="1:17" x14ac:dyDescent="0.3">
      <c r="A556">
        <v>551</v>
      </c>
      <c r="B556" t="s">
        <v>1003</v>
      </c>
      <c r="C556" t="s">
        <v>75</v>
      </c>
      <c r="D556" t="s">
        <v>4</v>
      </c>
      <c r="E556">
        <v>337354</v>
      </c>
      <c r="F556">
        <v>82773</v>
      </c>
      <c r="G556">
        <v>124.15949999999999</v>
      </c>
      <c r="H556">
        <v>34.820300000000003</v>
      </c>
      <c r="I556">
        <v>158.97980000000001</v>
      </c>
      <c r="J556" s="12">
        <v>1.5</v>
      </c>
      <c r="K556" s="12">
        <v>1.9350000000000001</v>
      </c>
      <c r="L556" s="10">
        <v>0.25</v>
      </c>
      <c r="M556" s="10">
        <f>VLOOKUP('By placement'!$D556,'By goal type'!$I$3:$J$7,2,FALSE)</f>
        <v>0.2</v>
      </c>
      <c r="N556" s="13"/>
      <c r="O556" s="10">
        <f t="shared" si="26"/>
        <v>0.2</v>
      </c>
      <c r="P556" s="10">
        <f t="shared" si="24"/>
        <v>-4.9999999999999989E-2</v>
      </c>
      <c r="Q556">
        <f t="shared" si="25"/>
        <v>31.795960000000004</v>
      </c>
    </row>
    <row r="557" spans="1:17" x14ac:dyDescent="0.3">
      <c r="A557">
        <v>552</v>
      </c>
      <c r="B557" t="s">
        <v>1004</v>
      </c>
      <c r="C557" t="s">
        <v>87</v>
      </c>
      <c r="D557" t="s">
        <v>4</v>
      </c>
      <c r="E557">
        <v>34963</v>
      </c>
      <c r="F557">
        <v>2697</v>
      </c>
      <c r="G557">
        <v>3.2347000000000001</v>
      </c>
      <c r="H557">
        <v>0.90939999999999999</v>
      </c>
      <c r="I557">
        <v>4.1440999999999999</v>
      </c>
      <c r="J557" s="12">
        <v>1.2</v>
      </c>
      <c r="K557" s="12">
        <v>1.522</v>
      </c>
      <c r="L557" s="10">
        <v>0.25</v>
      </c>
      <c r="M557" s="10">
        <f>VLOOKUP('By placement'!$D557,'By goal type'!$I$3:$J$7,2,FALSE)</f>
        <v>0.2</v>
      </c>
      <c r="N557" s="13"/>
      <c r="O557" s="10">
        <f t="shared" si="26"/>
        <v>0.2</v>
      </c>
      <c r="P557" s="10">
        <f t="shared" si="24"/>
        <v>-4.9999999999999989E-2</v>
      </c>
      <c r="Q557">
        <f t="shared" si="25"/>
        <v>0.82882</v>
      </c>
    </row>
    <row r="558" spans="1:17" x14ac:dyDescent="0.3">
      <c r="A558">
        <v>553</v>
      </c>
      <c r="B558" t="s">
        <v>1005</v>
      </c>
      <c r="C558" t="s">
        <v>272</v>
      </c>
      <c r="D558" t="s">
        <v>4</v>
      </c>
      <c r="E558">
        <v>28600</v>
      </c>
      <c r="F558">
        <v>6143</v>
      </c>
      <c r="G558">
        <v>2.6027</v>
      </c>
      <c r="H558">
        <v>0.8669</v>
      </c>
      <c r="I558">
        <v>3.4695999999999998</v>
      </c>
      <c r="J558" s="12">
        <v>0.5</v>
      </c>
      <c r="K558" s="12">
        <v>0.755</v>
      </c>
      <c r="L558" s="10">
        <v>0.25</v>
      </c>
      <c r="M558" s="10">
        <f>VLOOKUP('By placement'!$D558,'By goal type'!$I$3:$J$7,2,FALSE)</f>
        <v>0.2</v>
      </c>
      <c r="N558" s="13"/>
      <c r="O558" s="10">
        <f t="shared" si="26"/>
        <v>0.2</v>
      </c>
      <c r="P558" s="10">
        <f t="shared" si="24"/>
        <v>-4.9999999999999989E-2</v>
      </c>
      <c r="Q558">
        <f t="shared" si="25"/>
        <v>0.69391999999999998</v>
      </c>
    </row>
    <row r="559" spans="1:17" x14ac:dyDescent="0.3">
      <c r="A559">
        <v>554</v>
      </c>
      <c r="B559" t="s">
        <v>1006</v>
      </c>
      <c r="C559" t="s">
        <v>87</v>
      </c>
      <c r="D559" t="s">
        <v>4</v>
      </c>
      <c r="E559">
        <v>117285</v>
      </c>
      <c r="F559">
        <v>25847</v>
      </c>
      <c r="G559">
        <v>51.694000000000003</v>
      </c>
      <c r="H559">
        <v>14.517899999999999</v>
      </c>
      <c r="I559">
        <v>66.2119</v>
      </c>
      <c r="J559" s="12">
        <v>2</v>
      </c>
      <c r="K559" s="12">
        <v>2.4489999999999998</v>
      </c>
      <c r="L559" s="10">
        <v>0.25</v>
      </c>
      <c r="M559" s="10">
        <f>VLOOKUP('By placement'!$D559,'By goal type'!$I$3:$J$7,2,FALSE)</f>
        <v>0.2</v>
      </c>
      <c r="N559" s="13"/>
      <c r="O559" s="10">
        <f t="shared" si="26"/>
        <v>0.2</v>
      </c>
      <c r="P559" s="10">
        <f t="shared" si="24"/>
        <v>-4.9999999999999989E-2</v>
      </c>
      <c r="Q559">
        <f t="shared" si="25"/>
        <v>12.139298938342179</v>
      </c>
    </row>
    <row r="560" spans="1:17" x14ac:dyDescent="0.3">
      <c r="A560">
        <v>555</v>
      </c>
      <c r="B560" t="s">
        <v>1007</v>
      </c>
      <c r="C560" t="s">
        <v>425</v>
      </c>
      <c r="D560" t="s">
        <v>4</v>
      </c>
      <c r="E560">
        <v>6923</v>
      </c>
      <c r="F560">
        <v>6593</v>
      </c>
      <c r="G560">
        <v>0.6331</v>
      </c>
      <c r="H560">
        <v>0.2109</v>
      </c>
      <c r="I560">
        <v>0.84399999999999997</v>
      </c>
      <c r="J560" s="12">
        <v>0.1</v>
      </c>
      <c r="K560" s="12">
        <v>0.127</v>
      </c>
      <c r="L560" s="10">
        <v>0.25</v>
      </c>
      <c r="M560" s="10">
        <f>VLOOKUP('By placement'!$D560,'By goal type'!$I$3:$J$7,2,FALSE)</f>
        <v>0.2</v>
      </c>
      <c r="N560" s="13"/>
      <c r="O560" s="10">
        <f t="shared" si="26"/>
        <v>0.2</v>
      </c>
      <c r="P560" s="10">
        <f t="shared" si="24"/>
        <v>-4.9999999999999989E-2</v>
      </c>
      <c r="Q560">
        <f t="shared" si="25"/>
        <v>0.16880000000000001</v>
      </c>
    </row>
    <row r="561" spans="1:17" x14ac:dyDescent="0.3">
      <c r="A561">
        <v>556</v>
      </c>
      <c r="B561" t="s">
        <v>1008</v>
      </c>
      <c r="C561" t="s">
        <v>265</v>
      </c>
      <c r="D561" t="s">
        <v>4</v>
      </c>
      <c r="E561">
        <v>88990</v>
      </c>
      <c r="F561">
        <v>7072</v>
      </c>
      <c r="G561">
        <v>6.0114000000000001</v>
      </c>
      <c r="H561">
        <v>1.694</v>
      </c>
      <c r="I561">
        <v>7.7054</v>
      </c>
      <c r="J561" s="12">
        <v>0.85</v>
      </c>
      <c r="K561" s="12">
        <v>1.099</v>
      </c>
      <c r="L561" s="10">
        <v>0.25</v>
      </c>
      <c r="M561" s="10">
        <f>VLOOKUP('By placement'!$D561,'By goal type'!$I$3:$J$7,2,FALSE)</f>
        <v>0.2</v>
      </c>
      <c r="N561" s="13"/>
      <c r="O561" s="10">
        <f t="shared" si="26"/>
        <v>0.2</v>
      </c>
      <c r="P561" s="10">
        <f t="shared" si="24"/>
        <v>-4.9999999999999989E-2</v>
      </c>
      <c r="Q561">
        <f t="shared" si="25"/>
        <v>1.54108</v>
      </c>
    </row>
    <row r="562" spans="1:17" x14ac:dyDescent="0.3">
      <c r="A562">
        <v>557</v>
      </c>
      <c r="B562" t="s">
        <v>1009</v>
      </c>
      <c r="C562" t="s">
        <v>62</v>
      </c>
      <c r="D562" t="s">
        <v>4</v>
      </c>
      <c r="E562">
        <v>990</v>
      </c>
      <c r="F562">
        <v>127</v>
      </c>
      <c r="G562">
        <v>8.5699999999999998E-2</v>
      </c>
      <c r="H562">
        <v>2.8299999999999999E-2</v>
      </c>
      <c r="I562">
        <v>0.114</v>
      </c>
      <c r="J562" s="12">
        <v>0.7</v>
      </c>
      <c r="K562" s="12">
        <v>1.0349999999999999</v>
      </c>
      <c r="L562" s="10">
        <v>0.25</v>
      </c>
      <c r="M562" s="10">
        <f>VLOOKUP('By placement'!$D562,'By goal type'!$I$3:$J$7,2,FALSE)</f>
        <v>0.2</v>
      </c>
      <c r="N562" s="13"/>
      <c r="O562" s="10">
        <f t="shared" si="26"/>
        <v>0.2</v>
      </c>
      <c r="P562" s="10">
        <f t="shared" si="24"/>
        <v>-4.9999999999999989E-2</v>
      </c>
      <c r="Q562">
        <f t="shared" si="25"/>
        <v>2.2800000000000001E-2</v>
      </c>
    </row>
    <row r="563" spans="1:17" x14ac:dyDescent="0.3">
      <c r="A563">
        <v>558</v>
      </c>
      <c r="B563" t="s">
        <v>1010</v>
      </c>
      <c r="C563" t="s">
        <v>414</v>
      </c>
      <c r="D563" t="s">
        <v>4</v>
      </c>
      <c r="E563">
        <v>56268</v>
      </c>
      <c r="F563">
        <v>6906</v>
      </c>
      <c r="G563">
        <v>6.9059999999999997</v>
      </c>
      <c r="H563">
        <v>1.954</v>
      </c>
      <c r="I563">
        <v>8.86</v>
      </c>
      <c r="J563" s="12">
        <v>1</v>
      </c>
      <c r="K563" s="12">
        <v>1.2849999999999999</v>
      </c>
      <c r="L563" s="10">
        <v>0.25</v>
      </c>
      <c r="M563" s="10">
        <f>VLOOKUP('By placement'!$D563,'By goal type'!$I$3:$J$7,2,FALSE)</f>
        <v>0.2</v>
      </c>
      <c r="N563" s="13"/>
      <c r="O563" s="10">
        <f t="shared" si="26"/>
        <v>0.2</v>
      </c>
      <c r="P563" s="10">
        <f t="shared" si="24"/>
        <v>-4.9999999999999989E-2</v>
      </c>
      <c r="Q563">
        <f t="shared" si="25"/>
        <v>1.772</v>
      </c>
    </row>
    <row r="564" spans="1:17" x14ac:dyDescent="0.3">
      <c r="A564">
        <v>559</v>
      </c>
      <c r="B564" t="s">
        <v>1011</v>
      </c>
      <c r="C564" t="s">
        <v>328</v>
      </c>
      <c r="D564" t="s">
        <v>4</v>
      </c>
      <c r="E564">
        <v>689</v>
      </c>
      <c r="F564">
        <v>498</v>
      </c>
      <c r="G564">
        <v>0.99150000000000005</v>
      </c>
      <c r="H564">
        <v>0.28639999999999999</v>
      </c>
      <c r="I564">
        <v>1.2779</v>
      </c>
      <c r="J564" s="12">
        <v>2</v>
      </c>
      <c r="K564" s="12">
        <v>2.6040000000000001</v>
      </c>
      <c r="L564" s="10">
        <v>0.25</v>
      </c>
      <c r="M564" s="10">
        <f>VLOOKUP('By placement'!$D564,'By goal type'!$I$3:$J$7,2,FALSE)</f>
        <v>0.2</v>
      </c>
      <c r="N564" s="13"/>
      <c r="O564" s="10">
        <f t="shared" si="26"/>
        <v>0.2</v>
      </c>
      <c r="P564" s="10">
        <f t="shared" si="24"/>
        <v>-4.9999999999999989E-2</v>
      </c>
      <c r="Q564">
        <f t="shared" si="25"/>
        <v>0.25558000000000003</v>
      </c>
    </row>
    <row r="565" spans="1:17" x14ac:dyDescent="0.3">
      <c r="A565">
        <v>560</v>
      </c>
      <c r="B565" t="s">
        <v>1012</v>
      </c>
      <c r="C565" t="s">
        <v>267</v>
      </c>
      <c r="D565" t="s">
        <v>4</v>
      </c>
      <c r="E565">
        <v>61947</v>
      </c>
      <c r="F565">
        <v>10732</v>
      </c>
      <c r="G565">
        <v>7.1904000000000003</v>
      </c>
      <c r="H565">
        <v>2.0379</v>
      </c>
      <c r="I565">
        <v>9.2283000000000008</v>
      </c>
      <c r="J565" s="12">
        <v>0.67</v>
      </c>
      <c r="K565" s="12">
        <v>0.872</v>
      </c>
      <c r="L565" s="10">
        <v>0.25</v>
      </c>
      <c r="M565" s="10">
        <f>VLOOKUP('By placement'!$D565,'By goal type'!$I$3:$J$7,2,FALSE)</f>
        <v>0.2</v>
      </c>
      <c r="N565" s="13"/>
      <c r="O565" s="10">
        <f t="shared" si="26"/>
        <v>0.2</v>
      </c>
      <c r="P565" s="10">
        <f t="shared" si="24"/>
        <v>-4.9999999999999989E-2</v>
      </c>
      <c r="Q565">
        <f t="shared" si="25"/>
        <v>1.8456600000000003</v>
      </c>
    </row>
    <row r="566" spans="1:17" x14ac:dyDescent="0.3">
      <c r="A566">
        <v>561</v>
      </c>
      <c r="B566" t="s">
        <v>1013</v>
      </c>
      <c r="C566" t="s">
        <v>75</v>
      </c>
      <c r="D566" t="s">
        <v>4</v>
      </c>
      <c r="E566">
        <v>14392</v>
      </c>
      <c r="F566">
        <v>3328</v>
      </c>
      <c r="G566">
        <v>3.6597</v>
      </c>
      <c r="H566">
        <v>1.0395000000000001</v>
      </c>
      <c r="I566">
        <v>4.6992000000000003</v>
      </c>
      <c r="J566" s="12">
        <v>1.1000000000000001</v>
      </c>
      <c r="K566" s="12">
        <v>1.391</v>
      </c>
      <c r="L566" s="10">
        <v>0.25</v>
      </c>
      <c r="M566" s="10">
        <f>VLOOKUP('By placement'!$D566,'By goal type'!$I$3:$J$7,2,FALSE)</f>
        <v>0.2</v>
      </c>
      <c r="N566" s="13"/>
      <c r="O566" s="10">
        <f t="shared" si="26"/>
        <v>0.2</v>
      </c>
      <c r="P566" s="10">
        <f t="shared" si="24"/>
        <v>-4.9999999999999989E-2</v>
      </c>
      <c r="Q566">
        <f t="shared" si="25"/>
        <v>0.93984000000000012</v>
      </c>
    </row>
    <row r="567" spans="1:17" x14ac:dyDescent="0.3">
      <c r="A567">
        <v>562</v>
      </c>
      <c r="B567" t="s">
        <v>1014</v>
      </c>
      <c r="C567" t="s">
        <v>410</v>
      </c>
      <c r="D567" t="s">
        <v>4</v>
      </c>
      <c r="E567">
        <v>30575</v>
      </c>
      <c r="F567">
        <v>8431</v>
      </c>
      <c r="G567">
        <v>6.0701999999999998</v>
      </c>
      <c r="H567">
        <v>1.7225999999999999</v>
      </c>
      <c r="I567">
        <v>7.7927999999999997</v>
      </c>
      <c r="J567" s="12">
        <v>0.72</v>
      </c>
      <c r="K567" s="12">
        <v>0.98399999999999999</v>
      </c>
      <c r="L567" s="10" t="s">
        <v>5</v>
      </c>
      <c r="M567" s="10">
        <f>VLOOKUP('By placement'!$D567,'By goal type'!$I$3:$J$7,2,FALSE)</f>
        <v>0.2</v>
      </c>
      <c r="N567" s="13"/>
      <c r="O567" s="10">
        <f t="shared" si="26"/>
        <v>0.2</v>
      </c>
      <c r="P567" s="10" t="str">
        <f t="shared" si="24"/>
        <v>unknown</v>
      </c>
      <c r="Q567">
        <f t="shared" si="25"/>
        <v>1.5585599999999999</v>
      </c>
    </row>
    <row r="568" spans="1:17" x14ac:dyDescent="0.3">
      <c r="A568">
        <v>563</v>
      </c>
      <c r="B568" t="s">
        <v>1015</v>
      </c>
      <c r="C568" t="s">
        <v>414</v>
      </c>
      <c r="D568" t="s">
        <v>4</v>
      </c>
      <c r="E568">
        <v>56496</v>
      </c>
      <c r="F568">
        <v>13658</v>
      </c>
      <c r="G568">
        <v>13.657999999999999</v>
      </c>
      <c r="H568">
        <v>3.8769999999999998</v>
      </c>
      <c r="I568">
        <v>17.535</v>
      </c>
      <c r="J568" s="12">
        <v>1</v>
      </c>
      <c r="K568" s="12">
        <v>1.29</v>
      </c>
      <c r="L568" s="10">
        <v>0.25</v>
      </c>
      <c r="M568" s="10">
        <f>VLOOKUP('By placement'!$D568,'By goal type'!$I$3:$J$7,2,FALSE)</f>
        <v>0.2</v>
      </c>
      <c r="N568" s="13"/>
      <c r="O568" s="10">
        <f t="shared" si="26"/>
        <v>0.2</v>
      </c>
      <c r="P568" s="10">
        <f t="shared" si="24"/>
        <v>-4.9999999999999989E-2</v>
      </c>
      <c r="Q568">
        <f t="shared" si="25"/>
        <v>3.5070000000000001</v>
      </c>
    </row>
    <row r="569" spans="1:17" x14ac:dyDescent="0.3">
      <c r="A569">
        <v>564</v>
      </c>
      <c r="B569" t="s">
        <v>1016</v>
      </c>
      <c r="C569" t="s">
        <v>87</v>
      </c>
      <c r="D569" t="s">
        <v>4</v>
      </c>
      <c r="E569">
        <v>186414</v>
      </c>
      <c r="F569">
        <v>37292</v>
      </c>
      <c r="G569">
        <v>93.247200000000007</v>
      </c>
      <c r="H569">
        <v>26.4726</v>
      </c>
      <c r="I569">
        <v>119.71980000000001</v>
      </c>
      <c r="J569" s="12">
        <v>2.5</v>
      </c>
      <c r="K569" s="12">
        <v>3.1019999999999999</v>
      </c>
      <c r="L569" s="10">
        <v>0.25</v>
      </c>
      <c r="M569" s="10">
        <f>VLOOKUP('By placement'!$D569,'By goal type'!$I$3:$J$7,2,FALSE)</f>
        <v>0.2</v>
      </c>
      <c r="N569" s="13"/>
      <c r="O569" s="10">
        <f t="shared" si="26"/>
        <v>0.2</v>
      </c>
      <c r="P569" s="10">
        <f t="shared" si="24"/>
        <v>-4.9999999999999989E-2</v>
      </c>
      <c r="Q569">
        <f t="shared" si="25"/>
        <v>23.233823210831712</v>
      </c>
    </row>
    <row r="570" spans="1:17" x14ac:dyDescent="0.3">
      <c r="A570">
        <v>565</v>
      </c>
      <c r="B570" t="s">
        <v>1017</v>
      </c>
      <c r="C570" t="s">
        <v>202</v>
      </c>
      <c r="D570" t="s">
        <v>4</v>
      </c>
      <c r="E570">
        <v>7612</v>
      </c>
      <c r="F570">
        <v>1550</v>
      </c>
      <c r="G570">
        <v>0.98219999999999996</v>
      </c>
      <c r="H570">
        <v>0.21249999999999999</v>
      </c>
      <c r="I570">
        <v>1.1947000000000001</v>
      </c>
      <c r="J570" s="12">
        <v>0.6</v>
      </c>
      <c r="K570" s="12">
        <v>0.78900000000000003</v>
      </c>
      <c r="L570" s="10">
        <v>0.25</v>
      </c>
      <c r="M570" s="10">
        <f>VLOOKUP('By placement'!$D570,'By goal type'!$I$3:$J$7,2,FALSE)</f>
        <v>0.2</v>
      </c>
      <c r="N570" s="13"/>
      <c r="O570" s="10">
        <f t="shared" si="26"/>
        <v>0.2</v>
      </c>
      <c r="P570" s="10">
        <f t="shared" si="24"/>
        <v>-4.9999999999999989E-2</v>
      </c>
      <c r="Q570">
        <f t="shared" si="25"/>
        <v>0.23894000000000004</v>
      </c>
    </row>
    <row r="571" spans="1:17" x14ac:dyDescent="0.3">
      <c r="A571">
        <v>566</v>
      </c>
      <c r="B571" t="s">
        <v>1018</v>
      </c>
      <c r="C571" t="s">
        <v>385</v>
      </c>
      <c r="D571" t="s">
        <v>4</v>
      </c>
      <c r="E571">
        <v>2614</v>
      </c>
      <c r="F571">
        <v>845</v>
      </c>
      <c r="G571">
        <v>0.50419999999999998</v>
      </c>
      <c r="H571">
        <v>8.3299999999999999E-2</v>
      </c>
      <c r="I571">
        <v>0.58750000000000002</v>
      </c>
      <c r="J571" s="12">
        <v>0.45</v>
      </c>
      <c r="K571" s="12">
        <v>0.76</v>
      </c>
      <c r="L571" s="10">
        <v>0.15</v>
      </c>
      <c r="M571" s="10">
        <f>VLOOKUP('By placement'!$D571,'By goal type'!$I$3:$J$7,2,FALSE)</f>
        <v>0.2</v>
      </c>
      <c r="N571" s="13"/>
      <c r="O571" s="10">
        <f t="shared" si="26"/>
        <v>0.2</v>
      </c>
      <c r="P571" s="10">
        <f t="shared" si="24"/>
        <v>5.0000000000000017E-2</v>
      </c>
      <c r="Q571">
        <f t="shared" si="25"/>
        <v>0.11750000000000001</v>
      </c>
    </row>
    <row r="572" spans="1:17" x14ac:dyDescent="0.3">
      <c r="A572">
        <v>567</v>
      </c>
      <c r="B572" t="s">
        <v>1019</v>
      </c>
      <c r="C572" t="s">
        <v>197</v>
      </c>
      <c r="D572" t="s">
        <v>4</v>
      </c>
      <c r="E572">
        <v>212242</v>
      </c>
      <c r="F572">
        <v>6565</v>
      </c>
      <c r="G572">
        <v>4.6014999999999997</v>
      </c>
      <c r="H572">
        <v>1.3036000000000001</v>
      </c>
      <c r="I572">
        <v>5.9051</v>
      </c>
      <c r="J572" s="12">
        <v>0.7</v>
      </c>
      <c r="K572" s="12">
        <v>0.84399999999999997</v>
      </c>
      <c r="L572" s="10">
        <v>0.25</v>
      </c>
      <c r="M572" s="10">
        <f>VLOOKUP('By placement'!$D572,'By goal type'!$I$3:$J$7,2,FALSE)</f>
        <v>0.2</v>
      </c>
      <c r="N572" s="13"/>
      <c r="O572" s="10">
        <f t="shared" si="26"/>
        <v>0.2</v>
      </c>
      <c r="P572" s="10">
        <f t="shared" si="24"/>
        <v>-4.9999999999999989E-2</v>
      </c>
      <c r="Q572">
        <f t="shared" si="25"/>
        <v>1.0075052132701421</v>
      </c>
    </row>
    <row r="573" spans="1:17" x14ac:dyDescent="0.3">
      <c r="A573">
        <v>568</v>
      </c>
      <c r="B573" t="s">
        <v>1020</v>
      </c>
      <c r="C573" t="s">
        <v>261</v>
      </c>
      <c r="D573" t="s">
        <v>4</v>
      </c>
      <c r="E573">
        <v>117227</v>
      </c>
      <c r="F573">
        <v>11409</v>
      </c>
      <c r="G573">
        <v>6.2332000000000001</v>
      </c>
      <c r="H573">
        <v>1.0998000000000001</v>
      </c>
      <c r="I573">
        <v>7.3330000000000002</v>
      </c>
      <c r="J573" s="12">
        <v>0.5</v>
      </c>
      <c r="K573" s="12">
        <v>0.66200000000000003</v>
      </c>
      <c r="L573" s="10">
        <v>0.15</v>
      </c>
      <c r="M573" s="10">
        <f>VLOOKUP('By placement'!$D573,'By goal type'!$I$3:$J$7,2,FALSE)</f>
        <v>0.2</v>
      </c>
      <c r="N573" s="13"/>
      <c r="O573" s="10">
        <f t="shared" si="26"/>
        <v>0.2</v>
      </c>
      <c r="P573" s="10">
        <f t="shared" si="24"/>
        <v>5.0000000000000017E-2</v>
      </c>
      <c r="Q573">
        <f t="shared" si="25"/>
        <v>1.4666000000000001</v>
      </c>
    </row>
    <row r="574" spans="1:17" x14ac:dyDescent="0.3">
      <c r="A574">
        <v>569</v>
      </c>
      <c r="B574" t="s">
        <v>1021</v>
      </c>
      <c r="C574" t="s">
        <v>87</v>
      </c>
      <c r="D574" t="s">
        <v>4</v>
      </c>
      <c r="E574">
        <v>187474</v>
      </c>
      <c r="F574">
        <v>24266</v>
      </c>
      <c r="G574">
        <v>48.531999999999996</v>
      </c>
      <c r="H574">
        <v>13.878</v>
      </c>
      <c r="I574">
        <v>62.41</v>
      </c>
      <c r="J574" s="12">
        <v>2</v>
      </c>
      <c r="K574" s="12">
        <v>2.585</v>
      </c>
      <c r="L574" s="10">
        <v>0.25</v>
      </c>
      <c r="M574" s="10">
        <f>VLOOKUP('By placement'!$D574,'By goal type'!$I$3:$J$7,2,FALSE)</f>
        <v>0.2</v>
      </c>
      <c r="N574" s="13"/>
      <c r="O574" s="10">
        <f t="shared" si="26"/>
        <v>0.2</v>
      </c>
      <c r="P574" s="10">
        <f t="shared" si="24"/>
        <v>-4.9999999999999989E-2</v>
      </c>
      <c r="Q574">
        <f t="shared" si="25"/>
        <v>12.481999999999999</v>
      </c>
    </row>
    <row r="575" spans="1:17" x14ac:dyDescent="0.3">
      <c r="A575">
        <v>570</v>
      </c>
      <c r="B575" t="s">
        <v>1022</v>
      </c>
      <c r="C575" t="s">
        <v>77</v>
      </c>
      <c r="D575" t="s">
        <v>4</v>
      </c>
      <c r="E575">
        <v>26</v>
      </c>
      <c r="F575">
        <v>14</v>
      </c>
      <c r="G575">
        <v>1.35E-2</v>
      </c>
      <c r="H575">
        <v>4.4999999999999997E-3</v>
      </c>
      <c r="I575">
        <v>1.7999999999999999E-2</v>
      </c>
      <c r="J575" s="12">
        <v>1</v>
      </c>
      <c r="K575" s="12">
        <v>1.286</v>
      </c>
      <c r="L575" s="10">
        <v>0.25</v>
      </c>
      <c r="M575" s="10">
        <f>VLOOKUP('By placement'!$D575,'By goal type'!$I$3:$J$7,2,FALSE)</f>
        <v>0.2</v>
      </c>
      <c r="N575" s="13"/>
      <c r="O575" s="10">
        <f t="shared" si="26"/>
        <v>0.2</v>
      </c>
      <c r="P575" s="10">
        <f t="shared" si="24"/>
        <v>-4.9999999999999989E-2</v>
      </c>
      <c r="Q575">
        <f t="shared" si="25"/>
        <v>3.5999999999999999E-3</v>
      </c>
    </row>
    <row r="576" spans="1:17" x14ac:dyDescent="0.3">
      <c r="A576">
        <v>571</v>
      </c>
      <c r="B576" t="s">
        <v>1023</v>
      </c>
      <c r="C576" t="s">
        <v>328</v>
      </c>
      <c r="D576" t="s">
        <v>4</v>
      </c>
      <c r="E576">
        <v>117</v>
      </c>
      <c r="F576">
        <v>75</v>
      </c>
      <c r="G576">
        <v>0.14480000000000001</v>
      </c>
      <c r="H576">
        <v>4.82E-2</v>
      </c>
      <c r="I576">
        <v>0.193</v>
      </c>
      <c r="J576" s="12">
        <v>2</v>
      </c>
      <c r="K576" s="12">
        <v>2.883</v>
      </c>
      <c r="L576" s="10">
        <v>0.25</v>
      </c>
      <c r="M576" s="10">
        <f>VLOOKUP('By placement'!$D576,'By goal type'!$I$3:$J$7,2,FALSE)</f>
        <v>0.2</v>
      </c>
      <c r="N576" s="13"/>
      <c r="O576" s="10">
        <f t="shared" si="26"/>
        <v>0.2</v>
      </c>
      <c r="P576" s="10">
        <f t="shared" si="24"/>
        <v>-4.9999999999999989E-2</v>
      </c>
      <c r="Q576">
        <f t="shared" si="25"/>
        <v>3.8600000000000002E-2</v>
      </c>
    </row>
    <row r="577" spans="1:17" x14ac:dyDescent="0.3">
      <c r="A577">
        <v>572</v>
      </c>
      <c r="B577" t="s">
        <v>1024</v>
      </c>
      <c r="C577" t="s">
        <v>270</v>
      </c>
      <c r="D577" t="s">
        <v>4</v>
      </c>
      <c r="E577">
        <v>122202</v>
      </c>
      <c r="F577">
        <v>29239</v>
      </c>
      <c r="G577">
        <v>17.552800000000001</v>
      </c>
      <c r="H577">
        <v>5.0331000000000001</v>
      </c>
      <c r="I577">
        <v>22.585899999999999</v>
      </c>
      <c r="J577" s="12">
        <v>0.6</v>
      </c>
      <c r="K577" s="12">
        <v>0.80500000000000005</v>
      </c>
      <c r="L577" s="10">
        <v>0.25</v>
      </c>
      <c r="M577" s="10">
        <f>VLOOKUP('By placement'!$D577,'By goal type'!$I$3:$J$7,2,FALSE)</f>
        <v>0.2</v>
      </c>
      <c r="N577" s="13"/>
      <c r="O577" s="10">
        <f t="shared" si="26"/>
        <v>0.2</v>
      </c>
      <c r="P577" s="10">
        <f t="shared" si="24"/>
        <v>-4.9999999999999989E-2</v>
      </c>
      <c r="Q577">
        <f t="shared" si="25"/>
        <v>4.5171799999999998</v>
      </c>
    </row>
    <row r="578" spans="1:17" x14ac:dyDescent="0.3">
      <c r="A578">
        <v>573</v>
      </c>
      <c r="B578" t="s">
        <v>1025</v>
      </c>
      <c r="C578" t="s">
        <v>87</v>
      </c>
      <c r="D578" t="s">
        <v>4</v>
      </c>
      <c r="E578">
        <v>969181</v>
      </c>
      <c r="F578">
        <v>188681</v>
      </c>
      <c r="G578">
        <v>377.36200000000002</v>
      </c>
      <c r="H578">
        <v>108.5279</v>
      </c>
      <c r="I578">
        <v>485.88990000000001</v>
      </c>
      <c r="J578" s="12">
        <v>2</v>
      </c>
      <c r="K578" s="12">
        <v>2.577</v>
      </c>
      <c r="L578" s="10">
        <v>0.25</v>
      </c>
      <c r="M578" s="10">
        <f>VLOOKUP('By placement'!$D578,'By goal type'!$I$3:$J$7,2,FALSE)</f>
        <v>0.2</v>
      </c>
      <c r="N578" s="13"/>
      <c r="O578" s="10">
        <f t="shared" si="26"/>
        <v>0.2</v>
      </c>
      <c r="P578" s="10">
        <f t="shared" si="24"/>
        <v>-4.9999999999999989E-2</v>
      </c>
      <c r="Q578">
        <f t="shared" si="25"/>
        <v>97.177980000000005</v>
      </c>
    </row>
    <row r="579" spans="1:17" x14ac:dyDescent="0.3">
      <c r="A579">
        <v>574</v>
      </c>
      <c r="B579" s="1" t="s">
        <v>1026</v>
      </c>
      <c r="C579" t="s">
        <v>248</v>
      </c>
      <c r="D579" t="s">
        <v>4</v>
      </c>
      <c r="E579">
        <v>116448</v>
      </c>
      <c r="F579">
        <v>16285</v>
      </c>
      <c r="G579">
        <v>8.1613000000000007</v>
      </c>
      <c r="H579">
        <v>2.3193000000000001</v>
      </c>
      <c r="I579">
        <v>10.480600000000001</v>
      </c>
      <c r="J579" s="12">
        <v>0.5</v>
      </c>
      <c r="K579" s="12">
        <v>0.68600000000000005</v>
      </c>
      <c r="L579" s="10">
        <v>0.25</v>
      </c>
      <c r="M579" s="10">
        <f>VLOOKUP('By placement'!$D579,'By goal type'!$I$3:$J$7,2,FALSE)</f>
        <v>0.2</v>
      </c>
      <c r="N579" s="13"/>
      <c r="O579" s="10">
        <f t="shared" si="26"/>
        <v>0.2</v>
      </c>
      <c r="P579" s="10">
        <f t="shared" si="24"/>
        <v>-4.9999999999999989E-2</v>
      </c>
      <c r="Q579">
        <f t="shared" si="25"/>
        <v>2.0961200000000004</v>
      </c>
    </row>
    <row r="580" spans="1:17" x14ac:dyDescent="0.3">
      <c r="A580">
        <v>575</v>
      </c>
      <c r="B580" t="s">
        <v>1027</v>
      </c>
      <c r="C580" t="s">
        <v>367</v>
      </c>
      <c r="D580" t="s">
        <v>4</v>
      </c>
      <c r="E580">
        <v>7267</v>
      </c>
      <c r="F580">
        <v>1324</v>
      </c>
      <c r="G580">
        <v>0.66400000000000003</v>
      </c>
      <c r="H580">
        <v>0.1885</v>
      </c>
      <c r="I580">
        <v>0.85250000000000004</v>
      </c>
      <c r="J580" s="12">
        <v>0.5</v>
      </c>
      <c r="K580" s="12">
        <v>0.64600000000000002</v>
      </c>
      <c r="L580" s="10">
        <v>0.25</v>
      </c>
      <c r="M580" s="10">
        <f>VLOOKUP('By placement'!$D580,'By goal type'!$I$3:$J$7,2,FALSE)</f>
        <v>0.2</v>
      </c>
      <c r="N580" s="13"/>
      <c r="O580" s="10">
        <f t="shared" si="26"/>
        <v>0.2</v>
      </c>
      <c r="P580" s="10">
        <f t="shared" si="24"/>
        <v>-4.9999999999999989E-2</v>
      </c>
      <c r="Q580">
        <f t="shared" si="25"/>
        <v>0.17050000000000001</v>
      </c>
    </row>
    <row r="581" spans="1:17" x14ac:dyDescent="0.3">
      <c r="A581">
        <v>576</v>
      </c>
      <c r="B581" t="s">
        <v>1028</v>
      </c>
      <c r="C581" t="s">
        <v>81</v>
      </c>
      <c r="D581" t="s">
        <v>4</v>
      </c>
      <c r="E581">
        <v>109951</v>
      </c>
      <c r="F581">
        <v>6383</v>
      </c>
      <c r="G581">
        <v>2.5531999999999999</v>
      </c>
      <c r="H581">
        <v>0.73680000000000001</v>
      </c>
      <c r="I581">
        <v>3.29</v>
      </c>
      <c r="J581" s="12">
        <v>0.4</v>
      </c>
      <c r="K581" s="12">
        <v>0.53400000000000003</v>
      </c>
      <c r="L581" s="10">
        <v>0.35000000000000003</v>
      </c>
      <c r="M581" s="10">
        <f>VLOOKUP('By placement'!$D581,'By goal type'!$I$3:$J$7,2,FALSE)</f>
        <v>0.2</v>
      </c>
      <c r="N581" s="13"/>
      <c r="O581" s="10">
        <f t="shared" si="26"/>
        <v>0.2</v>
      </c>
      <c r="P581" s="10">
        <f t="shared" si="24"/>
        <v>-0.15000000000000002</v>
      </c>
      <c r="Q581">
        <f t="shared" si="25"/>
        <v>0.65800000000000003</v>
      </c>
    </row>
    <row r="582" spans="1:17" x14ac:dyDescent="0.3">
      <c r="A582">
        <v>577</v>
      </c>
      <c r="B582" t="s">
        <v>1029</v>
      </c>
      <c r="C582" t="s">
        <v>233</v>
      </c>
      <c r="D582" t="s">
        <v>4</v>
      </c>
      <c r="E582">
        <v>49541</v>
      </c>
      <c r="F582">
        <v>8092</v>
      </c>
      <c r="G582">
        <v>12.138</v>
      </c>
      <c r="H582">
        <v>3.5013999999999998</v>
      </c>
      <c r="I582">
        <v>15.6394</v>
      </c>
      <c r="J582" s="12">
        <v>1.5</v>
      </c>
      <c r="K582" s="12">
        <v>1.984</v>
      </c>
      <c r="L582" s="10">
        <v>0.3</v>
      </c>
      <c r="M582" s="10">
        <f>VLOOKUP('By placement'!$D582,'By goal type'!$I$3:$J$7,2,FALSE)</f>
        <v>0.2</v>
      </c>
      <c r="N582" s="13"/>
      <c r="O582" s="10">
        <f t="shared" si="26"/>
        <v>0.2</v>
      </c>
      <c r="P582" s="10">
        <f t="shared" si="24"/>
        <v>-9.9999999999999978E-2</v>
      </c>
      <c r="Q582">
        <f t="shared" si="25"/>
        <v>3.1278800000000002</v>
      </c>
    </row>
    <row r="583" spans="1:17" x14ac:dyDescent="0.3">
      <c r="A583">
        <v>578</v>
      </c>
      <c r="B583" t="s">
        <v>1030</v>
      </c>
      <c r="C583" t="s">
        <v>261</v>
      </c>
      <c r="D583" t="s">
        <v>4</v>
      </c>
      <c r="E583">
        <v>159940</v>
      </c>
      <c r="F583">
        <v>15968</v>
      </c>
      <c r="G583">
        <v>26.238800000000001</v>
      </c>
      <c r="H583">
        <v>4.6302000000000003</v>
      </c>
      <c r="I583">
        <v>30.869</v>
      </c>
      <c r="J583" s="12">
        <v>1.5</v>
      </c>
      <c r="K583" s="12">
        <v>1.923</v>
      </c>
      <c r="L583" s="10">
        <v>0.15</v>
      </c>
      <c r="M583" s="10">
        <f>VLOOKUP('By placement'!$D583,'By goal type'!$I$3:$J$7,2,FALSE)</f>
        <v>0.2</v>
      </c>
      <c r="N583" s="13"/>
      <c r="O583" s="10">
        <f t="shared" si="26"/>
        <v>0.2</v>
      </c>
      <c r="P583" s="10">
        <f t="shared" ref="P583:P646" si="27">IFERROR(O583-L583,"unknown")</f>
        <v>5.0000000000000017E-2</v>
      </c>
      <c r="Q583">
        <f t="shared" ref="Q583:Q646" si="28">IFERROR(MIN(1-J583/K583,O583)*I583,0)</f>
        <v>6.1738</v>
      </c>
    </row>
    <row r="584" spans="1:17" x14ac:dyDescent="0.3">
      <c r="A584">
        <v>579</v>
      </c>
      <c r="B584" t="s">
        <v>1031</v>
      </c>
      <c r="C584" t="s">
        <v>87</v>
      </c>
      <c r="D584" t="s">
        <v>4</v>
      </c>
      <c r="E584">
        <v>86408</v>
      </c>
      <c r="F584">
        <v>19387</v>
      </c>
      <c r="G584">
        <v>48.695799999999998</v>
      </c>
      <c r="H584">
        <v>13.7744</v>
      </c>
      <c r="I584">
        <v>62.470199999999998</v>
      </c>
      <c r="J584" s="12">
        <v>2.5</v>
      </c>
      <c r="K584" s="12">
        <v>3.15</v>
      </c>
      <c r="L584" s="10">
        <v>0.25</v>
      </c>
      <c r="M584" s="10">
        <f>VLOOKUP('By placement'!$D584,'By goal type'!$I$3:$J$7,2,FALSE)</f>
        <v>0.2</v>
      </c>
      <c r="N584" s="13"/>
      <c r="O584" s="10">
        <f t="shared" ref="O584:O647" si="29">IF(N584="",M584,N584)</f>
        <v>0.2</v>
      </c>
      <c r="P584" s="10">
        <f t="shared" si="27"/>
        <v>-4.9999999999999989E-2</v>
      </c>
      <c r="Q584">
        <f t="shared" si="28"/>
        <v>12.49404</v>
      </c>
    </row>
    <row r="585" spans="1:17" x14ac:dyDescent="0.3">
      <c r="A585">
        <v>580</v>
      </c>
      <c r="B585" t="s">
        <v>1032</v>
      </c>
      <c r="C585" t="s">
        <v>421</v>
      </c>
      <c r="D585" t="s">
        <v>4</v>
      </c>
      <c r="E585">
        <v>403862</v>
      </c>
      <c r="F585">
        <v>207099</v>
      </c>
      <c r="G585">
        <v>176.2833</v>
      </c>
      <c r="H585">
        <v>50.7072</v>
      </c>
      <c r="I585">
        <v>226.9905</v>
      </c>
      <c r="J585" s="12">
        <v>0.85</v>
      </c>
      <c r="K585" s="12">
        <v>1.149</v>
      </c>
      <c r="L585" s="10">
        <v>0.25</v>
      </c>
      <c r="M585" s="10">
        <f>VLOOKUP('By placement'!$D585,'By goal type'!$I$3:$J$7,2,FALSE)</f>
        <v>0.2</v>
      </c>
      <c r="N585" s="13"/>
      <c r="O585" s="10">
        <f t="shared" si="29"/>
        <v>0.2</v>
      </c>
      <c r="P585" s="10">
        <f t="shared" si="27"/>
        <v>-4.9999999999999989E-2</v>
      </c>
      <c r="Q585">
        <f t="shared" si="28"/>
        <v>45.398099999999999</v>
      </c>
    </row>
    <row r="586" spans="1:17" x14ac:dyDescent="0.3">
      <c r="A586">
        <v>581</v>
      </c>
      <c r="B586" t="s">
        <v>1033</v>
      </c>
      <c r="C586" t="s">
        <v>248</v>
      </c>
      <c r="D586" t="s">
        <v>4</v>
      </c>
      <c r="E586">
        <v>28179</v>
      </c>
      <c r="F586">
        <v>1474</v>
      </c>
      <c r="G586">
        <v>0.92410000000000003</v>
      </c>
      <c r="H586">
        <v>0.21759999999999999</v>
      </c>
      <c r="I586">
        <v>1.1416999999999999</v>
      </c>
      <c r="J586" s="12">
        <v>0.6</v>
      </c>
      <c r="K586" s="12">
        <v>0.67300000000000004</v>
      </c>
      <c r="L586" s="10">
        <v>0.25</v>
      </c>
      <c r="M586" s="10">
        <f>VLOOKUP('By placement'!$D586,'By goal type'!$I$3:$J$7,2,FALSE)</f>
        <v>0.2</v>
      </c>
      <c r="N586" s="13"/>
      <c r="O586" s="10">
        <f t="shared" si="29"/>
        <v>0.2</v>
      </c>
      <c r="P586" s="10">
        <f t="shared" si="27"/>
        <v>-4.9999999999999989E-2</v>
      </c>
      <c r="Q586">
        <f t="shared" si="28"/>
        <v>0.12383967310549783</v>
      </c>
    </row>
    <row r="587" spans="1:17" x14ac:dyDescent="0.3">
      <c r="A587">
        <v>582</v>
      </c>
      <c r="B587" t="s">
        <v>1034</v>
      </c>
      <c r="C587" t="s">
        <v>265</v>
      </c>
      <c r="D587" t="s">
        <v>4</v>
      </c>
      <c r="E587">
        <v>77988</v>
      </c>
      <c r="F587">
        <v>9195</v>
      </c>
      <c r="G587">
        <v>6.9295999999999998</v>
      </c>
      <c r="H587">
        <v>1.9716</v>
      </c>
      <c r="I587">
        <v>8.9011999999999993</v>
      </c>
      <c r="J587" s="12">
        <v>0.75</v>
      </c>
      <c r="K587" s="12">
        <v>1.0069999999999999</v>
      </c>
      <c r="L587" s="10">
        <v>0.25</v>
      </c>
      <c r="M587" s="10">
        <f>VLOOKUP('By placement'!$D587,'By goal type'!$I$3:$J$7,2,FALSE)</f>
        <v>0.2</v>
      </c>
      <c r="N587" s="13"/>
      <c r="O587" s="10">
        <f t="shared" si="29"/>
        <v>0.2</v>
      </c>
      <c r="P587" s="10">
        <f t="shared" si="27"/>
        <v>-4.9999999999999989E-2</v>
      </c>
      <c r="Q587">
        <f t="shared" si="28"/>
        <v>1.78024</v>
      </c>
    </row>
    <row r="588" spans="1:17" x14ac:dyDescent="0.3">
      <c r="A588">
        <v>583</v>
      </c>
      <c r="B588" t="s">
        <v>1035</v>
      </c>
      <c r="C588" t="s">
        <v>261</v>
      </c>
      <c r="D588" t="s">
        <v>4</v>
      </c>
      <c r="E588">
        <v>131079</v>
      </c>
      <c r="F588">
        <v>3132</v>
      </c>
      <c r="G588">
        <v>1.7189000000000001</v>
      </c>
      <c r="H588">
        <v>0.30309999999999998</v>
      </c>
      <c r="I588">
        <v>2.0219999999999998</v>
      </c>
      <c r="J588" s="12">
        <v>0.5</v>
      </c>
      <c r="K588" s="12">
        <v>0.64900000000000002</v>
      </c>
      <c r="L588" s="10">
        <v>0.15</v>
      </c>
      <c r="M588" s="10">
        <f>VLOOKUP('By placement'!$D588,'By goal type'!$I$3:$J$7,2,FALSE)</f>
        <v>0.2</v>
      </c>
      <c r="N588" s="13"/>
      <c r="O588" s="10">
        <f t="shared" si="29"/>
        <v>0.2</v>
      </c>
      <c r="P588" s="10">
        <f t="shared" si="27"/>
        <v>5.0000000000000017E-2</v>
      </c>
      <c r="Q588">
        <f t="shared" si="28"/>
        <v>0.40439999999999998</v>
      </c>
    </row>
    <row r="589" spans="1:17" x14ac:dyDescent="0.3">
      <c r="A589">
        <v>584</v>
      </c>
      <c r="B589" t="s">
        <v>1036</v>
      </c>
      <c r="C589" t="s">
        <v>332</v>
      </c>
      <c r="D589" t="s">
        <v>4</v>
      </c>
      <c r="E589">
        <v>27265</v>
      </c>
      <c r="F589">
        <v>10512</v>
      </c>
      <c r="G589">
        <v>2.1276999999999999</v>
      </c>
      <c r="H589">
        <v>0.58730000000000004</v>
      </c>
      <c r="I589">
        <v>2.7149999999999999</v>
      </c>
      <c r="J589" s="12">
        <v>0.2</v>
      </c>
      <c r="K589" s="12">
        <v>0.29299999999999998</v>
      </c>
      <c r="L589" s="10">
        <v>0.25</v>
      </c>
      <c r="M589" s="10">
        <f>VLOOKUP('By placement'!$D589,'By goal type'!$I$3:$J$7,2,FALSE)</f>
        <v>0.2</v>
      </c>
      <c r="N589" s="13"/>
      <c r="O589" s="10">
        <f t="shared" si="29"/>
        <v>0.2</v>
      </c>
      <c r="P589" s="10">
        <f t="shared" si="27"/>
        <v>-4.9999999999999989E-2</v>
      </c>
      <c r="Q589">
        <f t="shared" si="28"/>
        <v>0.54300000000000004</v>
      </c>
    </row>
    <row r="590" spans="1:17" x14ac:dyDescent="0.3">
      <c r="A590">
        <v>585</v>
      </c>
      <c r="B590" t="s">
        <v>1037</v>
      </c>
      <c r="C590" t="s">
        <v>367</v>
      </c>
      <c r="D590" t="s">
        <v>4</v>
      </c>
      <c r="E590">
        <v>2181535</v>
      </c>
      <c r="F590">
        <v>337004</v>
      </c>
      <c r="G590">
        <v>170.20650000000001</v>
      </c>
      <c r="H590">
        <v>47.400300000000001</v>
      </c>
      <c r="I590">
        <v>217.60679999999999</v>
      </c>
      <c r="J590" s="12">
        <v>0.5</v>
      </c>
      <c r="K590" s="12">
        <v>0.70199999999999996</v>
      </c>
      <c r="L590" s="10">
        <v>0.25</v>
      </c>
      <c r="M590" s="10">
        <f>VLOOKUP('By placement'!$D590,'By goal type'!$I$3:$J$7,2,FALSE)</f>
        <v>0.2</v>
      </c>
      <c r="N590" s="13"/>
      <c r="O590" s="10">
        <f t="shared" si="29"/>
        <v>0.2</v>
      </c>
      <c r="P590" s="10">
        <f t="shared" si="27"/>
        <v>-4.9999999999999989E-2</v>
      </c>
      <c r="Q590">
        <f t="shared" si="28"/>
        <v>43.521360000000001</v>
      </c>
    </row>
    <row r="591" spans="1:17" x14ac:dyDescent="0.3">
      <c r="A591">
        <v>586</v>
      </c>
      <c r="B591" t="s">
        <v>1038</v>
      </c>
      <c r="C591" t="s">
        <v>257</v>
      </c>
      <c r="D591" t="s">
        <v>4</v>
      </c>
      <c r="E591">
        <v>244664</v>
      </c>
      <c r="F591">
        <v>46438</v>
      </c>
      <c r="G591">
        <v>64.980699999999999</v>
      </c>
      <c r="H591">
        <v>18.987200000000001</v>
      </c>
      <c r="I591">
        <v>83.9679</v>
      </c>
      <c r="J591" s="12">
        <v>1.4</v>
      </c>
      <c r="K591" s="12">
        <v>1.825</v>
      </c>
      <c r="L591" s="10" t="s">
        <v>5</v>
      </c>
      <c r="M591" s="10">
        <f>VLOOKUP('By placement'!$D591,'By goal type'!$I$3:$J$7,2,FALSE)</f>
        <v>0.2</v>
      </c>
      <c r="N591" s="13"/>
      <c r="O591" s="10">
        <f t="shared" si="29"/>
        <v>0.2</v>
      </c>
      <c r="P591" s="10" t="str">
        <f t="shared" si="27"/>
        <v>unknown</v>
      </c>
      <c r="Q591">
        <f t="shared" si="28"/>
        <v>16.793580000000002</v>
      </c>
    </row>
    <row r="592" spans="1:17" x14ac:dyDescent="0.3">
      <c r="A592">
        <v>587</v>
      </c>
      <c r="B592" t="s">
        <v>1039</v>
      </c>
      <c r="C592" t="s">
        <v>130</v>
      </c>
      <c r="D592" t="s">
        <v>4</v>
      </c>
      <c r="E592">
        <v>32377</v>
      </c>
      <c r="F592">
        <v>2598</v>
      </c>
      <c r="G592">
        <v>2.6453000000000002</v>
      </c>
      <c r="H592">
        <v>0.7107</v>
      </c>
      <c r="I592">
        <v>3.3559999999999999</v>
      </c>
      <c r="J592" s="12">
        <v>1</v>
      </c>
      <c r="K592" s="12">
        <v>1.4450000000000001</v>
      </c>
      <c r="L592" s="10" t="s">
        <v>5</v>
      </c>
      <c r="M592" s="10">
        <f>VLOOKUP('By placement'!$D592,'By goal type'!$I$3:$J$7,2,FALSE)</f>
        <v>0.2</v>
      </c>
      <c r="N592" s="13"/>
      <c r="O592" s="10">
        <f t="shared" si="29"/>
        <v>0.2</v>
      </c>
      <c r="P592" s="10" t="str">
        <f t="shared" si="27"/>
        <v>unknown</v>
      </c>
      <c r="Q592">
        <f t="shared" si="28"/>
        <v>0.67120000000000002</v>
      </c>
    </row>
    <row r="593" spans="1:17" x14ac:dyDescent="0.3">
      <c r="A593">
        <v>588</v>
      </c>
      <c r="B593" t="s">
        <v>1040</v>
      </c>
      <c r="C593" t="s">
        <v>414</v>
      </c>
      <c r="D593" t="s">
        <v>4</v>
      </c>
      <c r="E593">
        <v>53640</v>
      </c>
      <c r="F593">
        <v>1339</v>
      </c>
      <c r="G593">
        <v>1.339</v>
      </c>
      <c r="H593">
        <v>0.39100000000000001</v>
      </c>
      <c r="I593">
        <v>1.73</v>
      </c>
      <c r="J593" s="12">
        <v>1</v>
      </c>
      <c r="K593" s="12">
        <v>1.27</v>
      </c>
      <c r="L593" s="10">
        <v>0.25</v>
      </c>
      <c r="M593" s="10">
        <f>VLOOKUP('By placement'!$D593,'By goal type'!$I$3:$J$7,2,FALSE)</f>
        <v>0.2</v>
      </c>
      <c r="N593" s="13"/>
      <c r="O593" s="10">
        <f t="shared" si="29"/>
        <v>0.2</v>
      </c>
      <c r="P593" s="10">
        <f t="shared" si="27"/>
        <v>-4.9999999999999989E-2</v>
      </c>
      <c r="Q593">
        <f t="shared" si="28"/>
        <v>0.34600000000000003</v>
      </c>
    </row>
    <row r="594" spans="1:17" x14ac:dyDescent="0.3">
      <c r="A594">
        <v>589</v>
      </c>
      <c r="B594" t="s">
        <v>1041</v>
      </c>
      <c r="C594" t="s">
        <v>426</v>
      </c>
      <c r="D594" t="s">
        <v>4</v>
      </c>
      <c r="E594">
        <v>270951</v>
      </c>
      <c r="F594">
        <v>56855</v>
      </c>
      <c r="G594">
        <v>39.933300000000003</v>
      </c>
      <c r="H594">
        <v>11.462999999999999</v>
      </c>
      <c r="I594">
        <v>51.396299999999997</v>
      </c>
      <c r="J594" s="12">
        <v>0.7</v>
      </c>
      <c r="K594" s="12">
        <v>0.90900000000000003</v>
      </c>
      <c r="L594" s="10">
        <v>0.25</v>
      </c>
      <c r="M594" s="10">
        <f>VLOOKUP('By placement'!$D594,'By goal type'!$I$3:$J$7,2,FALSE)</f>
        <v>0.2</v>
      </c>
      <c r="N594" s="13"/>
      <c r="O594" s="10">
        <f t="shared" si="29"/>
        <v>0.2</v>
      </c>
      <c r="P594" s="10">
        <f t="shared" si="27"/>
        <v>-4.9999999999999989E-2</v>
      </c>
      <c r="Q594">
        <f t="shared" si="28"/>
        <v>10.279260000000001</v>
      </c>
    </row>
    <row r="595" spans="1:17" x14ac:dyDescent="0.3">
      <c r="A595">
        <v>590</v>
      </c>
      <c r="B595" t="s">
        <v>1042</v>
      </c>
      <c r="C595" t="s">
        <v>185</v>
      </c>
      <c r="D595" t="s">
        <v>4</v>
      </c>
      <c r="E595">
        <v>19367</v>
      </c>
      <c r="F595">
        <v>4376</v>
      </c>
      <c r="G595">
        <v>8.8765999999999998</v>
      </c>
      <c r="H595">
        <v>2.4338000000000002</v>
      </c>
      <c r="I595">
        <v>11.3104</v>
      </c>
      <c r="J595" s="12">
        <v>2</v>
      </c>
      <c r="K595" s="12">
        <v>2.581</v>
      </c>
      <c r="L595" s="10">
        <v>0.25</v>
      </c>
      <c r="M595" s="10">
        <f>VLOOKUP('By placement'!$D595,'By goal type'!$I$3:$J$7,2,FALSE)</f>
        <v>0.2</v>
      </c>
      <c r="N595" s="13"/>
      <c r="O595" s="10">
        <f t="shared" si="29"/>
        <v>0.2</v>
      </c>
      <c r="P595" s="10">
        <f t="shared" si="27"/>
        <v>-4.9999999999999989E-2</v>
      </c>
      <c r="Q595">
        <f t="shared" si="28"/>
        <v>2.2620800000000001</v>
      </c>
    </row>
    <row r="596" spans="1:17" x14ac:dyDescent="0.3">
      <c r="A596">
        <v>591</v>
      </c>
      <c r="B596" t="s">
        <v>1043</v>
      </c>
      <c r="C596" t="s">
        <v>414</v>
      </c>
      <c r="D596" t="s">
        <v>4</v>
      </c>
      <c r="E596">
        <v>53316</v>
      </c>
      <c r="F596">
        <v>6811</v>
      </c>
      <c r="G596">
        <v>6.8109999999999999</v>
      </c>
      <c r="H596">
        <v>1.9890000000000001</v>
      </c>
      <c r="I596">
        <v>8.8000000000000007</v>
      </c>
      <c r="J596" s="12">
        <v>1</v>
      </c>
      <c r="K596" s="12">
        <v>1.3089999999999999</v>
      </c>
      <c r="L596" s="10">
        <v>0.25</v>
      </c>
      <c r="M596" s="10">
        <f>VLOOKUP('By placement'!$D596,'By goal type'!$I$3:$J$7,2,FALSE)</f>
        <v>0.2</v>
      </c>
      <c r="N596" s="13"/>
      <c r="O596" s="10">
        <f t="shared" si="29"/>
        <v>0.2</v>
      </c>
      <c r="P596" s="10">
        <f t="shared" si="27"/>
        <v>-4.9999999999999989E-2</v>
      </c>
      <c r="Q596">
        <f t="shared" si="28"/>
        <v>1.7600000000000002</v>
      </c>
    </row>
    <row r="597" spans="1:17" x14ac:dyDescent="0.3">
      <c r="A597">
        <v>592</v>
      </c>
      <c r="B597" t="s">
        <v>1044</v>
      </c>
      <c r="C597" t="s">
        <v>425</v>
      </c>
      <c r="D597" t="s">
        <v>4</v>
      </c>
      <c r="E597">
        <v>497</v>
      </c>
      <c r="F597">
        <v>246</v>
      </c>
      <c r="G597">
        <v>0.1076</v>
      </c>
      <c r="H597">
        <v>3.56E-2</v>
      </c>
      <c r="I597">
        <v>0.14319999999999999</v>
      </c>
      <c r="J597" s="12">
        <v>0.45</v>
      </c>
      <c r="K597" s="12">
        <v>0.59399999999999997</v>
      </c>
      <c r="L597" s="10">
        <v>0.25</v>
      </c>
      <c r="M597" s="10">
        <f>VLOOKUP('By placement'!$D597,'By goal type'!$I$3:$J$7,2,FALSE)</f>
        <v>0.2</v>
      </c>
      <c r="N597" s="13"/>
      <c r="O597" s="10">
        <f t="shared" si="29"/>
        <v>0.2</v>
      </c>
      <c r="P597" s="10">
        <f t="shared" si="27"/>
        <v>-4.9999999999999989E-2</v>
      </c>
      <c r="Q597">
        <f t="shared" si="28"/>
        <v>2.8639999999999999E-2</v>
      </c>
    </row>
    <row r="598" spans="1:17" x14ac:dyDescent="0.3">
      <c r="A598">
        <v>593</v>
      </c>
      <c r="B598" t="s">
        <v>1045</v>
      </c>
      <c r="C598" t="s">
        <v>87</v>
      </c>
      <c r="D598" t="s">
        <v>4</v>
      </c>
      <c r="E598">
        <v>948385</v>
      </c>
      <c r="F598">
        <v>335144</v>
      </c>
      <c r="G598">
        <v>402.1728</v>
      </c>
      <c r="H598">
        <v>118.0145</v>
      </c>
      <c r="I598">
        <v>520.18730000000005</v>
      </c>
      <c r="J598" s="12">
        <v>1.2</v>
      </c>
      <c r="K598" s="12">
        <v>1.5629999999999999</v>
      </c>
      <c r="L598" s="10">
        <v>0.25</v>
      </c>
      <c r="M598" s="10">
        <f>VLOOKUP('By placement'!$D598,'By goal type'!$I$3:$J$7,2,FALSE)</f>
        <v>0.2</v>
      </c>
      <c r="N598" s="13"/>
      <c r="O598" s="10">
        <f t="shared" si="29"/>
        <v>0.2</v>
      </c>
      <c r="P598" s="10">
        <f t="shared" si="27"/>
        <v>-4.9999999999999989E-2</v>
      </c>
      <c r="Q598">
        <f t="shared" si="28"/>
        <v>104.03746000000001</v>
      </c>
    </row>
    <row r="599" spans="1:17" x14ac:dyDescent="0.3">
      <c r="A599">
        <v>594</v>
      </c>
      <c r="B599" t="s">
        <v>1046</v>
      </c>
      <c r="C599" t="s">
        <v>335</v>
      </c>
      <c r="D599" t="s">
        <v>4</v>
      </c>
      <c r="E599">
        <v>4486</v>
      </c>
      <c r="F599">
        <v>527</v>
      </c>
      <c r="G599">
        <v>0.40899999999999997</v>
      </c>
      <c r="H599">
        <v>0.13639999999999999</v>
      </c>
      <c r="I599">
        <v>0.5454</v>
      </c>
      <c r="J599" s="12">
        <v>0.8</v>
      </c>
      <c r="K599" s="12">
        <v>1.0369999999999999</v>
      </c>
      <c r="L599" s="10">
        <v>0.25</v>
      </c>
      <c r="M599" s="10">
        <f>VLOOKUP('By placement'!$D599,'By goal type'!$I$3:$J$7,2,FALSE)</f>
        <v>0.2</v>
      </c>
      <c r="N599" s="13"/>
      <c r="O599" s="10">
        <f t="shared" si="29"/>
        <v>0.2</v>
      </c>
      <c r="P599" s="10">
        <f t="shared" si="27"/>
        <v>-4.9999999999999989E-2</v>
      </c>
      <c r="Q599">
        <f t="shared" si="28"/>
        <v>0.10908000000000001</v>
      </c>
    </row>
    <row r="600" spans="1:17" x14ac:dyDescent="0.3">
      <c r="A600">
        <v>595</v>
      </c>
      <c r="B600" t="s">
        <v>1047</v>
      </c>
      <c r="C600" t="s">
        <v>270</v>
      </c>
      <c r="D600" t="s">
        <v>4</v>
      </c>
      <c r="E600">
        <v>7397</v>
      </c>
      <c r="F600">
        <v>667</v>
      </c>
      <c r="G600">
        <v>0.41820000000000002</v>
      </c>
      <c r="H600">
        <v>9.9599999999999994E-2</v>
      </c>
      <c r="I600">
        <v>0.51780000000000004</v>
      </c>
      <c r="J600" s="12">
        <v>0.6</v>
      </c>
      <c r="K600" s="12">
        <v>0.91200000000000003</v>
      </c>
      <c r="L600" s="10">
        <v>0.25</v>
      </c>
      <c r="M600" s="10">
        <f>VLOOKUP('By placement'!$D600,'By goal type'!$I$3:$J$7,2,FALSE)</f>
        <v>0.2</v>
      </c>
      <c r="N600" s="13"/>
      <c r="O600" s="10">
        <f t="shared" si="29"/>
        <v>0.2</v>
      </c>
      <c r="P600" s="10">
        <f t="shared" si="27"/>
        <v>-4.9999999999999989E-2</v>
      </c>
      <c r="Q600">
        <f t="shared" si="28"/>
        <v>0.10356000000000001</v>
      </c>
    </row>
    <row r="601" spans="1:17" x14ac:dyDescent="0.3">
      <c r="A601">
        <v>596</v>
      </c>
      <c r="B601" t="s">
        <v>1048</v>
      </c>
      <c r="C601" t="s">
        <v>414</v>
      </c>
      <c r="D601" t="s">
        <v>4</v>
      </c>
      <c r="E601">
        <v>54249</v>
      </c>
      <c r="F601">
        <v>1197</v>
      </c>
      <c r="G601">
        <v>1.1970000000000001</v>
      </c>
      <c r="H601">
        <v>0.35299999999999998</v>
      </c>
      <c r="I601">
        <v>1.55</v>
      </c>
      <c r="J601" s="12">
        <v>1</v>
      </c>
      <c r="K601" s="12">
        <v>1.2829999999999999</v>
      </c>
      <c r="L601" s="10">
        <v>0.25</v>
      </c>
      <c r="M601" s="10">
        <f>VLOOKUP('By placement'!$D601,'By goal type'!$I$3:$J$7,2,FALSE)</f>
        <v>0.2</v>
      </c>
      <c r="N601" s="13"/>
      <c r="O601" s="10">
        <f t="shared" si="29"/>
        <v>0.2</v>
      </c>
      <c r="P601" s="10">
        <f t="shared" si="27"/>
        <v>-4.9999999999999989E-2</v>
      </c>
      <c r="Q601">
        <f t="shared" si="28"/>
        <v>0.31000000000000005</v>
      </c>
    </row>
    <row r="602" spans="1:17" x14ac:dyDescent="0.3">
      <c r="A602">
        <v>597</v>
      </c>
      <c r="B602" t="s">
        <v>1049</v>
      </c>
      <c r="C602" t="s">
        <v>414</v>
      </c>
      <c r="D602" t="s">
        <v>4</v>
      </c>
      <c r="E602">
        <v>102302</v>
      </c>
      <c r="F602">
        <v>1035</v>
      </c>
      <c r="G602">
        <v>1.0349999999999999</v>
      </c>
      <c r="H602">
        <v>0.30499999999999999</v>
      </c>
      <c r="I602">
        <v>1.34</v>
      </c>
      <c r="J602" s="12">
        <v>1</v>
      </c>
      <c r="K602" s="12">
        <v>1.323</v>
      </c>
      <c r="L602" s="10">
        <v>0.25</v>
      </c>
      <c r="M602" s="10">
        <f>VLOOKUP('By placement'!$D602,'By goal type'!$I$3:$J$7,2,FALSE)</f>
        <v>0.2</v>
      </c>
      <c r="N602" s="13"/>
      <c r="O602" s="10">
        <f t="shared" si="29"/>
        <v>0.2</v>
      </c>
      <c r="P602" s="10">
        <f t="shared" si="27"/>
        <v>-4.9999999999999989E-2</v>
      </c>
      <c r="Q602">
        <f t="shared" si="28"/>
        <v>0.26800000000000002</v>
      </c>
    </row>
    <row r="603" spans="1:17" x14ac:dyDescent="0.3">
      <c r="A603">
        <v>598</v>
      </c>
      <c r="B603" t="s">
        <v>1050</v>
      </c>
      <c r="C603" t="s">
        <v>87</v>
      </c>
      <c r="D603" t="s">
        <v>4</v>
      </c>
      <c r="E603">
        <v>142636</v>
      </c>
      <c r="F603">
        <v>41679</v>
      </c>
      <c r="G603">
        <v>83.468199999999996</v>
      </c>
      <c r="H603">
        <v>24.473099999999999</v>
      </c>
      <c r="I603">
        <v>107.9413</v>
      </c>
      <c r="J603" s="12">
        <v>2</v>
      </c>
      <c r="K603" s="12">
        <v>2.5249999999999999</v>
      </c>
      <c r="L603" s="10">
        <v>0.25</v>
      </c>
      <c r="M603" s="10">
        <f>VLOOKUP('By placement'!$D603,'By goal type'!$I$3:$J$7,2,FALSE)</f>
        <v>0.2</v>
      </c>
      <c r="N603" s="13"/>
      <c r="O603" s="10">
        <f t="shared" si="29"/>
        <v>0.2</v>
      </c>
      <c r="P603" s="10">
        <f t="shared" si="27"/>
        <v>-4.9999999999999989E-2</v>
      </c>
      <c r="Q603">
        <f t="shared" si="28"/>
        <v>21.588260000000002</v>
      </c>
    </row>
    <row r="604" spans="1:17" x14ac:dyDescent="0.3">
      <c r="A604">
        <v>599</v>
      </c>
      <c r="B604" t="s">
        <v>1051</v>
      </c>
      <c r="C604" t="s">
        <v>197</v>
      </c>
      <c r="D604" t="s">
        <v>4</v>
      </c>
      <c r="E604">
        <v>216302</v>
      </c>
      <c r="F604">
        <v>64829</v>
      </c>
      <c r="G604">
        <v>45.781199999999998</v>
      </c>
      <c r="H604">
        <v>12.979799999999999</v>
      </c>
      <c r="I604">
        <v>58.761000000000003</v>
      </c>
      <c r="J604" s="12">
        <v>0.7</v>
      </c>
      <c r="K604" s="12">
        <v>0.94699999999999995</v>
      </c>
      <c r="L604" s="10">
        <v>0.25</v>
      </c>
      <c r="M604" s="10">
        <f>VLOOKUP('By placement'!$D604,'By goal type'!$I$3:$J$7,2,FALSE)</f>
        <v>0.2</v>
      </c>
      <c r="N604" s="13"/>
      <c r="O604" s="10">
        <f t="shared" si="29"/>
        <v>0.2</v>
      </c>
      <c r="P604" s="10">
        <f t="shared" si="27"/>
        <v>-4.9999999999999989E-2</v>
      </c>
      <c r="Q604">
        <f t="shared" si="28"/>
        <v>11.752200000000002</v>
      </c>
    </row>
    <row r="605" spans="1:17" x14ac:dyDescent="0.3">
      <c r="A605">
        <v>600</v>
      </c>
      <c r="B605" t="s">
        <v>1052</v>
      </c>
      <c r="C605" t="s">
        <v>313</v>
      </c>
      <c r="D605" t="s">
        <v>4</v>
      </c>
      <c r="E605">
        <v>96134</v>
      </c>
      <c r="F605">
        <v>11158</v>
      </c>
      <c r="G605">
        <v>38.305100000000003</v>
      </c>
      <c r="H605">
        <v>5.0563000000000002</v>
      </c>
      <c r="I605">
        <v>43.361400000000003</v>
      </c>
      <c r="J605" s="12">
        <v>3</v>
      </c>
      <c r="K605" s="12">
        <v>3.879</v>
      </c>
      <c r="L605" s="10">
        <v>0.12</v>
      </c>
      <c r="M605" s="10">
        <f>VLOOKUP('By placement'!$D605,'By goal type'!$I$3:$J$7,2,FALSE)</f>
        <v>0.2</v>
      </c>
      <c r="N605" s="13"/>
      <c r="O605" s="10">
        <f t="shared" si="29"/>
        <v>0.2</v>
      </c>
      <c r="P605" s="10">
        <f t="shared" si="27"/>
        <v>8.0000000000000016E-2</v>
      </c>
      <c r="Q605">
        <f t="shared" si="28"/>
        <v>8.6722800000000007</v>
      </c>
    </row>
    <row r="606" spans="1:17" x14ac:dyDescent="0.3">
      <c r="A606">
        <v>601</v>
      </c>
      <c r="B606" t="s">
        <v>1053</v>
      </c>
      <c r="C606" t="s">
        <v>87</v>
      </c>
      <c r="D606" t="s">
        <v>4</v>
      </c>
      <c r="E606">
        <v>47588</v>
      </c>
      <c r="F606">
        <v>3413</v>
      </c>
      <c r="G606">
        <v>4.0952999999999999</v>
      </c>
      <c r="H606">
        <v>1.2115</v>
      </c>
      <c r="I606">
        <v>5.3068</v>
      </c>
      <c r="J606" s="12">
        <v>1.2</v>
      </c>
      <c r="K606" s="12">
        <v>1.536</v>
      </c>
      <c r="L606" s="10">
        <v>0.25</v>
      </c>
      <c r="M606" s="10">
        <f>VLOOKUP('By placement'!$D606,'By goal type'!$I$3:$J$7,2,FALSE)</f>
        <v>0.2</v>
      </c>
      <c r="N606" s="13"/>
      <c r="O606" s="10">
        <f t="shared" si="29"/>
        <v>0.2</v>
      </c>
      <c r="P606" s="10">
        <f t="shared" si="27"/>
        <v>-4.9999999999999989E-2</v>
      </c>
      <c r="Q606">
        <f t="shared" si="28"/>
        <v>1.0613600000000001</v>
      </c>
    </row>
    <row r="607" spans="1:17" x14ac:dyDescent="0.3">
      <c r="A607">
        <v>602</v>
      </c>
      <c r="B607" t="s">
        <v>1054</v>
      </c>
      <c r="C607" t="s">
        <v>237</v>
      </c>
      <c r="D607" t="s">
        <v>4</v>
      </c>
      <c r="E607">
        <v>188360</v>
      </c>
      <c r="F607">
        <v>30663</v>
      </c>
      <c r="G607">
        <v>30.663</v>
      </c>
      <c r="H607">
        <v>9.0862999999999996</v>
      </c>
      <c r="I607">
        <v>39.749299999999998</v>
      </c>
      <c r="J607" s="12">
        <v>1</v>
      </c>
      <c r="K607" s="12">
        <v>1.3260000000000001</v>
      </c>
      <c r="L607" s="10">
        <v>0.25</v>
      </c>
      <c r="M607" s="10">
        <f>VLOOKUP('By placement'!$D607,'By goal type'!$I$3:$J$7,2,FALSE)</f>
        <v>0.2</v>
      </c>
      <c r="N607" s="13"/>
      <c r="O607" s="10">
        <f t="shared" si="29"/>
        <v>0.2</v>
      </c>
      <c r="P607" s="10">
        <f t="shared" si="27"/>
        <v>-4.9999999999999989E-2</v>
      </c>
      <c r="Q607">
        <f t="shared" si="28"/>
        <v>7.9498600000000001</v>
      </c>
    </row>
    <row r="608" spans="1:17" x14ac:dyDescent="0.3">
      <c r="A608">
        <v>603</v>
      </c>
      <c r="B608" t="s">
        <v>1055</v>
      </c>
      <c r="C608" t="s">
        <v>87</v>
      </c>
      <c r="D608" t="s">
        <v>4</v>
      </c>
      <c r="E608">
        <v>99849</v>
      </c>
      <c r="F608">
        <v>31584</v>
      </c>
      <c r="G608">
        <v>63.1997</v>
      </c>
      <c r="H608">
        <v>18.689800000000002</v>
      </c>
      <c r="I608">
        <v>81.889499999999998</v>
      </c>
      <c r="J608" s="12">
        <v>2</v>
      </c>
      <c r="K608" s="12">
        <v>2.5339999999999998</v>
      </c>
      <c r="L608" s="10">
        <v>0.25</v>
      </c>
      <c r="M608" s="10">
        <f>VLOOKUP('By placement'!$D608,'By goal type'!$I$3:$J$7,2,FALSE)</f>
        <v>0.2</v>
      </c>
      <c r="N608" s="13"/>
      <c r="O608" s="10">
        <f t="shared" si="29"/>
        <v>0.2</v>
      </c>
      <c r="P608" s="10">
        <f t="shared" si="27"/>
        <v>-4.9999999999999989E-2</v>
      </c>
      <c r="Q608">
        <f t="shared" si="28"/>
        <v>16.3779</v>
      </c>
    </row>
    <row r="609" spans="1:17" x14ac:dyDescent="0.3">
      <c r="A609">
        <v>604</v>
      </c>
      <c r="B609" t="s">
        <v>1056</v>
      </c>
      <c r="C609" t="s">
        <v>85</v>
      </c>
      <c r="D609" t="s">
        <v>4</v>
      </c>
      <c r="E609">
        <v>5600</v>
      </c>
      <c r="F609">
        <v>776</v>
      </c>
      <c r="G609">
        <v>1.9561999999999999</v>
      </c>
      <c r="H609">
        <v>0.55900000000000005</v>
      </c>
      <c r="I609">
        <v>2.5152000000000001</v>
      </c>
      <c r="J609" s="12">
        <v>2.5</v>
      </c>
      <c r="K609" s="12">
        <v>3.3279999999999998</v>
      </c>
      <c r="L609" s="10">
        <v>0.25</v>
      </c>
      <c r="M609" s="10">
        <f>VLOOKUP('By placement'!$D609,'By goal type'!$I$3:$J$7,2,FALSE)</f>
        <v>0.2</v>
      </c>
      <c r="N609" s="13"/>
      <c r="O609" s="10">
        <f t="shared" si="29"/>
        <v>0.2</v>
      </c>
      <c r="P609" s="10">
        <f t="shared" si="27"/>
        <v>-4.9999999999999989E-2</v>
      </c>
      <c r="Q609">
        <f t="shared" si="28"/>
        <v>0.50304000000000004</v>
      </c>
    </row>
    <row r="610" spans="1:17" x14ac:dyDescent="0.3">
      <c r="A610">
        <v>605</v>
      </c>
      <c r="B610" t="s">
        <v>1057</v>
      </c>
      <c r="C610" t="s">
        <v>41</v>
      </c>
      <c r="D610" t="s">
        <v>4</v>
      </c>
      <c r="E610">
        <v>327497</v>
      </c>
      <c r="F610">
        <v>67870</v>
      </c>
      <c r="G610">
        <v>41.302300000000002</v>
      </c>
      <c r="H610">
        <v>11.4847</v>
      </c>
      <c r="I610">
        <v>52.786999999999999</v>
      </c>
      <c r="J610" s="12">
        <v>0.6</v>
      </c>
      <c r="K610" s="12">
        <v>0.82299999999999995</v>
      </c>
      <c r="L610" s="10">
        <v>0.25</v>
      </c>
      <c r="M610" s="10">
        <f>VLOOKUP('By placement'!$D610,'By goal type'!$I$3:$J$7,2,FALSE)</f>
        <v>0.2</v>
      </c>
      <c r="N610" s="13"/>
      <c r="O610" s="10">
        <f t="shared" si="29"/>
        <v>0.2</v>
      </c>
      <c r="P610" s="10">
        <f t="shared" si="27"/>
        <v>-4.9999999999999989E-2</v>
      </c>
      <c r="Q610">
        <f t="shared" si="28"/>
        <v>10.557400000000001</v>
      </c>
    </row>
    <row r="611" spans="1:17" x14ac:dyDescent="0.3">
      <c r="A611">
        <v>606</v>
      </c>
      <c r="B611" t="s">
        <v>1058</v>
      </c>
      <c r="C611" t="s">
        <v>265</v>
      </c>
      <c r="D611" t="s">
        <v>4</v>
      </c>
      <c r="E611">
        <v>45864</v>
      </c>
      <c r="F611">
        <v>2881</v>
      </c>
      <c r="G611">
        <v>1.1688000000000001</v>
      </c>
      <c r="H611">
        <v>0.32619999999999999</v>
      </c>
      <c r="I611">
        <v>1.4950000000000001</v>
      </c>
      <c r="J611" s="12">
        <v>0.4</v>
      </c>
      <c r="K611" s="12">
        <v>0.54600000000000004</v>
      </c>
      <c r="L611" s="10">
        <v>0.25</v>
      </c>
      <c r="M611" s="10">
        <f>VLOOKUP('By placement'!$D611,'By goal type'!$I$3:$J$7,2,FALSE)</f>
        <v>0.2</v>
      </c>
      <c r="N611" s="13"/>
      <c r="O611" s="10">
        <f t="shared" si="29"/>
        <v>0.2</v>
      </c>
      <c r="P611" s="10">
        <f t="shared" si="27"/>
        <v>-4.9999999999999989E-2</v>
      </c>
      <c r="Q611">
        <f t="shared" si="28"/>
        <v>0.29900000000000004</v>
      </c>
    </row>
    <row r="612" spans="1:17" x14ac:dyDescent="0.3">
      <c r="A612">
        <v>607</v>
      </c>
      <c r="B612" t="s">
        <v>1059</v>
      </c>
      <c r="C612" t="s">
        <v>29</v>
      </c>
      <c r="D612" t="s">
        <v>4</v>
      </c>
      <c r="E612">
        <v>3148</v>
      </c>
      <c r="F612">
        <v>413</v>
      </c>
      <c r="G612">
        <v>0.43130000000000002</v>
      </c>
      <c r="H612">
        <v>0.18490000000000001</v>
      </c>
      <c r="I612">
        <v>0.61619999999999997</v>
      </c>
      <c r="J612" s="12">
        <v>1.1499999999999999</v>
      </c>
      <c r="K612" s="12">
        <v>1.5149999999999999</v>
      </c>
      <c r="L612" s="10">
        <v>0.3</v>
      </c>
      <c r="M612" s="10">
        <f>VLOOKUP('By placement'!$D612,'By goal type'!$I$3:$J$7,2,FALSE)</f>
        <v>0.2</v>
      </c>
      <c r="N612" s="13"/>
      <c r="O612" s="10">
        <f t="shared" si="29"/>
        <v>0.2</v>
      </c>
      <c r="P612" s="10">
        <f t="shared" si="27"/>
        <v>-9.9999999999999978E-2</v>
      </c>
      <c r="Q612">
        <f t="shared" si="28"/>
        <v>0.12324</v>
      </c>
    </row>
    <row r="613" spans="1:17" x14ac:dyDescent="0.3">
      <c r="A613">
        <v>608</v>
      </c>
      <c r="B613" t="s">
        <v>1060</v>
      </c>
      <c r="C613" t="s">
        <v>75</v>
      </c>
      <c r="D613" t="s">
        <v>4</v>
      </c>
      <c r="E613">
        <v>68376</v>
      </c>
      <c r="F613">
        <v>13290</v>
      </c>
      <c r="G613">
        <v>13.301399999999999</v>
      </c>
      <c r="H613">
        <v>3.9516</v>
      </c>
      <c r="I613">
        <v>17.253</v>
      </c>
      <c r="J613" s="12">
        <v>1</v>
      </c>
      <c r="K613" s="12">
        <v>1.3120000000000001</v>
      </c>
      <c r="L613" s="10">
        <v>0.25</v>
      </c>
      <c r="M613" s="10">
        <f>VLOOKUP('By placement'!$D613,'By goal type'!$I$3:$J$7,2,FALSE)</f>
        <v>0.2</v>
      </c>
      <c r="N613" s="13"/>
      <c r="O613" s="10">
        <f t="shared" si="29"/>
        <v>0.2</v>
      </c>
      <c r="P613" s="10">
        <f t="shared" si="27"/>
        <v>-4.9999999999999989E-2</v>
      </c>
      <c r="Q613">
        <f t="shared" si="28"/>
        <v>3.4506000000000001</v>
      </c>
    </row>
    <row r="614" spans="1:17" x14ac:dyDescent="0.3">
      <c r="A614">
        <v>609</v>
      </c>
      <c r="B614" t="s">
        <v>1061</v>
      </c>
      <c r="C614" t="s">
        <v>87</v>
      </c>
      <c r="D614" t="s">
        <v>4</v>
      </c>
      <c r="E614">
        <v>73157</v>
      </c>
      <c r="F614">
        <v>23808</v>
      </c>
      <c r="G614">
        <v>47.977400000000003</v>
      </c>
      <c r="H614">
        <v>13.847799999999999</v>
      </c>
      <c r="I614">
        <v>61.825200000000002</v>
      </c>
      <c r="J614" s="12">
        <v>2</v>
      </c>
      <c r="K614" s="12">
        <v>2.62</v>
      </c>
      <c r="L614" s="10">
        <v>0.25</v>
      </c>
      <c r="M614" s="10">
        <f>VLOOKUP('By placement'!$D614,'By goal type'!$I$3:$J$7,2,FALSE)</f>
        <v>0.2</v>
      </c>
      <c r="N614" s="13"/>
      <c r="O614" s="10">
        <f t="shared" si="29"/>
        <v>0.2</v>
      </c>
      <c r="P614" s="10">
        <f t="shared" si="27"/>
        <v>-4.9999999999999989E-2</v>
      </c>
      <c r="Q614">
        <f t="shared" si="28"/>
        <v>12.36504</v>
      </c>
    </row>
    <row r="615" spans="1:17" x14ac:dyDescent="0.3">
      <c r="A615">
        <v>610</v>
      </c>
      <c r="B615" t="s">
        <v>1062</v>
      </c>
      <c r="C615" t="s">
        <v>87</v>
      </c>
      <c r="D615" t="s">
        <v>4</v>
      </c>
      <c r="E615">
        <v>71880</v>
      </c>
      <c r="F615">
        <v>6905</v>
      </c>
      <c r="G615">
        <v>6.9889999999999999</v>
      </c>
      <c r="H615">
        <v>1.9770000000000001</v>
      </c>
      <c r="I615">
        <v>8.9659999999999993</v>
      </c>
      <c r="J615" s="12">
        <v>1</v>
      </c>
      <c r="K615" s="12">
        <v>1.3759999999999999</v>
      </c>
      <c r="L615" s="10">
        <v>0.25</v>
      </c>
      <c r="M615" s="10">
        <f>VLOOKUP('By placement'!$D615,'By goal type'!$I$3:$J$7,2,FALSE)</f>
        <v>0.2</v>
      </c>
      <c r="N615" s="13"/>
      <c r="O615" s="10">
        <f t="shared" si="29"/>
        <v>0.2</v>
      </c>
      <c r="P615" s="10">
        <f t="shared" si="27"/>
        <v>-4.9999999999999989E-2</v>
      </c>
      <c r="Q615">
        <f t="shared" si="28"/>
        <v>1.7931999999999999</v>
      </c>
    </row>
    <row r="616" spans="1:17" x14ac:dyDescent="0.3">
      <c r="A616">
        <v>611</v>
      </c>
      <c r="B616" t="s">
        <v>1063</v>
      </c>
      <c r="C616" t="s">
        <v>105</v>
      </c>
      <c r="D616" t="s">
        <v>4</v>
      </c>
      <c r="E616">
        <v>352552</v>
      </c>
      <c r="F616">
        <v>201126</v>
      </c>
      <c r="G616">
        <v>87.484200000000001</v>
      </c>
      <c r="H616">
        <v>24.8248</v>
      </c>
      <c r="I616">
        <v>112.309</v>
      </c>
      <c r="J616" s="12">
        <v>0.43</v>
      </c>
      <c r="K616" s="12">
        <v>0.61699999999999999</v>
      </c>
      <c r="L616" s="10">
        <v>0.25</v>
      </c>
      <c r="M616" s="10">
        <f>VLOOKUP('By placement'!$D616,'By goal type'!$I$3:$J$7,2,FALSE)</f>
        <v>0.2</v>
      </c>
      <c r="N616" s="13"/>
      <c r="O616" s="10">
        <f t="shared" si="29"/>
        <v>0.2</v>
      </c>
      <c r="P616" s="10">
        <f t="shared" si="27"/>
        <v>-4.9999999999999989E-2</v>
      </c>
      <c r="Q616">
        <f t="shared" si="28"/>
        <v>22.4618</v>
      </c>
    </row>
    <row r="617" spans="1:17" x14ac:dyDescent="0.3">
      <c r="A617">
        <v>612</v>
      </c>
      <c r="B617" t="s">
        <v>1064</v>
      </c>
      <c r="C617" t="s">
        <v>85</v>
      </c>
      <c r="D617" t="s">
        <v>4</v>
      </c>
      <c r="E617">
        <v>14545</v>
      </c>
      <c r="F617">
        <v>2401</v>
      </c>
      <c r="G617">
        <v>6.1601999999999997</v>
      </c>
      <c r="H617">
        <v>1.6359999999999999</v>
      </c>
      <c r="I617">
        <v>7.7961999999999998</v>
      </c>
      <c r="J617" s="12">
        <v>2.5</v>
      </c>
      <c r="K617" s="12">
        <v>3.4969999999999999</v>
      </c>
      <c r="L617" s="10">
        <v>0.25</v>
      </c>
      <c r="M617" s="10">
        <f>VLOOKUP('By placement'!$D617,'By goal type'!$I$3:$J$7,2,FALSE)</f>
        <v>0.2</v>
      </c>
      <c r="N617" s="13"/>
      <c r="O617" s="10">
        <f t="shared" si="29"/>
        <v>0.2</v>
      </c>
      <c r="P617" s="10">
        <f t="shared" si="27"/>
        <v>-4.9999999999999989E-2</v>
      </c>
      <c r="Q617">
        <f t="shared" si="28"/>
        <v>1.55924</v>
      </c>
    </row>
    <row r="618" spans="1:17" x14ac:dyDescent="0.3">
      <c r="A618">
        <v>613</v>
      </c>
      <c r="B618" t="s">
        <v>1065</v>
      </c>
      <c r="C618" t="s">
        <v>87</v>
      </c>
      <c r="D618" t="s">
        <v>4</v>
      </c>
      <c r="E618">
        <v>374232</v>
      </c>
      <c r="F618">
        <v>77682</v>
      </c>
      <c r="G618">
        <v>155.364</v>
      </c>
      <c r="H618">
        <v>46.459099999999999</v>
      </c>
      <c r="I618">
        <v>201.82310000000001</v>
      </c>
      <c r="J618" s="12">
        <v>2</v>
      </c>
      <c r="K618" s="12">
        <v>2.6120000000000001</v>
      </c>
      <c r="L618" s="10">
        <v>0.25</v>
      </c>
      <c r="M618" s="10">
        <f>VLOOKUP('By placement'!$D618,'By goal type'!$I$3:$J$7,2,FALSE)</f>
        <v>0.2</v>
      </c>
      <c r="N618" s="13"/>
      <c r="O618" s="10">
        <f t="shared" si="29"/>
        <v>0.2</v>
      </c>
      <c r="P618" s="10">
        <f t="shared" si="27"/>
        <v>-4.9999999999999989E-2</v>
      </c>
      <c r="Q618">
        <f t="shared" si="28"/>
        <v>40.364620000000002</v>
      </c>
    </row>
    <row r="619" spans="1:17" x14ac:dyDescent="0.3">
      <c r="A619">
        <v>614</v>
      </c>
      <c r="B619" t="s">
        <v>1066</v>
      </c>
      <c r="C619" t="s">
        <v>87</v>
      </c>
      <c r="D619" t="s">
        <v>4</v>
      </c>
      <c r="E619">
        <v>198928</v>
      </c>
      <c r="F619">
        <v>6558</v>
      </c>
      <c r="G619">
        <v>9.8369999999999997</v>
      </c>
      <c r="H619">
        <v>2.9443000000000001</v>
      </c>
      <c r="I619">
        <v>12.7813</v>
      </c>
      <c r="J619" s="12">
        <v>1.5</v>
      </c>
      <c r="K619" s="12">
        <v>1.944</v>
      </c>
      <c r="L619" s="10">
        <v>0.25</v>
      </c>
      <c r="M619" s="10">
        <f>VLOOKUP('By placement'!$D619,'By goal type'!$I$3:$J$7,2,FALSE)</f>
        <v>0.2</v>
      </c>
      <c r="N619" s="13"/>
      <c r="O619" s="10">
        <f t="shared" si="29"/>
        <v>0.2</v>
      </c>
      <c r="P619" s="10">
        <f t="shared" si="27"/>
        <v>-4.9999999999999989E-2</v>
      </c>
      <c r="Q619">
        <f t="shared" si="28"/>
        <v>2.55626</v>
      </c>
    </row>
    <row r="620" spans="1:17" x14ac:dyDescent="0.3">
      <c r="A620">
        <v>615</v>
      </c>
      <c r="B620" t="s">
        <v>1067</v>
      </c>
      <c r="C620" t="s">
        <v>87</v>
      </c>
      <c r="D620" t="s">
        <v>4</v>
      </c>
      <c r="E620">
        <v>33989</v>
      </c>
      <c r="F620">
        <v>4188</v>
      </c>
      <c r="G620">
        <v>4.2074999999999996</v>
      </c>
      <c r="H620">
        <v>1.2343999999999999</v>
      </c>
      <c r="I620">
        <v>5.4419000000000004</v>
      </c>
      <c r="J620" s="12">
        <v>1</v>
      </c>
      <c r="K620" s="12">
        <v>1.37</v>
      </c>
      <c r="L620" s="10">
        <v>0.25</v>
      </c>
      <c r="M620" s="10">
        <f>VLOOKUP('By placement'!$D620,'By goal type'!$I$3:$J$7,2,FALSE)</f>
        <v>0.2</v>
      </c>
      <c r="N620" s="13"/>
      <c r="O620" s="10">
        <f t="shared" si="29"/>
        <v>0.2</v>
      </c>
      <c r="P620" s="10">
        <f t="shared" si="27"/>
        <v>-4.9999999999999989E-2</v>
      </c>
      <c r="Q620">
        <f t="shared" si="28"/>
        <v>1.0883800000000001</v>
      </c>
    </row>
    <row r="621" spans="1:17" x14ac:dyDescent="0.3">
      <c r="A621">
        <v>616</v>
      </c>
      <c r="B621" t="s">
        <v>1068</v>
      </c>
      <c r="C621" t="s">
        <v>318</v>
      </c>
      <c r="D621" t="s">
        <v>4</v>
      </c>
      <c r="E621">
        <v>17156</v>
      </c>
      <c r="F621">
        <v>4147</v>
      </c>
      <c r="G621">
        <v>1.6668000000000001</v>
      </c>
      <c r="H621">
        <v>0.48959999999999998</v>
      </c>
      <c r="I621">
        <v>2.1564000000000001</v>
      </c>
      <c r="J621" s="12">
        <v>0.4</v>
      </c>
      <c r="K621" s="12">
        <v>0.56299999999999994</v>
      </c>
      <c r="L621" s="10">
        <v>0.25</v>
      </c>
      <c r="M621" s="10">
        <f>VLOOKUP('By placement'!$D621,'By goal type'!$I$3:$J$7,2,FALSE)</f>
        <v>0.2</v>
      </c>
      <c r="N621" s="13"/>
      <c r="O621" s="10">
        <f t="shared" si="29"/>
        <v>0.2</v>
      </c>
      <c r="P621" s="10">
        <f t="shared" si="27"/>
        <v>-4.9999999999999989E-2</v>
      </c>
      <c r="Q621">
        <f t="shared" si="28"/>
        <v>0.43128000000000005</v>
      </c>
    </row>
    <row r="622" spans="1:17" x14ac:dyDescent="0.3">
      <c r="A622">
        <v>617</v>
      </c>
      <c r="B622" t="s">
        <v>1069</v>
      </c>
      <c r="C622" t="s">
        <v>318</v>
      </c>
      <c r="D622" t="s">
        <v>4</v>
      </c>
      <c r="E622">
        <v>6530</v>
      </c>
      <c r="F622">
        <v>1835</v>
      </c>
      <c r="G622">
        <v>0.74080000000000001</v>
      </c>
      <c r="H622">
        <v>0.21299999999999999</v>
      </c>
      <c r="I622">
        <v>0.95379999999999998</v>
      </c>
      <c r="J622" s="12">
        <v>0.4</v>
      </c>
      <c r="K622" s="12">
        <v>0.54700000000000004</v>
      </c>
      <c r="L622" s="10">
        <v>0.25</v>
      </c>
      <c r="M622" s="10">
        <f>VLOOKUP('By placement'!$D622,'By goal type'!$I$3:$J$7,2,FALSE)</f>
        <v>0.2</v>
      </c>
      <c r="N622" s="13"/>
      <c r="O622" s="10">
        <f t="shared" si="29"/>
        <v>0.2</v>
      </c>
      <c r="P622" s="10">
        <f t="shared" si="27"/>
        <v>-4.9999999999999989E-2</v>
      </c>
      <c r="Q622">
        <f t="shared" si="28"/>
        <v>0.19076000000000001</v>
      </c>
    </row>
    <row r="623" spans="1:17" x14ac:dyDescent="0.3">
      <c r="A623">
        <v>618</v>
      </c>
      <c r="B623" t="s">
        <v>1070</v>
      </c>
      <c r="C623" t="s">
        <v>62</v>
      </c>
      <c r="D623" t="s">
        <v>4</v>
      </c>
      <c r="E623">
        <v>18708</v>
      </c>
      <c r="F623">
        <v>12672</v>
      </c>
      <c r="G623">
        <v>7.4154999999999998</v>
      </c>
      <c r="H623">
        <v>0.82399999999999995</v>
      </c>
      <c r="I623">
        <v>8.2394999999999996</v>
      </c>
      <c r="J623" s="12">
        <v>0.5</v>
      </c>
      <c r="K623" s="12">
        <v>0.58699999999999997</v>
      </c>
      <c r="L623" s="10">
        <v>0.1</v>
      </c>
      <c r="M623" s="10">
        <f>VLOOKUP('By placement'!$D623,'By goal type'!$I$3:$J$7,2,FALSE)</f>
        <v>0.2</v>
      </c>
      <c r="N623" s="13"/>
      <c r="O623" s="10">
        <f t="shared" si="29"/>
        <v>0.2</v>
      </c>
      <c r="P623" s="10">
        <f t="shared" si="27"/>
        <v>0.1</v>
      </c>
      <c r="Q623">
        <f t="shared" si="28"/>
        <v>1.2211865417376491</v>
      </c>
    </row>
    <row r="624" spans="1:17" x14ac:dyDescent="0.3">
      <c r="A624">
        <v>619</v>
      </c>
      <c r="B624" t="s">
        <v>1071</v>
      </c>
      <c r="C624" t="s">
        <v>75</v>
      </c>
      <c r="D624" t="s">
        <v>4</v>
      </c>
      <c r="E624">
        <v>27962</v>
      </c>
      <c r="F624">
        <v>6609</v>
      </c>
      <c r="G624">
        <v>6.6409000000000002</v>
      </c>
      <c r="H624">
        <v>1.9555</v>
      </c>
      <c r="I624">
        <v>8.5963999999999992</v>
      </c>
      <c r="J624" s="12">
        <v>1</v>
      </c>
      <c r="K624" s="12">
        <v>1.3320000000000001</v>
      </c>
      <c r="L624" s="10">
        <v>0.25</v>
      </c>
      <c r="M624" s="10">
        <f>VLOOKUP('By placement'!$D624,'By goal type'!$I$3:$J$7,2,FALSE)</f>
        <v>0.2</v>
      </c>
      <c r="N624" s="13"/>
      <c r="O624" s="10">
        <f t="shared" si="29"/>
        <v>0.2</v>
      </c>
      <c r="P624" s="10">
        <f t="shared" si="27"/>
        <v>-4.9999999999999989E-2</v>
      </c>
      <c r="Q624">
        <f t="shared" si="28"/>
        <v>1.7192799999999999</v>
      </c>
    </row>
    <row r="625" spans="1:17" x14ac:dyDescent="0.3">
      <c r="A625">
        <v>620</v>
      </c>
      <c r="B625" t="s">
        <v>1072</v>
      </c>
      <c r="C625" t="s">
        <v>318</v>
      </c>
      <c r="D625" t="s">
        <v>4</v>
      </c>
      <c r="E625">
        <v>6872</v>
      </c>
      <c r="F625">
        <v>1893</v>
      </c>
      <c r="G625">
        <v>0.76290000000000002</v>
      </c>
      <c r="H625">
        <v>0.2223</v>
      </c>
      <c r="I625">
        <v>0.98519999999999996</v>
      </c>
      <c r="J625" s="12">
        <v>0.4</v>
      </c>
      <c r="K625" s="12">
        <v>0.54500000000000004</v>
      </c>
      <c r="L625" s="10">
        <v>0.25</v>
      </c>
      <c r="M625" s="10">
        <f>VLOOKUP('By placement'!$D625,'By goal type'!$I$3:$J$7,2,FALSE)</f>
        <v>0.2</v>
      </c>
      <c r="N625" s="13"/>
      <c r="O625" s="10">
        <f t="shared" si="29"/>
        <v>0.2</v>
      </c>
      <c r="P625" s="10">
        <f t="shared" si="27"/>
        <v>-4.9999999999999989E-2</v>
      </c>
      <c r="Q625">
        <f t="shared" si="28"/>
        <v>0.19703999999999999</v>
      </c>
    </row>
    <row r="626" spans="1:17" x14ac:dyDescent="0.3">
      <c r="A626">
        <v>621</v>
      </c>
      <c r="B626" t="s">
        <v>1073</v>
      </c>
      <c r="C626" t="s">
        <v>406</v>
      </c>
      <c r="D626" t="s">
        <v>4</v>
      </c>
      <c r="E626">
        <v>134488</v>
      </c>
      <c r="F626">
        <v>17616</v>
      </c>
      <c r="G626">
        <v>15.8544</v>
      </c>
      <c r="H626">
        <v>4.7855999999999996</v>
      </c>
      <c r="I626">
        <v>20.64</v>
      </c>
      <c r="J626" s="12">
        <v>0.9</v>
      </c>
      <c r="K626" s="12">
        <v>1.1990000000000001</v>
      </c>
      <c r="L626" s="10">
        <v>0.4</v>
      </c>
      <c r="M626" s="10">
        <f>VLOOKUP('By placement'!$D626,'By goal type'!$I$3:$J$7,2,FALSE)</f>
        <v>0.2</v>
      </c>
      <c r="N626" s="13"/>
      <c r="O626" s="10">
        <f t="shared" si="29"/>
        <v>0.2</v>
      </c>
      <c r="P626" s="10">
        <f t="shared" si="27"/>
        <v>-0.2</v>
      </c>
      <c r="Q626">
        <f t="shared" si="28"/>
        <v>4.1280000000000001</v>
      </c>
    </row>
    <row r="627" spans="1:17" x14ac:dyDescent="0.3">
      <c r="A627">
        <v>622</v>
      </c>
      <c r="B627" t="s">
        <v>1074</v>
      </c>
      <c r="C627" t="s">
        <v>77</v>
      </c>
      <c r="D627" t="s">
        <v>4</v>
      </c>
      <c r="E627">
        <v>204978</v>
      </c>
      <c r="F627">
        <v>124188</v>
      </c>
      <c r="G627">
        <v>125.12090000000001</v>
      </c>
      <c r="H627">
        <v>36.659500000000001</v>
      </c>
      <c r="I627">
        <v>161.78039999999999</v>
      </c>
      <c r="J627" s="12">
        <v>1</v>
      </c>
      <c r="K627" s="12">
        <v>1.365</v>
      </c>
      <c r="L627" s="10">
        <v>0.25</v>
      </c>
      <c r="M627" s="10">
        <f>VLOOKUP('By placement'!$D627,'By goal type'!$I$3:$J$7,2,FALSE)</f>
        <v>0.2</v>
      </c>
      <c r="N627" s="13"/>
      <c r="O627" s="10">
        <f t="shared" si="29"/>
        <v>0.2</v>
      </c>
      <c r="P627" s="10">
        <f t="shared" si="27"/>
        <v>-4.9999999999999989E-2</v>
      </c>
      <c r="Q627">
        <f t="shared" si="28"/>
        <v>32.356079999999999</v>
      </c>
    </row>
    <row r="628" spans="1:17" x14ac:dyDescent="0.3">
      <c r="A628">
        <v>623</v>
      </c>
      <c r="B628" t="s">
        <v>1075</v>
      </c>
      <c r="C628" t="s">
        <v>274</v>
      </c>
      <c r="D628" t="s">
        <v>4</v>
      </c>
      <c r="E628">
        <v>74544</v>
      </c>
      <c r="F628">
        <v>1793</v>
      </c>
      <c r="G628">
        <v>3.9811999999999999</v>
      </c>
      <c r="H628">
        <v>1.1584000000000001</v>
      </c>
      <c r="I628">
        <v>5.1395999999999997</v>
      </c>
      <c r="J628" s="12">
        <v>2.2000000000000002</v>
      </c>
      <c r="K628" s="12">
        <v>3.0339999999999998</v>
      </c>
      <c r="L628" s="10">
        <v>0.25</v>
      </c>
      <c r="M628" s="10">
        <f>VLOOKUP('By placement'!$D628,'By goal type'!$I$3:$J$7,2,FALSE)</f>
        <v>0.2</v>
      </c>
      <c r="N628" s="13"/>
      <c r="O628" s="10">
        <f t="shared" si="29"/>
        <v>0.2</v>
      </c>
      <c r="P628" s="10">
        <f t="shared" si="27"/>
        <v>-4.9999999999999989E-2</v>
      </c>
      <c r="Q628">
        <f t="shared" si="28"/>
        <v>1.0279199999999999</v>
      </c>
    </row>
    <row r="629" spans="1:17" x14ac:dyDescent="0.3">
      <c r="A629">
        <v>624</v>
      </c>
      <c r="B629" t="s">
        <v>1076</v>
      </c>
      <c r="C629" t="s">
        <v>414</v>
      </c>
      <c r="D629" t="s">
        <v>4</v>
      </c>
      <c r="E629">
        <v>62218</v>
      </c>
      <c r="F629">
        <v>1105</v>
      </c>
      <c r="G629">
        <v>1.105</v>
      </c>
      <c r="H629">
        <v>0.33500000000000002</v>
      </c>
      <c r="I629">
        <v>1.44</v>
      </c>
      <c r="J629" s="12">
        <v>1</v>
      </c>
      <c r="K629" s="12">
        <v>1.2889999999999999</v>
      </c>
      <c r="L629" s="10">
        <v>0.25</v>
      </c>
      <c r="M629" s="10">
        <f>VLOOKUP('By placement'!$D629,'By goal type'!$I$3:$J$7,2,FALSE)</f>
        <v>0.2</v>
      </c>
      <c r="N629" s="13"/>
      <c r="O629" s="10">
        <f t="shared" si="29"/>
        <v>0.2</v>
      </c>
      <c r="P629" s="10">
        <f t="shared" si="27"/>
        <v>-4.9999999999999989E-2</v>
      </c>
      <c r="Q629">
        <f t="shared" si="28"/>
        <v>0.28799999999999998</v>
      </c>
    </row>
    <row r="630" spans="1:17" x14ac:dyDescent="0.3">
      <c r="A630">
        <v>625</v>
      </c>
      <c r="B630" t="s">
        <v>1077</v>
      </c>
      <c r="C630" t="s">
        <v>65</v>
      </c>
      <c r="D630" t="s">
        <v>4</v>
      </c>
      <c r="E630">
        <v>10038</v>
      </c>
      <c r="F630">
        <v>5802</v>
      </c>
      <c r="G630">
        <v>1.9916</v>
      </c>
      <c r="H630">
        <v>0.65449999999999997</v>
      </c>
      <c r="I630">
        <v>2.6461000000000001</v>
      </c>
      <c r="J630" s="12">
        <v>0.35</v>
      </c>
      <c r="K630" s="12">
        <v>0.48799999999999999</v>
      </c>
      <c r="L630" s="10">
        <v>0.25</v>
      </c>
      <c r="M630" s="10">
        <f>VLOOKUP('By placement'!$D630,'By goal type'!$I$3:$J$7,2,FALSE)</f>
        <v>0.2</v>
      </c>
      <c r="N630" s="13"/>
      <c r="O630" s="10">
        <f t="shared" si="29"/>
        <v>0.2</v>
      </c>
      <c r="P630" s="10">
        <f t="shared" si="27"/>
        <v>-4.9999999999999989E-2</v>
      </c>
      <c r="Q630">
        <f t="shared" si="28"/>
        <v>0.52922000000000002</v>
      </c>
    </row>
    <row r="631" spans="1:17" x14ac:dyDescent="0.3">
      <c r="A631">
        <v>626</v>
      </c>
      <c r="B631" t="s">
        <v>1078</v>
      </c>
      <c r="C631" t="s">
        <v>39</v>
      </c>
      <c r="D631" t="s">
        <v>4</v>
      </c>
      <c r="E631">
        <v>36405</v>
      </c>
      <c r="F631">
        <v>11841</v>
      </c>
      <c r="G631">
        <v>17.857600000000001</v>
      </c>
      <c r="H631">
        <v>5.2956000000000003</v>
      </c>
      <c r="I631">
        <v>23.153199999999998</v>
      </c>
      <c r="J631" s="12">
        <v>1.5</v>
      </c>
      <c r="K631" s="12">
        <v>2.02</v>
      </c>
      <c r="L631" s="10">
        <v>0.25</v>
      </c>
      <c r="M631" s="10">
        <f>VLOOKUP('By placement'!$D631,'By goal type'!$I$3:$J$7,2,FALSE)</f>
        <v>0.2</v>
      </c>
      <c r="N631" s="13"/>
      <c r="O631" s="10">
        <f t="shared" si="29"/>
        <v>0.2</v>
      </c>
      <c r="P631" s="10">
        <f t="shared" si="27"/>
        <v>-4.9999999999999989E-2</v>
      </c>
      <c r="Q631">
        <f t="shared" si="28"/>
        <v>4.6306399999999996</v>
      </c>
    </row>
    <row r="632" spans="1:17" x14ac:dyDescent="0.3">
      <c r="A632">
        <v>627</v>
      </c>
      <c r="B632" t="s">
        <v>1079</v>
      </c>
      <c r="C632" t="s">
        <v>64</v>
      </c>
      <c r="D632" t="s">
        <v>4</v>
      </c>
      <c r="E632">
        <v>1299</v>
      </c>
      <c r="F632">
        <v>526</v>
      </c>
      <c r="G632">
        <v>0.1008</v>
      </c>
      <c r="H632">
        <v>4.3200000000000002E-2</v>
      </c>
      <c r="I632">
        <v>0.14399999999999999</v>
      </c>
      <c r="J632" s="12">
        <v>0.21</v>
      </c>
      <c r="K632" s="12">
        <v>0.23699999999999999</v>
      </c>
      <c r="L632" s="10">
        <v>0.3</v>
      </c>
      <c r="M632" s="10">
        <f>VLOOKUP('By placement'!$D632,'By goal type'!$I$3:$J$7,2,FALSE)</f>
        <v>0.2</v>
      </c>
      <c r="N632" s="13"/>
      <c r="O632" s="10">
        <f t="shared" si="29"/>
        <v>0.2</v>
      </c>
      <c r="P632" s="10">
        <f t="shared" si="27"/>
        <v>-9.9999999999999978E-2</v>
      </c>
      <c r="Q632">
        <f t="shared" si="28"/>
        <v>1.6405063291139232E-2</v>
      </c>
    </row>
    <row r="633" spans="1:17" x14ac:dyDescent="0.3">
      <c r="A633">
        <v>628</v>
      </c>
      <c r="B633" t="s">
        <v>1080</v>
      </c>
      <c r="C633" t="s">
        <v>76</v>
      </c>
      <c r="D633" t="s">
        <v>4</v>
      </c>
      <c r="E633">
        <v>102812</v>
      </c>
      <c r="F633">
        <v>58925</v>
      </c>
      <c r="G633">
        <v>23.229800000000001</v>
      </c>
      <c r="H633">
        <v>7.5011999999999999</v>
      </c>
      <c r="I633">
        <v>30.731000000000002</v>
      </c>
      <c r="J633" s="12">
        <v>0.4</v>
      </c>
      <c r="K633" s="12">
        <v>0.60099999999999998</v>
      </c>
      <c r="L633" s="10">
        <v>0.25</v>
      </c>
      <c r="M633" s="10">
        <f>VLOOKUP('By placement'!$D633,'By goal type'!$I$3:$J$7,2,FALSE)</f>
        <v>0.2</v>
      </c>
      <c r="N633" s="13"/>
      <c r="O633" s="10">
        <f t="shared" si="29"/>
        <v>0.2</v>
      </c>
      <c r="P633" s="10">
        <f t="shared" si="27"/>
        <v>-4.9999999999999989E-2</v>
      </c>
      <c r="Q633">
        <f t="shared" si="28"/>
        <v>6.1462000000000003</v>
      </c>
    </row>
    <row r="634" spans="1:17" x14ac:dyDescent="0.3">
      <c r="A634">
        <v>629</v>
      </c>
      <c r="B634" t="s">
        <v>1081</v>
      </c>
      <c r="C634" t="s">
        <v>424</v>
      </c>
      <c r="D634" t="s">
        <v>4</v>
      </c>
      <c r="E634">
        <v>1131522</v>
      </c>
      <c r="F634">
        <v>409817</v>
      </c>
      <c r="G634">
        <v>164.24019999999999</v>
      </c>
      <c r="H634">
        <v>49.481400000000001</v>
      </c>
      <c r="I634">
        <v>213.7216</v>
      </c>
      <c r="J634" s="12">
        <v>0.4</v>
      </c>
      <c r="K634" s="12">
        <v>0.53800000000000003</v>
      </c>
      <c r="L634" s="10">
        <v>0.25</v>
      </c>
      <c r="M634" s="10">
        <f>VLOOKUP('By placement'!$D634,'By goal type'!$I$3:$J$7,2,FALSE)</f>
        <v>0.2</v>
      </c>
      <c r="N634" s="13"/>
      <c r="O634" s="10">
        <f t="shared" si="29"/>
        <v>0.2</v>
      </c>
      <c r="P634" s="10">
        <f t="shared" si="27"/>
        <v>-4.9999999999999989E-2</v>
      </c>
      <c r="Q634">
        <f t="shared" si="28"/>
        <v>42.744320000000002</v>
      </c>
    </row>
    <row r="635" spans="1:17" x14ac:dyDescent="0.3">
      <c r="A635">
        <v>630</v>
      </c>
      <c r="B635" t="s">
        <v>1082</v>
      </c>
      <c r="C635" t="s">
        <v>333</v>
      </c>
      <c r="D635" t="s">
        <v>4</v>
      </c>
      <c r="E635">
        <v>568361</v>
      </c>
      <c r="F635">
        <v>105865</v>
      </c>
      <c r="G635">
        <v>47.914000000000001</v>
      </c>
      <c r="H635">
        <v>14.2051</v>
      </c>
      <c r="I635">
        <v>62.119100000000003</v>
      </c>
      <c r="J635" s="12">
        <v>0.45</v>
      </c>
      <c r="K635" s="12">
        <v>0.628</v>
      </c>
      <c r="L635" s="10">
        <v>0.25</v>
      </c>
      <c r="M635" s="10">
        <f>VLOOKUP('By placement'!$D635,'By goal type'!$I$3:$J$7,2,FALSE)</f>
        <v>0.2</v>
      </c>
      <c r="N635" s="13"/>
      <c r="O635" s="10">
        <f t="shared" si="29"/>
        <v>0.2</v>
      </c>
      <c r="P635" s="10">
        <f t="shared" si="27"/>
        <v>-4.9999999999999989E-2</v>
      </c>
      <c r="Q635">
        <f t="shared" si="28"/>
        <v>12.423820000000001</v>
      </c>
    </row>
    <row r="636" spans="1:17" x14ac:dyDescent="0.3">
      <c r="A636">
        <v>631</v>
      </c>
      <c r="B636" t="s">
        <v>1083</v>
      </c>
      <c r="C636" t="s">
        <v>372</v>
      </c>
      <c r="D636" t="s">
        <v>4</v>
      </c>
      <c r="E636">
        <v>15280</v>
      </c>
      <c r="F636">
        <v>1529</v>
      </c>
      <c r="G636">
        <v>2.6614</v>
      </c>
      <c r="H636">
        <v>0.82889999999999997</v>
      </c>
      <c r="I636">
        <v>3.4903</v>
      </c>
      <c r="J636" s="12">
        <v>1.75</v>
      </c>
      <c r="K636" s="12">
        <v>2.3439999999999999</v>
      </c>
      <c r="L636" s="10">
        <v>0.25</v>
      </c>
      <c r="M636" s="10">
        <f>VLOOKUP('By placement'!$D636,'By goal type'!$I$3:$J$7,2,FALSE)</f>
        <v>0.2</v>
      </c>
      <c r="N636" s="13"/>
      <c r="O636" s="10">
        <f t="shared" si="29"/>
        <v>0.2</v>
      </c>
      <c r="P636" s="10">
        <f t="shared" si="27"/>
        <v>-4.9999999999999989E-2</v>
      </c>
      <c r="Q636">
        <f t="shared" si="28"/>
        <v>0.69806000000000001</v>
      </c>
    </row>
    <row r="637" spans="1:17" x14ac:dyDescent="0.3">
      <c r="A637">
        <v>632</v>
      </c>
      <c r="B637" t="s">
        <v>1084</v>
      </c>
      <c r="C637" t="s">
        <v>367</v>
      </c>
      <c r="D637" t="s">
        <v>4</v>
      </c>
      <c r="E637">
        <v>7074</v>
      </c>
      <c r="F637">
        <v>1360</v>
      </c>
      <c r="G637">
        <v>0.69079999999999997</v>
      </c>
      <c r="H637">
        <v>0.19700000000000001</v>
      </c>
      <c r="I637">
        <v>0.88780000000000003</v>
      </c>
      <c r="J637" s="12">
        <v>0.5</v>
      </c>
      <c r="K637" s="12">
        <v>0.622</v>
      </c>
      <c r="L637" s="10">
        <v>0.25</v>
      </c>
      <c r="M637" s="10">
        <f>VLOOKUP('By placement'!$D637,'By goal type'!$I$3:$J$7,2,FALSE)</f>
        <v>0.2</v>
      </c>
      <c r="N637" s="13"/>
      <c r="O637" s="10">
        <f t="shared" si="29"/>
        <v>0.2</v>
      </c>
      <c r="P637" s="10">
        <f t="shared" si="27"/>
        <v>-4.9999999999999989E-2</v>
      </c>
      <c r="Q637">
        <f t="shared" si="28"/>
        <v>0.17413440514469458</v>
      </c>
    </row>
    <row r="638" spans="1:17" x14ac:dyDescent="0.3">
      <c r="A638">
        <v>633</v>
      </c>
      <c r="B638" t="s">
        <v>1085</v>
      </c>
      <c r="C638" t="s">
        <v>328</v>
      </c>
      <c r="D638" t="s">
        <v>4</v>
      </c>
      <c r="E638">
        <v>3926</v>
      </c>
      <c r="F638">
        <v>2301</v>
      </c>
      <c r="G638">
        <v>4.7413999999999996</v>
      </c>
      <c r="H638">
        <v>1.2673000000000001</v>
      </c>
      <c r="I638">
        <v>6.0087000000000002</v>
      </c>
      <c r="J638" s="12">
        <v>2</v>
      </c>
      <c r="K638" s="12">
        <v>3.0390000000000001</v>
      </c>
      <c r="L638" s="10">
        <v>0.25</v>
      </c>
      <c r="M638" s="10">
        <f>VLOOKUP('By placement'!$D638,'By goal type'!$I$3:$J$7,2,FALSE)</f>
        <v>0.2</v>
      </c>
      <c r="N638" s="13"/>
      <c r="O638" s="10">
        <f t="shared" si="29"/>
        <v>0.2</v>
      </c>
      <c r="P638" s="10">
        <f t="shared" si="27"/>
        <v>-4.9999999999999989E-2</v>
      </c>
      <c r="Q638">
        <f t="shared" si="28"/>
        <v>1.20174</v>
      </c>
    </row>
    <row r="639" spans="1:17" x14ac:dyDescent="0.3">
      <c r="A639">
        <v>634</v>
      </c>
      <c r="B639" t="s">
        <v>1086</v>
      </c>
      <c r="C639" t="s">
        <v>130</v>
      </c>
      <c r="D639" t="s">
        <v>4</v>
      </c>
      <c r="E639">
        <v>95272</v>
      </c>
      <c r="F639">
        <v>6312</v>
      </c>
      <c r="G639">
        <v>10.256</v>
      </c>
      <c r="H639">
        <v>2.9329999999999998</v>
      </c>
      <c r="I639">
        <v>13.189</v>
      </c>
      <c r="J639" s="12">
        <v>1.6</v>
      </c>
      <c r="K639" s="12">
        <v>2.1669999999999998</v>
      </c>
      <c r="L639" s="10" t="s">
        <v>5</v>
      </c>
      <c r="M639" s="10">
        <f>VLOOKUP('By placement'!$D639,'By goal type'!$I$3:$J$7,2,FALSE)</f>
        <v>0.2</v>
      </c>
      <c r="N639" s="13"/>
      <c r="O639" s="10">
        <f t="shared" si="29"/>
        <v>0.2</v>
      </c>
      <c r="P639" s="10" t="str">
        <f t="shared" si="27"/>
        <v>unknown</v>
      </c>
      <c r="Q639">
        <f t="shared" si="28"/>
        <v>2.6378000000000004</v>
      </c>
    </row>
    <row r="640" spans="1:17" x14ac:dyDescent="0.3">
      <c r="A640">
        <v>635</v>
      </c>
      <c r="B640" t="s">
        <v>1087</v>
      </c>
      <c r="C640" t="s">
        <v>75</v>
      </c>
      <c r="D640" t="s">
        <v>4</v>
      </c>
      <c r="E640">
        <v>59690</v>
      </c>
      <c r="F640">
        <v>15927</v>
      </c>
      <c r="G640">
        <v>17.5014</v>
      </c>
      <c r="H640">
        <v>5.3857999999999997</v>
      </c>
      <c r="I640">
        <v>22.8872</v>
      </c>
      <c r="J640" s="12">
        <v>1.1000000000000001</v>
      </c>
      <c r="K640" s="12">
        <v>1.4159999999999999</v>
      </c>
      <c r="L640" s="10">
        <v>0.25</v>
      </c>
      <c r="M640" s="10">
        <f>VLOOKUP('By placement'!$D640,'By goal type'!$I$3:$J$7,2,FALSE)</f>
        <v>0.2</v>
      </c>
      <c r="N640" s="13"/>
      <c r="O640" s="10">
        <f t="shared" si="29"/>
        <v>0.2</v>
      </c>
      <c r="P640" s="10">
        <f t="shared" si="27"/>
        <v>-4.9999999999999989E-2</v>
      </c>
      <c r="Q640">
        <f t="shared" si="28"/>
        <v>4.5774400000000002</v>
      </c>
    </row>
    <row r="641" spans="1:17" x14ac:dyDescent="0.3">
      <c r="A641">
        <v>636</v>
      </c>
      <c r="B641" t="s">
        <v>1088</v>
      </c>
      <c r="C641" t="s">
        <v>318</v>
      </c>
      <c r="D641" t="s">
        <v>4</v>
      </c>
      <c r="E641">
        <v>11469</v>
      </c>
      <c r="F641">
        <v>3090</v>
      </c>
      <c r="G641">
        <v>1.2404999999999999</v>
      </c>
      <c r="H641">
        <v>0.37390000000000001</v>
      </c>
      <c r="I641">
        <v>1.6144000000000001</v>
      </c>
      <c r="J641" s="12">
        <v>0.4</v>
      </c>
      <c r="K641" s="12">
        <v>0.52500000000000002</v>
      </c>
      <c r="L641" s="10">
        <v>0.25</v>
      </c>
      <c r="M641" s="10">
        <f>VLOOKUP('By placement'!$D641,'By goal type'!$I$3:$J$7,2,FALSE)</f>
        <v>0.2</v>
      </c>
      <c r="N641" s="13"/>
      <c r="O641" s="10">
        <f t="shared" si="29"/>
        <v>0.2</v>
      </c>
      <c r="P641" s="10">
        <f t="shared" si="27"/>
        <v>-4.9999999999999989E-2</v>
      </c>
      <c r="Q641">
        <f t="shared" si="28"/>
        <v>0.32288000000000006</v>
      </c>
    </row>
    <row r="642" spans="1:17" x14ac:dyDescent="0.3">
      <c r="A642">
        <v>637</v>
      </c>
      <c r="B642" t="s">
        <v>1089</v>
      </c>
      <c r="C642" t="s">
        <v>393</v>
      </c>
      <c r="D642" t="s">
        <v>4</v>
      </c>
      <c r="E642">
        <v>1056353</v>
      </c>
      <c r="F642">
        <v>22904</v>
      </c>
      <c r="G642">
        <v>9.4267000000000003</v>
      </c>
      <c r="H642">
        <v>1.0481</v>
      </c>
      <c r="I642">
        <v>10.4748</v>
      </c>
      <c r="J642" s="12">
        <v>0.35</v>
      </c>
      <c r="K642" s="12">
        <v>0.47599999999999998</v>
      </c>
      <c r="L642" s="10">
        <v>0.1</v>
      </c>
      <c r="M642" s="10">
        <f>VLOOKUP('By placement'!$D642,'By goal type'!$I$3:$J$7,2,FALSE)</f>
        <v>0.2</v>
      </c>
      <c r="N642" s="13"/>
      <c r="O642" s="10">
        <f t="shared" si="29"/>
        <v>0.2</v>
      </c>
      <c r="P642" s="10">
        <f t="shared" si="27"/>
        <v>0.1</v>
      </c>
      <c r="Q642">
        <f t="shared" si="28"/>
        <v>2.0949599999999999</v>
      </c>
    </row>
    <row r="643" spans="1:17" x14ac:dyDescent="0.3">
      <c r="A643">
        <v>638</v>
      </c>
      <c r="B643" t="s">
        <v>1090</v>
      </c>
      <c r="C643" t="s">
        <v>414</v>
      </c>
      <c r="D643" t="s">
        <v>4</v>
      </c>
      <c r="E643">
        <v>26785</v>
      </c>
      <c r="F643">
        <v>14036</v>
      </c>
      <c r="G643">
        <v>14.1394</v>
      </c>
      <c r="H643">
        <v>4.2096</v>
      </c>
      <c r="I643">
        <v>18.349</v>
      </c>
      <c r="J643" s="12">
        <v>1</v>
      </c>
      <c r="K643" s="12">
        <v>1.3089999999999999</v>
      </c>
      <c r="L643" s="10">
        <v>0.25</v>
      </c>
      <c r="M643" s="10">
        <f>VLOOKUP('By placement'!$D643,'By goal type'!$I$3:$J$7,2,FALSE)</f>
        <v>0.2</v>
      </c>
      <c r="N643" s="13"/>
      <c r="O643" s="10">
        <f t="shared" si="29"/>
        <v>0.2</v>
      </c>
      <c r="P643" s="10">
        <f t="shared" si="27"/>
        <v>-4.9999999999999989E-2</v>
      </c>
      <c r="Q643">
        <f t="shared" si="28"/>
        <v>3.6698000000000004</v>
      </c>
    </row>
    <row r="644" spans="1:17" x14ac:dyDescent="0.3">
      <c r="A644">
        <v>639</v>
      </c>
      <c r="B644" t="s">
        <v>1091</v>
      </c>
      <c r="C644" t="s">
        <v>87</v>
      </c>
      <c r="D644" t="s">
        <v>4</v>
      </c>
      <c r="E644">
        <v>52844</v>
      </c>
      <c r="F644">
        <v>5382</v>
      </c>
      <c r="G644">
        <v>5.4093</v>
      </c>
      <c r="H644">
        <v>1.6293</v>
      </c>
      <c r="I644">
        <v>7.0385999999999997</v>
      </c>
      <c r="J644" s="12">
        <v>1</v>
      </c>
      <c r="K644" s="12">
        <v>1.274</v>
      </c>
      <c r="L644" s="10">
        <v>0.25</v>
      </c>
      <c r="M644" s="10">
        <f>VLOOKUP('By placement'!$D644,'By goal type'!$I$3:$J$7,2,FALSE)</f>
        <v>0.2</v>
      </c>
      <c r="N644" s="13"/>
      <c r="O644" s="10">
        <f t="shared" si="29"/>
        <v>0.2</v>
      </c>
      <c r="P644" s="10">
        <f t="shared" si="27"/>
        <v>-4.9999999999999989E-2</v>
      </c>
      <c r="Q644">
        <f t="shared" si="28"/>
        <v>1.4077200000000001</v>
      </c>
    </row>
    <row r="645" spans="1:17" x14ac:dyDescent="0.3">
      <c r="A645">
        <v>640</v>
      </c>
      <c r="B645" t="s">
        <v>1092</v>
      </c>
      <c r="C645" t="s">
        <v>423</v>
      </c>
      <c r="D645" t="s">
        <v>4</v>
      </c>
      <c r="E645">
        <v>1625923</v>
      </c>
      <c r="F645">
        <v>437901</v>
      </c>
      <c r="G645">
        <v>87.502799999999993</v>
      </c>
      <c r="H645">
        <v>27.0974</v>
      </c>
      <c r="I645">
        <v>114.6002</v>
      </c>
      <c r="J645" s="12">
        <v>0.2</v>
      </c>
      <c r="K645" s="12">
        <v>0.26800000000000002</v>
      </c>
      <c r="L645" s="10">
        <v>0.25</v>
      </c>
      <c r="M645" s="10">
        <f>VLOOKUP('By placement'!$D645,'By goal type'!$I$3:$J$7,2,FALSE)</f>
        <v>0.2</v>
      </c>
      <c r="N645" s="13"/>
      <c r="O645" s="10">
        <f t="shared" si="29"/>
        <v>0.2</v>
      </c>
      <c r="P645" s="10">
        <f t="shared" si="27"/>
        <v>-4.9999999999999989E-2</v>
      </c>
      <c r="Q645">
        <f t="shared" si="28"/>
        <v>22.92004</v>
      </c>
    </row>
    <row r="646" spans="1:17" x14ac:dyDescent="0.3">
      <c r="A646">
        <v>641</v>
      </c>
      <c r="B646" t="s">
        <v>1093</v>
      </c>
      <c r="C646" t="s">
        <v>422</v>
      </c>
      <c r="D646" t="s">
        <v>4</v>
      </c>
      <c r="E646">
        <v>1162</v>
      </c>
      <c r="F646">
        <v>954</v>
      </c>
      <c r="G646">
        <v>0.49309999999999998</v>
      </c>
      <c r="H646">
        <v>0.13089999999999999</v>
      </c>
      <c r="I646">
        <v>0.624</v>
      </c>
      <c r="J646" s="12">
        <v>0.5</v>
      </c>
      <c r="K646" s="12">
        <v>0.78300000000000003</v>
      </c>
      <c r="L646" s="10">
        <v>0.25</v>
      </c>
      <c r="M646" s="10">
        <f>VLOOKUP('By placement'!$D646,'By goal type'!$I$3:$J$7,2,FALSE)</f>
        <v>0.2</v>
      </c>
      <c r="N646" s="13"/>
      <c r="O646" s="10">
        <f t="shared" si="29"/>
        <v>0.2</v>
      </c>
      <c r="P646" s="10">
        <f t="shared" si="27"/>
        <v>-4.9999999999999989E-2</v>
      </c>
      <c r="Q646">
        <f t="shared" si="28"/>
        <v>0.12480000000000001</v>
      </c>
    </row>
    <row r="647" spans="1:17" x14ac:dyDescent="0.3">
      <c r="A647">
        <v>642</v>
      </c>
      <c r="B647" t="s">
        <v>1094</v>
      </c>
      <c r="C647" t="s">
        <v>87</v>
      </c>
      <c r="D647" t="s">
        <v>4</v>
      </c>
      <c r="E647">
        <v>190821</v>
      </c>
      <c r="F647">
        <v>39295</v>
      </c>
      <c r="G647">
        <v>88.410200000000003</v>
      </c>
      <c r="H647">
        <v>27.270199999999999</v>
      </c>
      <c r="I647">
        <v>115.68040000000001</v>
      </c>
      <c r="J647" s="12">
        <v>2.25</v>
      </c>
      <c r="K647" s="12">
        <v>2.9590000000000001</v>
      </c>
      <c r="L647" s="10">
        <v>0.25</v>
      </c>
      <c r="M647" s="10">
        <f>VLOOKUP('By placement'!$D647,'By goal type'!$I$3:$J$7,2,FALSE)</f>
        <v>0.2</v>
      </c>
      <c r="N647" s="13"/>
      <c r="O647" s="10">
        <f t="shared" si="29"/>
        <v>0.2</v>
      </c>
      <c r="P647" s="10">
        <f t="shared" ref="P647:P710" si="30">IFERROR(O647-L647,"unknown")</f>
        <v>-4.9999999999999989E-2</v>
      </c>
      <c r="Q647">
        <f t="shared" ref="Q647:Q710" si="31">IFERROR(MIN(1-J647/K647,O647)*I647,0)</f>
        <v>23.136080000000003</v>
      </c>
    </row>
    <row r="648" spans="1:17" x14ac:dyDescent="0.3">
      <c r="A648">
        <v>643</v>
      </c>
      <c r="B648" t="s">
        <v>1095</v>
      </c>
      <c r="C648" t="s">
        <v>75</v>
      </c>
      <c r="D648" t="s">
        <v>4</v>
      </c>
      <c r="E648">
        <v>20621</v>
      </c>
      <c r="F648">
        <v>3417</v>
      </c>
      <c r="G648">
        <v>3.4237000000000002</v>
      </c>
      <c r="H648">
        <v>1.0484</v>
      </c>
      <c r="I648">
        <v>4.4721000000000002</v>
      </c>
      <c r="J648" s="12">
        <v>1</v>
      </c>
      <c r="K648" s="12">
        <v>1.2929999999999999</v>
      </c>
      <c r="L648" s="10">
        <v>0.25</v>
      </c>
      <c r="M648" s="10">
        <f>VLOOKUP('By placement'!$D648,'By goal type'!$I$3:$J$7,2,FALSE)</f>
        <v>0.2</v>
      </c>
      <c r="N648" s="13"/>
      <c r="O648" s="10">
        <f t="shared" ref="O648:O711" si="32">IF(N648="",M648,N648)</f>
        <v>0.2</v>
      </c>
      <c r="P648" s="10">
        <f t="shared" si="30"/>
        <v>-4.9999999999999989E-2</v>
      </c>
      <c r="Q648">
        <f t="shared" si="31"/>
        <v>0.8944200000000001</v>
      </c>
    </row>
    <row r="649" spans="1:17" x14ac:dyDescent="0.3">
      <c r="A649">
        <v>644</v>
      </c>
      <c r="B649" t="s">
        <v>1096</v>
      </c>
      <c r="C649" t="s">
        <v>401</v>
      </c>
      <c r="D649" t="s">
        <v>4</v>
      </c>
      <c r="E649">
        <v>34123</v>
      </c>
      <c r="F649">
        <v>15573</v>
      </c>
      <c r="G649">
        <v>61.4544</v>
      </c>
      <c r="H649">
        <v>9.8736999999999995</v>
      </c>
      <c r="I649">
        <v>71.328100000000006</v>
      </c>
      <c r="J649" s="12">
        <v>3.5</v>
      </c>
      <c r="K649" s="12">
        <v>4.548</v>
      </c>
      <c r="L649" s="10">
        <v>0.15</v>
      </c>
      <c r="M649" s="10">
        <f>VLOOKUP('By placement'!$D649,'By goal type'!$I$3:$J$7,2,FALSE)</f>
        <v>0.2</v>
      </c>
      <c r="N649" s="13"/>
      <c r="O649" s="10">
        <f t="shared" si="32"/>
        <v>0.2</v>
      </c>
      <c r="P649" s="10">
        <f t="shared" si="30"/>
        <v>5.0000000000000017E-2</v>
      </c>
      <c r="Q649">
        <f t="shared" si="31"/>
        <v>14.265620000000002</v>
      </c>
    </row>
    <row r="650" spans="1:17" x14ac:dyDescent="0.3">
      <c r="A650">
        <v>645</v>
      </c>
      <c r="B650" t="s">
        <v>1097</v>
      </c>
      <c r="C650" t="s">
        <v>265</v>
      </c>
      <c r="D650" t="s">
        <v>4</v>
      </c>
      <c r="E650">
        <v>15388</v>
      </c>
      <c r="F650">
        <v>1014</v>
      </c>
      <c r="G650">
        <v>0.69979999999999998</v>
      </c>
      <c r="H650">
        <v>0.2296</v>
      </c>
      <c r="I650">
        <v>0.9294</v>
      </c>
      <c r="J650" s="12">
        <v>0.7</v>
      </c>
      <c r="K650" s="12">
        <v>0.94399999999999995</v>
      </c>
      <c r="L650" s="10">
        <v>0.25</v>
      </c>
      <c r="M650" s="10">
        <f>VLOOKUP('By placement'!$D650,'By goal type'!$I$3:$J$7,2,FALSE)</f>
        <v>0.2</v>
      </c>
      <c r="N650" s="13"/>
      <c r="O650" s="10">
        <f t="shared" si="32"/>
        <v>0.2</v>
      </c>
      <c r="P650" s="10">
        <f t="shared" si="30"/>
        <v>-4.9999999999999989E-2</v>
      </c>
      <c r="Q650">
        <f t="shared" si="31"/>
        <v>0.18588000000000002</v>
      </c>
    </row>
    <row r="651" spans="1:17" x14ac:dyDescent="0.3">
      <c r="A651">
        <v>646</v>
      </c>
      <c r="B651" t="s">
        <v>1098</v>
      </c>
      <c r="C651" t="s">
        <v>414</v>
      </c>
      <c r="D651" t="s">
        <v>4</v>
      </c>
      <c r="E651">
        <v>16057</v>
      </c>
      <c r="F651">
        <v>168</v>
      </c>
      <c r="G651">
        <v>0.16500000000000001</v>
      </c>
      <c r="H651">
        <v>5.5E-2</v>
      </c>
      <c r="I651">
        <v>0.22</v>
      </c>
      <c r="J651" s="12">
        <v>1</v>
      </c>
      <c r="K651" s="12">
        <v>1.1539999999999999</v>
      </c>
      <c r="L651" s="10">
        <v>0.25</v>
      </c>
      <c r="M651" s="10">
        <f>VLOOKUP('By placement'!$D651,'By goal type'!$I$3:$J$7,2,FALSE)</f>
        <v>0.2</v>
      </c>
      <c r="N651" s="13"/>
      <c r="O651" s="10">
        <f t="shared" si="32"/>
        <v>0.2</v>
      </c>
      <c r="P651" s="10">
        <f t="shared" si="30"/>
        <v>-4.9999999999999989E-2</v>
      </c>
      <c r="Q651">
        <f t="shared" si="31"/>
        <v>2.9358752166377813E-2</v>
      </c>
    </row>
    <row r="652" spans="1:17" x14ac:dyDescent="0.3">
      <c r="A652">
        <v>647</v>
      </c>
      <c r="B652" t="s">
        <v>1099</v>
      </c>
      <c r="C652" t="s">
        <v>76</v>
      </c>
      <c r="D652" t="s">
        <v>4</v>
      </c>
      <c r="E652">
        <v>107556</v>
      </c>
      <c r="F652">
        <v>61884</v>
      </c>
      <c r="G652">
        <v>24.506900000000002</v>
      </c>
      <c r="H652">
        <v>7.9271000000000003</v>
      </c>
      <c r="I652">
        <v>32.433999999999997</v>
      </c>
      <c r="J652" s="12">
        <v>0.4</v>
      </c>
      <c r="K652" s="12">
        <v>0.6</v>
      </c>
      <c r="L652" s="10">
        <v>0.25</v>
      </c>
      <c r="M652" s="10">
        <f>VLOOKUP('By placement'!$D652,'By goal type'!$I$3:$J$7,2,FALSE)</f>
        <v>0.2</v>
      </c>
      <c r="N652" s="13"/>
      <c r="O652" s="10">
        <f t="shared" si="32"/>
        <v>0.2</v>
      </c>
      <c r="P652" s="10">
        <f t="shared" si="30"/>
        <v>-4.9999999999999989E-2</v>
      </c>
      <c r="Q652">
        <f t="shared" si="31"/>
        <v>6.4867999999999997</v>
      </c>
    </row>
    <row r="653" spans="1:17" x14ac:dyDescent="0.3">
      <c r="A653">
        <v>648</v>
      </c>
      <c r="B653" t="s">
        <v>1100</v>
      </c>
      <c r="C653" t="s">
        <v>89</v>
      </c>
      <c r="D653" t="s">
        <v>4</v>
      </c>
      <c r="E653">
        <v>591</v>
      </c>
      <c r="F653">
        <v>63</v>
      </c>
      <c r="G653">
        <v>0.1051</v>
      </c>
      <c r="H653">
        <v>1.8700000000000001E-2</v>
      </c>
      <c r="I653">
        <v>0.12379999999999999</v>
      </c>
      <c r="J653" s="12">
        <v>1.5</v>
      </c>
      <c r="K653" s="12">
        <v>2.423</v>
      </c>
      <c r="L653" s="10">
        <v>0.15</v>
      </c>
      <c r="M653" s="10">
        <f>VLOOKUP('By placement'!$D653,'By goal type'!$I$3:$J$7,2,FALSE)</f>
        <v>0.2</v>
      </c>
      <c r="N653" s="13"/>
      <c r="O653" s="10">
        <f t="shared" si="32"/>
        <v>0.2</v>
      </c>
      <c r="P653" s="10">
        <f t="shared" si="30"/>
        <v>5.0000000000000017E-2</v>
      </c>
      <c r="Q653">
        <f t="shared" si="31"/>
        <v>2.4760000000000001E-2</v>
      </c>
    </row>
    <row r="654" spans="1:17" x14ac:dyDescent="0.3">
      <c r="A654">
        <v>649</v>
      </c>
      <c r="B654" t="s">
        <v>1101</v>
      </c>
      <c r="C654" t="s">
        <v>261</v>
      </c>
      <c r="D654" t="s">
        <v>4</v>
      </c>
      <c r="E654">
        <v>172370</v>
      </c>
      <c r="F654">
        <v>6960</v>
      </c>
      <c r="G654">
        <v>3.8769999999999998</v>
      </c>
      <c r="H654">
        <v>0.68400000000000005</v>
      </c>
      <c r="I654">
        <v>4.5609999999999999</v>
      </c>
      <c r="J654" s="12">
        <v>0.5</v>
      </c>
      <c r="K654" s="12">
        <v>0.66200000000000003</v>
      </c>
      <c r="L654" s="10">
        <v>0.15</v>
      </c>
      <c r="M654" s="10">
        <f>VLOOKUP('By placement'!$D654,'By goal type'!$I$3:$J$7,2,FALSE)</f>
        <v>0.2</v>
      </c>
      <c r="N654" s="13"/>
      <c r="O654" s="10">
        <f t="shared" si="32"/>
        <v>0.2</v>
      </c>
      <c r="P654" s="10">
        <f t="shared" si="30"/>
        <v>5.0000000000000017E-2</v>
      </c>
      <c r="Q654">
        <f t="shared" si="31"/>
        <v>0.91220000000000001</v>
      </c>
    </row>
    <row r="655" spans="1:17" x14ac:dyDescent="0.3">
      <c r="A655">
        <v>650</v>
      </c>
      <c r="B655" t="s">
        <v>1102</v>
      </c>
      <c r="C655" t="s">
        <v>267</v>
      </c>
      <c r="D655" t="s">
        <v>4</v>
      </c>
      <c r="E655">
        <v>3325</v>
      </c>
      <c r="F655">
        <v>487</v>
      </c>
      <c r="G655">
        <v>0.3236</v>
      </c>
      <c r="H655">
        <v>0.1041</v>
      </c>
      <c r="I655">
        <v>0.42770000000000002</v>
      </c>
      <c r="J655" s="12">
        <v>0.67</v>
      </c>
      <c r="K655" s="12">
        <v>0.89200000000000002</v>
      </c>
      <c r="L655" s="10">
        <v>0.25</v>
      </c>
      <c r="M655" s="10">
        <f>VLOOKUP('By placement'!$D655,'By goal type'!$I$3:$J$7,2,FALSE)</f>
        <v>0.2</v>
      </c>
      <c r="N655" s="13"/>
      <c r="O655" s="10">
        <f t="shared" si="32"/>
        <v>0.2</v>
      </c>
      <c r="P655" s="10">
        <f t="shared" si="30"/>
        <v>-4.9999999999999989E-2</v>
      </c>
      <c r="Q655">
        <f t="shared" si="31"/>
        <v>8.5540000000000005E-2</v>
      </c>
    </row>
    <row r="656" spans="1:17" x14ac:dyDescent="0.3">
      <c r="A656">
        <v>651</v>
      </c>
      <c r="B656" t="s">
        <v>1103</v>
      </c>
      <c r="C656" t="s">
        <v>62</v>
      </c>
      <c r="D656" t="s">
        <v>4</v>
      </c>
      <c r="E656">
        <v>155584</v>
      </c>
      <c r="F656">
        <v>34035</v>
      </c>
      <c r="G656">
        <v>23.875399999999999</v>
      </c>
      <c r="H656">
        <v>7.3993000000000002</v>
      </c>
      <c r="I656">
        <v>31.274699999999999</v>
      </c>
      <c r="J656" s="12">
        <v>0.7</v>
      </c>
      <c r="K656" s="12">
        <v>0.92100000000000004</v>
      </c>
      <c r="L656" s="10">
        <v>0.25</v>
      </c>
      <c r="M656" s="10">
        <f>VLOOKUP('By placement'!$D656,'By goal type'!$I$3:$J$7,2,FALSE)</f>
        <v>0.2</v>
      </c>
      <c r="N656" s="13"/>
      <c r="O656" s="10">
        <f t="shared" si="32"/>
        <v>0.2</v>
      </c>
      <c r="P656" s="10">
        <f t="shared" si="30"/>
        <v>-4.9999999999999989E-2</v>
      </c>
      <c r="Q656">
        <f t="shared" si="31"/>
        <v>6.2549400000000004</v>
      </c>
    </row>
    <row r="657" spans="1:17" x14ac:dyDescent="0.3">
      <c r="A657">
        <v>652</v>
      </c>
      <c r="B657" t="s">
        <v>1104</v>
      </c>
      <c r="C657" t="s">
        <v>390</v>
      </c>
      <c r="D657" t="s">
        <v>4</v>
      </c>
      <c r="E657">
        <v>66047</v>
      </c>
      <c r="F657">
        <v>12613</v>
      </c>
      <c r="G657">
        <v>31.4375</v>
      </c>
      <c r="H657">
        <v>9.7745999999999995</v>
      </c>
      <c r="I657">
        <v>41.2121</v>
      </c>
      <c r="J657" s="12">
        <v>2.4900000000000002</v>
      </c>
      <c r="K657" s="12">
        <v>3.2829999999999999</v>
      </c>
      <c r="L657" s="10">
        <v>0.25</v>
      </c>
      <c r="M657" s="10">
        <f>VLOOKUP('By placement'!$D657,'By goal type'!$I$3:$J$7,2,FALSE)</f>
        <v>0.2</v>
      </c>
      <c r="N657" s="13"/>
      <c r="O657" s="10">
        <f t="shared" si="32"/>
        <v>0.2</v>
      </c>
      <c r="P657" s="10">
        <f t="shared" si="30"/>
        <v>-4.9999999999999989E-2</v>
      </c>
      <c r="Q657">
        <f t="shared" si="31"/>
        <v>8.242420000000001</v>
      </c>
    </row>
    <row r="658" spans="1:17" x14ac:dyDescent="0.3">
      <c r="A658">
        <v>653</v>
      </c>
      <c r="B658" t="s">
        <v>1105</v>
      </c>
      <c r="C658" t="s">
        <v>349</v>
      </c>
      <c r="D658" t="s">
        <v>4</v>
      </c>
      <c r="E658">
        <v>6795</v>
      </c>
      <c r="F658">
        <v>3670</v>
      </c>
      <c r="G658">
        <v>1.9246000000000001</v>
      </c>
      <c r="H658">
        <v>0.58109999999999995</v>
      </c>
      <c r="I658">
        <v>2.5057</v>
      </c>
      <c r="J658" s="12">
        <v>0.52</v>
      </c>
      <c r="K658" s="12">
        <v>0.69699999999999995</v>
      </c>
      <c r="L658" s="10">
        <v>0.25</v>
      </c>
      <c r="M658" s="10">
        <f>VLOOKUP('By placement'!$D658,'By goal type'!$I$3:$J$7,2,FALSE)</f>
        <v>0.2</v>
      </c>
      <c r="N658" s="13"/>
      <c r="O658" s="10">
        <f t="shared" si="32"/>
        <v>0.2</v>
      </c>
      <c r="P658" s="10">
        <f t="shared" si="30"/>
        <v>-4.9999999999999989E-2</v>
      </c>
      <c r="Q658">
        <f t="shared" si="31"/>
        <v>0.50114000000000003</v>
      </c>
    </row>
    <row r="659" spans="1:17" x14ac:dyDescent="0.3">
      <c r="A659">
        <v>654</v>
      </c>
      <c r="B659" t="s">
        <v>1106</v>
      </c>
      <c r="C659" t="s">
        <v>267</v>
      </c>
      <c r="D659" t="s">
        <v>4</v>
      </c>
      <c r="E659">
        <v>157477</v>
      </c>
      <c r="F659">
        <v>40097</v>
      </c>
      <c r="G659">
        <v>22.1371</v>
      </c>
      <c r="H659">
        <v>6.2843</v>
      </c>
      <c r="I659">
        <v>28.421399999999998</v>
      </c>
      <c r="J659" s="12">
        <v>0.54</v>
      </c>
      <c r="K659" s="12">
        <v>0.80300000000000005</v>
      </c>
      <c r="L659" s="10">
        <v>0.25</v>
      </c>
      <c r="M659" s="10">
        <f>VLOOKUP('By placement'!$D659,'By goal type'!$I$3:$J$7,2,FALSE)</f>
        <v>0.2</v>
      </c>
      <c r="N659" s="13"/>
      <c r="O659" s="10">
        <f t="shared" si="32"/>
        <v>0.2</v>
      </c>
      <c r="P659" s="10">
        <f t="shared" si="30"/>
        <v>-4.9999999999999989E-2</v>
      </c>
      <c r="Q659">
        <f t="shared" si="31"/>
        <v>5.6842800000000002</v>
      </c>
    </row>
    <row r="660" spans="1:17" x14ac:dyDescent="0.3">
      <c r="A660">
        <v>655</v>
      </c>
      <c r="B660" t="s">
        <v>1107</v>
      </c>
      <c r="C660" t="s">
        <v>87</v>
      </c>
      <c r="D660" t="s">
        <v>4</v>
      </c>
      <c r="E660">
        <v>17349</v>
      </c>
      <c r="F660">
        <v>2349</v>
      </c>
      <c r="G660">
        <v>2.4007000000000001</v>
      </c>
      <c r="H660">
        <v>0.68710000000000004</v>
      </c>
      <c r="I660">
        <v>3.0878000000000001</v>
      </c>
      <c r="J660" s="12">
        <v>1</v>
      </c>
      <c r="K660" s="12">
        <v>1.3080000000000001</v>
      </c>
      <c r="L660" s="10">
        <v>0.25</v>
      </c>
      <c r="M660" s="10">
        <f>VLOOKUP('By placement'!$D660,'By goal type'!$I$3:$J$7,2,FALSE)</f>
        <v>0.2</v>
      </c>
      <c r="N660" s="13"/>
      <c r="O660" s="10">
        <f t="shared" si="32"/>
        <v>0.2</v>
      </c>
      <c r="P660" s="10">
        <f t="shared" si="30"/>
        <v>-4.9999999999999989E-2</v>
      </c>
      <c r="Q660">
        <f t="shared" si="31"/>
        <v>0.61756000000000011</v>
      </c>
    </row>
    <row r="661" spans="1:17" x14ac:dyDescent="0.3">
      <c r="A661">
        <v>656</v>
      </c>
      <c r="B661" t="s">
        <v>1108</v>
      </c>
      <c r="C661" t="s">
        <v>87</v>
      </c>
      <c r="D661" t="s">
        <v>4</v>
      </c>
      <c r="E661">
        <v>28306</v>
      </c>
      <c r="F661">
        <v>2577</v>
      </c>
      <c r="G661">
        <v>2.5825</v>
      </c>
      <c r="H661">
        <v>0.80479999999999996</v>
      </c>
      <c r="I661">
        <v>3.3873000000000002</v>
      </c>
      <c r="J661" s="12">
        <v>1</v>
      </c>
      <c r="K661" s="12">
        <v>1.345</v>
      </c>
      <c r="L661" s="10">
        <v>0.25</v>
      </c>
      <c r="M661" s="10">
        <f>VLOOKUP('By placement'!$D661,'By goal type'!$I$3:$J$7,2,FALSE)</f>
        <v>0.2</v>
      </c>
      <c r="N661" s="13"/>
      <c r="O661" s="10">
        <f t="shared" si="32"/>
        <v>0.2</v>
      </c>
      <c r="P661" s="10">
        <f t="shared" si="30"/>
        <v>-4.9999999999999989E-2</v>
      </c>
      <c r="Q661">
        <f t="shared" si="31"/>
        <v>0.67746000000000006</v>
      </c>
    </row>
    <row r="662" spans="1:17" x14ac:dyDescent="0.3">
      <c r="A662">
        <v>657</v>
      </c>
      <c r="B662" t="s">
        <v>1109</v>
      </c>
      <c r="C662" t="s">
        <v>233</v>
      </c>
      <c r="D662" t="s">
        <v>4</v>
      </c>
      <c r="E662">
        <v>274384</v>
      </c>
      <c r="F662">
        <v>76781</v>
      </c>
      <c r="G662">
        <v>115.13590000000001</v>
      </c>
      <c r="H662">
        <v>36.309800000000003</v>
      </c>
      <c r="I662">
        <v>151.44569999999999</v>
      </c>
      <c r="J662" s="12">
        <v>1.5</v>
      </c>
      <c r="K662" s="12">
        <v>2.1389999999999998</v>
      </c>
      <c r="L662" s="10">
        <v>0.3</v>
      </c>
      <c r="M662" s="10">
        <f>VLOOKUP('By placement'!$D662,'By goal type'!$I$3:$J$7,2,FALSE)</f>
        <v>0.2</v>
      </c>
      <c r="N662" s="13"/>
      <c r="O662" s="10">
        <f t="shared" si="32"/>
        <v>0.2</v>
      </c>
      <c r="P662" s="10">
        <f t="shared" si="30"/>
        <v>-9.9999999999999978E-2</v>
      </c>
      <c r="Q662">
        <f t="shared" si="31"/>
        <v>30.28914</v>
      </c>
    </row>
    <row r="663" spans="1:17" x14ac:dyDescent="0.3">
      <c r="A663">
        <v>658</v>
      </c>
      <c r="B663" t="s">
        <v>1110</v>
      </c>
      <c r="C663" t="s">
        <v>62</v>
      </c>
      <c r="D663" t="s">
        <v>4</v>
      </c>
      <c r="E663">
        <v>23360</v>
      </c>
      <c r="F663">
        <v>3861</v>
      </c>
      <c r="G663">
        <v>2.3814000000000002</v>
      </c>
      <c r="H663">
        <v>0.66459999999999997</v>
      </c>
      <c r="I663">
        <v>3.0459999999999998</v>
      </c>
      <c r="J663" s="12">
        <v>0.6</v>
      </c>
      <c r="K663" s="12">
        <v>0.84199999999999997</v>
      </c>
      <c r="L663" s="10">
        <v>0.25</v>
      </c>
      <c r="M663" s="10">
        <f>VLOOKUP('By placement'!$D663,'By goal type'!$I$3:$J$7,2,FALSE)</f>
        <v>0.2</v>
      </c>
      <c r="N663" s="13"/>
      <c r="O663" s="10">
        <f t="shared" si="32"/>
        <v>0.2</v>
      </c>
      <c r="P663" s="10">
        <f t="shared" si="30"/>
        <v>-4.9999999999999989E-2</v>
      </c>
      <c r="Q663">
        <f t="shared" si="31"/>
        <v>0.60919999999999996</v>
      </c>
    </row>
    <row r="664" spans="1:17" x14ac:dyDescent="0.3">
      <c r="A664">
        <v>659</v>
      </c>
      <c r="B664" t="s">
        <v>1111</v>
      </c>
      <c r="C664" t="s">
        <v>274</v>
      </c>
      <c r="D664" t="s">
        <v>4</v>
      </c>
      <c r="E664">
        <v>127855</v>
      </c>
      <c r="F664">
        <v>2623</v>
      </c>
      <c r="G664">
        <v>5.8826000000000001</v>
      </c>
      <c r="H664">
        <v>1.7064999999999999</v>
      </c>
      <c r="I664">
        <v>7.5891000000000002</v>
      </c>
      <c r="J664" s="12">
        <v>2.2000000000000002</v>
      </c>
      <c r="K664" s="12">
        <v>3.0249999999999999</v>
      </c>
      <c r="L664" s="10">
        <v>0.25</v>
      </c>
      <c r="M664" s="10">
        <f>VLOOKUP('By placement'!$D664,'By goal type'!$I$3:$J$7,2,FALSE)</f>
        <v>0.2</v>
      </c>
      <c r="N664" s="13"/>
      <c r="O664" s="10">
        <f t="shared" si="32"/>
        <v>0.2</v>
      </c>
      <c r="P664" s="10">
        <f t="shared" si="30"/>
        <v>-4.9999999999999989E-2</v>
      </c>
      <c r="Q664">
        <f t="shared" si="31"/>
        <v>1.5178200000000002</v>
      </c>
    </row>
    <row r="665" spans="1:17" x14ac:dyDescent="0.3">
      <c r="A665">
        <v>660</v>
      </c>
      <c r="B665" t="s">
        <v>1112</v>
      </c>
      <c r="C665" t="s">
        <v>156</v>
      </c>
      <c r="D665" t="s">
        <v>4</v>
      </c>
      <c r="E665">
        <v>55358</v>
      </c>
      <c r="F665">
        <v>19109</v>
      </c>
      <c r="G665">
        <v>9.8378999999999994</v>
      </c>
      <c r="H665">
        <v>2.7349999999999999</v>
      </c>
      <c r="I665">
        <v>12.572900000000001</v>
      </c>
      <c r="J665" s="12">
        <v>0.5</v>
      </c>
      <c r="K665" s="12">
        <v>0.72299999999999998</v>
      </c>
      <c r="L665" s="10">
        <v>0.25</v>
      </c>
      <c r="M665" s="10">
        <f>VLOOKUP('By placement'!$D665,'By goal type'!$I$3:$J$7,2,FALSE)</f>
        <v>0.2</v>
      </c>
      <c r="N665" s="13"/>
      <c r="O665" s="10">
        <f t="shared" si="32"/>
        <v>0.2</v>
      </c>
      <c r="P665" s="10">
        <f t="shared" si="30"/>
        <v>-4.9999999999999989E-2</v>
      </c>
      <c r="Q665">
        <f t="shared" si="31"/>
        <v>2.5145800000000005</v>
      </c>
    </row>
    <row r="666" spans="1:17" x14ac:dyDescent="0.3">
      <c r="A666">
        <v>661</v>
      </c>
      <c r="B666" t="s">
        <v>1113</v>
      </c>
      <c r="C666" t="s">
        <v>87</v>
      </c>
      <c r="D666" t="s">
        <v>4</v>
      </c>
      <c r="E666">
        <v>71067</v>
      </c>
      <c r="F666">
        <v>23576</v>
      </c>
      <c r="G666">
        <v>47.8902</v>
      </c>
      <c r="H666">
        <v>14.182700000000001</v>
      </c>
      <c r="I666">
        <v>62.072899999999997</v>
      </c>
      <c r="J666" s="12">
        <v>2</v>
      </c>
      <c r="K666" s="12">
        <v>2.6469999999999998</v>
      </c>
      <c r="L666" s="10">
        <v>0.25</v>
      </c>
      <c r="M666" s="10">
        <f>VLOOKUP('By placement'!$D666,'By goal type'!$I$3:$J$7,2,FALSE)</f>
        <v>0.2</v>
      </c>
      <c r="N666" s="13"/>
      <c r="O666" s="10">
        <f t="shared" si="32"/>
        <v>0.2</v>
      </c>
      <c r="P666" s="10">
        <f t="shared" si="30"/>
        <v>-4.9999999999999989E-2</v>
      </c>
      <c r="Q666">
        <f t="shared" si="31"/>
        <v>12.414580000000001</v>
      </c>
    </row>
    <row r="667" spans="1:17" x14ac:dyDescent="0.3">
      <c r="A667">
        <v>662</v>
      </c>
      <c r="B667" t="s">
        <v>1114</v>
      </c>
      <c r="C667" t="s">
        <v>257</v>
      </c>
      <c r="D667" t="s">
        <v>4</v>
      </c>
      <c r="E667">
        <v>70687</v>
      </c>
      <c r="F667">
        <v>7381</v>
      </c>
      <c r="G667">
        <v>36.914900000000003</v>
      </c>
      <c r="H667">
        <v>11.686199999999999</v>
      </c>
      <c r="I667">
        <v>48.601100000000002</v>
      </c>
      <c r="J667" s="12">
        <v>5</v>
      </c>
      <c r="K667" s="12">
        <v>6.5549999999999997</v>
      </c>
      <c r="L667" s="10">
        <v>0.25</v>
      </c>
      <c r="M667" s="10">
        <f>VLOOKUP('By placement'!$D667,'By goal type'!$I$3:$J$7,2,FALSE)</f>
        <v>0.2</v>
      </c>
      <c r="N667" s="13"/>
      <c r="O667" s="10">
        <f t="shared" si="32"/>
        <v>0.2</v>
      </c>
      <c r="P667" s="10">
        <f t="shared" si="30"/>
        <v>-4.9999999999999989E-2</v>
      </c>
      <c r="Q667">
        <f t="shared" si="31"/>
        <v>9.7202200000000012</v>
      </c>
    </row>
    <row r="668" spans="1:17" x14ac:dyDescent="0.3">
      <c r="A668">
        <v>663</v>
      </c>
      <c r="B668" t="s">
        <v>1115</v>
      </c>
      <c r="C668" t="s">
        <v>75</v>
      </c>
      <c r="D668" t="s">
        <v>4</v>
      </c>
      <c r="E668">
        <v>7914</v>
      </c>
      <c r="F668">
        <v>1470</v>
      </c>
      <c r="G668">
        <v>1.4669000000000001</v>
      </c>
      <c r="H668">
        <v>0.46879999999999999</v>
      </c>
      <c r="I668">
        <v>1.9357</v>
      </c>
      <c r="J668" s="12">
        <v>1</v>
      </c>
      <c r="K668" s="12">
        <v>1.2529999999999999</v>
      </c>
      <c r="L668" s="10">
        <v>0.25</v>
      </c>
      <c r="M668" s="10">
        <f>VLOOKUP('By placement'!$D668,'By goal type'!$I$3:$J$7,2,FALSE)</f>
        <v>0.2</v>
      </c>
      <c r="N668" s="13"/>
      <c r="O668" s="10">
        <f t="shared" si="32"/>
        <v>0.2</v>
      </c>
      <c r="P668" s="10">
        <f t="shared" si="30"/>
        <v>-4.9999999999999989E-2</v>
      </c>
      <c r="Q668">
        <f t="shared" si="31"/>
        <v>0.38714000000000004</v>
      </c>
    </row>
    <row r="669" spans="1:17" x14ac:dyDescent="0.3">
      <c r="A669">
        <v>664</v>
      </c>
      <c r="B669" t="s">
        <v>1116</v>
      </c>
      <c r="C669" t="s">
        <v>76</v>
      </c>
      <c r="D669" t="s">
        <v>4</v>
      </c>
      <c r="E669">
        <v>102767</v>
      </c>
      <c r="F669">
        <v>59158</v>
      </c>
      <c r="G669">
        <v>23.6206</v>
      </c>
      <c r="H669">
        <v>7.5503999999999998</v>
      </c>
      <c r="I669">
        <v>31.170999999999999</v>
      </c>
      <c r="J669" s="12">
        <v>0.4</v>
      </c>
      <c r="K669" s="12">
        <v>0.60399999999999998</v>
      </c>
      <c r="L669" s="10">
        <v>0.25</v>
      </c>
      <c r="M669" s="10">
        <f>VLOOKUP('By placement'!$D669,'By goal type'!$I$3:$J$7,2,FALSE)</f>
        <v>0.2</v>
      </c>
      <c r="N669" s="13"/>
      <c r="O669" s="10">
        <f t="shared" si="32"/>
        <v>0.2</v>
      </c>
      <c r="P669" s="10">
        <f t="shared" si="30"/>
        <v>-4.9999999999999989E-2</v>
      </c>
      <c r="Q669">
        <f t="shared" si="31"/>
        <v>6.2342000000000004</v>
      </c>
    </row>
    <row r="670" spans="1:17" x14ac:dyDescent="0.3">
      <c r="A670">
        <v>665</v>
      </c>
      <c r="B670" t="s">
        <v>1117</v>
      </c>
      <c r="C670" t="s">
        <v>321</v>
      </c>
      <c r="D670" t="s">
        <v>4</v>
      </c>
      <c r="E670">
        <v>1935</v>
      </c>
      <c r="F670">
        <v>842</v>
      </c>
      <c r="G670">
        <v>0.3201</v>
      </c>
      <c r="H670">
        <v>0.1013</v>
      </c>
      <c r="I670">
        <v>0.4214</v>
      </c>
      <c r="J670" s="12">
        <v>0.38</v>
      </c>
      <c r="K670" s="12">
        <v>0.495</v>
      </c>
      <c r="L670" s="10">
        <v>0.25</v>
      </c>
      <c r="M670" s="10">
        <f>VLOOKUP('By placement'!$D670,'By goal type'!$I$3:$J$7,2,FALSE)</f>
        <v>0.2</v>
      </c>
      <c r="N670" s="13"/>
      <c r="O670" s="10">
        <f t="shared" si="32"/>
        <v>0.2</v>
      </c>
      <c r="P670" s="10">
        <f t="shared" si="30"/>
        <v>-4.9999999999999989E-2</v>
      </c>
      <c r="Q670">
        <f t="shared" si="31"/>
        <v>8.4280000000000008E-2</v>
      </c>
    </row>
    <row r="671" spans="1:17" x14ac:dyDescent="0.3">
      <c r="A671">
        <v>666</v>
      </c>
      <c r="B671" t="s">
        <v>1118</v>
      </c>
      <c r="C671" t="s">
        <v>265</v>
      </c>
      <c r="D671" t="s">
        <v>4</v>
      </c>
      <c r="E671">
        <v>38002</v>
      </c>
      <c r="F671">
        <v>5970</v>
      </c>
      <c r="G671">
        <v>4.2168999999999999</v>
      </c>
      <c r="H671">
        <v>1.2941</v>
      </c>
      <c r="I671">
        <v>5.5110000000000001</v>
      </c>
      <c r="J671" s="12">
        <v>0.7</v>
      </c>
      <c r="K671" s="12">
        <v>0.96699999999999997</v>
      </c>
      <c r="L671" s="10">
        <v>0.25</v>
      </c>
      <c r="M671" s="10">
        <f>VLOOKUP('By placement'!$D671,'By goal type'!$I$3:$J$7,2,FALSE)</f>
        <v>0.2</v>
      </c>
      <c r="N671" s="13"/>
      <c r="O671" s="10">
        <f t="shared" si="32"/>
        <v>0.2</v>
      </c>
      <c r="P671" s="10">
        <f t="shared" si="30"/>
        <v>-4.9999999999999989E-2</v>
      </c>
      <c r="Q671">
        <f t="shared" si="31"/>
        <v>1.1022000000000001</v>
      </c>
    </row>
    <row r="672" spans="1:17" x14ac:dyDescent="0.3">
      <c r="A672">
        <v>667</v>
      </c>
      <c r="B672" t="s">
        <v>1119</v>
      </c>
      <c r="C672" t="s">
        <v>410</v>
      </c>
      <c r="D672" t="s">
        <v>4</v>
      </c>
      <c r="E672">
        <v>13074</v>
      </c>
      <c r="F672">
        <v>4469</v>
      </c>
      <c r="G672">
        <v>3.1276999999999999</v>
      </c>
      <c r="H672">
        <v>0.99919999999999998</v>
      </c>
      <c r="I672">
        <v>4.1269</v>
      </c>
      <c r="J672" s="12">
        <v>0.7</v>
      </c>
      <c r="K672" s="12">
        <v>0.91</v>
      </c>
      <c r="L672" s="10" t="s">
        <v>5</v>
      </c>
      <c r="M672" s="10">
        <f>VLOOKUP('By placement'!$D672,'By goal type'!$I$3:$J$7,2,FALSE)</f>
        <v>0.2</v>
      </c>
      <c r="N672" s="13"/>
      <c r="O672" s="10">
        <f t="shared" si="32"/>
        <v>0.2</v>
      </c>
      <c r="P672" s="10" t="str">
        <f t="shared" si="30"/>
        <v>unknown</v>
      </c>
      <c r="Q672">
        <f t="shared" si="31"/>
        <v>0.82538</v>
      </c>
    </row>
    <row r="673" spans="1:17" x14ac:dyDescent="0.3">
      <c r="A673">
        <v>668</v>
      </c>
      <c r="B673" t="s">
        <v>1120</v>
      </c>
      <c r="C673" t="s">
        <v>265</v>
      </c>
      <c r="D673" t="s">
        <v>4</v>
      </c>
      <c r="E673">
        <v>149390</v>
      </c>
      <c r="F673">
        <v>17612</v>
      </c>
      <c r="G673">
        <v>12.3443</v>
      </c>
      <c r="H673">
        <v>3.9417</v>
      </c>
      <c r="I673">
        <v>16.286000000000001</v>
      </c>
      <c r="J673" s="12">
        <v>0.7</v>
      </c>
      <c r="K673" s="12">
        <v>0.91900000000000004</v>
      </c>
      <c r="L673" s="10">
        <v>0.25</v>
      </c>
      <c r="M673" s="10">
        <f>VLOOKUP('By placement'!$D673,'By goal type'!$I$3:$J$7,2,FALSE)</f>
        <v>0.2</v>
      </c>
      <c r="N673" s="13"/>
      <c r="O673" s="10">
        <f t="shared" si="32"/>
        <v>0.2</v>
      </c>
      <c r="P673" s="10">
        <f t="shared" si="30"/>
        <v>-4.9999999999999989E-2</v>
      </c>
      <c r="Q673">
        <f t="shared" si="31"/>
        <v>3.2572000000000005</v>
      </c>
    </row>
    <row r="674" spans="1:17" x14ac:dyDescent="0.3">
      <c r="A674">
        <v>669</v>
      </c>
      <c r="B674" t="s">
        <v>1121</v>
      </c>
      <c r="C674" t="s">
        <v>197</v>
      </c>
      <c r="D674" t="s">
        <v>4</v>
      </c>
      <c r="E674">
        <v>224849</v>
      </c>
      <c r="F674">
        <v>64252</v>
      </c>
      <c r="G674">
        <v>45.737099999999998</v>
      </c>
      <c r="H674">
        <v>13.702199999999999</v>
      </c>
      <c r="I674">
        <v>59.439300000000003</v>
      </c>
      <c r="J674" s="12">
        <v>0.7</v>
      </c>
      <c r="K674" s="12">
        <v>0.99199999999999999</v>
      </c>
      <c r="L674" s="10">
        <v>0.25</v>
      </c>
      <c r="M674" s="10">
        <f>VLOOKUP('By placement'!$D674,'By goal type'!$I$3:$J$7,2,FALSE)</f>
        <v>0.2</v>
      </c>
      <c r="N674" s="13"/>
      <c r="O674" s="10">
        <f t="shared" si="32"/>
        <v>0.2</v>
      </c>
      <c r="P674" s="10">
        <f t="shared" si="30"/>
        <v>-4.9999999999999989E-2</v>
      </c>
      <c r="Q674">
        <f t="shared" si="31"/>
        <v>11.887860000000002</v>
      </c>
    </row>
    <row r="675" spans="1:17" x14ac:dyDescent="0.3">
      <c r="A675">
        <v>670</v>
      </c>
      <c r="B675" t="s">
        <v>1122</v>
      </c>
      <c r="C675" t="s">
        <v>87</v>
      </c>
      <c r="D675" t="s">
        <v>4</v>
      </c>
      <c r="E675">
        <v>84027</v>
      </c>
      <c r="F675">
        <v>24009</v>
      </c>
      <c r="G675">
        <v>54.247300000000003</v>
      </c>
      <c r="H675">
        <v>17.168199999999999</v>
      </c>
      <c r="I675">
        <v>71.415499999999994</v>
      </c>
      <c r="J675" s="12">
        <v>2.25</v>
      </c>
      <c r="K675" s="12">
        <v>2.95</v>
      </c>
      <c r="L675" s="10">
        <v>0.25</v>
      </c>
      <c r="M675" s="10">
        <f>VLOOKUP('By placement'!$D675,'By goal type'!$I$3:$J$7,2,FALSE)</f>
        <v>0.2</v>
      </c>
      <c r="N675" s="13"/>
      <c r="O675" s="10">
        <f t="shared" si="32"/>
        <v>0.2</v>
      </c>
      <c r="P675" s="10">
        <f t="shared" si="30"/>
        <v>-4.9999999999999989E-2</v>
      </c>
      <c r="Q675">
        <f t="shared" si="31"/>
        <v>14.283099999999999</v>
      </c>
    </row>
    <row r="676" spans="1:17" x14ac:dyDescent="0.3">
      <c r="A676">
        <v>671</v>
      </c>
      <c r="B676" t="s">
        <v>1123</v>
      </c>
      <c r="C676" t="s">
        <v>39</v>
      </c>
      <c r="D676" t="s">
        <v>4</v>
      </c>
      <c r="E676">
        <v>18922</v>
      </c>
      <c r="F676">
        <v>3988</v>
      </c>
      <c r="G676">
        <v>10.1206</v>
      </c>
      <c r="H676">
        <v>3.0609999999999999</v>
      </c>
      <c r="I676">
        <v>13.1816</v>
      </c>
      <c r="J676" s="12">
        <v>2.5</v>
      </c>
      <c r="K676" s="12">
        <v>3.4969999999999999</v>
      </c>
      <c r="L676" s="10">
        <v>0.25</v>
      </c>
      <c r="M676" s="10">
        <f>VLOOKUP('By placement'!$D676,'By goal type'!$I$3:$J$7,2,FALSE)</f>
        <v>0.2</v>
      </c>
      <c r="N676" s="13"/>
      <c r="O676" s="10">
        <f t="shared" si="32"/>
        <v>0.2</v>
      </c>
      <c r="P676" s="10">
        <f t="shared" si="30"/>
        <v>-4.9999999999999989E-2</v>
      </c>
      <c r="Q676">
        <f t="shared" si="31"/>
        <v>2.63632</v>
      </c>
    </row>
    <row r="677" spans="1:17" x14ac:dyDescent="0.3">
      <c r="A677">
        <v>672</v>
      </c>
      <c r="B677" t="s">
        <v>1124</v>
      </c>
      <c r="C677" t="s">
        <v>318</v>
      </c>
      <c r="D677" t="s">
        <v>4</v>
      </c>
      <c r="E677">
        <v>34626</v>
      </c>
      <c r="F677">
        <v>6196</v>
      </c>
      <c r="G677">
        <v>2.5304000000000002</v>
      </c>
      <c r="H677">
        <v>0.74960000000000004</v>
      </c>
      <c r="I677">
        <v>3.28</v>
      </c>
      <c r="J677" s="12">
        <v>0.4</v>
      </c>
      <c r="K677" s="12">
        <v>0.55000000000000004</v>
      </c>
      <c r="L677" s="10">
        <v>0.25</v>
      </c>
      <c r="M677" s="10">
        <f>VLOOKUP('By placement'!$D677,'By goal type'!$I$3:$J$7,2,FALSE)</f>
        <v>0.2</v>
      </c>
      <c r="N677" s="13"/>
      <c r="O677" s="10">
        <f t="shared" si="32"/>
        <v>0.2</v>
      </c>
      <c r="P677" s="10">
        <f t="shared" si="30"/>
        <v>-4.9999999999999989E-2</v>
      </c>
      <c r="Q677">
        <f t="shared" si="31"/>
        <v>0.65600000000000003</v>
      </c>
    </row>
    <row r="678" spans="1:17" x14ac:dyDescent="0.3">
      <c r="A678">
        <v>673</v>
      </c>
      <c r="B678" t="s">
        <v>1125</v>
      </c>
      <c r="C678" t="s">
        <v>87</v>
      </c>
      <c r="D678" t="s">
        <v>4</v>
      </c>
      <c r="E678">
        <v>44670</v>
      </c>
      <c r="F678">
        <v>2774</v>
      </c>
      <c r="G678">
        <v>4.3009000000000004</v>
      </c>
      <c r="H678">
        <v>1.2040999999999999</v>
      </c>
      <c r="I678">
        <v>5.5049999999999999</v>
      </c>
      <c r="J678" s="12">
        <v>1.5</v>
      </c>
      <c r="K678" s="12">
        <v>1.82</v>
      </c>
      <c r="L678" s="10">
        <v>0.25</v>
      </c>
      <c r="M678" s="10">
        <f>VLOOKUP('By placement'!$D678,'By goal type'!$I$3:$J$7,2,FALSE)</f>
        <v>0.2</v>
      </c>
      <c r="N678" s="13"/>
      <c r="O678" s="10">
        <f t="shared" si="32"/>
        <v>0.2</v>
      </c>
      <c r="P678" s="10">
        <f t="shared" si="30"/>
        <v>-4.9999999999999989E-2</v>
      </c>
      <c r="Q678">
        <f t="shared" si="31"/>
        <v>0.96791208791208816</v>
      </c>
    </row>
    <row r="679" spans="1:17" x14ac:dyDescent="0.3">
      <c r="A679">
        <v>674</v>
      </c>
      <c r="B679" t="s">
        <v>1126</v>
      </c>
      <c r="C679" t="s">
        <v>156</v>
      </c>
      <c r="D679" t="s">
        <v>4</v>
      </c>
      <c r="E679">
        <v>14299</v>
      </c>
      <c r="F679">
        <v>5883</v>
      </c>
      <c r="G679">
        <v>7.7065000000000001</v>
      </c>
      <c r="H679">
        <v>0.85609999999999997</v>
      </c>
      <c r="I679">
        <v>8.5625999999999998</v>
      </c>
      <c r="J679" s="12">
        <v>1.1000000000000001</v>
      </c>
      <c r="K679" s="12">
        <v>1.482</v>
      </c>
      <c r="L679" s="10">
        <v>0.1</v>
      </c>
      <c r="M679" s="10">
        <f>VLOOKUP('By placement'!$D679,'By goal type'!$I$3:$J$7,2,FALSE)</f>
        <v>0.2</v>
      </c>
      <c r="N679" s="13"/>
      <c r="O679" s="10">
        <f t="shared" si="32"/>
        <v>0.2</v>
      </c>
      <c r="P679" s="10">
        <f t="shared" si="30"/>
        <v>0.1</v>
      </c>
      <c r="Q679">
        <f t="shared" si="31"/>
        <v>1.71252</v>
      </c>
    </row>
    <row r="680" spans="1:17" x14ac:dyDescent="0.3">
      <c r="A680">
        <v>675</v>
      </c>
      <c r="B680" t="s">
        <v>1127</v>
      </c>
      <c r="C680" t="s">
        <v>156</v>
      </c>
      <c r="D680" t="s">
        <v>4</v>
      </c>
      <c r="E680">
        <v>17788</v>
      </c>
      <c r="F680">
        <v>3425</v>
      </c>
      <c r="G680">
        <v>2.5903</v>
      </c>
      <c r="H680">
        <v>0.80930000000000002</v>
      </c>
      <c r="I680">
        <v>3.3996</v>
      </c>
      <c r="J680" s="12">
        <v>0.75</v>
      </c>
      <c r="K680" s="12">
        <v>1.044</v>
      </c>
      <c r="L680" s="10">
        <v>0.25</v>
      </c>
      <c r="M680" s="10">
        <f>VLOOKUP('By placement'!$D680,'By goal type'!$I$3:$J$7,2,FALSE)</f>
        <v>0.2</v>
      </c>
      <c r="N680" s="13"/>
      <c r="O680" s="10">
        <f t="shared" si="32"/>
        <v>0.2</v>
      </c>
      <c r="P680" s="10">
        <f t="shared" si="30"/>
        <v>-4.9999999999999989E-2</v>
      </c>
      <c r="Q680">
        <f t="shared" si="31"/>
        <v>0.67992000000000008</v>
      </c>
    </row>
    <row r="681" spans="1:17" x14ac:dyDescent="0.3">
      <c r="A681">
        <v>676</v>
      </c>
      <c r="B681" t="s">
        <v>1128</v>
      </c>
      <c r="C681" t="s">
        <v>276</v>
      </c>
      <c r="D681" t="s">
        <v>4</v>
      </c>
      <c r="E681">
        <v>52636</v>
      </c>
      <c r="F681">
        <v>1875</v>
      </c>
      <c r="G681">
        <v>2.8176999999999999</v>
      </c>
      <c r="H681">
        <v>0.90590000000000004</v>
      </c>
      <c r="I681">
        <v>3.7235999999999998</v>
      </c>
      <c r="J681" s="12">
        <v>1.5</v>
      </c>
      <c r="K681" s="12">
        <v>1.9810000000000001</v>
      </c>
      <c r="L681" s="10">
        <v>0.3</v>
      </c>
      <c r="M681" s="10">
        <f>VLOOKUP('By placement'!$D681,'By goal type'!$I$3:$J$7,2,FALSE)</f>
        <v>0.2</v>
      </c>
      <c r="N681" s="13"/>
      <c r="O681" s="10">
        <f t="shared" si="32"/>
        <v>0.2</v>
      </c>
      <c r="P681" s="10">
        <f t="shared" si="30"/>
        <v>-9.9999999999999978E-2</v>
      </c>
      <c r="Q681">
        <f t="shared" si="31"/>
        <v>0.74472000000000005</v>
      </c>
    </row>
    <row r="682" spans="1:17" x14ac:dyDescent="0.3">
      <c r="A682">
        <v>677</v>
      </c>
      <c r="B682" t="s">
        <v>1129</v>
      </c>
      <c r="C682" t="s">
        <v>75</v>
      </c>
      <c r="D682" t="s">
        <v>4</v>
      </c>
      <c r="E682">
        <v>85418</v>
      </c>
      <c r="F682">
        <v>22266</v>
      </c>
      <c r="G682">
        <v>22.415299999999998</v>
      </c>
      <c r="H682">
        <v>7.0639000000000003</v>
      </c>
      <c r="I682">
        <v>29.479199999999999</v>
      </c>
      <c r="J682" s="12">
        <v>1</v>
      </c>
      <c r="K682" s="12">
        <v>1.31</v>
      </c>
      <c r="L682" s="10">
        <v>0.25</v>
      </c>
      <c r="M682" s="10">
        <f>VLOOKUP('By placement'!$D682,'By goal type'!$I$3:$J$7,2,FALSE)</f>
        <v>0.2</v>
      </c>
      <c r="N682" s="13"/>
      <c r="O682" s="10">
        <f t="shared" si="32"/>
        <v>0.2</v>
      </c>
      <c r="P682" s="10">
        <f t="shared" si="30"/>
        <v>-4.9999999999999989E-2</v>
      </c>
      <c r="Q682">
        <f t="shared" si="31"/>
        <v>5.8958399999999997</v>
      </c>
    </row>
    <row r="683" spans="1:17" x14ac:dyDescent="0.3">
      <c r="A683">
        <v>678</v>
      </c>
      <c r="B683" t="s">
        <v>1130</v>
      </c>
      <c r="C683" t="s">
        <v>421</v>
      </c>
      <c r="D683" t="s">
        <v>4</v>
      </c>
      <c r="E683">
        <v>223603</v>
      </c>
      <c r="F683">
        <v>40587</v>
      </c>
      <c r="G683">
        <v>20.533200000000001</v>
      </c>
      <c r="H683">
        <v>6.3315999999999999</v>
      </c>
      <c r="I683">
        <v>26.864799999999999</v>
      </c>
      <c r="J683" s="12">
        <v>0.5</v>
      </c>
      <c r="K683" s="12">
        <v>0.61599999999999999</v>
      </c>
      <c r="L683" s="10" t="s">
        <v>5</v>
      </c>
      <c r="M683" s="10">
        <f>VLOOKUP('By placement'!$D683,'By goal type'!$I$3:$J$7,2,FALSE)</f>
        <v>0.2</v>
      </c>
      <c r="N683" s="13"/>
      <c r="O683" s="10">
        <f t="shared" si="32"/>
        <v>0.2</v>
      </c>
      <c r="P683" s="10" t="str">
        <f t="shared" si="30"/>
        <v>unknown</v>
      </c>
      <c r="Q683">
        <f t="shared" si="31"/>
        <v>5.058955844155844</v>
      </c>
    </row>
    <row r="684" spans="1:17" x14ac:dyDescent="0.3">
      <c r="A684">
        <v>679</v>
      </c>
      <c r="B684" t="s">
        <v>1131</v>
      </c>
      <c r="C684" t="s">
        <v>130</v>
      </c>
      <c r="D684" t="s">
        <v>4</v>
      </c>
      <c r="E684">
        <v>37423</v>
      </c>
      <c r="F684">
        <v>4410</v>
      </c>
      <c r="G684">
        <v>7.2358000000000002</v>
      </c>
      <c r="H684">
        <v>2.1052</v>
      </c>
      <c r="I684">
        <v>9.3409999999999993</v>
      </c>
      <c r="J684" s="12">
        <v>1.6</v>
      </c>
      <c r="K684" s="12">
        <v>2.2559999999999998</v>
      </c>
      <c r="L684" s="10" t="s">
        <v>5</v>
      </c>
      <c r="M684" s="10">
        <f>VLOOKUP('By placement'!$D684,'By goal type'!$I$3:$J$7,2,FALSE)</f>
        <v>0.2</v>
      </c>
      <c r="N684" s="13"/>
      <c r="O684" s="10">
        <f t="shared" si="32"/>
        <v>0.2</v>
      </c>
      <c r="P684" s="10" t="str">
        <f t="shared" si="30"/>
        <v>unknown</v>
      </c>
      <c r="Q684">
        <f t="shared" si="31"/>
        <v>1.8681999999999999</v>
      </c>
    </row>
    <row r="685" spans="1:17" x14ac:dyDescent="0.3">
      <c r="A685">
        <v>680</v>
      </c>
      <c r="B685" t="s">
        <v>1132</v>
      </c>
      <c r="C685" t="s">
        <v>71</v>
      </c>
      <c r="D685" t="s">
        <v>4</v>
      </c>
      <c r="E685">
        <v>94072</v>
      </c>
      <c r="F685">
        <v>6346</v>
      </c>
      <c r="G685">
        <v>5.8258000000000001</v>
      </c>
      <c r="H685">
        <v>1.7375</v>
      </c>
      <c r="I685">
        <v>7.5632999999999999</v>
      </c>
      <c r="J685" s="12">
        <v>0.9</v>
      </c>
      <c r="K685" s="12">
        <v>1.1339999999999999</v>
      </c>
      <c r="L685" s="10">
        <v>0.25</v>
      </c>
      <c r="M685" s="10">
        <f>VLOOKUP('By placement'!$D685,'By goal type'!$I$3:$J$7,2,FALSE)</f>
        <v>0.2</v>
      </c>
      <c r="N685" s="13"/>
      <c r="O685" s="10">
        <f t="shared" si="32"/>
        <v>0.2</v>
      </c>
      <c r="P685" s="10">
        <f t="shared" si="30"/>
        <v>-4.9999999999999989E-2</v>
      </c>
      <c r="Q685">
        <f t="shared" si="31"/>
        <v>1.5126600000000001</v>
      </c>
    </row>
    <row r="686" spans="1:17" x14ac:dyDescent="0.3">
      <c r="A686">
        <v>681</v>
      </c>
      <c r="B686" t="s">
        <v>1133</v>
      </c>
      <c r="C686" t="s">
        <v>81</v>
      </c>
      <c r="D686" t="s">
        <v>4</v>
      </c>
      <c r="E686">
        <v>71070</v>
      </c>
      <c r="F686">
        <v>2612</v>
      </c>
      <c r="G686">
        <v>0.9143</v>
      </c>
      <c r="H686">
        <v>0.2959</v>
      </c>
      <c r="I686">
        <v>1.2101999999999999</v>
      </c>
      <c r="J686" s="12">
        <v>0.35</v>
      </c>
      <c r="K686" s="12">
        <v>0.52500000000000002</v>
      </c>
      <c r="L686" s="10">
        <v>0.35000000000000003</v>
      </c>
      <c r="M686" s="10">
        <f>VLOOKUP('By placement'!$D686,'By goal type'!$I$3:$J$7,2,FALSE)</f>
        <v>0.2</v>
      </c>
      <c r="N686" s="13"/>
      <c r="O686" s="10">
        <f t="shared" si="32"/>
        <v>0.2</v>
      </c>
      <c r="P686" s="10">
        <f t="shared" si="30"/>
        <v>-0.15000000000000002</v>
      </c>
      <c r="Q686">
        <f t="shared" si="31"/>
        <v>0.24204000000000001</v>
      </c>
    </row>
    <row r="687" spans="1:17" x14ac:dyDescent="0.3">
      <c r="A687">
        <v>682</v>
      </c>
      <c r="B687" t="s">
        <v>1134</v>
      </c>
      <c r="C687" t="s">
        <v>265</v>
      </c>
      <c r="D687" t="s">
        <v>4</v>
      </c>
      <c r="E687">
        <v>143326</v>
      </c>
      <c r="F687">
        <v>17367</v>
      </c>
      <c r="G687">
        <v>12.177300000000001</v>
      </c>
      <c r="H687">
        <v>3.9217</v>
      </c>
      <c r="I687">
        <v>16.099</v>
      </c>
      <c r="J687" s="12">
        <v>0.7</v>
      </c>
      <c r="K687" s="12">
        <v>0.92600000000000005</v>
      </c>
      <c r="L687" s="10">
        <v>0.25</v>
      </c>
      <c r="M687" s="10">
        <f>VLOOKUP('By placement'!$D687,'By goal type'!$I$3:$J$7,2,FALSE)</f>
        <v>0.2</v>
      </c>
      <c r="N687" s="13"/>
      <c r="O687" s="10">
        <f t="shared" si="32"/>
        <v>0.2</v>
      </c>
      <c r="P687" s="10">
        <f t="shared" si="30"/>
        <v>-4.9999999999999989E-2</v>
      </c>
      <c r="Q687">
        <f t="shared" si="31"/>
        <v>3.2198000000000002</v>
      </c>
    </row>
    <row r="688" spans="1:17" x14ac:dyDescent="0.3">
      <c r="A688">
        <v>683</v>
      </c>
      <c r="B688" t="s">
        <v>1135</v>
      </c>
      <c r="C688" t="s">
        <v>265</v>
      </c>
      <c r="D688" t="s">
        <v>4</v>
      </c>
      <c r="E688">
        <v>86966</v>
      </c>
      <c r="F688">
        <v>8058</v>
      </c>
      <c r="G688">
        <v>6.5530999999999997</v>
      </c>
      <c r="H688">
        <v>1.9861</v>
      </c>
      <c r="I688">
        <v>8.5391999999999992</v>
      </c>
      <c r="J688" s="12">
        <v>0.8</v>
      </c>
      <c r="K688" s="12">
        <v>1.0780000000000001</v>
      </c>
      <c r="L688" s="10">
        <v>0.25</v>
      </c>
      <c r="M688" s="10">
        <f>VLOOKUP('By placement'!$D688,'By goal type'!$I$3:$J$7,2,FALSE)</f>
        <v>0.2</v>
      </c>
      <c r="N688" s="13"/>
      <c r="O688" s="10">
        <f t="shared" si="32"/>
        <v>0.2</v>
      </c>
      <c r="P688" s="10">
        <f t="shared" si="30"/>
        <v>-4.9999999999999989E-2</v>
      </c>
      <c r="Q688">
        <f t="shared" si="31"/>
        <v>1.70784</v>
      </c>
    </row>
    <row r="689" spans="1:17" x14ac:dyDescent="0.3">
      <c r="A689">
        <v>684</v>
      </c>
      <c r="B689" t="s">
        <v>1136</v>
      </c>
      <c r="C689" t="s">
        <v>318</v>
      </c>
      <c r="D689" t="s">
        <v>4</v>
      </c>
      <c r="E689">
        <v>15251</v>
      </c>
      <c r="F689">
        <v>2586</v>
      </c>
      <c r="G689">
        <v>1.0397000000000001</v>
      </c>
      <c r="H689">
        <v>0.33029999999999998</v>
      </c>
      <c r="I689">
        <v>1.37</v>
      </c>
      <c r="J689" s="12">
        <v>0.4</v>
      </c>
      <c r="K689" s="12">
        <v>0.51500000000000001</v>
      </c>
      <c r="L689" s="10">
        <v>0.25</v>
      </c>
      <c r="M689" s="10">
        <f>VLOOKUP('By placement'!$D689,'By goal type'!$I$3:$J$7,2,FALSE)</f>
        <v>0.2</v>
      </c>
      <c r="N689" s="13"/>
      <c r="O689" s="10">
        <f t="shared" si="32"/>
        <v>0.2</v>
      </c>
      <c r="P689" s="10">
        <f t="shared" si="30"/>
        <v>-4.9999999999999989E-2</v>
      </c>
      <c r="Q689">
        <f t="shared" si="31"/>
        <v>0.27400000000000002</v>
      </c>
    </row>
    <row r="690" spans="1:17" x14ac:dyDescent="0.3">
      <c r="A690">
        <v>685</v>
      </c>
      <c r="B690" t="s">
        <v>1137</v>
      </c>
      <c r="C690" t="s">
        <v>156</v>
      </c>
      <c r="D690" t="s">
        <v>4</v>
      </c>
      <c r="E690">
        <v>6462</v>
      </c>
      <c r="F690">
        <v>3200</v>
      </c>
      <c r="G690">
        <v>1.6309</v>
      </c>
      <c r="H690">
        <v>0.48909999999999998</v>
      </c>
      <c r="I690">
        <v>2.12</v>
      </c>
      <c r="J690" s="12">
        <v>0.5</v>
      </c>
      <c r="K690" s="12">
        <v>0.69399999999999995</v>
      </c>
      <c r="L690" s="10">
        <v>0.25</v>
      </c>
      <c r="M690" s="10">
        <f>VLOOKUP('By placement'!$D690,'By goal type'!$I$3:$J$7,2,FALSE)</f>
        <v>0.2</v>
      </c>
      <c r="N690" s="13"/>
      <c r="O690" s="10">
        <f t="shared" si="32"/>
        <v>0.2</v>
      </c>
      <c r="P690" s="10">
        <f t="shared" si="30"/>
        <v>-4.9999999999999989E-2</v>
      </c>
      <c r="Q690">
        <f t="shared" si="31"/>
        <v>0.42400000000000004</v>
      </c>
    </row>
    <row r="691" spans="1:17" x14ac:dyDescent="0.3">
      <c r="A691">
        <v>686</v>
      </c>
      <c r="B691" t="s">
        <v>1138</v>
      </c>
      <c r="C691" t="s">
        <v>243</v>
      </c>
      <c r="D691" t="s">
        <v>4</v>
      </c>
      <c r="E691">
        <v>39549</v>
      </c>
      <c r="F691">
        <v>1998</v>
      </c>
      <c r="G691">
        <v>1.7982</v>
      </c>
      <c r="H691">
        <v>0.58479999999999999</v>
      </c>
      <c r="I691">
        <v>2.383</v>
      </c>
      <c r="J691" s="12">
        <v>0.9</v>
      </c>
      <c r="K691" s="12">
        <v>1.1719999999999999</v>
      </c>
      <c r="L691" s="10">
        <v>0.3</v>
      </c>
      <c r="M691" s="10">
        <f>VLOOKUP('By placement'!$D691,'By goal type'!$I$3:$J$7,2,FALSE)</f>
        <v>0.2</v>
      </c>
      <c r="N691" s="13"/>
      <c r="O691" s="10">
        <f t="shared" si="32"/>
        <v>0.2</v>
      </c>
      <c r="P691" s="10">
        <f t="shared" si="30"/>
        <v>-9.9999999999999978E-2</v>
      </c>
      <c r="Q691">
        <f t="shared" si="31"/>
        <v>0.47660000000000002</v>
      </c>
    </row>
    <row r="692" spans="1:17" x14ac:dyDescent="0.3">
      <c r="A692">
        <v>687</v>
      </c>
      <c r="B692" t="s">
        <v>1139</v>
      </c>
      <c r="C692" t="s">
        <v>85</v>
      </c>
      <c r="D692" t="s">
        <v>4</v>
      </c>
      <c r="E692">
        <v>33879</v>
      </c>
      <c r="F692">
        <v>3738</v>
      </c>
      <c r="G692">
        <v>9.5998999999999999</v>
      </c>
      <c r="H692">
        <v>2.7837999999999998</v>
      </c>
      <c r="I692">
        <v>12.383699999999999</v>
      </c>
      <c r="J692" s="12">
        <v>2.5</v>
      </c>
      <c r="K692" s="12">
        <v>3.48</v>
      </c>
      <c r="L692" s="10">
        <v>0.25</v>
      </c>
      <c r="M692" s="10">
        <f>VLOOKUP('By placement'!$D692,'By goal type'!$I$3:$J$7,2,FALSE)</f>
        <v>0.2</v>
      </c>
      <c r="N692" s="13"/>
      <c r="O692" s="10">
        <f t="shared" si="32"/>
        <v>0.2</v>
      </c>
      <c r="P692" s="10">
        <f t="shared" si="30"/>
        <v>-4.9999999999999989E-2</v>
      </c>
      <c r="Q692">
        <f t="shared" si="31"/>
        <v>2.4767399999999999</v>
      </c>
    </row>
    <row r="693" spans="1:17" x14ac:dyDescent="0.3">
      <c r="A693">
        <v>688</v>
      </c>
      <c r="B693" t="s">
        <v>1140</v>
      </c>
      <c r="C693" t="s">
        <v>84</v>
      </c>
      <c r="D693" t="s">
        <v>4</v>
      </c>
      <c r="E693">
        <v>20590</v>
      </c>
      <c r="F693">
        <v>9609</v>
      </c>
      <c r="G693">
        <v>15.8551</v>
      </c>
      <c r="H693">
        <v>5.1588000000000003</v>
      </c>
      <c r="I693">
        <v>21.0139</v>
      </c>
      <c r="J693" s="12">
        <v>1.65</v>
      </c>
      <c r="K693" s="12">
        <v>2.2850000000000001</v>
      </c>
      <c r="L693" s="10" t="s">
        <v>5</v>
      </c>
      <c r="M693" s="10">
        <f>VLOOKUP('By placement'!$D693,'By goal type'!$I$3:$J$7,2,FALSE)</f>
        <v>0.2</v>
      </c>
      <c r="N693" s="13"/>
      <c r="O693" s="10">
        <f t="shared" si="32"/>
        <v>0.2</v>
      </c>
      <c r="P693" s="10" t="str">
        <f t="shared" si="30"/>
        <v>unknown</v>
      </c>
      <c r="Q693">
        <f t="shared" si="31"/>
        <v>4.2027799999999997</v>
      </c>
    </row>
    <row r="694" spans="1:17" x14ac:dyDescent="0.3">
      <c r="A694">
        <v>689</v>
      </c>
      <c r="B694" t="s">
        <v>1141</v>
      </c>
      <c r="C694" t="s">
        <v>62</v>
      </c>
      <c r="D694" t="s">
        <v>4</v>
      </c>
      <c r="E694">
        <v>22082</v>
      </c>
      <c r="F694">
        <v>2204</v>
      </c>
      <c r="G694">
        <v>0.92369999999999997</v>
      </c>
      <c r="H694">
        <v>0.24529999999999999</v>
      </c>
      <c r="I694">
        <v>1.169</v>
      </c>
      <c r="J694" s="12">
        <v>0.4</v>
      </c>
      <c r="K694" s="12">
        <v>0.53900000000000003</v>
      </c>
      <c r="L694" s="10">
        <v>0.25</v>
      </c>
      <c r="M694" s="10">
        <f>VLOOKUP('By placement'!$D694,'By goal type'!$I$3:$J$7,2,FALSE)</f>
        <v>0.2</v>
      </c>
      <c r="N694" s="13"/>
      <c r="O694" s="10">
        <f t="shared" si="32"/>
        <v>0.2</v>
      </c>
      <c r="P694" s="10">
        <f t="shared" si="30"/>
        <v>-4.9999999999999989E-2</v>
      </c>
      <c r="Q694">
        <f t="shared" si="31"/>
        <v>0.23380000000000001</v>
      </c>
    </row>
    <row r="695" spans="1:17" x14ac:dyDescent="0.3">
      <c r="A695">
        <v>690</v>
      </c>
      <c r="B695" t="s">
        <v>1142</v>
      </c>
      <c r="C695" t="s">
        <v>318</v>
      </c>
      <c r="D695" t="s">
        <v>4</v>
      </c>
      <c r="E695">
        <v>34355</v>
      </c>
      <c r="F695">
        <v>4882</v>
      </c>
      <c r="G695">
        <v>2.0045999999999999</v>
      </c>
      <c r="H695">
        <v>0.58540000000000003</v>
      </c>
      <c r="I695">
        <v>2.59</v>
      </c>
      <c r="J695" s="12">
        <v>0.4</v>
      </c>
      <c r="K695" s="12">
        <v>0.54300000000000004</v>
      </c>
      <c r="L695" s="10">
        <v>0.25</v>
      </c>
      <c r="M695" s="10">
        <f>VLOOKUP('By placement'!$D695,'By goal type'!$I$3:$J$7,2,FALSE)</f>
        <v>0.2</v>
      </c>
      <c r="N695" s="13"/>
      <c r="O695" s="10">
        <f t="shared" si="32"/>
        <v>0.2</v>
      </c>
      <c r="P695" s="10">
        <f t="shared" si="30"/>
        <v>-4.9999999999999989E-2</v>
      </c>
      <c r="Q695">
        <f t="shared" si="31"/>
        <v>0.51800000000000002</v>
      </c>
    </row>
    <row r="696" spans="1:17" x14ac:dyDescent="0.3">
      <c r="A696">
        <v>691</v>
      </c>
      <c r="B696" t="s">
        <v>1143</v>
      </c>
      <c r="C696" t="s">
        <v>87</v>
      </c>
      <c r="D696" t="s">
        <v>4</v>
      </c>
      <c r="E696">
        <v>284654</v>
      </c>
      <c r="F696">
        <v>73838</v>
      </c>
      <c r="G696">
        <v>148.12110000000001</v>
      </c>
      <c r="H696">
        <v>47.7361</v>
      </c>
      <c r="I696">
        <v>195.85720000000001</v>
      </c>
      <c r="J696" s="12">
        <v>2</v>
      </c>
      <c r="K696" s="12">
        <v>2.6880000000000002</v>
      </c>
      <c r="L696" s="10">
        <v>0.25</v>
      </c>
      <c r="M696" s="10">
        <f>VLOOKUP('By placement'!$D696,'By goal type'!$I$3:$J$7,2,FALSE)</f>
        <v>0.2</v>
      </c>
      <c r="N696" s="13"/>
      <c r="O696" s="10">
        <f t="shared" si="32"/>
        <v>0.2</v>
      </c>
      <c r="P696" s="10">
        <f t="shared" si="30"/>
        <v>-4.9999999999999989E-2</v>
      </c>
      <c r="Q696">
        <f t="shared" si="31"/>
        <v>39.171440000000004</v>
      </c>
    </row>
    <row r="697" spans="1:17" x14ac:dyDescent="0.3">
      <c r="A697">
        <v>692</v>
      </c>
      <c r="B697" t="s">
        <v>1144</v>
      </c>
      <c r="C697" t="s">
        <v>156</v>
      </c>
      <c r="D697" t="s">
        <v>4</v>
      </c>
      <c r="E697">
        <v>13168</v>
      </c>
      <c r="F697">
        <v>4022</v>
      </c>
      <c r="G697">
        <v>5.2868000000000004</v>
      </c>
      <c r="H697">
        <v>0.58230000000000004</v>
      </c>
      <c r="I697">
        <v>5.8691000000000004</v>
      </c>
      <c r="J697" s="12">
        <v>1.1000000000000001</v>
      </c>
      <c r="K697" s="12">
        <v>1.4830000000000001</v>
      </c>
      <c r="L697" s="10">
        <v>0.1</v>
      </c>
      <c r="M697" s="10">
        <f>VLOOKUP('By placement'!$D697,'By goal type'!$I$3:$J$7,2,FALSE)</f>
        <v>0.2</v>
      </c>
      <c r="N697" s="13"/>
      <c r="O697" s="10">
        <f t="shared" si="32"/>
        <v>0.2</v>
      </c>
      <c r="P697" s="10">
        <f t="shared" si="30"/>
        <v>0.1</v>
      </c>
      <c r="Q697">
        <f t="shared" si="31"/>
        <v>1.1738200000000001</v>
      </c>
    </row>
    <row r="698" spans="1:17" x14ac:dyDescent="0.3">
      <c r="A698">
        <v>693</v>
      </c>
      <c r="B698" t="s">
        <v>1145</v>
      </c>
      <c r="C698" t="s">
        <v>87</v>
      </c>
      <c r="D698" t="s">
        <v>4</v>
      </c>
      <c r="E698">
        <v>57064</v>
      </c>
      <c r="F698">
        <v>13286</v>
      </c>
      <c r="G698">
        <v>33.862099999999998</v>
      </c>
      <c r="H698">
        <v>10.2081</v>
      </c>
      <c r="I698">
        <v>44.0702</v>
      </c>
      <c r="J698" s="12">
        <v>2.5</v>
      </c>
      <c r="K698" s="12">
        <v>3.2189999999999999</v>
      </c>
      <c r="L698" s="10">
        <v>0.25</v>
      </c>
      <c r="M698" s="10">
        <f>VLOOKUP('By placement'!$D698,'By goal type'!$I$3:$J$7,2,FALSE)</f>
        <v>0.2</v>
      </c>
      <c r="N698" s="13"/>
      <c r="O698" s="10">
        <f t="shared" si="32"/>
        <v>0.2</v>
      </c>
      <c r="P698" s="10">
        <f t="shared" si="30"/>
        <v>-4.9999999999999989E-2</v>
      </c>
      <c r="Q698">
        <f t="shared" si="31"/>
        <v>8.8140400000000003</v>
      </c>
    </row>
    <row r="699" spans="1:17" x14ac:dyDescent="0.3">
      <c r="A699">
        <v>694</v>
      </c>
      <c r="B699" t="s">
        <v>1146</v>
      </c>
      <c r="C699" t="s">
        <v>65</v>
      </c>
      <c r="D699" t="s">
        <v>4</v>
      </c>
      <c r="E699">
        <v>1077</v>
      </c>
      <c r="F699">
        <v>520</v>
      </c>
      <c r="G699">
        <v>0.15579999999999999</v>
      </c>
      <c r="H699">
        <v>5.1200000000000002E-2</v>
      </c>
      <c r="I699">
        <v>0.20699999999999999</v>
      </c>
      <c r="J699" s="12">
        <v>0.3</v>
      </c>
      <c r="K699" s="12">
        <v>0.38300000000000001</v>
      </c>
      <c r="L699" s="10">
        <v>0.25</v>
      </c>
      <c r="M699" s="10">
        <f>VLOOKUP('By placement'!$D699,'By goal type'!$I$3:$J$7,2,FALSE)</f>
        <v>0.2</v>
      </c>
      <c r="N699" s="13"/>
      <c r="O699" s="10">
        <f t="shared" si="32"/>
        <v>0.2</v>
      </c>
      <c r="P699" s="10">
        <f t="shared" si="30"/>
        <v>-4.9999999999999989E-2</v>
      </c>
      <c r="Q699">
        <f t="shared" si="31"/>
        <v>4.1399999999999999E-2</v>
      </c>
    </row>
    <row r="700" spans="1:17" x14ac:dyDescent="0.3">
      <c r="A700">
        <v>695</v>
      </c>
      <c r="B700" t="s">
        <v>1147</v>
      </c>
      <c r="C700" t="s">
        <v>25</v>
      </c>
      <c r="D700" t="s">
        <v>4</v>
      </c>
      <c r="E700">
        <v>42999</v>
      </c>
      <c r="F700">
        <v>11611</v>
      </c>
      <c r="G700">
        <v>9.4118999999999993</v>
      </c>
      <c r="H700">
        <v>2.1482000000000001</v>
      </c>
      <c r="I700">
        <v>11.5601</v>
      </c>
      <c r="J700" s="12">
        <v>0.75</v>
      </c>
      <c r="K700" s="12">
        <v>1.0329999999999999</v>
      </c>
      <c r="L700" s="10">
        <v>0.2</v>
      </c>
      <c r="M700" s="10">
        <f>VLOOKUP('By placement'!$D700,'By goal type'!$I$3:$J$7,2,FALSE)</f>
        <v>0.2</v>
      </c>
      <c r="N700" s="13"/>
      <c r="O700" s="10">
        <f t="shared" si="32"/>
        <v>0.2</v>
      </c>
      <c r="P700" s="10">
        <f t="shared" si="30"/>
        <v>0</v>
      </c>
      <c r="Q700">
        <f t="shared" si="31"/>
        <v>2.31202</v>
      </c>
    </row>
    <row r="701" spans="1:17" x14ac:dyDescent="0.3">
      <c r="A701">
        <v>696</v>
      </c>
      <c r="B701" s="1" t="s">
        <v>1148</v>
      </c>
      <c r="C701" t="s">
        <v>183</v>
      </c>
      <c r="D701" t="s">
        <v>4</v>
      </c>
      <c r="E701">
        <v>9610</v>
      </c>
      <c r="F701">
        <v>5525</v>
      </c>
      <c r="G701">
        <v>3.6604000000000001</v>
      </c>
      <c r="H701">
        <v>1.1816</v>
      </c>
      <c r="I701">
        <v>4.8419999999999996</v>
      </c>
      <c r="J701" s="12">
        <v>0.66</v>
      </c>
      <c r="K701" s="12">
        <v>0.96599999999999997</v>
      </c>
      <c r="L701" s="10">
        <v>0.3</v>
      </c>
      <c r="M701" s="10">
        <f>VLOOKUP('By placement'!$D701,'By goal type'!$I$3:$J$7,2,FALSE)</f>
        <v>0.2</v>
      </c>
      <c r="N701" s="13"/>
      <c r="O701" s="10">
        <f t="shared" si="32"/>
        <v>0.2</v>
      </c>
      <c r="P701" s="10">
        <f t="shared" si="30"/>
        <v>-9.9999999999999978E-2</v>
      </c>
      <c r="Q701">
        <f t="shared" si="31"/>
        <v>0.96839999999999993</v>
      </c>
    </row>
    <row r="702" spans="1:17" x14ac:dyDescent="0.3">
      <c r="A702">
        <v>697</v>
      </c>
      <c r="B702" t="s">
        <v>1149</v>
      </c>
      <c r="C702" t="s">
        <v>265</v>
      </c>
      <c r="D702" t="s">
        <v>4</v>
      </c>
      <c r="E702">
        <v>146401</v>
      </c>
      <c r="F702">
        <v>17678</v>
      </c>
      <c r="G702">
        <v>12.3811</v>
      </c>
      <c r="H702">
        <v>4.0709</v>
      </c>
      <c r="I702">
        <v>16.452000000000002</v>
      </c>
      <c r="J702" s="12">
        <v>0.7</v>
      </c>
      <c r="K702" s="12">
        <v>0.93</v>
      </c>
      <c r="L702" s="10">
        <v>0.25</v>
      </c>
      <c r="M702" s="10">
        <f>VLOOKUP('By placement'!$D702,'By goal type'!$I$3:$J$7,2,FALSE)</f>
        <v>0.2</v>
      </c>
      <c r="N702" s="13"/>
      <c r="O702" s="10">
        <f t="shared" si="32"/>
        <v>0.2</v>
      </c>
      <c r="P702" s="10">
        <f t="shared" si="30"/>
        <v>-4.9999999999999989E-2</v>
      </c>
      <c r="Q702">
        <f t="shared" si="31"/>
        <v>3.2904000000000004</v>
      </c>
    </row>
    <row r="703" spans="1:17" x14ac:dyDescent="0.3">
      <c r="A703">
        <v>698</v>
      </c>
      <c r="B703" t="s">
        <v>1150</v>
      </c>
      <c r="C703" t="s">
        <v>420</v>
      </c>
      <c r="D703" t="s">
        <v>4</v>
      </c>
      <c r="E703">
        <v>91060</v>
      </c>
      <c r="F703">
        <v>44501</v>
      </c>
      <c r="G703">
        <v>89.347700000000003</v>
      </c>
      <c r="H703">
        <v>29.010200000000001</v>
      </c>
      <c r="I703">
        <v>118.3579</v>
      </c>
      <c r="J703" s="12">
        <v>2</v>
      </c>
      <c r="K703" s="12">
        <v>2.6669999999999998</v>
      </c>
      <c r="L703" s="10">
        <v>0.25</v>
      </c>
      <c r="M703" s="10">
        <f>VLOOKUP('By placement'!$D703,'By goal type'!$I$3:$J$7,2,FALSE)</f>
        <v>0.2</v>
      </c>
      <c r="N703" s="13"/>
      <c r="O703" s="10">
        <f t="shared" si="32"/>
        <v>0.2</v>
      </c>
      <c r="P703" s="10">
        <f t="shared" si="30"/>
        <v>-4.9999999999999989E-2</v>
      </c>
      <c r="Q703">
        <f t="shared" si="31"/>
        <v>23.671580000000002</v>
      </c>
    </row>
    <row r="704" spans="1:17" x14ac:dyDescent="0.3">
      <c r="A704">
        <v>699</v>
      </c>
      <c r="B704" t="s">
        <v>1151</v>
      </c>
      <c r="C704" t="s">
        <v>261</v>
      </c>
      <c r="D704" t="s">
        <v>4</v>
      </c>
      <c r="E704">
        <v>195616</v>
      </c>
      <c r="F704">
        <v>29552</v>
      </c>
      <c r="G704">
        <v>17.695799999999998</v>
      </c>
      <c r="H704">
        <v>1.9661999999999999</v>
      </c>
      <c r="I704">
        <v>19.661999999999999</v>
      </c>
      <c r="J704" s="12">
        <v>0.5</v>
      </c>
      <c r="K704" s="12">
        <v>0.67900000000000005</v>
      </c>
      <c r="L704" s="10">
        <v>0.1</v>
      </c>
      <c r="M704" s="10">
        <f>VLOOKUP('By placement'!$D704,'By goal type'!$I$3:$J$7,2,FALSE)</f>
        <v>0.2</v>
      </c>
      <c r="N704" s="13"/>
      <c r="O704" s="10">
        <f t="shared" si="32"/>
        <v>0.2</v>
      </c>
      <c r="P704" s="10">
        <f t="shared" si="30"/>
        <v>0.1</v>
      </c>
      <c r="Q704">
        <f t="shared" si="31"/>
        <v>3.9323999999999999</v>
      </c>
    </row>
    <row r="705" spans="1:17" x14ac:dyDescent="0.3">
      <c r="A705">
        <v>700</v>
      </c>
      <c r="B705" t="s">
        <v>1152</v>
      </c>
      <c r="C705" t="s">
        <v>398</v>
      </c>
      <c r="D705" t="s">
        <v>4</v>
      </c>
      <c r="E705">
        <v>143001</v>
      </c>
      <c r="F705">
        <v>51478</v>
      </c>
      <c r="G705">
        <v>93.319699999999997</v>
      </c>
      <c r="H705">
        <v>29.965499999999999</v>
      </c>
      <c r="I705">
        <v>123.2852</v>
      </c>
      <c r="J705" s="12">
        <v>1.8</v>
      </c>
      <c r="K705" s="12">
        <v>2.4769999999999999</v>
      </c>
      <c r="L705" s="10">
        <v>0.25</v>
      </c>
      <c r="M705" s="10">
        <f>VLOOKUP('By placement'!$D705,'By goal type'!$I$3:$J$7,2,FALSE)</f>
        <v>0.2</v>
      </c>
      <c r="N705" s="13"/>
      <c r="O705" s="10">
        <f t="shared" si="32"/>
        <v>0.2</v>
      </c>
      <c r="P705" s="10">
        <f t="shared" si="30"/>
        <v>-4.9999999999999989E-2</v>
      </c>
      <c r="Q705">
        <f t="shared" si="31"/>
        <v>24.657040000000002</v>
      </c>
    </row>
    <row r="706" spans="1:17" x14ac:dyDescent="0.3">
      <c r="A706">
        <v>701</v>
      </c>
      <c r="B706" t="s">
        <v>1153</v>
      </c>
      <c r="C706" t="s">
        <v>233</v>
      </c>
      <c r="D706" t="s">
        <v>4</v>
      </c>
      <c r="E706">
        <v>53581</v>
      </c>
      <c r="F706">
        <v>4437</v>
      </c>
      <c r="G706">
        <v>6.7363</v>
      </c>
      <c r="H706">
        <v>2.1191</v>
      </c>
      <c r="I706">
        <v>8.8553999999999995</v>
      </c>
      <c r="J706" s="12">
        <v>1.5</v>
      </c>
      <c r="K706" s="12">
        <v>2.181</v>
      </c>
      <c r="L706" s="10">
        <v>0.25</v>
      </c>
      <c r="M706" s="10">
        <f>VLOOKUP('By placement'!$D706,'By goal type'!$I$3:$J$7,2,FALSE)</f>
        <v>0.2</v>
      </c>
      <c r="N706" s="13"/>
      <c r="O706" s="10">
        <f t="shared" si="32"/>
        <v>0.2</v>
      </c>
      <c r="P706" s="10">
        <f t="shared" si="30"/>
        <v>-4.9999999999999989E-2</v>
      </c>
      <c r="Q706">
        <f t="shared" si="31"/>
        <v>1.77108</v>
      </c>
    </row>
    <row r="707" spans="1:17" x14ac:dyDescent="0.3">
      <c r="A707">
        <v>702</v>
      </c>
      <c r="B707" t="s">
        <v>1154</v>
      </c>
      <c r="C707" t="s">
        <v>265</v>
      </c>
      <c r="D707" t="s">
        <v>4</v>
      </c>
      <c r="E707">
        <v>132856</v>
      </c>
      <c r="F707">
        <v>11602</v>
      </c>
      <c r="G707">
        <v>8.7272999999999996</v>
      </c>
      <c r="H707">
        <v>2.8599000000000001</v>
      </c>
      <c r="I707">
        <v>11.587199999999999</v>
      </c>
      <c r="J707" s="12">
        <v>0.75</v>
      </c>
      <c r="K707" s="12">
        <v>0.99</v>
      </c>
      <c r="L707" s="10">
        <v>0.25</v>
      </c>
      <c r="M707" s="10">
        <f>VLOOKUP('By placement'!$D707,'By goal type'!$I$3:$J$7,2,FALSE)</f>
        <v>0.2</v>
      </c>
      <c r="N707" s="13"/>
      <c r="O707" s="10">
        <f t="shared" si="32"/>
        <v>0.2</v>
      </c>
      <c r="P707" s="10">
        <f t="shared" si="30"/>
        <v>-4.9999999999999989E-2</v>
      </c>
      <c r="Q707">
        <f t="shared" si="31"/>
        <v>2.3174399999999999</v>
      </c>
    </row>
    <row r="708" spans="1:17" x14ac:dyDescent="0.3">
      <c r="A708">
        <v>703</v>
      </c>
      <c r="B708" t="s">
        <v>1155</v>
      </c>
      <c r="C708" t="s">
        <v>265</v>
      </c>
      <c r="D708" t="s">
        <v>4</v>
      </c>
      <c r="E708">
        <v>159733</v>
      </c>
      <c r="F708">
        <v>16606</v>
      </c>
      <c r="G708">
        <v>11.632</v>
      </c>
      <c r="H708">
        <v>3.8530000000000002</v>
      </c>
      <c r="I708">
        <v>15.484999999999999</v>
      </c>
      <c r="J708" s="12">
        <v>0.7</v>
      </c>
      <c r="K708" s="12">
        <v>0.92800000000000005</v>
      </c>
      <c r="L708" s="10">
        <v>0.25</v>
      </c>
      <c r="M708" s="10">
        <f>VLOOKUP('By placement'!$D708,'By goal type'!$I$3:$J$7,2,FALSE)</f>
        <v>0.2</v>
      </c>
      <c r="N708" s="13"/>
      <c r="O708" s="10">
        <f t="shared" si="32"/>
        <v>0.2</v>
      </c>
      <c r="P708" s="10">
        <f t="shared" si="30"/>
        <v>-4.9999999999999989E-2</v>
      </c>
      <c r="Q708">
        <f t="shared" si="31"/>
        <v>3.097</v>
      </c>
    </row>
    <row r="709" spans="1:17" x14ac:dyDescent="0.3">
      <c r="A709">
        <v>704</v>
      </c>
      <c r="B709" t="s">
        <v>1156</v>
      </c>
      <c r="C709" t="s">
        <v>233</v>
      </c>
      <c r="D709" t="s">
        <v>4</v>
      </c>
      <c r="E709">
        <v>50187</v>
      </c>
      <c r="F709">
        <v>8967</v>
      </c>
      <c r="G709">
        <v>13.647399999999999</v>
      </c>
      <c r="H709">
        <v>4.2747000000000002</v>
      </c>
      <c r="I709">
        <v>17.9221</v>
      </c>
      <c r="J709" s="12">
        <v>1.5</v>
      </c>
      <c r="K709" s="12">
        <v>2.0920000000000001</v>
      </c>
      <c r="L709" s="10">
        <v>0.25</v>
      </c>
      <c r="M709" s="10">
        <f>VLOOKUP('By placement'!$D709,'By goal type'!$I$3:$J$7,2,FALSE)</f>
        <v>0.2</v>
      </c>
      <c r="N709" s="13"/>
      <c r="O709" s="10">
        <f t="shared" si="32"/>
        <v>0.2</v>
      </c>
      <c r="P709" s="10">
        <f t="shared" si="30"/>
        <v>-4.9999999999999989E-2</v>
      </c>
      <c r="Q709">
        <f t="shared" si="31"/>
        <v>3.5844200000000002</v>
      </c>
    </row>
    <row r="710" spans="1:17" x14ac:dyDescent="0.3">
      <c r="A710">
        <v>705</v>
      </c>
      <c r="B710" t="s">
        <v>1157</v>
      </c>
      <c r="C710" t="s">
        <v>75</v>
      </c>
      <c r="D710" t="s">
        <v>4</v>
      </c>
      <c r="E710">
        <v>59140</v>
      </c>
      <c r="F710">
        <v>15977</v>
      </c>
      <c r="G710">
        <v>16.2836</v>
      </c>
      <c r="H710">
        <v>5.0033000000000003</v>
      </c>
      <c r="I710">
        <v>21.286899999999999</v>
      </c>
      <c r="J710" s="12">
        <v>1</v>
      </c>
      <c r="K710" s="12">
        <v>1.3340000000000001</v>
      </c>
      <c r="L710" s="10">
        <v>0.25</v>
      </c>
      <c r="M710" s="10">
        <f>VLOOKUP('By placement'!$D710,'By goal type'!$I$3:$J$7,2,FALSE)</f>
        <v>0.2</v>
      </c>
      <c r="N710" s="13"/>
      <c r="O710" s="10">
        <f t="shared" si="32"/>
        <v>0.2</v>
      </c>
      <c r="P710" s="10">
        <f t="shared" si="30"/>
        <v>-4.9999999999999989E-2</v>
      </c>
      <c r="Q710">
        <f t="shared" si="31"/>
        <v>4.2573800000000004</v>
      </c>
    </row>
    <row r="711" spans="1:17" x14ac:dyDescent="0.3">
      <c r="A711">
        <v>706</v>
      </c>
      <c r="B711" t="s">
        <v>1158</v>
      </c>
      <c r="C711" t="s">
        <v>87</v>
      </c>
      <c r="D711" t="s">
        <v>4</v>
      </c>
      <c r="E711">
        <v>76519</v>
      </c>
      <c r="F711">
        <v>21444</v>
      </c>
      <c r="G711">
        <v>48.641100000000002</v>
      </c>
      <c r="H711">
        <v>15.689299999999999</v>
      </c>
      <c r="I711">
        <v>64.330399999999997</v>
      </c>
      <c r="J711" s="12">
        <v>2.25</v>
      </c>
      <c r="K711" s="12">
        <v>3.0259999999999998</v>
      </c>
      <c r="L711" s="10">
        <v>0.25</v>
      </c>
      <c r="M711" s="10">
        <f>VLOOKUP('By placement'!$D711,'By goal type'!$I$3:$J$7,2,FALSE)</f>
        <v>0.2</v>
      </c>
      <c r="N711" s="13"/>
      <c r="O711" s="10">
        <f t="shared" si="32"/>
        <v>0.2</v>
      </c>
      <c r="P711" s="10">
        <f t="shared" ref="P711:P774" si="33">IFERROR(O711-L711,"unknown")</f>
        <v>-4.9999999999999989E-2</v>
      </c>
      <c r="Q711">
        <f t="shared" ref="Q711:Q774" si="34">IFERROR(MIN(1-J711/K711,O711)*I711,0)</f>
        <v>12.86608</v>
      </c>
    </row>
    <row r="712" spans="1:17" x14ac:dyDescent="0.3">
      <c r="A712">
        <v>707</v>
      </c>
      <c r="B712" t="s">
        <v>1159</v>
      </c>
      <c r="C712" t="s">
        <v>420</v>
      </c>
      <c r="D712" t="s">
        <v>4</v>
      </c>
      <c r="E712">
        <v>116355</v>
      </c>
      <c r="F712">
        <v>54093</v>
      </c>
      <c r="G712">
        <v>108.8223</v>
      </c>
      <c r="H712">
        <v>35.425800000000002</v>
      </c>
      <c r="I712">
        <v>144.24809999999999</v>
      </c>
      <c r="J712" s="12">
        <v>2</v>
      </c>
      <c r="K712" s="12">
        <v>2.68</v>
      </c>
      <c r="L712" s="10">
        <v>0.25</v>
      </c>
      <c r="M712" s="10">
        <f>VLOOKUP('By placement'!$D712,'By goal type'!$I$3:$J$7,2,FALSE)</f>
        <v>0.2</v>
      </c>
      <c r="N712" s="13"/>
      <c r="O712" s="10">
        <f t="shared" ref="O712:O775" si="35">IF(N712="",M712,N712)</f>
        <v>0.2</v>
      </c>
      <c r="P712" s="10">
        <f t="shared" si="33"/>
        <v>-4.9999999999999989E-2</v>
      </c>
      <c r="Q712">
        <f t="shared" si="34"/>
        <v>28.849620000000002</v>
      </c>
    </row>
    <row r="713" spans="1:17" x14ac:dyDescent="0.3">
      <c r="A713">
        <v>708</v>
      </c>
      <c r="B713" t="s">
        <v>1160</v>
      </c>
      <c r="C713" t="s">
        <v>265</v>
      </c>
      <c r="D713" t="s">
        <v>4</v>
      </c>
      <c r="E713">
        <v>93799</v>
      </c>
      <c r="F713">
        <v>12261</v>
      </c>
      <c r="G713">
        <v>9.3558000000000003</v>
      </c>
      <c r="H713">
        <v>2.9100999999999999</v>
      </c>
      <c r="I713">
        <v>12.2659</v>
      </c>
      <c r="J713" s="12">
        <v>0.75</v>
      </c>
      <c r="K713" s="12">
        <v>0.97299999999999998</v>
      </c>
      <c r="L713" s="10">
        <v>0.25</v>
      </c>
      <c r="M713" s="10">
        <f>VLOOKUP('By placement'!$D713,'By goal type'!$I$3:$J$7,2,FALSE)</f>
        <v>0.2</v>
      </c>
      <c r="N713" s="13"/>
      <c r="O713" s="10">
        <f t="shared" si="35"/>
        <v>0.2</v>
      </c>
      <c r="P713" s="10">
        <f t="shared" si="33"/>
        <v>-4.9999999999999989E-2</v>
      </c>
      <c r="Q713">
        <f t="shared" si="34"/>
        <v>2.4531800000000001</v>
      </c>
    </row>
    <row r="714" spans="1:17" x14ac:dyDescent="0.3">
      <c r="A714">
        <v>709</v>
      </c>
      <c r="B714" t="s">
        <v>1161</v>
      </c>
      <c r="C714" t="s">
        <v>341</v>
      </c>
      <c r="D714" t="s">
        <v>4</v>
      </c>
      <c r="E714">
        <v>89324</v>
      </c>
      <c r="F714">
        <v>4447</v>
      </c>
      <c r="G714">
        <v>9.0334000000000003</v>
      </c>
      <c r="H714">
        <v>2.83</v>
      </c>
      <c r="I714">
        <v>11.8634</v>
      </c>
      <c r="J714" s="12">
        <v>2</v>
      </c>
      <c r="K714" s="12">
        <v>2.6949999999999998</v>
      </c>
      <c r="L714" s="10">
        <v>0.25</v>
      </c>
      <c r="M714" s="10">
        <f>VLOOKUP('By placement'!$D714,'By goal type'!$I$3:$J$7,2,FALSE)</f>
        <v>0.2</v>
      </c>
      <c r="N714" s="13"/>
      <c r="O714" s="10">
        <f t="shared" si="35"/>
        <v>0.2</v>
      </c>
      <c r="P714" s="10">
        <f t="shared" si="33"/>
        <v>-4.9999999999999989E-2</v>
      </c>
      <c r="Q714">
        <f t="shared" si="34"/>
        <v>2.3726800000000003</v>
      </c>
    </row>
    <row r="715" spans="1:17" x14ac:dyDescent="0.3">
      <c r="A715">
        <v>710</v>
      </c>
      <c r="B715" t="s">
        <v>1162</v>
      </c>
      <c r="C715" t="s">
        <v>374</v>
      </c>
      <c r="D715" t="s">
        <v>4</v>
      </c>
      <c r="E715">
        <v>14527</v>
      </c>
      <c r="F715">
        <v>4416</v>
      </c>
      <c r="G715">
        <v>4.4650999999999996</v>
      </c>
      <c r="H715">
        <v>1.4267000000000001</v>
      </c>
      <c r="I715">
        <v>5.8917999999999999</v>
      </c>
      <c r="J715" s="12">
        <v>1</v>
      </c>
      <c r="K715" s="12">
        <v>1.405</v>
      </c>
      <c r="L715" s="10">
        <v>0.25</v>
      </c>
      <c r="M715" s="10">
        <f>VLOOKUP('By placement'!$D715,'By goal type'!$I$3:$J$7,2,FALSE)</f>
        <v>0.2</v>
      </c>
      <c r="N715" s="13"/>
      <c r="O715" s="10">
        <f t="shared" si="35"/>
        <v>0.2</v>
      </c>
      <c r="P715" s="10">
        <f t="shared" si="33"/>
        <v>-4.9999999999999989E-2</v>
      </c>
      <c r="Q715">
        <f t="shared" si="34"/>
        <v>1.1783600000000001</v>
      </c>
    </row>
    <row r="716" spans="1:17" x14ac:dyDescent="0.3">
      <c r="A716">
        <v>711</v>
      </c>
      <c r="B716" t="s">
        <v>1163</v>
      </c>
      <c r="C716" t="s">
        <v>87</v>
      </c>
      <c r="D716" t="s">
        <v>4</v>
      </c>
      <c r="E716">
        <v>87521</v>
      </c>
      <c r="F716">
        <v>27497</v>
      </c>
      <c r="G716">
        <v>62.356000000000002</v>
      </c>
      <c r="H716">
        <v>20.216000000000001</v>
      </c>
      <c r="I716">
        <v>82.572000000000003</v>
      </c>
      <c r="J716" s="12">
        <v>2.25</v>
      </c>
      <c r="K716" s="12">
        <v>2.9740000000000002</v>
      </c>
      <c r="L716" s="10">
        <v>0.25</v>
      </c>
      <c r="M716" s="10">
        <f>VLOOKUP('By placement'!$D716,'By goal type'!$I$3:$J$7,2,FALSE)</f>
        <v>0.2</v>
      </c>
      <c r="N716" s="13"/>
      <c r="O716" s="10">
        <f t="shared" si="35"/>
        <v>0.2</v>
      </c>
      <c r="P716" s="10">
        <f t="shared" si="33"/>
        <v>-4.9999999999999989E-2</v>
      </c>
      <c r="Q716">
        <f t="shared" si="34"/>
        <v>16.514400000000002</v>
      </c>
    </row>
    <row r="717" spans="1:17" x14ac:dyDescent="0.3">
      <c r="A717">
        <v>712</v>
      </c>
      <c r="B717" t="s">
        <v>1164</v>
      </c>
      <c r="C717" t="s">
        <v>414</v>
      </c>
      <c r="D717" t="s">
        <v>4</v>
      </c>
      <c r="E717">
        <v>29105</v>
      </c>
      <c r="F717">
        <v>1693</v>
      </c>
      <c r="G717">
        <v>1.7648999999999999</v>
      </c>
      <c r="H717">
        <v>0.49590000000000001</v>
      </c>
      <c r="I717">
        <v>2.2608000000000001</v>
      </c>
      <c r="J717" s="12">
        <v>1</v>
      </c>
      <c r="K717" s="12">
        <v>1.3640000000000001</v>
      </c>
      <c r="L717" s="10">
        <v>0.25</v>
      </c>
      <c r="M717" s="10">
        <f>VLOOKUP('By placement'!$D717,'By goal type'!$I$3:$J$7,2,FALSE)</f>
        <v>0.2</v>
      </c>
      <c r="N717" s="13"/>
      <c r="O717" s="10">
        <f t="shared" si="35"/>
        <v>0.2</v>
      </c>
      <c r="P717" s="10">
        <f t="shared" si="33"/>
        <v>-4.9999999999999989E-2</v>
      </c>
      <c r="Q717">
        <f t="shared" si="34"/>
        <v>0.45216000000000006</v>
      </c>
    </row>
    <row r="718" spans="1:17" x14ac:dyDescent="0.3">
      <c r="A718">
        <v>713</v>
      </c>
      <c r="B718" t="s">
        <v>1165</v>
      </c>
      <c r="C718" t="s">
        <v>87</v>
      </c>
      <c r="D718" t="s">
        <v>4</v>
      </c>
      <c r="E718">
        <v>13194</v>
      </c>
      <c r="F718">
        <v>2056</v>
      </c>
      <c r="G718">
        <v>2.4830999999999999</v>
      </c>
      <c r="H718">
        <v>0.81299999999999994</v>
      </c>
      <c r="I718">
        <v>3.2961</v>
      </c>
      <c r="J718" s="12">
        <v>1.2</v>
      </c>
      <c r="K718" s="12">
        <v>1.6259999999999999</v>
      </c>
      <c r="L718" s="10">
        <v>0.25</v>
      </c>
      <c r="M718" s="10">
        <f>VLOOKUP('By placement'!$D718,'By goal type'!$I$3:$J$7,2,FALSE)</f>
        <v>0.2</v>
      </c>
      <c r="N718" s="13"/>
      <c r="O718" s="10">
        <f t="shared" si="35"/>
        <v>0.2</v>
      </c>
      <c r="P718" s="10">
        <f t="shared" si="33"/>
        <v>-4.9999999999999989E-2</v>
      </c>
      <c r="Q718">
        <f t="shared" si="34"/>
        <v>0.65922000000000003</v>
      </c>
    </row>
    <row r="719" spans="1:17" x14ac:dyDescent="0.3">
      <c r="A719">
        <v>714</v>
      </c>
      <c r="B719" t="s">
        <v>1166</v>
      </c>
      <c r="C719" t="s">
        <v>342</v>
      </c>
      <c r="D719" t="s">
        <v>4</v>
      </c>
      <c r="E719">
        <v>5815</v>
      </c>
      <c r="F719">
        <v>2248</v>
      </c>
      <c r="G719">
        <v>0.11899999999999999</v>
      </c>
      <c r="H719">
        <v>3.1E-2</v>
      </c>
      <c r="I719">
        <v>0.15</v>
      </c>
      <c r="J719" s="12">
        <v>0.05</v>
      </c>
      <c r="K719" s="12">
        <v>6.0999999999999999E-2</v>
      </c>
      <c r="L719" s="10">
        <v>0.25</v>
      </c>
      <c r="M719" s="10">
        <f>VLOOKUP('By placement'!$D719,'By goal type'!$I$3:$J$7,2,FALSE)</f>
        <v>0.2</v>
      </c>
      <c r="N719" s="13"/>
      <c r="O719" s="10">
        <f t="shared" si="35"/>
        <v>0.2</v>
      </c>
      <c r="P719" s="10">
        <f t="shared" si="33"/>
        <v>-4.9999999999999989E-2</v>
      </c>
      <c r="Q719">
        <f t="shared" si="34"/>
        <v>2.7049180327868849E-2</v>
      </c>
    </row>
    <row r="720" spans="1:17" x14ac:dyDescent="0.3">
      <c r="A720">
        <v>715</v>
      </c>
      <c r="B720" t="s">
        <v>1167</v>
      </c>
      <c r="C720" t="s">
        <v>130</v>
      </c>
      <c r="D720" t="s">
        <v>4</v>
      </c>
      <c r="E720">
        <v>41066</v>
      </c>
      <c r="F720">
        <v>2986</v>
      </c>
      <c r="G720">
        <v>3.0594999999999999</v>
      </c>
      <c r="H720">
        <v>0.93049999999999999</v>
      </c>
      <c r="I720">
        <v>3.99</v>
      </c>
      <c r="J720" s="12">
        <v>1</v>
      </c>
      <c r="K720" s="12">
        <v>1.345</v>
      </c>
      <c r="L720" s="10">
        <v>0.25</v>
      </c>
      <c r="M720" s="10">
        <f>VLOOKUP('By placement'!$D720,'By goal type'!$I$3:$J$7,2,FALSE)</f>
        <v>0.2</v>
      </c>
      <c r="N720" s="13"/>
      <c r="O720" s="10">
        <f t="shared" si="35"/>
        <v>0.2</v>
      </c>
      <c r="P720" s="10">
        <f t="shared" si="33"/>
        <v>-4.9999999999999989E-2</v>
      </c>
      <c r="Q720">
        <f t="shared" si="34"/>
        <v>0.79800000000000004</v>
      </c>
    </row>
    <row r="721" spans="1:17" x14ac:dyDescent="0.3">
      <c r="A721">
        <v>716</v>
      </c>
      <c r="B721" t="s">
        <v>1168</v>
      </c>
      <c r="C721" t="s">
        <v>414</v>
      </c>
      <c r="D721" t="s">
        <v>4</v>
      </c>
      <c r="E721">
        <v>55192</v>
      </c>
      <c r="F721">
        <v>32313</v>
      </c>
      <c r="G721">
        <v>32.853000000000002</v>
      </c>
      <c r="H721">
        <v>10.323</v>
      </c>
      <c r="I721">
        <v>43.176000000000002</v>
      </c>
      <c r="J721" s="12">
        <v>1</v>
      </c>
      <c r="K721" s="12">
        <v>1.292</v>
      </c>
      <c r="L721" s="10">
        <v>0.25</v>
      </c>
      <c r="M721" s="10">
        <f>VLOOKUP('By placement'!$D721,'By goal type'!$I$3:$J$7,2,FALSE)</f>
        <v>0.2</v>
      </c>
      <c r="N721" s="13"/>
      <c r="O721" s="10">
        <f t="shared" si="35"/>
        <v>0.2</v>
      </c>
      <c r="P721" s="10">
        <f t="shared" si="33"/>
        <v>-4.9999999999999989E-2</v>
      </c>
      <c r="Q721">
        <f t="shared" si="34"/>
        <v>8.6352000000000011</v>
      </c>
    </row>
    <row r="722" spans="1:17" x14ac:dyDescent="0.3">
      <c r="A722">
        <v>717</v>
      </c>
      <c r="B722" t="s">
        <v>1169</v>
      </c>
      <c r="C722" t="s">
        <v>318</v>
      </c>
      <c r="D722" t="s">
        <v>4</v>
      </c>
      <c r="E722">
        <v>49319</v>
      </c>
      <c r="F722">
        <v>6800</v>
      </c>
      <c r="G722">
        <v>2.8119999999999998</v>
      </c>
      <c r="H722">
        <v>0.82799999999999996</v>
      </c>
      <c r="I722">
        <v>3.64</v>
      </c>
      <c r="J722" s="12">
        <v>0.4</v>
      </c>
      <c r="K722" s="12">
        <v>0.55700000000000005</v>
      </c>
      <c r="L722" s="10">
        <v>0.25</v>
      </c>
      <c r="M722" s="10">
        <f>VLOOKUP('By placement'!$D722,'By goal type'!$I$3:$J$7,2,FALSE)</f>
        <v>0.2</v>
      </c>
      <c r="N722" s="13"/>
      <c r="O722" s="10">
        <f t="shared" si="35"/>
        <v>0.2</v>
      </c>
      <c r="P722" s="10">
        <f t="shared" si="33"/>
        <v>-4.9999999999999989E-2</v>
      </c>
      <c r="Q722">
        <f t="shared" si="34"/>
        <v>0.72800000000000009</v>
      </c>
    </row>
    <row r="723" spans="1:17" x14ac:dyDescent="0.3">
      <c r="A723">
        <v>718</v>
      </c>
      <c r="B723" t="s">
        <v>1170</v>
      </c>
      <c r="C723" t="s">
        <v>84</v>
      </c>
      <c r="D723" t="s">
        <v>4</v>
      </c>
      <c r="E723">
        <v>33542</v>
      </c>
      <c r="F723">
        <v>17078</v>
      </c>
      <c r="G723">
        <v>26.471</v>
      </c>
      <c r="H723">
        <v>8.9467999999999996</v>
      </c>
      <c r="I723">
        <v>35.4178</v>
      </c>
      <c r="J723" s="12">
        <v>1.55</v>
      </c>
      <c r="K723" s="12">
        <v>2.085</v>
      </c>
      <c r="L723" s="10" t="s">
        <v>5</v>
      </c>
      <c r="M723" s="10">
        <f>VLOOKUP('By placement'!$D723,'By goal type'!$I$3:$J$7,2,FALSE)</f>
        <v>0.2</v>
      </c>
      <c r="N723" s="13"/>
      <c r="O723" s="10">
        <f t="shared" si="35"/>
        <v>0.2</v>
      </c>
      <c r="P723" s="10" t="str">
        <f t="shared" si="33"/>
        <v>unknown</v>
      </c>
      <c r="Q723">
        <f t="shared" si="34"/>
        <v>7.0835600000000003</v>
      </c>
    </row>
    <row r="724" spans="1:17" x14ac:dyDescent="0.3">
      <c r="A724">
        <v>719</v>
      </c>
      <c r="B724" t="s">
        <v>1171</v>
      </c>
      <c r="C724" t="s">
        <v>418</v>
      </c>
      <c r="D724" t="s">
        <v>4</v>
      </c>
      <c r="E724">
        <v>165238</v>
      </c>
      <c r="F724">
        <v>40036</v>
      </c>
      <c r="G724">
        <v>40.671500000000002</v>
      </c>
      <c r="H724">
        <v>12.9285</v>
      </c>
      <c r="I724">
        <v>53.6</v>
      </c>
      <c r="J724" s="12">
        <v>1</v>
      </c>
      <c r="K724" s="12">
        <v>1.3140000000000001</v>
      </c>
      <c r="L724" s="10">
        <v>0.25</v>
      </c>
      <c r="M724" s="10">
        <f>VLOOKUP('By placement'!$D724,'By goal type'!$I$3:$J$7,2,FALSE)</f>
        <v>0.2</v>
      </c>
      <c r="N724" s="13"/>
      <c r="O724" s="10">
        <f t="shared" si="35"/>
        <v>0.2</v>
      </c>
      <c r="P724" s="10">
        <f t="shared" si="33"/>
        <v>-4.9999999999999989E-2</v>
      </c>
      <c r="Q724">
        <f t="shared" si="34"/>
        <v>10.72</v>
      </c>
    </row>
    <row r="725" spans="1:17" x14ac:dyDescent="0.3">
      <c r="A725">
        <v>720</v>
      </c>
      <c r="B725" t="s">
        <v>1172</v>
      </c>
      <c r="C725" t="s">
        <v>74</v>
      </c>
      <c r="D725" t="s">
        <v>4</v>
      </c>
      <c r="E725">
        <v>13110</v>
      </c>
      <c r="F725">
        <v>452</v>
      </c>
      <c r="G725">
        <v>0.14710000000000001</v>
      </c>
      <c r="H725">
        <v>3.4299999999999997E-2</v>
      </c>
      <c r="I725">
        <v>0.18140000000000001</v>
      </c>
      <c r="J725" s="12">
        <v>0.3</v>
      </c>
      <c r="K725" s="12">
        <v>0.43099999999999999</v>
      </c>
      <c r="L725" s="10">
        <v>0.25</v>
      </c>
      <c r="M725" s="10">
        <f>VLOOKUP('By placement'!$D725,'By goal type'!$I$3:$J$7,2,FALSE)</f>
        <v>0.2</v>
      </c>
      <c r="N725" s="13"/>
      <c r="O725" s="10">
        <f t="shared" si="35"/>
        <v>0.2</v>
      </c>
      <c r="P725" s="10">
        <f t="shared" si="33"/>
        <v>-4.9999999999999989E-2</v>
      </c>
      <c r="Q725">
        <f t="shared" si="34"/>
        <v>3.628E-2</v>
      </c>
    </row>
    <row r="726" spans="1:17" x14ac:dyDescent="0.3">
      <c r="A726">
        <v>721</v>
      </c>
      <c r="B726" t="s">
        <v>1173</v>
      </c>
      <c r="C726" t="s">
        <v>22</v>
      </c>
      <c r="D726" t="s">
        <v>4</v>
      </c>
      <c r="E726">
        <v>7175704</v>
      </c>
      <c r="F726">
        <v>1614783</v>
      </c>
      <c r="G726">
        <v>653.41420000000005</v>
      </c>
      <c r="H726">
        <v>211.5558</v>
      </c>
      <c r="I726">
        <v>864.97</v>
      </c>
      <c r="J726" s="12">
        <v>0.4</v>
      </c>
      <c r="K726" s="12">
        <v>0.6</v>
      </c>
      <c r="L726" s="10">
        <v>0.3</v>
      </c>
      <c r="M726" s="10">
        <f>VLOOKUP('By placement'!$D726,'By goal type'!$I$3:$J$7,2,FALSE)</f>
        <v>0.2</v>
      </c>
      <c r="N726" s="13"/>
      <c r="O726" s="10">
        <f t="shared" si="35"/>
        <v>0.2</v>
      </c>
      <c r="P726" s="10">
        <f t="shared" si="33"/>
        <v>-9.9999999999999978E-2</v>
      </c>
      <c r="Q726">
        <f t="shared" si="34"/>
        <v>172.99400000000003</v>
      </c>
    </row>
    <row r="727" spans="1:17" x14ac:dyDescent="0.3">
      <c r="A727">
        <v>722</v>
      </c>
      <c r="B727" t="s">
        <v>1174</v>
      </c>
      <c r="C727" t="s">
        <v>233</v>
      </c>
      <c r="D727" t="s">
        <v>4</v>
      </c>
      <c r="E727">
        <v>14157</v>
      </c>
      <c r="F727">
        <v>1502</v>
      </c>
      <c r="G727">
        <v>4.5683999999999996</v>
      </c>
      <c r="H727">
        <v>1.4668000000000001</v>
      </c>
      <c r="I727">
        <v>6.0351999999999997</v>
      </c>
      <c r="J727" s="12">
        <v>3</v>
      </c>
      <c r="K727" s="12">
        <v>3.9580000000000002</v>
      </c>
      <c r="L727" s="10">
        <v>0.25</v>
      </c>
      <c r="M727" s="10">
        <f>VLOOKUP('By placement'!$D727,'By goal type'!$I$3:$J$7,2,FALSE)</f>
        <v>0.2</v>
      </c>
      <c r="N727" s="13"/>
      <c r="O727" s="10">
        <f t="shared" si="35"/>
        <v>0.2</v>
      </c>
      <c r="P727" s="10">
        <f t="shared" si="33"/>
        <v>-4.9999999999999989E-2</v>
      </c>
      <c r="Q727">
        <f t="shared" si="34"/>
        <v>1.2070400000000001</v>
      </c>
    </row>
    <row r="728" spans="1:17" x14ac:dyDescent="0.3">
      <c r="A728">
        <v>723</v>
      </c>
      <c r="B728" t="s">
        <v>1175</v>
      </c>
      <c r="C728" t="s">
        <v>377</v>
      </c>
      <c r="D728" t="s">
        <v>4</v>
      </c>
      <c r="E728">
        <v>2005</v>
      </c>
      <c r="F728">
        <v>870</v>
      </c>
      <c r="G728">
        <v>0.66459999999999997</v>
      </c>
      <c r="H728">
        <v>0.20949999999999999</v>
      </c>
      <c r="I728">
        <v>0.87409999999999999</v>
      </c>
      <c r="J728" s="12">
        <v>0.75</v>
      </c>
      <c r="K728" s="12">
        <v>0.97599999999999998</v>
      </c>
      <c r="L728" s="10">
        <v>0.25</v>
      </c>
      <c r="M728" s="10">
        <f>VLOOKUP('By placement'!$D728,'By goal type'!$I$3:$J$7,2,FALSE)</f>
        <v>0.2</v>
      </c>
      <c r="N728" s="13"/>
      <c r="O728" s="10">
        <f t="shared" si="35"/>
        <v>0.2</v>
      </c>
      <c r="P728" s="10">
        <f t="shared" si="33"/>
        <v>-4.9999999999999989E-2</v>
      </c>
      <c r="Q728">
        <f t="shared" si="34"/>
        <v>0.17482</v>
      </c>
    </row>
    <row r="729" spans="1:17" x14ac:dyDescent="0.3">
      <c r="A729">
        <v>724</v>
      </c>
      <c r="B729" t="s">
        <v>1176</v>
      </c>
      <c r="C729" t="s">
        <v>79</v>
      </c>
      <c r="D729" t="s">
        <v>4</v>
      </c>
      <c r="E729">
        <v>2067</v>
      </c>
      <c r="F729">
        <v>960</v>
      </c>
      <c r="G729">
        <v>0.27829999999999999</v>
      </c>
      <c r="H729">
        <v>8.1900000000000001E-2</v>
      </c>
      <c r="I729">
        <v>0.36020000000000002</v>
      </c>
      <c r="J729" s="12">
        <v>0.28000000000000003</v>
      </c>
      <c r="K729" s="12">
        <v>0.34399999999999997</v>
      </c>
      <c r="L729" s="10">
        <v>0.25</v>
      </c>
      <c r="M729" s="10">
        <f>VLOOKUP('By placement'!$D729,'By goal type'!$I$3:$J$7,2,FALSE)</f>
        <v>0.2</v>
      </c>
      <c r="N729" s="13"/>
      <c r="O729" s="10">
        <f t="shared" si="35"/>
        <v>0.2</v>
      </c>
      <c r="P729" s="10">
        <f t="shared" si="33"/>
        <v>-4.9999999999999989E-2</v>
      </c>
      <c r="Q729">
        <f t="shared" si="34"/>
        <v>6.7013953488372052E-2</v>
      </c>
    </row>
    <row r="730" spans="1:17" x14ac:dyDescent="0.3">
      <c r="A730">
        <v>725</v>
      </c>
      <c r="B730" t="s">
        <v>1177</v>
      </c>
      <c r="C730" t="s">
        <v>226</v>
      </c>
      <c r="D730" t="s">
        <v>4</v>
      </c>
      <c r="E730">
        <v>180349</v>
      </c>
      <c r="F730">
        <v>8859</v>
      </c>
      <c r="G730">
        <v>8.9579000000000004</v>
      </c>
      <c r="H730">
        <v>2.9106000000000001</v>
      </c>
      <c r="I730">
        <v>11.868499999999999</v>
      </c>
      <c r="J730" s="12">
        <v>1</v>
      </c>
      <c r="K730" s="12">
        <v>1.3169999999999999</v>
      </c>
      <c r="L730" s="10">
        <v>0.25</v>
      </c>
      <c r="M730" s="10">
        <f>VLOOKUP('By placement'!$D730,'By goal type'!$I$3:$J$7,2,FALSE)</f>
        <v>0.2</v>
      </c>
      <c r="N730" s="13"/>
      <c r="O730" s="10">
        <f t="shared" si="35"/>
        <v>0.2</v>
      </c>
      <c r="P730" s="10">
        <f t="shared" si="33"/>
        <v>-4.9999999999999989E-2</v>
      </c>
      <c r="Q730">
        <f t="shared" si="34"/>
        <v>2.3736999999999999</v>
      </c>
    </row>
    <row r="731" spans="1:17" x14ac:dyDescent="0.3">
      <c r="A731">
        <v>726</v>
      </c>
      <c r="B731" t="s">
        <v>1178</v>
      </c>
      <c r="C731" t="s">
        <v>419</v>
      </c>
      <c r="D731" t="s">
        <v>4</v>
      </c>
      <c r="E731">
        <v>163322</v>
      </c>
      <c r="F731">
        <v>55980</v>
      </c>
      <c r="G731">
        <v>62.042999999999999</v>
      </c>
      <c r="H731">
        <v>20.475000000000001</v>
      </c>
      <c r="I731">
        <v>82.518000000000001</v>
      </c>
      <c r="J731" s="12">
        <v>1.1000000000000001</v>
      </c>
      <c r="K731" s="12">
        <v>1.488</v>
      </c>
      <c r="L731" s="10">
        <v>0.25</v>
      </c>
      <c r="M731" s="10">
        <f>VLOOKUP('By placement'!$D731,'By goal type'!$I$3:$J$7,2,FALSE)</f>
        <v>0.2</v>
      </c>
      <c r="N731" s="13"/>
      <c r="O731" s="10">
        <f t="shared" si="35"/>
        <v>0.2</v>
      </c>
      <c r="P731" s="10">
        <f t="shared" si="33"/>
        <v>-4.9999999999999989E-2</v>
      </c>
      <c r="Q731">
        <f t="shared" si="34"/>
        <v>16.503600000000002</v>
      </c>
    </row>
    <row r="732" spans="1:17" x14ac:dyDescent="0.3">
      <c r="A732">
        <v>727</v>
      </c>
      <c r="B732" t="s">
        <v>1179</v>
      </c>
      <c r="C732" t="s">
        <v>75</v>
      </c>
      <c r="D732" t="s">
        <v>4</v>
      </c>
      <c r="E732">
        <v>31528</v>
      </c>
      <c r="F732">
        <v>7576</v>
      </c>
      <c r="G732">
        <v>8.5004000000000008</v>
      </c>
      <c r="H732">
        <v>2.6703999999999999</v>
      </c>
      <c r="I732">
        <v>11.1708</v>
      </c>
      <c r="J732" s="12">
        <v>1.1000000000000001</v>
      </c>
      <c r="K732" s="12">
        <v>1.4850000000000001</v>
      </c>
      <c r="L732" s="10">
        <v>0.25</v>
      </c>
      <c r="M732" s="10">
        <f>VLOOKUP('By placement'!$D732,'By goal type'!$I$3:$J$7,2,FALSE)</f>
        <v>0.2</v>
      </c>
      <c r="N732" s="13"/>
      <c r="O732" s="10">
        <f t="shared" si="35"/>
        <v>0.2</v>
      </c>
      <c r="P732" s="10">
        <f t="shared" si="33"/>
        <v>-4.9999999999999989E-2</v>
      </c>
      <c r="Q732">
        <f t="shared" si="34"/>
        <v>2.2341600000000001</v>
      </c>
    </row>
    <row r="733" spans="1:17" x14ac:dyDescent="0.3">
      <c r="A733">
        <v>728</v>
      </c>
      <c r="B733" t="s">
        <v>1180</v>
      </c>
      <c r="C733" t="s">
        <v>89</v>
      </c>
      <c r="D733" t="s">
        <v>4</v>
      </c>
      <c r="E733">
        <v>32568</v>
      </c>
      <c r="F733">
        <v>9794</v>
      </c>
      <c r="G733">
        <v>16.8186</v>
      </c>
      <c r="H733">
        <v>2.8786999999999998</v>
      </c>
      <c r="I733">
        <v>19.697299999999998</v>
      </c>
      <c r="J733" s="12">
        <v>1.5</v>
      </c>
      <c r="K733" s="12">
        <v>2.113</v>
      </c>
      <c r="L733" s="10">
        <v>0.15</v>
      </c>
      <c r="M733" s="10">
        <f>VLOOKUP('By placement'!$D733,'By goal type'!$I$3:$J$7,2,FALSE)</f>
        <v>0.2</v>
      </c>
      <c r="N733" s="13"/>
      <c r="O733" s="10">
        <f t="shared" si="35"/>
        <v>0.2</v>
      </c>
      <c r="P733" s="10">
        <f t="shared" si="33"/>
        <v>5.0000000000000017E-2</v>
      </c>
      <c r="Q733">
        <f t="shared" si="34"/>
        <v>3.93946</v>
      </c>
    </row>
    <row r="734" spans="1:17" x14ac:dyDescent="0.3">
      <c r="A734">
        <v>729</v>
      </c>
      <c r="B734" t="s">
        <v>1181</v>
      </c>
      <c r="C734" t="s">
        <v>265</v>
      </c>
      <c r="D734" t="s">
        <v>4</v>
      </c>
      <c r="E734">
        <v>60626</v>
      </c>
      <c r="F734">
        <v>3326</v>
      </c>
      <c r="G734">
        <v>2.3538999999999999</v>
      </c>
      <c r="H734">
        <v>0.76910000000000001</v>
      </c>
      <c r="I734">
        <v>3.1230000000000002</v>
      </c>
      <c r="J734" s="12">
        <v>0.7</v>
      </c>
      <c r="K734" s="12">
        <v>0.94599999999999995</v>
      </c>
      <c r="L734" s="10">
        <v>0.25</v>
      </c>
      <c r="M734" s="10">
        <f>VLOOKUP('By placement'!$D734,'By goal type'!$I$3:$J$7,2,FALSE)</f>
        <v>0.2</v>
      </c>
      <c r="N734" s="13"/>
      <c r="O734" s="10">
        <f t="shared" si="35"/>
        <v>0.2</v>
      </c>
      <c r="P734" s="10">
        <f t="shared" si="33"/>
        <v>-4.9999999999999989E-2</v>
      </c>
      <c r="Q734">
        <f t="shared" si="34"/>
        <v>0.62460000000000004</v>
      </c>
    </row>
    <row r="735" spans="1:17" x14ac:dyDescent="0.3">
      <c r="A735">
        <v>730</v>
      </c>
      <c r="B735" t="s">
        <v>1182</v>
      </c>
      <c r="C735" t="s">
        <v>76</v>
      </c>
      <c r="D735" t="s">
        <v>4</v>
      </c>
      <c r="E735">
        <v>179110</v>
      </c>
      <c r="F735">
        <v>105695</v>
      </c>
      <c r="G735">
        <v>42.925199999999997</v>
      </c>
      <c r="H735">
        <v>13.8348</v>
      </c>
      <c r="I735">
        <v>56.76</v>
      </c>
      <c r="J735" s="12">
        <v>0.4</v>
      </c>
      <c r="K735" s="12">
        <v>0.629</v>
      </c>
      <c r="L735" s="10">
        <v>0.25</v>
      </c>
      <c r="M735" s="10">
        <f>VLOOKUP('By placement'!$D735,'By goal type'!$I$3:$J$7,2,FALSE)</f>
        <v>0.2</v>
      </c>
      <c r="N735" s="13"/>
      <c r="O735" s="10">
        <f t="shared" si="35"/>
        <v>0.2</v>
      </c>
      <c r="P735" s="10">
        <f t="shared" si="33"/>
        <v>-4.9999999999999989E-2</v>
      </c>
      <c r="Q735">
        <f t="shared" si="34"/>
        <v>11.352</v>
      </c>
    </row>
    <row r="736" spans="1:17" x14ac:dyDescent="0.3">
      <c r="A736">
        <v>731</v>
      </c>
      <c r="B736" t="s">
        <v>1183</v>
      </c>
      <c r="C736" t="s">
        <v>397</v>
      </c>
      <c r="D736" t="s">
        <v>4</v>
      </c>
      <c r="E736">
        <v>793101</v>
      </c>
      <c r="F736">
        <v>60991</v>
      </c>
      <c r="G736">
        <v>15.3687</v>
      </c>
      <c r="H736">
        <v>5.1153000000000004</v>
      </c>
      <c r="I736">
        <v>20.484000000000002</v>
      </c>
      <c r="J736" s="12">
        <v>0.25</v>
      </c>
      <c r="K736" s="12">
        <v>0.33300000000000002</v>
      </c>
      <c r="L736" s="10">
        <v>0.25</v>
      </c>
      <c r="M736" s="10">
        <f>VLOOKUP('By placement'!$D736,'By goal type'!$I$3:$J$7,2,FALSE)</f>
        <v>0.2</v>
      </c>
      <c r="N736" s="13"/>
      <c r="O736" s="10">
        <f t="shared" si="35"/>
        <v>0.2</v>
      </c>
      <c r="P736" s="10">
        <f t="shared" si="33"/>
        <v>-4.9999999999999989E-2</v>
      </c>
      <c r="Q736">
        <f t="shared" si="34"/>
        <v>4.0968000000000009</v>
      </c>
    </row>
    <row r="737" spans="1:17" x14ac:dyDescent="0.3">
      <c r="A737">
        <v>732</v>
      </c>
      <c r="B737" t="s">
        <v>1184</v>
      </c>
      <c r="C737" t="s">
        <v>45</v>
      </c>
      <c r="D737" t="s">
        <v>4</v>
      </c>
      <c r="E737">
        <v>11169</v>
      </c>
      <c r="F737">
        <v>4019</v>
      </c>
      <c r="G737">
        <v>2.0432000000000001</v>
      </c>
      <c r="H737">
        <v>0.65680000000000005</v>
      </c>
      <c r="I737">
        <v>2.7</v>
      </c>
      <c r="J737" s="12">
        <v>0.5</v>
      </c>
      <c r="K737" s="12">
        <v>0.74099999999999999</v>
      </c>
      <c r="L737" s="10">
        <v>0.28000000000000003</v>
      </c>
      <c r="M737" s="10">
        <f>VLOOKUP('By placement'!$D737,'By goal type'!$I$3:$J$7,2,FALSE)</f>
        <v>0.2</v>
      </c>
      <c r="N737" s="13"/>
      <c r="O737" s="10">
        <f t="shared" si="35"/>
        <v>0.2</v>
      </c>
      <c r="P737" s="10">
        <f t="shared" si="33"/>
        <v>-8.0000000000000016E-2</v>
      </c>
      <c r="Q737">
        <f t="shared" si="34"/>
        <v>0.54</v>
      </c>
    </row>
    <row r="738" spans="1:17" x14ac:dyDescent="0.3">
      <c r="A738">
        <v>733</v>
      </c>
      <c r="B738" t="s">
        <v>1185</v>
      </c>
      <c r="C738" t="s">
        <v>40</v>
      </c>
      <c r="D738" t="s">
        <v>4</v>
      </c>
      <c r="E738">
        <v>27222</v>
      </c>
      <c r="F738">
        <v>6148</v>
      </c>
      <c r="G738">
        <v>9.5228999999999999</v>
      </c>
      <c r="H738">
        <v>2.8719000000000001</v>
      </c>
      <c r="I738">
        <v>12.3948</v>
      </c>
      <c r="J738" s="12">
        <v>1.5</v>
      </c>
      <c r="K738" s="12">
        <v>2</v>
      </c>
      <c r="L738" s="10">
        <v>0.25</v>
      </c>
      <c r="M738" s="10">
        <f>VLOOKUP('By placement'!$D738,'By goal type'!$I$3:$J$7,2,FALSE)</f>
        <v>0.2</v>
      </c>
      <c r="N738" s="13"/>
      <c r="O738" s="10">
        <f t="shared" si="35"/>
        <v>0.2</v>
      </c>
      <c r="P738" s="10">
        <f t="shared" si="33"/>
        <v>-4.9999999999999989E-2</v>
      </c>
      <c r="Q738">
        <f t="shared" si="34"/>
        <v>2.4789600000000003</v>
      </c>
    </row>
    <row r="739" spans="1:17" x14ac:dyDescent="0.3">
      <c r="A739">
        <v>734</v>
      </c>
      <c r="B739" t="s">
        <v>1186</v>
      </c>
      <c r="C739" t="s">
        <v>71</v>
      </c>
      <c r="D739" t="s">
        <v>4</v>
      </c>
      <c r="E739">
        <v>19152</v>
      </c>
      <c r="F739">
        <v>1282</v>
      </c>
      <c r="G739">
        <v>1.9823999999999999</v>
      </c>
      <c r="H739">
        <v>0.60240000000000005</v>
      </c>
      <c r="I739">
        <v>2.5848</v>
      </c>
      <c r="J739" s="12">
        <v>1.5</v>
      </c>
      <c r="K739" s="12">
        <v>2.0099999999999998</v>
      </c>
      <c r="L739" s="10">
        <v>0.25</v>
      </c>
      <c r="M739" s="10">
        <f>VLOOKUP('By placement'!$D739,'By goal type'!$I$3:$J$7,2,FALSE)</f>
        <v>0.2</v>
      </c>
      <c r="N739" s="13"/>
      <c r="O739" s="10">
        <f t="shared" si="35"/>
        <v>0.2</v>
      </c>
      <c r="P739" s="10">
        <f t="shared" si="33"/>
        <v>-4.9999999999999989E-2</v>
      </c>
      <c r="Q739">
        <f t="shared" si="34"/>
        <v>0.51695999999999998</v>
      </c>
    </row>
    <row r="740" spans="1:17" x14ac:dyDescent="0.3">
      <c r="A740">
        <v>735</v>
      </c>
      <c r="B740" t="s">
        <v>1187</v>
      </c>
      <c r="C740" t="s">
        <v>156</v>
      </c>
      <c r="D740" t="s">
        <v>4</v>
      </c>
      <c r="E740">
        <v>12308</v>
      </c>
      <c r="F740">
        <v>5423</v>
      </c>
      <c r="G740">
        <v>5.6982999999999997</v>
      </c>
      <c r="H740">
        <v>1.5947</v>
      </c>
      <c r="I740">
        <v>7.2930000000000001</v>
      </c>
      <c r="J740" s="12">
        <v>1</v>
      </c>
      <c r="K740" s="12">
        <v>1.4259999999999999</v>
      </c>
      <c r="L740" s="10">
        <v>0.25</v>
      </c>
      <c r="M740" s="10">
        <f>VLOOKUP('By placement'!$D740,'By goal type'!$I$3:$J$7,2,FALSE)</f>
        <v>0.2</v>
      </c>
      <c r="N740" s="13"/>
      <c r="O740" s="10">
        <f t="shared" si="35"/>
        <v>0.2</v>
      </c>
      <c r="P740" s="10">
        <f t="shared" si="33"/>
        <v>-4.9999999999999989E-2</v>
      </c>
      <c r="Q740">
        <f t="shared" si="34"/>
        <v>1.4586000000000001</v>
      </c>
    </row>
    <row r="741" spans="1:17" x14ac:dyDescent="0.3">
      <c r="A741">
        <v>736</v>
      </c>
      <c r="B741" t="s">
        <v>1188</v>
      </c>
      <c r="C741" t="s">
        <v>265</v>
      </c>
      <c r="D741" t="s">
        <v>4</v>
      </c>
      <c r="E741">
        <v>13317</v>
      </c>
      <c r="F741">
        <v>2355</v>
      </c>
      <c r="G741">
        <v>1.9514</v>
      </c>
      <c r="H741">
        <v>0.58360000000000001</v>
      </c>
      <c r="I741">
        <v>2.5350000000000001</v>
      </c>
      <c r="J741" s="12">
        <v>0.8</v>
      </c>
      <c r="K741" s="12">
        <v>1.145</v>
      </c>
      <c r="L741" s="10">
        <v>0.25</v>
      </c>
      <c r="M741" s="10">
        <f>VLOOKUP('By placement'!$D741,'By goal type'!$I$3:$J$7,2,FALSE)</f>
        <v>0.2</v>
      </c>
      <c r="N741" s="13"/>
      <c r="O741" s="10">
        <f t="shared" si="35"/>
        <v>0.2</v>
      </c>
      <c r="P741" s="10">
        <f t="shared" si="33"/>
        <v>-4.9999999999999989E-2</v>
      </c>
      <c r="Q741">
        <f t="shared" si="34"/>
        <v>0.50700000000000001</v>
      </c>
    </row>
    <row r="742" spans="1:17" x14ac:dyDescent="0.3">
      <c r="A742">
        <v>737</v>
      </c>
      <c r="B742" t="s">
        <v>1189</v>
      </c>
      <c r="C742" t="s">
        <v>130</v>
      </c>
      <c r="D742" t="s">
        <v>4</v>
      </c>
      <c r="E742">
        <v>29141</v>
      </c>
      <c r="F742">
        <v>3766</v>
      </c>
      <c r="G742">
        <v>6.2416</v>
      </c>
      <c r="H742">
        <v>1.8664000000000001</v>
      </c>
      <c r="I742">
        <v>8.1080000000000005</v>
      </c>
      <c r="J742" s="12">
        <v>1.6</v>
      </c>
      <c r="K742" s="12">
        <v>2.1869999999999998</v>
      </c>
      <c r="L742" s="10" t="s">
        <v>5</v>
      </c>
      <c r="M742" s="10">
        <f>VLOOKUP('By placement'!$D742,'By goal type'!$I$3:$J$7,2,FALSE)</f>
        <v>0.2</v>
      </c>
      <c r="N742" s="13"/>
      <c r="O742" s="10">
        <f t="shared" si="35"/>
        <v>0.2</v>
      </c>
      <c r="P742" s="10" t="str">
        <f t="shared" si="33"/>
        <v>unknown</v>
      </c>
      <c r="Q742">
        <f t="shared" si="34"/>
        <v>1.6216000000000002</v>
      </c>
    </row>
    <row r="743" spans="1:17" x14ac:dyDescent="0.3">
      <c r="A743">
        <v>738</v>
      </c>
      <c r="B743" t="s">
        <v>1190</v>
      </c>
      <c r="C743" t="s">
        <v>411</v>
      </c>
      <c r="D743" t="s">
        <v>4</v>
      </c>
      <c r="E743">
        <v>213269</v>
      </c>
      <c r="F743">
        <v>61859</v>
      </c>
      <c r="G743">
        <v>81.2303</v>
      </c>
      <c r="H743">
        <v>26.994</v>
      </c>
      <c r="I743">
        <v>108.2243</v>
      </c>
      <c r="J743" s="12">
        <v>1.3</v>
      </c>
      <c r="K743" s="12">
        <v>1.764</v>
      </c>
      <c r="L743" s="10">
        <v>0.25</v>
      </c>
      <c r="M743" s="10">
        <f>VLOOKUP('By placement'!$D743,'By goal type'!$I$3:$J$7,2,FALSE)</f>
        <v>0.2</v>
      </c>
      <c r="N743" s="13"/>
      <c r="O743" s="10">
        <f t="shared" si="35"/>
        <v>0.2</v>
      </c>
      <c r="P743" s="10">
        <f t="shared" si="33"/>
        <v>-4.9999999999999989E-2</v>
      </c>
      <c r="Q743">
        <f t="shared" si="34"/>
        <v>21.644860000000001</v>
      </c>
    </row>
    <row r="744" spans="1:17" x14ac:dyDescent="0.3">
      <c r="A744">
        <v>739</v>
      </c>
      <c r="B744" t="s">
        <v>1191</v>
      </c>
      <c r="C744" t="s">
        <v>87</v>
      </c>
      <c r="D744" t="s">
        <v>4</v>
      </c>
      <c r="E744">
        <v>41934</v>
      </c>
      <c r="F744">
        <v>6587</v>
      </c>
      <c r="G744">
        <v>13.789400000000001</v>
      </c>
      <c r="H744">
        <v>3.9397000000000002</v>
      </c>
      <c r="I744">
        <v>17.729099999999999</v>
      </c>
      <c r="J744" s="12">
        <v>2</v>
      </c>
      <c r="K744" s="12">
        <v>2.8010000000000002</v>
      </c>
      <c r="L744" s="10">
        <v>0.25</v>
      </c>
      <c r="M744" s="10">
        <f>VLOOKUP('By placement'!$D744,'By goal type'!$I$3:$J$7,2,FALSE)</f>
        <v>0.2</v>
      </c>
      <c r="N744" s="13"/>
      <c r="O744" s="10">
        <f t="shared" si="35"/>
        <v>0.2</v>
      </c>
      <c r="P744" s="10">
        <f t="shared" si="33"/>
        <v>-4.9999999999999989E-2</v>
      </c>
      <c r="Q744">
        <f t="shared" si="34"/>
        <v>3.54582</v>
      </c>
    </row>
    <row r="745" spans="1:17" x14ac:dyDescent="0.3">
      <c r="A745">
        <v>740</v>
      </c>
      <c r="B745" t="s">
        <v>1192</v>
      </c>
      <c r="C745" t="s">
        <v>266</v>
      </c>
      <c r="D745" t="s">
        <v>4</v>
      </c>
      <c r="E745">
        <v>2528628</v>
      </c>
      <c r="F745">
        <v>309578</v>
      </c>
      <c r="G745">
        <v>156.3305</v>
      </c>
      <c r="H745">
        <v>52.023699999999998</v>
      </c>
      <c r="I745">
        <v>208.35419999999999</v>
      </c>
      <c r="J745" s="12">
        <v>0.5</v>
      </c>
      <c r="K745" s="12">
        <v>0.63500000000000001</v>
      </c>
      <c r="L745" s="10">
        <v>0.25</v>
      </c>
      <c r="M745" s="10">
        <f>VLOOKUP('By placement'!$D745,'By goal type'!$I$3:$J$7,2,FALSE)</f>
        <v>0.2</v>
      </c>
      <c r="N745" s="13"/>
      <c r="O745" s="10">
        <f t="shared" si="35"/>
        <v>0.2</v>
      </c>
      <c r="P745" s="10">
        <f t="shared" si="33"/>
        <v>-4.9999999999999989E-2</v>
      </c>
      <c r="Q745">
        <f t="shared" si="34"/>
        <v>41.670839999999998</v>
      </c>
    </row>
    <row r="746" spans="1:17" x14ac:dyDescent="0.3">
      <c r="A746">
        <v>741</v>
      </c>
      <c r="B746" t="s">
        <v>1193</v>
      </c>
      <c r="C746" t="s">
        <v>87</v>
      </c>
      <c r="D746" t="s">
        <v>4</v>
      </c>
      <c r="E746">
        <v>2493155</v>
      </c>
      <c r="F746">
        <v>113453</v>
      </c>
      <c r="G746">
        <v>114.55540000000001</v>
      </c>
      <c r="H746">
        <v>38.1723</v>
      </c>
      <c r="I746">
        <v>152.7277</v>
      </c>
      <c r="J746" s="12">
        <v>1</v>
      </c>
      <c r="K746" s="12">
        <v>1.33</v>
      </c>
      <c r="L746" s="10">
        <v>0.25</v>
      </c>
      <c r="M746" s="10">
        <f>VLOOKUP('By placement'!$D746,'By goal type'!$I$3:$J$7,2,FALSE)</f>
        <v>0.2</v>
      </c>
      <c r="N746" s="13"/>
      <c r="O746" s="10">
        <f t="shared" si="35"/>
        <v>0.2</v>
      </c>
      <c r="P746" s="10">
        <f t="shared" si="33"/>
        <v>-4.9999999999999989E-2</v>
      </c>
      <c r="Q746">
        <f t="shared" si="34"/>
        <v>30.545540000000003</v>
      </c>
    </row>
    <row r="747" spans="1:17" x14ac:dyDescent="0.3">
      <c r="A747">
        <v>742</v>
      </c>
      <c r="B747" t="s">
        <v>1194</v>
      </c>
      <c r="C747" t="s">
        <v>30</v>
      </c>
      <c r="D747" t="s">
        <v>4</v>
      </c>
      <c r="E747">
        <v>277322</v>
      </c>
      <c r="F747">
        <v>22682</v>
      </c>
      <c r="G747">
        <v>7.9286000000000003</v>
      </c>
      <c r="H747">
        <v>2.7696000000000001</v>
      </c>
      <c r="I747">
        <v>10.6982</v>
      </c>
      <c r="J747" s="12">
        <v>0.35</v>
      </c>
      <c r="K747" s="12">
        <v>0.48099999999999998</v>
      </c>
      <c r="L747" s="10">
        <v>0.3</v>
      </c>
      <c r="M747" s="10">
        <f>VLOOKUP('By placement'!$D747,'By goal type'!$I$3:$J$7,2,FALSE)</f>
        <v>0.2</v>
      </c>
      <c r="N747" s="13"/>
      <c r="O747" s="10">
        <f t="shared" si="35"/>
        <v>0.2</v>
      </c>
      <c r="P747" s="10">
        <f t="shared" si="33"/>
        <v>-9.9999999999999978E-2</v>
      </c>
      <c r="Q747">
        <f t="shared" si="34"/>
        <v>2.13964</v>
      </c>
    </row>
    <row r="748" spans="1:17" x14ac:dyDescent="0.3">
      <c r="A748">
        <v>743</v>
      </c>
      <c r="B748" t="s">
        <v>1195</v>
      </c>
      <c r="C748" t="s">
        <v>318</v>
      </c>
      <c r="D748" t="s">
        <v>4</v>
      </c>
      <c r="E748">
        <v>41983</v>
      </c>
      <c r="F748">
        <v>8092</v>
      </c>
      <c r="G748">
        <v>3.3706</v>
      </c>
      <c r="H748">
        <v>0.98939999999999995</v>
      </c>
      <c r="I748">
        <v>4.3600000000000003</v>
      </c>
      <c r="J748" s="12">
        <v>0.4</v>
      </c>
      <c r="K748" s="12">
        <v>0.56000000000000005</v>
      </c>
      <c r="L748" s="10">
        <v>0.25</v>
      </c>
      <c r="M748" s="10">
        <f>VLOOKUP('By placement'!$D748,'By goal type'!$I$3:$J$7,2,FALSE)</f>
        <v>0.2</v>
      </c>
      <c r="N748" s="13"/>
      <c r="O748" s="10">
        <f t="shared" si="35"/>
        <v>0.2</v>
      </c>
      <c r="P748" s="10">
        <f t="shared" si="33"/>
        <v>-4.9999999999999989E-2</v>
      </c>
      <c r="Q748">
        <f t="shared" si="34"/>
        <v>0.87200000000000011</v>
      </c>
    </row>
    <row r="749" spans="1:17" x14ac:dyDescent="0.3">
      <c r="A749">
        <v>744</v>
      </c>
      <c r="B749" t="s">
        <v>1196</v>
      </c>
      <c r="C749" t="s">
        <v>272</v>
      </c>
      <c r="D749" t="s">
        <v>4</v>
      </c>
      <c r="E749">
        <v>29338</v>
      </c>
      <c r="F749">
        <v>8377</v>
      </c>
      <c r="G749">
        <v>1.6671</v>
      </c>
      <c r="H749">
        <v>0.48089999999999999</v>
      </c>
      <c r="I749">
        <v>2.1480000000000001</v>
      </c>
      <c r="J749" s="12">
        <v>0.2</v>
      </c>
      <c r="K749" s="12">
        <v>0.30299999999999999</v>
      </c>
      <c r="L749" s="10">
        <v>0.25</v>
      </c>
      <c r="M749" s="10">
        <f>VLOOKUP('By placement'!$D749,'By goal type'!$I$3:$J$7,2,FALSE)</f>
        <v>0.2</v>
      </c>
      <c r="N749" s="13"/>
      <c r="O749" s="10">
        <f t="shared" si="35"/>
        <v>0.2</v>
      </c>
      <c r="P749" s="10">
        <f t="shared" si="33"/>
        <v>-4.9999999999999989E-2</v>
      </c>
      <c r="Q749">
        <f t="shared" si="34"/>
        <v>0.42960000000000004</v>
      </c>
    </row>
    <row r="750" spans="1:17" x14ac:dyDescent="0.3">
      <c r="A750">
        <v>745</v>
      </c>
      <c r="B750" t="s">
        <v>1197</v>
      </c>
      <c r="C750" t="s">
        <v>409</v>
      </c>
      <c r="D750" t="s">
        <v>4</v>
      </c>
      <c r="E750">
        <v>1487</v>
      </c>
      <c r="F750">
        <v>831</v>
      </c>
      <c r="G750">
        <v>0.42059999999999997</v>
      </c>
      <c r="H750">
        <v>0.13950000000000001</v>
      </c>
      <c r="I750">
        <v>0.56010000000000004</v>
      </c>
      <c r="J750" s="12">
        <v>0.5</v>
      </c>
      <c r="K750" s="12">
        <v>0.67700000000000005</v>
      </c>
      <c r="L750" s="10">
        <v>0.25</v>
      </c>
      <c r="M750" s="10">
        <f>VLOOKUP('By placement'!$D750,'By goal type'!$I$3:$J$7,2,FALSE)</f>
        <v>0.2</v>
      </c>
      <c r="N750" s="13"/>
      <c r="O750" s="10">
        <f t="shared" si="35"/>
        <v>0.2</v>
      </c>
      <c r="P750" s="10">
        <f t="shared" si="33"/>
        <v>-4.9999999999999989E-2</v>
      </c>
      <c r="Q750">
        <f t="shared" si="34"/>
        <v>0.11202000000000001</v>
      </c>
    </row>
    <row r="751" spans="1:17" x14ac:dyDescent="0.3">
      <c r="A751">
        <v>746</v>
      </c>
      <c r="B751" t="s">
        <v>1198</v>
      </c>
      <c r="C751" t="s">
        <v>150</v>
      </c>
      <c r="D751" t="s">
        <v>4</v>
      </c>
      <c r="E751">
        <v>29210</v>
      </c>
      <c r="F751">
        <v>12195</v>
      </c>
      <c r="G751">
        <v>3.8359999999999999</v>
      </c>
      <c r="H751">
        <v>1.0983000000000001</v>
      </c>
      <c r="I751">
        <v>4.9343000000000004</v>
      </c>
      <c r="J751" s="12">
        <v>0.3</v>
      </c>
      <c r="K751" s="12">
        <v>0.38600000000000001</v>
      </c>
      <c r="L751" s="10">
        <v>0.25</v>
      </c>
      <c r="M751" s="10">
        <f>VLOOKUP('By placement'!$D751,'By goal type'!$I$3:$J$7,2,FALSE)</f>
        <v>0.2</v>
      </c>
      <c r="N751" s="13"/>
      <c r="O751" s="10">
        <f t="shared" si="35"/>
        <v>0.2</v>
      </c>
      <c r="P751" s="10">
        <f t="shared" si="33"/>
        <v>-4.9999999999999989E-2</v>
      </c>
      <c r="Q751">
        <f t="shared" si="34"/>
        <v>0.98686000000000007</v>
      </c>
    </row>
    <row r="752" spans="1:17" x14ac:dyDescent="0.3">
      <c r="A752">
        <v>747</v>
      </c>
      <c r="B752" t="s">
        <v>1199</v>
      </c>
      <c r="C752" t="s">
        <v>68</v>
      </c>
      <c r="D752" t="s">
        <v>4</v>
      </c>
      <c r="E752">
        <v>355094</v>
      </c>
      <c r="F752">
        <v>22884</v>
      </c>
      <c r="G752">
        <v>11.578900000000001</v>
      </c>
      <c r="H752">
        <v>3.8571</v>
      </c>
      <c r="I752">
        <v>15.436</v>
      </c>
      <c r="J752" s="12">
        <v>0.5</v>
      </c>
      <c r="K752" s="12">
        <v>0.67400000000000004</v>
      </c>
      <c r="L752" s="10">
        <v>0.25</v>
      </c>
      <c r="M752" s="10">
        <f>VLOOKUP('By placement'!$D752,'By goal type'!$I$3:$J$7,2,FALSE)</f>
        <v>0.2</v>
      </c>
      <c r="N752" s="13"/>
      <c r="O752" s="10">
        <f t="shared" si="35"/>
        <v>0.2</v>
      </c>
      <c r="P752" s="10">
        <f t="shared" si="33"/>
        <v>-4.9999999999999989E-2</v>
      </c>
      <c r="Q752">
        <f t="shared" si="34"/>
        <v>3.0872000000000002</v>
      </c>
    </row>
    <row r="753" spans="1:17" x14ac:dyDescent="0.3">
      <c r="A753">
        <v>748</v>
      </c>
      <c r="B753" t="s">
        <v>1200</v>
      </c>
      <c r="C753" t="s">
        <v>44</v>
      </c>
      <c r="D753" t="s">
        <v>4</v>
      </c>
      <c r="E753">
        <v>2234</v>
      </c>
      <c r="F753">
        <v>812</v>
      </c>
      <c r="G753">
        <v>1.3160000000000001</v>
      </c>
      <c r="H753">
        <v>0.32779999999999998</v>
      </c>
      <c r="I753">
        <v>1.6437999999999999</v>
      </c>
      <c r="J753" s="12">
        <v>1.5</v>
      </c>
      <c r="K753" s="12">
        <v>2.2869999999999999</v>
      </c>
      <c r="L753" s="10">
        <v>0.25</v>
      </c>
      <c r="M753" s="10">
        <f>VLOOKUP('By placement'!$D753,'By goal type'!$I$3:$J$7,2,FALSE)</f>
        <v>0.2</v>
      </c>
      <c r="N753" s="13"/>
      <c r="O753" s="10">
        <f t="shared" si="35"/>
        <v>0.2</v>
      </c>
      <c r="P753" s="10">
        <f t="shared" si="33"/>
        <v>-4.9999999999999989E-2</v>
      </c>
      <c r="Q753">
        <f t="shared" si="34"/>
        <v>0.32876</v>
      </c>
    </row>
    <row r="754" spans="1:17" x14ac:dyDescent="0.3">
      <c r="A754">
        <v>749</v>
      </c>
      <c r="B754" t="s">
        <v>1201</v>
      </c>
      <c r="C754" t="s">
        <v>267</v>
      </c>
      <c r="D754" t="s">
        <v>4</v>
      </c>
      <c r="E754">
        <v>92042</v>
      </c>
      <c r="F754">
        <v>19848</v>
      </c>
      <c r="G754">
        <v>13.6356</v>
      </c>
      <c r="H754">
        <v>4.3139000000000003</v>
      </c>
      <c r="I754">
        <v>17.9495</v>
      </c>
      <c r="J754" s="12">
        <v>0.67</v>
      </c>
      <c r="K754" s="12">
        <v>0.96599999999999997</v>
      </c>
      <c r="L754" s="10">
        <v>0.25</v>
      </c>
      <c r="M754" s="10">
        <f>VLOOKUP('By placement'!$D754,'By goal type'!$I$3:$J$7,2,FALSE)</f>
        <v>0.2</v>
      </c>
      <c r="N754" s="13"/>
      <c r="O754" s="10">
        <f t="shared" si="35"/>
        <v>0.2</v>
      </c>
      <c r="P754" s="10">
        <f t="shared" si="33"/>
        <v>-4.9999999999999989E-2</v>
      </c>
      <c r="Q754">
        <f t="shared" si="34"/>
        <v>3.5899000000000001</v>
      </c>
    </row>
    <row r="755" spans="1:17" x14ac:dyDescent="0.3">
      <c r="A755">
        <v>750</v>
      </c>
      <c r="B755" t="s">
        <v>1202</v>
      </c>
      <c r="C755" t="s">
        <v>261</v>
      </c>
      <c r="D755" t="s">
        <v>4</v>
      </c>
      <c r="E755">
        <v>204762</v>
      </c>
      <c r="F755">
        <v>13864</v>
      </c>
      <c r="G755">
        <v>8.4239999999999995</v>
      </c>
      <c r="H755">
        <v>0.93600000000000005</v>
      </c>
      <c r="I755">
        <v>9.36</v>
      </c>
      <c r="J755" s="12">
        <v>0.5</v>
      </c>
      <c r="K755" s="12">
        <v>0.66300000000000003</v>
      </c>
      <c r="L755" s="10">
        <v>0.1</v>
      </c>
      <c r="M755" s="10">
        <f>VLOOKUP('By placement'!$D755,'By goal type'!$I$3:$J$7,2,FALSE)</f>
        <v>0.2</v>
      </c>
      <c r="N755" s="13"/>
      <c r="O755" s="10">
        <f t="shared" si="35"/>
        <v>0.2</v>
      </c>
      <c r="P755" s="10">
        <f t="shared" si="33"/>
        <v>0.1</v>
      </c>
      <c r="Q755">
        <f t="shared" si="34"/>
        <v>1.8719999999999999</v>
      </c>
    </row>
    <row r="756" spans="1:17" x14ac:dyDescent="0.3">
      <c r="A756">
        <v>751</v>
      </c>
      <c r="B756" s="1" t="s">
        <v>1203</v>
      </c>
      <c r="C756" t="s">
        <v>87</v>
      </c>
      <c r="D756" t="s">
        <v>4</v>
      </c>
      <c r="E756">
        <v>17949</v>
      </c>
      <c r="F756">
        <v>2625</v>
      </c>
      <c r="G756">
        <v>3.1949999999999998</v>
      </c>
      <c r="H756">
        <v>1.0585</v>
      </c>
      <c r="I756">
        <v>4.2534999999999998</v>
      </c>
      <c r="J756" s="12">
        <v>1.2</v>
      </c>
      <c r="K756" s="12">
        <v>1.6639999999999999</v>
      </c>
      <c r="L756" s="10">
        <v>0.25</v>
      </c>
      <c r="M756" s="10">
        <f>VLOOKUP('By placement'!$D756,'By goal type'!$I$3:$J$7,2,FALSE)</f>
        <v>0.2</v>
      </c>
      <c r="N756" s="13"/>
      <c r="O756" s="10">
        <f t="shared" si="35"/>
        <v>0.2</v>
      </c>
      <c r="P756" s="10">
        <f t="shared" si="33"/>
        <v>-4.9999999999999989E-2</v>
      </c>
      <c r="Q756">
        <f t="shared" si="34"/>
        <v>0.85070000000000001</v>
      </c>
    </row>
    <row r="757" spans="1:17" x14ac:dyDescent="0.3">
      <c r="A757">
        <v>752</v>
      </c>
      <c r="B757" s="1" t="s">
        <v>1204</v>
      </c>
      <c r="C757" t="s">
        <v>68</v>
      </c>
      <c r="D757" t="s">
        <v>4</v>
      </c>
      <c r="E757">
        <v>26998</v>
      </c>
      <c r="F757">
        <v>570</v>
      </c>
      <c r="G757">
        <v>0.3054</v>
      </c>
      <c r="H757">
        <v>7.9600000000000004E-2</v>
      </c>
      <c r="I757">
        <v>0.38500000000000001</v>
      </c>
      <c r="J757" s="12">
        <v>0.5</v>
      </c>
      <c r="K757" s="12">
        <v>0.73199999999999998</v>
      </c>
      <c r="L757" s="10">
        <v>0.25</v>
      </c>
      <c r="M757" s="10">
        <f>VLOOKUP('By placement'!$D757,'By goal type'!$I$3:$J$7,2,FALSE)</f>
        <v>0.2</v>
      </c>
      <c r="N757" s="13"/>
      <c r="O757" s="10">
        <f t="shared" si="35"/>
        <v>0.2</v>
      </c>
      <c r="P757" s="10">
        <f t="shared" si="33"/>
        <v>-4.9999999999999989E-2</v>
      </c>
      <c r="Q757">
        <f t="shared" si="34"/>
        <v>7.7000000000000013E-2</v>
      </c>
    </row>
    <row r="758" spans="1:17" x14ac:dyDescent="0.3">
      <c r="A758">
        <v>753</v>
      </c>
      <c r="B758" t="s">
        <v>1205</v>
      </c>
      <c r="C758" t="s">
        <v>335</v>
      </c>
      <c r="D758" t="s">
        <v>4</v>
      </c>
      <c r="E758">
        <v>7092</v>
      </c>
      <c r="F758">
        <v>592</v>
      </c>
      <c r="G758">
        <v>0.48880000000000001</v>
      </c>
      <c r="H758">
        <v>0.1507</v>
      </c>
      <c r="I758">
        <v>0.63949999999999996</v>
      </c>
      <c r="J758" s="12">
        <v>0.8</v>
      </c>
      <c r="K758" s="12">
        <v>1.091</v>
      </c>
      <c r="L758" s="10">
        <v>0.25</v>
      </c>
      <c r="M758" s="10">
        <f>VLOOKUP('By placement'!$D758,'By goal type'!$I$3:$J$7,2,FALSE)</f>
        <v>0.2</v>
      </c>
      <c r="N758" s="13"/>
      <c r="O758" s="10">
        <f t="shared" si="35"/>
        <v>0.2</v>
      </c>
      <c r="P758" s="10">
        <f t="shared" si="33"/>
        <v>-4.9999999999999989E-2</v>
      </c>
      <c r="Q758">
        <f t="shared" si="34"/>
        <v>0.12789999999999999</v>
      </c>
    </row>
    <row r="759" spans="1:17" x14ac:dyDescent="0.3">
      <c r="A759">
        <v>754</v>
      </c>
      <c r="B759" t="s">
        <v>1206</v>
      </c>
      <c r="C759" t="s">
        <v>343</v>
      </c>
      <c r="D759" t="s">
        <v>4</v>
      </c>
      <c r="E759">
        <v>53734</v>
      </c>
      <c r="F759">
        <v>22598</v>
      </c>
      <c r="G759">
        <v>3.4327999999999999</v>
      </c>
      <c r="H759">
        <v>1.1442000000000001</v>
      </c>
      <c r="I759">
        <v>4.577</v>
      </c>
      <c r="J759" s="12">
        <v>0.15</v>
      </c>
      <c r="K759" s="12">
        <v>0.2</v>
      </c>
      <c r="L759" s="10">
        <v>0.25</v>
      </c>
      <c r="M759" s="10">
        <f>VLOOKUP('By placement'!$D759,'By goal type'!$I$3:$J$7,2,FALSE)</f>
        <v>0.2</v>
      </c>
      <c r="N759" s="13"/>
      <c r="O759" s="10">
        <f t="shared" si="35"/>
        <v>0.2</v>
      </c>
      <c r="P759" s="10">
        <f t="shared" si="33"/>
        <v>-4.9999999999999989E-2</v>
      </c>
      <c r="Q759">
        <f t="shared" si="34"/>
        <v>0.91539999999999999</v>
      </c>
    </row>
    <row r="760" spans="1:17" x14ac:dyDescent="0.3">
      <c r="A760">
        <v>755</v>
      </c>
      <c r="B760" t="s">
        <v>1207</v>
      </c>
      <c r="C760" t="s">
        <v>41</v>
      </c>
      <c r="D760" t="s">
        <v>4</v>
      </c>
      <c r="E760">
        <v>1258941</v>
      </c>
      <c r="F760">
        <v>258220</v>
      </c>
      <c r="G760">
        <v>180.66460000000001</v>
      </c>
      <c r="H760">
        <v>63.568100000000001</v>
      </c>
      <c r="I760">
        <v>244.23269999999999</v>
      </c>
      <c r="J760" s="12">
        <v>0.7</v>
      </c>
      <c r="K760" s="12">
        <v>0.95699999999999996</v>
      </c>
      <c r="L760" s="10">
        <v>0.3</v>
      </c>
      <c r="M760" s="10">
        <f>VLOOKUP('By placement'!$D760,'By goal type'!$I$3:$J$7,2,FALSE)</f>
        <v>0.2</v>
      </c>
      <c r="N760" s="13"/>
      <c r="O760" s="10">
        <f t="shared" si="35"/>
        <v>0.2</v>
      </c>
      <c r="P760" s="10">
        <f t="shared" si="33"/>
        <v>-9.9999999999999978E-2</v>
      </c>
      <c r="Q760">
        <f t="shared" si="34"/>
        <v>48.846540000000005</v>
      </c>
    </row>
    <row r="761" spans="1:17" x14ac:dyDescent="0.3">
      <c r="A761">
        <v>756</v>
      </c>
      <c r="B761" t="s">
        <v>1208</v>
      </c>
      <c r="C761" t="s">
        <v>25</v>
      </c>
      <c r="D761" t="s">
        <v>4</v>
      </c>
      <c r="E761">
        <v>277143</v>
      </c>
      <c r="F761">
        <v>147997</v>
      </c>
      <c r="G761">
        <v>143.97970000000001</v>
      </c>
      <c r="H761">
        <v>35.994900000000001</v>
      </c>
      <c r="I761">
        <v>179.97460000000001</v>
      </c>
      <c r="J761" s="12">
        <v>0.9</v>
      </c>
      <c r="K761" s="12">
        <v>1.2250000000000001</v>
      </c>
      <c r="L761" s="10">
        <v>0.2</v>
      </c>
      <c r="M761" s="10">
        <f>VLOOKUP('By placement'!$D761,'By goal type'!$I$3:$J$7,2,FALSE)</f>
        <v>0.2</v>
      </c>
      <c r="N761" s="13"/>
      <c r="O761" s="10">
        <f t="shared" si="35"/>
        <v>0.2</v>
      </c>
      <c r="P761" s="10">
        <f t="shared" si="33"/>
        <v>0</v>
      </c>
      <c r="Q761">
        <f t="shared" si="34"/>
        <v>35.99492</v>
      </c>
    </row>
    <row r="762" spans="1:17" x14ac:dyDescent="0.3">
      <c r="A762">
        <v>757</v>
      </c>
      <c r="B762" t="s">
        <v>1209</v>
      </c>
      <c r="C762" t="s">
        <v>232</v>
      </c>
      <c r="D762" t="s">
        <v>4</v>
      </c>
      <c r="E762">
        <v>164130</v>
      </c>
      <c r="F762">
        <v>33160</v>
      </c>
      <c r="G762">
        <v>44.403199999999998</v>
      </c>
      <c r="H762">
        <v>13.8828</v>
      </c>
      <c r="I762">
        <v>58.286000000000001</v>
      </c>
      <c r="J762" s="12">
        <v>1.3</v>
      </c>
      <c r="K762" s="12">
        <v>1.796</v>
      </c>
      <c r="L762" s="10">
        <v>0.25</v>
      </c>
      <c r="M762" s="10">
        <f>VLOOKUP('By placement'!$D762,'By goal type'!$I$3:$J$7,2,FALSE)</f>
        <v>0.2</v>
      </c>
      <c r="N762" s="13"/>
      <c r="O762" s="10">
        <f t="shared" si="35"/>
        <v>0.2</v>
      </c>
      <c r="P762" s="10">
        <f t="shared" si="33"/>
        <v>-4.9999999999999989E-2</v>
      </c>
      <c r="Q762">
        <f t="shared" si="34"/>
        <v>11.657200000000001</v>
      </c>
    </row>
    <row r="763" spans="1:17" x14ac:dyDescent="0.3">
      <c r="A763">
        <v>758</v>
      </c>
      <c r="B763" t="s">
        <v>1210</v>
      </c>
      <c r="C763" t="s">
        <v>265</v>
      </c>
      <c r="D763" t="s">
        <v>4</v>
      </c>
      <c r="E763">
        <v>148531</v>
      </c>
      <c r="F763">
        <v>16006</v>
      </c>
      <c r="G763">
        <v>10.551399999999999</v>
      </c>
      <c r="H763">
        <v>3.5165999999999999</v>
      </c>
      <c r="I763">
        <v>14.068</v>
      </c>
      <c r="J763" s="12">
        <v>0.65</v>
      </c>
      <c r="K763" s="12">
        <v>0.872</v>
      </c>
      <c r="L763" s="10">
        <v>0.25</v>
      </c>
      <c r="M763" s="10">
        <f>VLOOKUP('By placement'!$D763,'By goal type'!$I$3:$J$7,2,FALSE)</f>
        <v>0.2</v>
      </c>
      <c r="N763" s="13"/>
      <c r="O763" s="10">
        <f t="shared" si="35"/>
        <v>0.2</v>
      </c>
      <c r="P763" s="10">
        <f t="shared" si="33"/>
        <v>-4.9999999999999989E-2</v>
      </c>
      <c r="Q763">
        <f t="shared" si="34"/>
        <v>2.8136000000000001</v>
      </c>
    </row>
    <row r="764" spans="1:17" x14ac:dyDescent="0.3">
      <c r="A764">
        <v>759</v>
      </c>
      <c r="B764" t="s">
        <v>1211</v>
      </c>
      <c r="C764" t="s">
        <v>261</v>
      </c>
      <c r="D764" t="s">
        <v>4</v>
      </c>
      <c r="E764">
        <v>179582</v>
      </c>
      <c r="F764">
        <v>12830</v>
      </c>
      <c r="G764">
        <v>7.3756000000000004</v>
      </c>
      <c r="H764">
        <v>1.3013999999999999</v>
      </c>
      <c r="I764">
        <v>8.6769999999999996</v>
      </c>
      <c r="J764" s="12">
        <v>0.5</v>
      </c>
      <c r="K764" s="12">
        <v>0.67200000000000004</v>
      </c>
      <c r="L764" s="10">
        <v>0.15</v>
      </c>
      <c r="M764" s="10">
        <f>VLOOKUP('By placement'!$D764,'By goal type'!$I$3:$J$7,2,FALSE)</f>
        <v>0.2</v>
      </c>
      <c r="N764" s="13"/>
      <c r="O764" s="10">
        <f t="shared" si="35"/>
        <v>0.2</v>
      </c>
      <c r="P764" s="10">
        <f t="shared" si="33"/>
        <v>5.0000000000000017E-2</v>
      </c>
      <c r="Q764">
        <f t="shared" si="34"/>
        <v>1.7354000000000001</v>
      </c>
    </row>
    <row r="765" spans="1:17" x14ac:dyDescent="0.3">
      <c r="A765">
        <v>760</v>
      </c>
      <c r="B765" t="s">
        <v>1212</v>
      </c>
      <c r="C765" t="s">
        <v>62</v>
      </c>
      <c r="D765" t="s">
        <v>4</v>
      </c>
      <c r="E765">
        <v>84216</v>
      </c>
      <c r="F765">
        <v>17751</v>
      </c>
      <c r="G765">
        <v>14.200799999999999</v>
      </c>
      <c r="H765">
        <v>5.0118999999999998</v>
      </c>
      <c r="I765">
        <v>19.212700000000002</v>
      </c>
      <c r="J765" s="12">
        <v>0.8</v>
      </c>
      <c r="K765" s="12">
        <v>1.0760000000000001</v>
      </c>
      <c r="L765" s="10">
        <v>0.3</v>
      </c>
      <c r="M765" s="10">
        <f>VLOOKUP('By placement'!$D765,'By goal type'!$I$3:$J$7,2,FALSE)</f>
        <v>0.2</v>
      </c>
      <c r="N765" s="13"/>
      <c r="O765" s="10">
        <f t="shared" si="35"/>
        <v>0.2</v>
      </c>
      <c r="P765" s="10">
        <f t="shared" si="33"/>
        <v>-9.9999999999999978E-2</v>
      </c>
      <c r="Q765">
        <f t="shared" si="34"/>
        <v>3.8425400000000005</v>
      </c>
    </row>
    <row r="766" spans="1:17" x14ac:dyDescent="0.3">
      <c r="A766">
        <v>761</v>
      </c>
      <c r="B766" t="s">
        <v>1213</v>
      </c>
      <c r="C766" t="s">
        <v>335</v>
      </c>
      <c r="D766" t="s">
        <v>4</v>
      </c>
      <c r="E766">
        <v>6180</v>
      </c>
      <c r="F766">
        <v>806</v>
      </c>
      <c r="G766">
        <v>0.502</v>
      </c>
      <c r="H766">
        <v>0.15240000000000001</v>
      </c>
      <c r="I766">
        <v>0.65439999999999998</v>
      </c>
      <c r="J766" s="12">
        <v>0.6</v>
      </c>
      <c r="K766" s="12">
        <v>0.84</v>
      </c>
      <c r="L766" s="10">
        <v>0.25</v>
      </c>
      <c r="M766" s="10">
        <f>VLOOKUP('By placement'!$D766,'By goal type'!$I$3:$J$7,2,FALSE)</f>
        <v>0.2</v>
      </c>
      <c r="N766" s="13"/>
      <c r="O766" s="10">
        <f t="shared" si="35"/>
        <v>0.2</v>
      </c>
      <c r="P766" s="10">
        <f t="shared" si="33"/>
        <v>-4.9999999999999989E-2</v>
      </c>
      <c r="Q766">
        <f t="shared" si="34"/>
        <v>0.13088</v>
      </c>
    </row>
    <row r="767" spans="1:17" x14ac:dyDescent="0.3">
      <c r="A767">
        <v>762</v>
      </c>
      <c r="B767" t="s">
        <v>1214</v>
      </c>
      <c r="C767" t="s">
        <v>410</v>
      </c>
      <c r="D767" t="s">
        <v>4</v>
      </c>
      <c r="E767">
        <v>72970</v>
      </c>
      <c r="F767">
        <v>18566</v>
      </c>
      <c r="G767">
        <v>10.7683</v>
      </c>
      <c r="H767">
        <v>3.8033000000000001</v>
      </c>
      <c r="I767">
        <v>14.5716</v>
      </c>
      <c r="J767" s="12">
        <v>0.57999999999999996</v>
      </c>
      <c r="K767" s="12">
        <v>0.81899999999999995</v>
      </c>
      <c r="L767" s="10" t="s">
        <v>5</v>
      </c>
      <c r="M767" s="10">
        <f>VLOOKUP('By placement'!$D767,'By goal type'!$I$3:$J$7,2,FALSE)</f>
        <v>0.2</v>
      </c>
      <c r="N767" s="13"/>
      <c r="O767" s="10">
        <f t="shared" si="35"/>
        <v>0.2</v>
      </c>
      <c r="P767" s="10" t="str">
        <f t="shared" si="33"/>
        <v>unknown</v>
      </c>
      <c r="Q767">
        <f t="shared" si="34"/>
        <v>2.91432</v>
      </c>
    </row>
    <row r="768" spans="1:17" x14ac:dyDescent="0.3">
      <c r="A768">
        <v>763</v>
      </c>
      <c r="B768" t="s">
        <v>1215</v>
      </c>
      <c r="C768" t="s">
        <v>44</v>
      </c>
      <c r="D768" t="s">
        <v>4</v>
      </c>
      <c r="E768">
        <v>21574</v>
      </c>
      <c r="F768">
        <v>7944</v>
      </c>
      <c r="G768">
        <v>12.4893</v>
      </c>
      <c r="H768">
        <v>3.6410999999999998</v>
      </c>
      <c r="I768">
        <v>16.130400000000002</v>
      </c>
      <c r="J768" s="12">
        <v>1.5</v>
      </c>
      <c r="K768" s="12">
        <v>2.1920000000000002</v>
      </c>
      <c r="L768" s="10">
        <v>0.25</v>
      </c>
      <c r="M768" s="10">
        <f>VLOOKUP('By placement'!$D768,'By goal type'!$I$3:$J$7,2,FALSE)</f>
        <v>0.2</v>
      </c>
      <c r="N768" s="13"/>
      <c r="O768" s="10">
        <f t="shared" si="35"/>
        <v>0.2</v>
      </c>
      <c r="P768" s="10">
        <f t="shared" si="33"/>
        <v>-4.9999999999999989E-2</v>
      </c>
      <c r="Q768">
        <f t="shared" si="34"/>
        <v>3.2260800000000005</v>
      </c>
    </row>
    <row r="769" spans="1:17" x14ac:dyDescent="0.3">
      <c r="A769">
        <v>764</v>
      </c>
      <c r="B769" t="s">
        <v>1216</v>
      </c>
      <c r="C769" t="s">
        <v>231</v>
      </c>
      <c r="D769" t="s">
        <v>4</v>
      </c>
      <c r="E769">
        <v>20082</v>
      </c>
      <c r="F769">
        <v>2940</v>
      </c>
      <c r="G769">
        <v>3.7054999999999998</v>
      </c>
      <c r="H769">
        <v>1.0702</v>
      </c>
      <c r="I769">
        <v>4.7756999999999996</v>
      </c>
      <c r="J769" s="12">
        <v>1.2</v>
      </c>
      <c r="K769" s="12">
        <v>1.704</v>
      </c>
      <c r="L769" s="10">
        <v>0.25</v>
      </c>
      <c r="M769" s="10">
        <f>VLOOKUP('By placement'!$D769,'By goal type'!$I$3:$J$7,2,FALSE)</f>
        <v>0.2</v>
      </c>
      <c r="N769" s="13"/>
      <c r="O769" s="10">
        <f t="shared" si="35"/>
        <v>0.2</v>
      </c>
      <c r="P769" s="10">
        <f t="shared" si="33"/>
        <v>-4.9999999999999989E-2</v>
      </c>
      <c r="Q769">
        <f t="shared" si="34"/>
        <v>0.95513999999999999</v>
      </c>
    </row>
    <row r="770" spans="1:17" x14ac:dyDescent="0.3">
      <c r="A770">
        <v>765</v>
      </c>
      <c r="B770" s="1" t="s">
        <v>1217</v>
      </c>
      <c r="C770" t="s">
        <v>76</v>
      </c>
      <c r="D770" t="s">
        <v>4</v>
      </c>
      <c r="E770">
        <v>376588</v>
      </c>
      <c r="F770">
        <v>66062</v>
      </c>
      <c r="G770">
        <v>26.960999999999999</v>
      </c>
      <c r="H770">
        <v>8.8190000000000008</v>
      </c>
      <c r="I770">
        <v>35.78</v>
      </c>
      <c r="J770" s="12">
        <v>0.4</v>
      </c>
      <c r="K770" s="12">
        <v>0.55800000000000005</v>
      </c>
      <c r="L770" s="10">
        <v>0.25</v>
      </c>
      <c r="M770" s="10">
        <f>VLOOKUP('By placement'!$D770,'By goal type'!$I$3:$J$7,2,FALSE)</f>
        <v>0.2</v>
      </c>
      <c r="N770" s="13"/>
      <c r="O770" s="10">
        <f t="shared" si="35"/>
        <v>0.2</v>
      </c>
      <c r="P770" s="10">
        <f t="shared" si="33"/>
        <v>-4.9999999999999989E-2</v>
      </c>
      <c r="Q770">
        <f t="shared" si="34"/>
        <v>7.1560000000000006</v>
      </c>
    </row>
    <row r="771" spans="1:17" x14ac:dyDescent="0.3">
      <c r="A771">
        <v>766</v>
      </c>
      <c r="B771" t="s">
        <v>1218</v>
      </c>
      <c r="C771" t="s">
        <v>41</v>
      </c>
      <c r="D771" t="s">
        <v>4</v>
      </c>
      <c r="E771">
        <v>660488</v>
      </c>
      <c r="F771">
        <v>210473</v>
      </c>
      <c r="G771">
        <v>131.571</v>
      </c>
      <c r="H771">
        <v>39.573399999999999</v>
      </c>
      <c r="I771">
        <v>171.14439999999999</v>
      </c>
      <c r="J771" s="12">
        <v>0.6</v>
      </c>
      <c r="K771" s="12">
        <v>0.86399999999999999</v>
      </c>
      <c r="L771" s="10">
        <v>0.25</v>
      </c>
      <c r="M771" s="10">
        <f>VLOOKUP('By placement'!$D771,'By goal type'!$I$3:$J$7,2,FALSE)</f>
        <v>0.2</v>
      </c>
      <c r="N771" s="13"/>
      <c r="O771" s="10">
        <f t="shared" si="35"/>
        <v>0.2</v>
      </c>
      <c r="P771" s="10">
        <f t="shared" si="33"/>
        <v>-4.9999999999999989E-2</v>
      </c>
      <c r="Q771">
        <f t="shared" si="34"/>
        <v>34.228879999999997</v>
      </c>
    </row>
    <row r="772" spans="1:17" x14ac:dyDescent="0.3">
      <c r="A772">
        <v>767</v>
      </c>
      <c r="B772" t="s">
        <v>1219</v>
      </c>
      <c r="C772" t="s">
        <v>318</v>
      </c>
      <c r="D772" t="s">
        <v>4</v>
      </c>
      <c r="E772">
        <v>89975</v>
      </c>
      <c r="F772">
        <v>10744</v>
      </c>
      <c r="G772">
        <v>3.3426</v>
      </c>
      <c r="H772">
        <v>1.0274000000000001</v>
      </c>
      <c r="I772">
        <v>4.37</v>
      </c>
      <c r="J772" s="12">
        <v>0.3</v>
      </c>
      <c r="K772" s="12">
        <v>0.41399999999999998</v>
      </c>
      <c r="L772" s="10">
        <v>0.25</v>
      </c>
      <c r="M772" s="10">
        <f>VLOOKUP('By placement'!$D772,'By goal type'!$I$3:$J$7,2,FALSE)</f>
        <v>0.2</v>
      </c>
      <c r="N772" s="13"/>
      <c r="O772" s="10">
        <f t="shared" si="35"/>
        <v>0.2</v>
      </c>
      <c r="P772" s="10">
        <f t="shared" si="33"/>
        <v>-4.9999999999999989E-2</v>
      </c>
      <c r="Q772">
        <f t="shared" si="34"/>
        <v>0.87400000000000011</v>
      </c>
    </row>
    <row r="773" spans="1:17" x14ac:dyDescent="0.3">
      <c r="A773">
        <v>768</v>
      </c>
      <c r="B773" t="s">
        <v>1220</v>
      </c>
      <c r="C773" t="s">
        <v>248</v>
      </c>
      <c r="D773" t="s">
        <v>4</v>
      </c>
      <c r="E773">
        <v>388208</v>
      </c>
      <c r="F773">
        <v>44185</v>
      </c>
      <c r="G773">
        <v>26.9785</v>
      </c>
      <c r="H773">
        <v>8.952</v>
      </c>
      <c r="I773">
        <v>35.930500000000002</v>
      </c>
      <c r="J773" s="12">
        <v>0.6</v>
      </c>
      <c r="K773" s="12">
        <v>0.80900000000000005</v>
      </c>
      <c r="L773" s="10">
        <v>0.25</v>
      </c>
      <c r="M773" s="10">
        <f>VLOOKUP('By placement'!$D773,'By goal type'!$I$3:$J$7,2,FALSE)</f>
        <v>0.2</v>
      </c>
      <c r="N773" s="13"/>
      <c r="O773" s="10">
        <f t="shared" si="35"/>
        <v>0.2</v>
      </c>
      <c r="P773" s="10">
        <f t="shared" si="33"/>
        <v>-4.9999999999999989E-2</v>
      </c>
      <c r="Q773">
        <f t="shared" si="34"/>
        <v>7.1861000000000006</v>
      </c>
    </row>
    <row r="774" spans="1:17" x14ac:dyDescent="0.3">
      <c r="A774">
        <v>769</v>
      </c>
      <c r="B774" t="s">
        <v>1221</v>
      </c>
      <c r="C774" t="s">
        <v>35</v>
      </c>
      <c r="D774" t="s">
        <v>4</v>
      </c>
      <c r="E774">
        <v>156248</v>
      </c>
      <c r="F774">
        <v>49784</v>
      </c>
      <c r="G774">
        <v>30.375</v>
      </c>
      <c r="H774">
        <v>3.375</v>
      </c>
      <c r="I774">
        <v>33.75</v>
      </c>
      <c r="J774" s="12">
        <v>0.5</v>
      </c>
      <c r="K774" s="12">
        <v>0.65300000000000002</v>
      </c>
      <c r="L774" s="10">
        <v>0.1</v>
      </c>
      <c r="M774" s="10">
        <f>VLOOKUP('By placement'!$D774,'By goal type'!$I$3:$J$7,2,FALSE)</f>
        <v>0.2</v>
      </c>
      <c r="N774" s="13"/>
      <c r="O774" s="10">
        <f t="shared" si="35"/>
        <v>0.2</v>
      </c>
      <c r="P774" s="10">
        <f t="shared" si="33"/>
        <v>0.1</v>
      </c>
      <c r="Q774">
        <f t="shared" si="34"/>
        <v>6.75</v>
      </c>
    </row>
    <row r="775" spans="1:17" x14ac:dyDescent="0.3">
      <c r="A775">
        <v>770</v>
      </c>
      <c r="B775" t="s">
        <v>1222</v>
      </c>
      <c r="C775" t="s">
        <v>267</v>
      </c>
      <c r="D775" t="s">
        <v>4</v>
      </c>
      <c r="E775">
        <v>512800</v>
      </c>
      <c r="F775">
        <v>179674</v>
      </c>
      <c r="G775">
        <v>100.3973</v>
      </c>
      <c r="H775">
        <v>31.189599999999999</v>
      </c>
      <c r="I775">
        <v>131.58690000000001</v>
      </c>
      <c r="J775" s="12">
        <v>0.54</v>
      </c>
      <c r="K775" s="12">
        <v>0.80200000000000005</v>
      </c>
      <c r="L775" s="10">
        <v>0.25</v>
      </c>
      <c r="M775" s="10">
        <f>VLOOKUP('By placement'!$D775,'By goal type'!$I$3:$J$7,2,FALSE)</f>
        <v>0.2</v>
      </c>
      <c r="N775" s="13"/>
      <c r="O775" s="10">
        <f t="shared" si="35"/>
        <v>0.2</v>
      </c>
      <c r="P775" s="10">
        <f t="shared" ref="P775:P838" si="36">IFERROR(O775-L775,"unknown")</f>
        <v>-4.9999999999999989E-2</v>
      </c>
      <c r="Q775">
        <f t="shared" ref="Q775:Q838" si="37">IFERROR(MIN(1-J775/K775,O775)*I775,0)</f>
        <v>26.317380000000004</v>
      </c>
    </row>
    <row r="776" spans="1:17" x14ac:dyDescent="0.3">
      <c r="A776">
        <v>771</v>
      </c>
      <c r="B776" t="s">
        <v>1223</v>
      </c>
      <c r="C776" t="s">
        <v>62</v>
      </c>
      <c r="D776" t="s">
        <v>4</v>
      </c>
      <c r="E776">
        <v>109757</v>
      </c>
      <c r="F776">
        <v>23640</v>
      </c>
      <c r="G776">
        <v>16.836300000000001</v>
      </c>
      <c r="H776">
        <v>5.6115000000000004</v>
      </c>
      <c r="I776">
        <v>22.447800000000001</v>
      </c>
      <c r="J776" s="12">
        <v>0.7</v>
      </c>
      <c r="K776" s="12">
        <v>0.94</v>
      </c>
      <c r="L776" s="10">
        <v>0.25</v>
      </c>
      <c r="M776" s="10">
        <f>VLOOKUP('By placement'!$D776,'By goal type'!$I$3:$J$7,2,FALSE)</f>
        <v>0.2</v>
      </c>
      <c r="N776" s="13"/>
      <c r="O776" s="10">
        <f t="shared" ref="O776:O839" si="38">IF(N776="",M776,N776)</f>
        <v>0.2</v>
      </c>
      <c r="P776" s="10">
        <f t="shared" si="36"/>
        <v>-4.9999999999999989E-2</v>
      </c>
      <c r="Q776">
        <f t="shared" si="37"/>
        <v>4.48956</v>
      </c>
    </row>
    <row r="777" spans="1:17" x14ac:dyDescent="0.3">
      <c r="A777">
        <v>772</v>
      </c>
      <c r="B777" t="s">
        <v>1224</v>
      </c>
      <c r="C777" t="s">
        <v>265</v>
      </c>
      <c r="D777" t="s">
        <v>4</v>
      </c>
      <c r="E777">
        <v>10159</v>
      </c>
      <c r="F777">
        <v>2160</v>
      </c>
      <c r="G777">
        <v>1.5645</v>
      </c>
      <c r="H777">
        <v>0.48649999999999999</v>
      </c>
      <c r="I777">
        <v>2.0510000000000002</v>
      </c>
      <c r="J777" s="12">
        <v>0.7</v>
      </c>
      <c r="K777" s="12">
        <v>0.99199999999999999</v>
      </c>
      <c r="L777" s="10">
        <v>0.25</v>
      </c>
      <c r="M777" s="10">
        <f>VLOOKUP('By placement'!$D777,'By goal type'!$I$3:$J$7,2,FALSE)</f>
        <v>0.2</v>
      </c>
      <c r="N777" s="13"/>
      <c r="O777" s="10">
        <f t="shared" si="38"/>
        <v>0.2</v>
      </c>
      <c r="P777" s="10">
        <f t="shared" si="36"/>
        <v>-4.9999999999999989E-2</v>
      </c>
      <c r="Q777">
        <f t="shared" si="37"/>
        <v>0.41020000000000006</v>
      </c>
    </row>
    <row r="778" spans="1:17" x14ac:dyDescent="0.3">
      <c r="A778">
        <v>773</v>
      </c>
      <c r="B778" t="s">
        <v>1225</v>
      </c>
      <c r="C778" t="s">
        <v>89</v>
      </c>
      <c r="D778" t="s">
        <v>4</v>
      </c>
      <c r="E778">
        <v>15724</v>
      </c>
      <c r="F778">
        <v>2704</v>
      </c>
      <c r="G778">
        <v>4.6757</v>
      </c>
      <c r="H778">
        <v>0.82520000000000004</v>
      </c>
      <c r="I778">
        <v>5.5008999999999997</v>
      </c>
      <c r="J778" s="12">
        <v>1.5</v>
      </c>
      <c r="K778" s="12">
        <v>2.0750000000000002</v>
      </c>
      <c r="L778" s="10">
        <v>0.15</v>
      </c>
      <c r="M778" s="10">
        <f>VLOOKUP('By placement'!$D778,'By goal type'!$I$3:$J$7,2,FALSE)</f>
        <v>0.2</v>
      </c>
      <c r="N778" s="13"/>
      <c r="O778" s="10">
        <f t="shared" si="38"/>
        <v>0.2</v>
      </c>
      <c r="P778" s="10">
        <f t="shared" si="36"/>
        <v>5.0000000000000017E-2</v>
      </c>
      <c r="Q778">
        <f t="shared" si="37"/>
        <v>1.1001799999999999</v>
      </c>
    </row>
    <row r="779" spans="1:17" x14ac:dyDescent="0.3">
      <c r="A779">
        <v>774</v>
      </c>
      <c r="B779" t="s">
        <v>1226</v>
      </c>
      <c r="C779" t="s">
        <v>418</v>
      </c>
      <c r="D779" t="s">
        <v>4</v>
      </c>
      <c r="E779">
        <v>221009</v>
      </c>
      <c r="F779">
        <v>52064</v>
      </c>
      <c r="G779">
        <v>47.949300000000001</v>
      </c>
      <c r="H779">
        <v>15.620699999999999</v>
      </c>
      <c r="I779">
        <v>63.57</v>
      </c>
      <c r="J779" s="12">
        <v>0.9</v>
      </c>
      <c r="K779" s="12">
        <v>1.208</v>
      </c>
      <c r="L779" s="10">
        <v>0.25</v>
      </c>
      <c r="M779" s="10">
        <f>VLOOKUP('By placement'!$D779,'By goal type'!$I$3:$J$7,2,FALSE)</f>
        <v>0.2</v>
      </c>
      <c r="N779" s="13"/>
      <c r="O779" s="10">
        <f t="shared" si="38"/>
        <v>0.2</v>
      </c>
      <c r="P779" s="10">
        <f t="shared" si="36"/>
        <v>-4.9999999999999989E-2</v>
      </c>
      <c r="Q779">
        <f t="shared" si="37"/>
        <v>12.714</v>
      </c>
    </row>
    <row r="780" spans="1:17" x14ac:dyDescent="0.3">
      <c r="A780">
        <v>775</v>
      </c>
      <c r="B780" t="s">
        <v>1227</v>
      </c>
      <c r="C780" t="s">
        <v>87</v>
      </c>
      <c r="D780" t="s">
        <v>4</v>
      </c>
      <c r="E780">
        <v>52926</v>
      </c>
      <c r="F780">
        <v>7245</v>
      </c>
      <c r="G780">
        <v>7.4208999999999996</v>
      </c>
      <c r="H780">
        <v>2.4121000000000001</v>
      </c>
      <c r="I780">
        <v>9.8330000000000002</v>
      </c>
      <c r="J780" s="12">
        <v>1</v>
      </c>
      <c r="K780" s="12">
        <v>1.3</v>
      </c>
      <c r="L780" s="10">
        <v>0.25</v>
      </c>
      <c r="M780" s="10">
        <f>VLOOKUP('By placement'!$D780,'By goal type'!$I$3:$J$7,2,FALSE)</f>
        <v>0.2</v>
      </c>
      <c r="N780" s="13"/>
      <c r="O780" s="10">
        <f t="shared" si="38"/>
        <v>0.2</v>
      </c>
      <c r="P780" s="10">
        <f t="shared" si="36"/>
        <v>-4.9999999999999989E-2</v>
      </c>
      <c r="Q780">
        <f t="shared" si="37"/>
        <v>1.9666000000000001</v>
      </c>
    </row>
    <row r="781" spans="1:17" x14ac:dyDescent="0.3">
      <c r="A781">
        <v>776</v>
      </c>
      <c r="B781" t="s">
        <v>1228</v>
      </c>
      <c r="C781" t="s">
        <v>266</v>
      </c>
      <c r="D781" t="s">
        <v>4</v>
      </c>
      <c r="E781">
        <v>1033243</v>
      </c>
      <c r="F781">
        <v>111883</v>
      </c>
      <c r="G781">
        <v>57.023800000000001</v>
      </c>
      <c r="H781">
        <v>18.9238</v>
      </c>
      <c r="I781">
        <v>75.947599999999994</v>
      </c>
      <c r="J781" s="12">
        <v>0.5</v>
      </c>
      <c r="K781" s="12">
        <v>0.55600000000000005</v>
      </c>
      <c r="L781" s="10">
        <v>0.25</v>
      </c>
      <c r="M781" s="10">
        <f>VLOOKUP('By placement'!$D781,'By goal type'!$I$3:$J$7,2,FALSE)</f>
        <v>0.2</v>
      </c>
      <c r="N781" s="13"/>
      <c r="O781" s="10">
        <f t="shared" si="38"/>
        <v>0.2</v>
      </c>
      <c r="P781" s="10">
        <f t="shared" si="36"/>
        <v>-4.9999999999999989E-2</v>
      </c>
      <c r="Q781">
        <f t="shared" si="37"/>
        <v>7.6493985611510817</v>
      </c>
    </row>
    <row r="782" spans="1:17" x14ac:dyDescent="0.3">
      <c r="A782">
        <v>777</v>
      </c>
      <c r="B782" t="s">
        <v>1229</v>
      </c>
      <c r="C782" t="s">
        <v>156</v>
      </c>
      <c r="D782" t="s">
        <v>4</v>
      </c>
      <c r="E782">
        <v>49062</v>
      </c>
      <c r="F782">
        <v>2016</v>
      </c>
      <c r="G782">
        <v>1.5458000000000001</v>
      </c>
      <c r="H782">
        <v>0.50719999999999998</v>
      </c>
      <c r="I782">
        <v>2.0529999999999999</v>
      </c>
      <c r="J782" s="12">
        <v>0.75</v>
      </c>
      <c r="K782" s="12">
        <v>1.071</v>
      </c>
      <c r="L782" s="10">
        <v>0.25</v>
      </c>
      <c r="M782" s="10">
        <f>VLOOKUP('By placement'!$D782,'By goal type'!$I$3:$J$7,2,FALSE)</f>
        <v>0.2</v>
      </c>
      <c r="N782" s="13"/>
      <c r="O782" s="10">
        <f t="shared" si="38"/>
        <v>0.2</v>
      </c>
      <c r="P782" s="10">
        <f t="shared" si="36"/>
        <v>-4.9999999999999989E-2</v>
      </c>
      <c r="Q782">
        <f t="shared" si="37"/>
        <v>0.41060000000000002</v>
      </c>
    </row>
    <row r="783" spans="1:17" x14ac:dyDescent="0.3">
      <c r="A783">
        <v>778</v>
      </c>
      <c r="B783" t="s">
        <v>1230</v>
      </c>
      <c r="C783" t="s">
        <v>35</v>
      </c>
      <c r="D783" t="s">
        <v>4</v>
      </c>
      <c r="E783">
        <v>26141</v>
      </c>
      <c r="F783">
        <v>10007</v>
      </c>
      <c r="G783">
        <v>13.017300000000001</v>
      </c>
      <c r="H783">
        <v>3.9664000000000001</v>
      </c>
      <c r="I783">
        <v>16.983699999999999</v>
      </c>
      <c r="J783" s="12">
        <v>1.25</v>
      </c>
      <c r="K783" s="12">
        <v>1.776</v>
      </c>
      <c r="L783" s="10">
        <v>0.25</v>
      </c>
      <c r="M783" s="10">
        <f>VLOOKUP('By placement'!$D783,'By goal type'!$I$3:$J$7,2,FALSE)</f>
        <v>0.2</v>
      </c>
      <c r="N783" s="13"/>
      <c r="O783" s="10">
        <f t="shared" si="38"/>
        <v>0.2</v>
      </c>
      <c r="P783" s="10">
        <f t="shared" si="36"/>
        <v>-4.9999999999999989E-2</v>
      </c>
      <c r="Q783">
        <f t="shared" si="37"/>
        <v>3.3967399999999999</v>
      </c>
    </row>
    <row r="784" spans="1:17" x14ac:dyDescent="0.3">
      <c r="A784">
        <v>779</v>
      </c>
      <c r="B784" t="s">
        <v>1231</v>
      </c>
      <c r="C784" t="s">
        <v>41</v>
      </c>
      <c r="D784" t="s">
        <v>4</v>
      </c>
      <c r="E784">
        <v>843190</v>
      </c>
      <c r="F784">
        <v>341836</v>
      </c>
      <c r="G784">
        <v>218.44630000000001</v>
      </c>
      <c r="H784">
        <v>60.252899999999997</v>
      </c>
      <c r="I784">
        <v>278.69920000000002</v>
      </c>
      <c r="J784" s="12">
        <v>0.7</v>
      </c>
      <c r="K784" s="12">
        <v>0.66200000000000003</v>
      </c>
      <c r="L784" s="10">
        <v>0.25</v>
      </c>
      <c r="M784" s="10">
        <f>VLOOKUP('By placement'!$D784,'By goal type'!$I$3:$J$7,2,FALSE)</f>
        <v>0.2</v>
      </c>
      <c r="N784" s="13"/>
      <c r="O784" s="10">
        <f t="shared" si="38"/>
        <v>0.2</v>
      </c>
      <c r="P784" s="10">
        <f t="shared" si="36"/>
        <v>-4.9999999999999989E-2</v>
      </c>
      <c r="Q784">
        <f t="shared" si="37"/>
        <v>-15.997839274924432</v>
      </c>
    </row>
    <row r="785" spans="1:17" x14ac:dyDescent="0.3">
      <c r="A785">
        <v>780</v>
      </c>
      <c r="B785" t="s">
        <v>1232</v>
      </c>
      <c r="C785" t="s">
        <v>25</v>
      </c>
      <c r="D785" t="s">
        <v>4</v>
      </c>
      <c r="E785">
        <v>128755</v>
      </c>
      <c r="F785">
        <v>72052</v>
      </c>
      <c r="G785">
        <v>78.348799999999997</v>
      </c>
      <c r="H785">
        <v>19.587199999999999</v>
      </c>
      <c r="I785">
        <v>97.936000000000007</v>
      </c>
      <c r="J785" s="12">
        <v>1</v>
      </c>
      <c r="K785" s="12">
        <v>1.3620000000000001</v>
      </c>
      <c r="L785" s="10">
        <v>0.2</v>
      </c>
      <c r="M785" s="10">
        <f>VLOOKUP('By placement'!$D785,'By goal type'!$I$3:$J$7,2,FALSE)</f>
        <v>0.2</v>
      </c>
      <c r="N785" s="13"/>
      <c r="O785" s="10">
        <f t="shared" si="38"/>
        <v>0.2</v>
      </c>
      <c r="P785" s="10">
        <f t="shared" si="36"/>
        <v>0</v>
      </c>
      <c r="Q785">
        <f t="shared" si="37"/>
        <v>19.587200000000003</v>
      </c>
    </row>
    <row r="786" spans="1:17" x14ac:dyDescent="0.3">
      <c r="A786">
        <v>781</v>
      </c>
      <c r="B786" t="s">
        <v>1233</v>
      </c>
      <c r="C786" t="s">
        <v>226</v>
      </c>
      <c r="D786" t="s">
        <v>4</v>
      </c>
      <c r="E786">
        <v>1262215</v>
      </c>
      <c r="F786">
        <v>226134</v>
      </c>
      <c r="G786">
        <v>174.04929999999999</v>
      </c>
      <c r="H786">
        <v>56.577500000000001</v>
      </c>
      <c r="I786">
        <v>230.6268</v>
      </c>
      <c r="J786" s="12">
        <v>0.75</v>
      </c>
      <c r="K786" s="12">
        <v>1.0229999999999999</v>
      </c>
      <c r="L786" s="10">
        <v>0.25</v>
      </c>
      <c r="M786" s="10">
        <f>VLOOKUP('By placement'!$D786,'By goal type'!$I$3:$J$7,2,FALSE)</f>
        <v>0.2</v>
      </c>
      <c r="N786" s="13"/>
      <c r="O786" s="10">
        <f t="shared" si="38"/>
        <v>0.2</v>
      </c>
      <c r="P786" s="10">
        <f t="shared" si="36"/>
        <v>-4.9999999999999989E-2</v>
      </c>
      <c r="Q786">
        <f t="shared" si="37"/>
        <v>46.125360000000001</v>
      </c>
    </row>
    <row r="787" spans="1:17" x14ac:dyDescent="0.3">
      <c r="A787">
        <v>782</v>
      </c>
      <c r="B787" t="s">
        <v>1234</v>
      </c>
      <c r="C787" t="s">
        <v>263</v>
      </c>
      <c r="D787" t="s">
        <v>4</v>
      </c>
      <c r="E787">
        <v>44026</v>
      </c>
      <c r="F787">
        <v>12572</v>
      </c>
      <c r="G787">
        <v>13.103199999999999</v>
      </c>
      <c r="H787">
        <v>4.0170000000000003</v>
      </c>
      <c r="I787">
        <v>17.120200000000001</v>
      </c>
      <c r="J787" s="12">
        <v>1</v>
      </c>
      <c r="K787" s="12">
        <v>1.361</v>
      </c>
      <c r="L787" s="10">
        <v>0.25</v>
      </c>
      <c r="M787" s="10">
        <f>VLOOKUP('By placement'!$D787,'By goal type'!$I$3:$J$7,2,FALSE)</f>
        <v>0.2</v>
      </c>
      <c r="N787" s="13"/>
      <c r="O787" s="10">
        <f t="shared" si="38"/>
        <v>0.2</v>
      </c>
      <c r="P787" s="10">
        <f t="shared" si="36"/>
        <v>-4.9999999999999989E-2</v>
      </c>
      <c r="Q787">
        <f t="shared" si="37"/>
        <v>3.4240400000000002</v>
      </c>
    </row>
    <row r="788" spans="1:17" x14ac:dyDescent="0.3">
      <c r="A788">
        <v>783</v>
      </c>
      <c r="B788" t="s">
        <v>1235</v>
      </c>
      <c r="C788" t="s">
        <v>87</v>
      </c>
      <c r="D788" t="s">
        <v>4</v>
      </c>
      <c r="E788">
        <v>1113341</v>
      </c>
      <c r="F788">
        <v>1050518</v>
      </c>
      <c r="G788">
        <v>219.50319999999999</v>
      </c>
      <c r="H788">
        <v>66.869799999999998</v>
      </c>
      <c r="I788">
        <v>286.37299999999999</v>
      </c>
      <c r="J788" s="12">
        <v>0.2</v>
      </c>
      <c r="K788" s="12">
        <v>0.26900000000000002</v>
      </c>
      <c r="L788" s="10">
        <v>0.25</v>
      </c>
      <c r="M788" s="10">
        <f>VLOOKUP('By placement'!$D788,'By goal type'!$I$3:$J$7,2,FALSE)</f>
        <v>0.2</v>
      </c>
      <c r="N788" s="13"/>
      <c r="O788" s="10">
        <f t="shared" si="38"/>
        <v>0.2</v>
      </c>
      <c r="P788" s="10">
        <f t="shared" si="36"/>
        <v>-4.9999999999999989E-2</v>
      </c>
      <c r="Q788">
        <f t="shared" si="37"/>
        <v>57.2746</v>
      </c>
    </row>
    <row r="789" spans="1:17" x14ac:dyDescent="0.3">
      <c r="A789">
        <v>784</v>
      </c>
      <c r="B789" t="s">
        <v>1236</v>
      </c>
      <c r="C789" t="s">
        <v>185</v>
      </c>
      <c r="D789" t="s">
        <v>4</v>
      </c>
      <c r="E789">
        <v>34468</v>
      </c>
      <c r="F789">
        <v>9705</v>
      </c>
      <c r="G789">
        <v>12.067500000000001</v>
      </c>
      <c r="H789">
        <v>3.7999000000000001</v>
      </c>
      <c r="I789">
        <v>15.8674</v>
      </c>
      <c r="J789" s="12">
        <v>1.2</v>
      </c>
      <c r="K789" s="12">
        <v>1.6479999999999999</v>
      </c>
      <c r="L789" s="10">
        <v>0.25</v>
      </c>
      <c r="M789" s="10">
        <f>VLOOKUP('By placement'!$D789,'By goal type'!$I$3:$J$7,2,FALSE)</f>
        <v>0.2</v>
      </c>
      <c r="N789" s="13"/>
      <c r="O789" s="10">
        <f t="shared" si="38"/>
        <v>0.2</v>
      </c>
      <c r="P789" s="10">
        <f t="shared" si="36"/>
        <v>-4.9999999999999989E-2</v>
      </c>
      <c r="Q789">
        <f t="shared" si="37"/>
        <v>3.1734800000000001</v>
      </c>
    </row>
    <row r="790" spans="1:17" x14ac:dyDescent="0.3">
      <c r="A790">
        <v>785</v>
      </c>
      <c r="B790" t="s">
        <v>1237</v>
      </c>
      <c r="C790" t="s">
        <v>39</v>
      </c>
      <c r="D790" t="s">
        <v>4</v>
      </c>
      <c r="E790">
        <v>19399</v>
      </c>
      <c r="F790">
        <v>7615</v>
      </c>
      <c r="G790">
        <v>11.811500000000001</v>
      </c>
      <c r="H790">
        <v>3.7574000000000001</v>
      </c>
      <c r="I790">
        <v>15.568899999999999</v>
      </c>
      <c r="J790" s="12">
        <v>1.5</v>
      </c>
      <c r="K790" s="12">
        <v>2.0859999999999999</v>
      </c>
      <c r="L790" s="10">
        <v>0.25</v>
      </c>
      <c r="M790" s="10">
        <f>VLOOKUP('By placement'!$D790,'By goal type'!$I$3:$J$7,2,FALSE)</f>
        <v>0.2</v>
      </c>
      <c r="N790" s="13"/>
      <c r="O790" s="10">
        <f t="shared" si="38"/>
        <v>0.2</v>
      </c>
      <c r="P790" s="10">
        <f t="shared" si="36"/>
        <v>-4.9999999999999989E-2</v>
      </c>
      <c r="Q790">
        <f t="shared" si="37"/>
        <v>3.1137800000000002</v>
      </c>
    </row>
    <row r="791" spans="1:17" x14ac:dyDescent="0.3">
      <c r="A791">
        <v>786</v>
      </c>
      <c r="B791" t="s">
        <v>1238</v>
      </c>
      <c r="C791" t="s">
        <v>248</v>
      </c>
      <c r="D791" t="s">
        <v>4</v>
      </c>
      <c r="E791">
        <v>57</v>
      </c>
      <c r="F791">
        <v>11</v>
      </c>
      <c r="G791">
        <v>6.7999999999999996E-3</v>
      </c>
      <c r="H791">
        <v>2.2000000000000001E-3</v>
      </c>
      <c r="I791">
        <v>8.9999999999999993E-3</v>
      </c>
      <c r="J791" s="12">
        <v>0.6</v>
      </c>
      <c r="K791" s="12">
        <v>0.81799999999999995</v>
      </c>
      <c r="L791" s="10">
        <v>0.25</v>
      </c>
      <c r="M791" s="10">
        <f>VLOOKUP('By placement'!$D791,'By goal type'!$I$3:$J$7,2,FALSE)</f>
        <v>0.2</v>
      </c>
      <c r="N791" s="13"/>
      <c r="O791" s="10">
        <f t="shared" si="38"/>
        <v>0.2</v>
      </c>
      <c r="P791" s="10">
        <f t="shared" si="36"/>
        <v>-4.9999999999999989E-2</v>
      </c>
      <c r="Q791">
        <f t="shared" si="37"/>
        <v>1.8E-3</v>
      </c>
    </row>
    <row r="792" spans="1:17" x14ac:dyDescent="0.3">
      <c r="A792">
        <v>787</v>
      </c>
      <c r="B792" s="1" t="s">
        <v>1239</v>
      </c>
      <c r="C792" t="s">
        <v>156</v>
      </c>
      <c r="D792" t="s">
        <v>4</v>
      </c>
      <c r="E792">
        <v>66122</v>
      </c>
      <c r="F792">
        <v>3733</v>
      </c>
      <c r="G792">
        <v>2.8746</v>
      </c>
      <c r="H792">
        <v>0.94169999999999998</v>
      </c>
      <c r="I792">
        <v>3.8163</v>
      </c>
      <c r="J792" s="12">
        <v>0.75</v>
      </c>
      <c r="K792" s="12">
        <v>1.0269999999999999</v>
      </c>
      <c r="L792" s="10">
        <v>0.25</v>
      </c>
      <c r="M792" s="10">
        <f>VLOOKUP('By placement'!$D792,'By goal type'!$I$3:$J$7,2,FALSE)</f>
        <v>0.2</v>
      </c>
      <c r="N792" s="13"/>
      <c r="O792" s="10">
        <f t="shared" si="38"/>
        <v>0.2</v>
      </c>
      <c r="P792" s="10">
        <f t="shared" si="36"/>
        <v>-4.9999999999999989E-2</v>
      </c>
      <c r="Q792">
        <f t="shared" si="37"/>
        <v>0.76326000000000005</v>
      </c>
    </row>
    <row r="793" spans="1:17" x14ac:dyDescent="0.3">
      <c r="A793">
        <v>788</v>
      </c>
      <c r="B793" t="s">
        <v>1240</v>
      </c>
      <c r="C793" t="s">
        <v>233</v>
      </c>
      <c r="D793" t="s">
        <v>4</v>
      </c>
      <c r="E793">
        <v>45164</v>
      </c>
      <c r="F793">
        <v>8834</v>
      </c>
      <c r="G793">
        <v>13.720599999999999</v>
      </c>
      <c r="H793">
        <v>4.3470000000000004</v>
      </c>
      <c r="I793">
        <v>18.067599999999999</v>
      </c>
      <c r="J793" s="12">
        <v>1.5</v>
      </c>
      <c r="K793" s="12">
        <v>2.17</v>
      </c>
      <c r="L793" s="10">
        <v>0.25</v>
      </c>
      <c r="M793" s="10">
        <f>VLOOKUP('By placement'!$D793,'By goal type'!$I$3:$J$7,2,FALSE)</f>
        <v>0.2</v>
      </c>
      <c r="N793" s="13"/>
      <c r="O793" s="10">
        <f t="shared" si="38"/>
        <v>0.2</v>
      </c>
      <c r="P793" s="10">
        <f t="shared" si="36"/>
        <v>-4.9999999999999989E-2</v>
      </c>
      <c r="Q793">
        <f t="shared" si="37"/>
        <v>3.6135199999999998</v>
      </c>
    </row>
    <row r="794" spans="1:17" x14ac:dyDescent="0.3">
      <c r="A794">
        <v>789</v>
      </c>
      <c r="B794" t="s">
        <v>1241</v>
      </c>
      <c r="C794" t="s">
        <v>318</v>
      </c>
      <c r="D794" t="s">
        <v>4</v>
      </c>
      <c r="E794">
        <v>92772</v>
      </c>
      <c r="F794">
        <v>11348</v>
      </c>
      <c r="G794">
        <v>3.5415000000000001</v>
      </c>
      <c r="H794">
        <v>1.0985</v>
      </c>
      <c r="I794">
        <v>4.6399999999999997</v>
      </c>
      <c r="J794" s="12">
        <v>0.3</v>
      </c>
      <c r="K794" s="12">
        <v>0.42099999999999999</v>
      </c>
      <c r="L794" s="10">
        <v>0.25</v>
      </c>
      <c r="M794" s="10">
        <f>VLOOKUP('By placement'!$D794,'By goal type'!$I$3:$J$7,2,FALSE)</f>
        <v>0.2</v>
      </c>
      <c r="N794" s="13"/>
      <c r="O794" s="10">
        <f t="shared" si="38"/>
        <v>0.2</v>
      </c>
      <c r="P794" s="10">
        <f t="shared" si="36"/>
        <v>-4.9999999999999989E-2</v>
      </c>
      <c r="Q794">
        <f t="shared" si="37"/>
        <v>0.92799999999999994</v>
      </c>
    </row>
    <row r="795" spans="1:17" x14ac:dyDescent="0.3">
      <c r="A795">
        <v>790</v>
      </c>
      <c r="B795" t="s">
        <v>1242</v>
      </c>
      <c r="C795" t="s">
        <v>364</v>
      </c>
      <c r="D795" t="s">
        <v>4</v>
      </c>
      <c r="E795">
        <v>4454</v>
      </c>
      <c r="F795">
        <v>957</v>
      </c>
      <c r="G795">
        <v>0.2019</v>
      </c>
      <c r="H795">
        <v>5.91E-2</v>
      </c>
      <c r="I795">
        <v>0.26100000000000001</v>
      </c>
      <c r="J795" s="12">
        <v>0.2</v>
      </c>
      <c r="K795" s="12">
        <v>0.33300000000000002</v>
      </c>
      <c r="L795" s="10">
        <v>0.25</v>
      </c>
      <c r="M795" s="10">
        <f>VLOOKUP('By placement'!$D795,'By goal type'!$I$3:$J$7,2,FALSE)</f>
        <v>0.2</v>
      </c>
      <c r="N795" s="13"/>
      <c r="O795" s="10">
        <f t="shared" si="38"/>
        <v>0.2</v>
      </c>
      <c r="P795" s="10">
        <f t="shared" si="36"/>
        <v>-4.9999999999999989E-2</v>
      </c>
      <c r="Q795">
        <f t="shared" si="37"/>
        <v>5.2200000000000003E-2</v>
      </c>
    </row>
    <row r="796" spans="1:17" x14ac:dyDescent="0.3">
      <c r="A796">
        <v>791</v>
      </c>
      <c r="B796" t="s">
        <v>1243</v>
      </c>
      <c r="C796" t="s">
        <v>156</v>
      </c>
      <c r="D796" t="s">
        <v>4</v>
      </c>
      <c r="E796">
        <v>26129</v>
      </c>
      <c r="F796">
        <v>10281</v>
      </c>
      <c r="G796">
        <v>5.4335000000000004</v>
      </c>
      <c r="H796">
        <v>1.5770999999999999</v>
      </c>
      <c r="I796">
        <v>7.0106000000000002</v>
      </c>
      <c r="J796" s="12">
        <v>0.5</v>
      </c>
      <c r="K796" s="12">
        <v>0.74099999999999999</v>
      </c>
      <c r="L796" s="10">
        <v>0.25</v>
      </c>
      <c r="M796" s="10">
        <f>VLOOKUP('By placement'!$D796,'By goal type'!$I$3:$J$7,2,FALSE)</f>
        <v>0.2</v>
      </c>
      <c r="N796" s="13"/>
      <c r="O796" s="10">
        <f t="shared" si="38"/>
        <v>0.2</v>
      </c>
      <c r="P796" s="10">
        <f t="shared" si="36"/>
        <v>-4.9999999999999989E-2</v>
      </c>
      <c r="Q796">
        <f t="shared" si="37"/>
        <v>1.40212</v>
      </c>
    </row>
    <row r="797" spans="1:17" x14ac:dyDescent="0.3">
      <c r="A797">
        <v>792</v>
      </c>
      <c r="B797" t="s">
        <v>1244</v>
      </c>
      <c r="C797" t="s">
        <v>25</v>
      </c>
      <c r="D797" t="s">
        <v>4</v>
      </c>
      <c r="E797">
        <v>45000</v>
      </c>
      <c r="F797">
        <v>11869</v>
      </c>
      <c r="G797">
        <v>12.492900000000001</v>
      </c>
      <c r="H797">
        <v>2.8891</v>
      </c>
      <c r="I797">
        <v>15.382</v>
      </c>
      <c r="J797" s="12">
        <v>0.95</v>
      </c>
      <c r="K797" s="12">
        <v>1.329</v>
      </c>
      <c r="L797" s="10">
        <v>0.2</v>
      </c>
      <c r="M797" s="10">
        <f>VLOOKUP('By placement'!$D797,'By goal type'!$I$3:$J$7,2,FALSE)</f>
        <v>0.2</v>
      </c>
      <c r="N797" s="13"/>
      <c r="O797" s="10">
        <f t="shared" si="38"/>
        <v>0.2</v>
      </c>
      <c r="P797" s="10">
        <f t="shared" si="36"/>
        <v>0</v>
      </c>
      <c r="Q797">
        <f t="shared" si="37"/>
        <v>3.0764</v>
      </c>
    </row>
    <row r="798" spans="1:17" x14ac:dyDescent="0.3">
      <c r="A798">
        <v>793</v>
      </c>
      <c r="B798" t="s">
        <v>1245</v>
      </c>
      <c r="C798" t="s">
        <v>156</v>
      </c>
      <c r="D798" t="s">
        <v>4</v>
      </c>
      <c r="E798">
        <v>3017</v>
      </c>
      <c r="F798">
        <v>1537</v>
      </c>
      <c r="G798">
        <v>0.80520000000000003</v>
      </c>
      <c r="H798">
        <v>0.24299999999999999</v>
      </c>
      <c r="I798">
        <v>1.0482</v>
      </c>
      <c r="J798" s="12">
        <v>0.5</v>
      </c>
      <c r="K798" s="12">
        <v>0.69</v>
      </c>
      <c r="L798" s="10">
        <v>0.25</v>
      </c>
      <c r="M798" s="10">
        <f>VLOOKUP('By placement'!$D798,'By goal type'!$I$3:$J$7,2,FALSE)</f>
        <v>0.2</v>
      </c>
      <c r="N798" s="13"/>
      <c r="O798" s="10">
        <f t="shared" si="38"/>
        <v>0.2</v>
      </c>
      <c r="P798" s="10">
        <f t="shared" si="36"/>
        <v>-4.9999999999999989E-2</v>
      </c>
      <c r="Q798">
        <f t="shared" si="37"/>
        <v>0.20964000000000002</v>
      </c>
    </row>
    <row r="799" spans="1:17" x14ac:dyDescent="0.3">
      <c r="A799">
        <v>794</v>
      </c>
      <c r="B799" t="s">
        <v>1246</v>
      </c>
      <c r="C799" t="s">
        <v>87</v>
      </c>
      <c r="D799" t="s">
        <v>4</v>
      </c>
      <c r="E799">
        <v>23021</v>
      </c>
      <c r="F799">
        <v>2510</v>
      </c>
      <c r="G799">
        <v>2.6320000000000001</v>
      </c>
      <c r="H799">
        <v>0.79459999999999997</v>
      </c>
      <c r="I799">
        <v>3.4266000000000001</v>
      </c>
      <c r="J799" s="12">
        <v>1</v>
      </c>
      <c r="K799" s="12">
        <v>1.3129999999999999</v>
      </c>
      <c r="L799" s="10">
        <v>0.25</v>
      </c>
      <c r="M799" s="10">
        <f>VLOOKUP('By placement'!$D799,'By goal type'!$I$3:$J$7,2,FALSE)</f>
        <v>0.2</v>
      </c>
      <c r="N799" s="13"/>
      <c r="O799" s="10">
        <f t="shared" si="38"/>
        <v>0.2</v>
      </c>
      <c r="P799" s="10">
        <f t="shared" si="36"/>
        <v>-4.9999999999999989E-2</v>
      </c>
      <c r="Q799">
        <f t="shared" si="37"/>
        <v>0.68532000000000004</v>
      </c>
    </row>
    <row r="800" spans="1:17" x14ac:dyDescent="0.3">
      <c r="A800">
        <v>795</v>
      </c>
      <c r="B800" t="s">
        <v>1247</v>
      </c>
      <c r="C800" t="s">
        <v>84</v>
      </c>
      <c r="D800" t="s">
        <v>4</v>
      </c>
      <c r="E800">
        <v>22984</v>
      </c>
      <c r="F800">
        <v>8172</v>
      </c>
      <c r="G800">
        <v>14.7971</v>
      </c>
      <c r="H800">
        <v>4.7286999999999999</v>
      </c>
      <c r="I800">
        <v>19.5258</v>
      </c>
      <c r="J800" s="12">
        <v>1.75</v>
      </c>
      <c r="K800" s="12">
        <v>2.44</v>
      </c>
      <c r="L800" s="10">
        <v>0.25</v>
      </c>
      <c r="M800" s="10">
        <f>VLOOKUP('By placement'!$D800,'By goal type'!$I$3:$J$7,2,FALSE)</f>
        <v>0.2</v>
      </c>
      <c r="N800" s="13"/>
      <c r="O800" s="10">
        <f t="shared" si="38"/>
        <v>0.2</v>
      </c>
      <c r="P800" s="10">
        <f t="shared" si="36"/>
        <v>-4.9999999999999989E-2</v>
      </c>
      <c r="Q800">
        <f t="shared" si="37"/>
        <v>3.9051600000000004</v>
      </c>
    </row>
    <row r="801" spans="1:17" x14ac:dyDescent="0.3">
      <c r="A801">
        <v>796</v>
      </c>
      <c r="B801" t="s">
        <v>1248</v>
      </c>
      <c r="C801" t="s">
        <v>265</v>
      </c>
      <c r="D801" t="s">
        <v>4</v>
      </c>
      <c r="E801">
        <v>60777</v>
      </c>
      <c r="F801">
        <v>14451</v>
      </c>
      <c r="G801">
        <v>10.3591</v>
      </c>
      <c r="H801">
        <v>3.4529000000000001</v>
      </c>
      <c r="I801">
        <v>13.811999999999999</v>
      </c>
      <c r="J801" s="12">
        <v>0.7</v>
      </c>
      <c r="K801" s="12">
        <v>0.95399999999999996</v>
      </c>
      <c r="L801" s="10">
        <v>0.25</v>
      </c>
      <c r="M801" s="10">
        <f>VLOOKUP('By placement'!$D801,'By goal type'!$I$3:$J$7,2,FALSE)</f>
        <v>0.2</v>
      </c>
      <c r="N801" s="13"/>
      <c r="O801" s="10">
        <f t="shared" si="38"/>
        <v>0.2</v>
      </c>
      <c r="P801" s="10">
        <f t="shared" si="36"/>
        <v>-4.9999999999999989E-2</v>
      </c>
      <c r="Q801">
        <f t="shared" si="37"/>
        <v>2.7624</v>
      </c>
    </row>
    <row r="802" spans="1:17" x14ac:dyDescent="0.3">
      <c r="A802">
        <v>797</v>
      </c>
      <c r="B802" t="s">
        <v>1249</v>
      </c>
      <c r="C802" t="s">
        <v>335</v>
      </c>
      <c r="D802" t="s">
        <v>4</v>
      </c>
      <c r="E802">
        <v>601</v>
      </c>
      <c r="F802">
        <v>42</v>
      </c>
      <c r="G802">
        <v>2.58E-2</v>
      </c>
      <c r="H802">
        <v>8.6E-3</v>
      </c>
      <c r="I802">
        <v>3.44E-2</v>
      </c>
      <c r="J802" s="12">
        <v>0.6</v>
      </c>
      <c r="K802" s="12">
        <v>0.754</v>
      </c>
      <c r="L802" s="10">
        <v>0.25</v>
      </c>
      <c r="M802" s="10">
        <f>VLOOKUP('By placement'!$D802,'By goal type'!$I$3:$J$7,2,FALSE)</f>
        <v>0.2</v>
      </c>
      <c r="N802" s="13"/>
      <c r="O802" s="10">
        <f t="shared" si="38"/>
        <v>0.2</v>
      </c>
      <c r="P802" s="10">
        <f t="shared" si="36"/>
        <v>-4.9999999999999989E-2</v>
      </c>
      <c r="Q802">
        <f t="shared" si="37"/>
        <v>6.8800000000000007E-3</v>
      </c>
    </row>
    <row r="803" spans="1:17" x14ac:dyDescent="0.3">
      <c r="A803">
        <v>798</v>
      </c>
      <c r="B803" t="s">
        <v>1250</v>
      </c>
      <c r="C803" t="s">
        <v>248</v>
      </c>
      <c r="D803" t="s">
        <v>4</v>
      </c>
      <c r="E803">
        <v>6912</v>
      </c>
      <c r="F803">
        <v>602</v>
      </c>
      <c r="G803">
        <v>0.37369999999999998</v>
      </c>
      <c r="H803">
        <v>0.1195</v>
      </c>
      <c r="I803">
        <v>0.49320000000000003</v>
      </c>
      <c r="J803" s="12">
        <v>0.6</v>
      </c>
      <c r="K803" s="12">
        <v>0.85199999999999998</v>
      </c>
      <c r="L803" s="10">
        <v>0.25</v>
      </c>
      <c r="M803" s="10">
        <f>VLOOKUP('By placement'!$D803,'By goal type'!$I$3:$J$7,2,FALSE)</f>
        <v>0.2</v>
      </c>
      <c r="N803" s="13"/>
      <c r="O803" s="10">
        <f t="shared" si="38"/>
        <v>0.2</v>
      </c>
      <c r="P803" s="10">
        <f t="shared" si="36"/>
        <v>-4.9999999999999989E-2</v>
      </c>
      <c r="Q803">
        <f t="shared" si="37"/>
        <v>9.8640000000000005E-2</v>
      </c>
    </row>
    <row r="804" spans="1:17" x14ac:dyDescent="0.3">
      <c r="A804">
        <v>799</v>
      </c>
      <c r="B804" t="s">
        <v>1251</v>
      </c>
      <c r="C804" t="s">
        <v>226</v>
      </c>
      <c r="D804" t="s">
        <v>4</v>
      </c>
      <c r="E804">
        <v>82408</v>
      </c>
      <c r="F804">
        <v>10144</v>
      </c>
      <c r="G804">
        <v>10.3916</v>
      </c>
      <c r="H804">
        <v>3.4639000000000002</v>
      </c>
      <c r="I804">
        <v>13.855499999999999</v>
      </c>
      <c r="J804" s="12">
        <v>1</v>
      </c>
      <c r="K804" s="12">
        <v>1.3520000000000001</v>
      </c>
      <c r="L804" s="10">
        <v>0.25</v>
      </c>
      <c r="M804" s="10">
        <f>VLOOKUP('By placement'!$D804,'By goal type'!$I$3:$J$7,2,FALSE)</f>
        <v>0.2</v>
      </c>
      <c r="N804" s="13"/>
      <c r="O804" s="10">
        <f t="shared" si="38"/>
        <v>0.2</v>
      </c>
      <c r="P804" s="10">
        <f t="shared" si="36"/>
        <v>-4.9999999999999989E-2</v>
      </c>
      <c r="Q804">
        <f t="shared" si="37"/>
        <v>2.7711000000000001</v>
      </c>
    </row>
    <row r="805" spans="1:17" x14ac:dyDescent="0.3">
      <c r="A805">
        <v>800</v>
      </c>
      <c r="B805" t="s">
        <v>1252</v>
      </c>
      <c r="C805" t="s">
        <v>419</v>
      </c>
      <c r="D805" t="s">
        <v>4</v>
      </c>
      <c r="E805">
        <v>198340</v>
      </c>
      <c r="F805">
        <v>50844</v>
      </c>
      <c r="G805">
        <v>57.344700000000003</v>
      </c>
      <c r="H805">
        <v>19.1143</v>
      </c>
      <c r="I805">
        <v>76.459000000000003</v>
      </c>
      <c r="J805" s="12">
        <v>1.1000000000000001</v>
      </c>
      <c r="K805" s="12">
        <v>1.526</v>
      </c>
      <c r="L805" s="10">
        <v>0.25</v>
      </c>
      <c r="M805" s="10">
        <f>VLOOKUP('By placement'!$D805,'By goal type'!$I$3:$J$7,2,FALSE)</f>
        <v>0.2</v>
      </c>
      <c r="N805" s="13"/>
      <c r="O805" s="10">
        <f t="shared" si="38"/>
        <v>0.2</v>
      </c>
      <c r="P805" s="10">
        <f t="shared" si="36"/>
        <v>-4.9999999999999989E-2</v>
      </c>
      <c r="Q805">
        <f t="shared" si="37"/>
        <v>15.291800000000002</v>
      </c>
    </row>
    <row r="806" spans="1:17" x14ac:dyDescent="0.3">
      <c r="A806">
        <v>801</v>
      </c>
      <c r="B806" t="s">
        <v>1253</v>
      </c>
      <c r="C806" t="s">
        <v>377</v>
      </c>
      <c r="D806" t="s">
        <v>4</v>
      </c>
      <c r="E806">
        <v>2508</v>
      </c>
      <c r="F806">
        <v>1857</v>
      </c>
      <c r="G806">
        <v>2.8725000000000001</v>
      </c>
      <c r="H806">
        <v>0.93630000000000002</v>
      </c>
      <c r="I806">
        <v>3.8088000000000002</v>
      </c>
      <c r="J806" s="12">
        <v>1.5</v>
      </c>
      <c r="K806" s="12">
        <v>2.0449999999999999</v>
      </c>
      <c r="L806" s="10">
        <v>0.25</v>
      </c>
      <c r="M806" s="10">
        <f>VLOOKUP('By placement'!$D806,'By goal type'!$I$3:$J$7,2,FALSE)</f>
        <v>0.2</v>
      </c>
      <c r="N806" s="13"/>
      <c r="O806" s="10">
        <f t="shared" si="38"/>
        <v>0.2</v>
      </c>
      <c r="P806" s="10">
        <f t="shared" si="36"/>
        <v>-4.9999999999999989E-2</v>
      </c>
      <c r="Q806">
        <f t="shared" si="37"/>
        <v>0.7617600000000001</v>
      </c>
    </row>
    <row r="807" spans="1:17" x14ac:dyDescent="0.3">
      <c r="A807">
        <v>802</v>
      </c>
      <c r="B807" t="s">
        <v>1254</v>
      </c>
      <c r="C807" t="s">
        <v>71</v>
      </c>
      <c r="D807" t="s">
        <v>4</v>
      </c>
      <c r="E807">
        <v>22023</v>
      </c>
      <c r="F807">
        <v>1660</v>
      </c>
      <c r="G807">
        <v>2.5882000000000001</v>
      </c>
      <c r="H807">
        <v>0.81730000000000003</v>
      </c>
      <c r="I807">
        <v>3.4055</v>
      </c>
      <c r="J807" s="12">
        <v>1.5</v>
      </c>
      <c r="K807" s="12">
        <v>1.9590000000000001</v>
      </c>
      <c r="L807" s="10">
        <v>0.25</v>
      </c>
      <c r="M807" s="10">
        <f>VLOOKUP('By placement'!$D807,'By goal type'!$I$3:$J$7,2,FALSE)</f>
        <v>0.2</v>
      </c>
      <c r="N807" s="13"/>
      <c r="O807" s="10">
        <f t="shared" si="38"/>
        <v>0.2</v>
      </c>
      <c r="P807" s="10">
        <f t="shared" si="36"/>
        <v>-4.9999999999999989E-2</v>
      </c>
      <c r="Q807">
        <f t="shared" si="37"/>
        <v>0.68110000000000004</v>
      </c>
    </row>
    <row r="808" spans="1:17" x14ac:dyDescent="0.3">
      <c r="A808">
        <v>803</v>
      </c>
      <c r="B808" t="s">
        <v>1255</v>
      </c>
      <c r="C808" t="s">
        <v>71</v>
      </c>
      <c r="D808" t="s">
        <v>4</v>
      </c>
      <c r="E808">
        <v>78342</v>
      </c>
      <c r="F808">
        <v>7362</v>
      </c>
      <c r="G808">
        <v>4.6788999999999996</v>
      </c>
      <c r="H808">
        <v>1.3663000000000001</v>
      </c>
      <c r="I808">
        <v>6.0452000000000004</v>
      </c>
      <c r="J808" s="12">
        <v>0.6</v>
      </c>
      <c r="K808" s="12">
        <v>0.83799999999999997</v>
      </c>
      <c r="L808" s="10">
        <v>0.25</v>
      </c>
      <c r="M808" s="10">
        <f>VLOOKUP('By placement'!$D808,'By goal type'!$I$3:$J$7,2,FALSE)</f>
        <v>0.2</v>
      </c>
      <c r="N808" s="13"/>
      <c r="O808" s="10">
        <f t="shared" si="38"/>
        <v>0.2</v>
      </c>
      <c r="P808" s="10">
        <f t="shared" si="36"/>
        <v>-4.9999999999999989E-2</v>
      </c>
      <c r="Q808">
        <f t="shared" si="37"/>
        <v>1.2090400000000001</v>
      </c>
    </row>
    <row r="809" spans="1:17" x14ac:dyDescent="0.3">
      <c r="A809">
        <v>804</v>
      </c>
      <c r="B809" t="s">
        <v>1256</v>
      </c>
      <c r="C809" t="s">
        <v>75</v>
      </c>
      <c r="D809" t="s">
        <v>4</v>
      </c>
      <c r="E809">
        <v>10393</v>
      </c>
      <c r="F809">
        <v>2160</v>
      </c>
      <c r="G809">
        <v>2.2894000000000001</v>
      </c>
      <c r="H809">
        <v>0.66779999999999995</v>
      </c>
      <c r="I809">
        <v>2.9571999999999998</v>
      </c>
      <c r="J809" s="12">
        <v>1</v>
      </c>
      <c r="K809" s="12">
        <v>1.393</v>
      </c>
      <c r="L809" s="10">
        <v>0.25</v>
      </c>
      <c r="M809" s="10">
        <f>VLOOKUP('By placement'!$D809,'By goal type'!$I$3:$J$7,2,FALSE)</f>
        <v>0.2</v>
      </c>
      <c r="N809" s="13"/>
      <c r="O809" s="10">
        <f t="shared" si="38"/>
        <v>0.2</v>
      </c>
      <c r="P809" s="10">
        <f t="shared" si="36"/>
        <v>-4.9999999999999989E-2</v>
      </c>
      <c r="Q809">
        <f t="shared" si="37"/>
        <v>0.59143999999999997</v>
      </c>
    </row>
    <row r="810" spans="1:17" x14ac:dyDescent="0.3">
      <c r="A810">
        <v>805</v>
      </c>
      <c r="B810" t="s">
        <v>1257</v>
      </c>
      <c r="C810" t="s">
        <v>254</v>
      </c>
      <c r="D810" t="s">
        <v>4</v>
      </c>
      <c r="E810">
        <v>233755</v>
      </c>
      <c r="F810">
        <v>32125</v>
      </c>
      <c r="G810">
        <v>66.022000000000006</v>
      </c>
      <c r="H810">
        <v>22.007000000000001</v>
      </c>
      <c r="I810">
        <v>88.028999999999996</v>
      </c>
      <c r="J810" s="12">
        <v>2</v>
      </c>
      <c r="K810" s="12">
        <v>2.7029999999999998</v>
      </c>
      <c r="L810" s="10">
        <v>0.25</v>
      </c>
      <c r="M810" s="10">
        <f>VLOOKUP('By placement'!$D810,'By goal type'!$I$3:$J$7,2,FALSE)</f>
        <v>0.2</v>
      </c>
      <c r="N810" s="13"/>
      <c r="O810" s="10">
        <f t="shared" si="38"/>
        <v>0.2</v>
      </c>
      <c r="P810" s="10">
        <f t="shared" si="36"/>
        <v>-4.9999999999999989E-2</v>
      </c>
      <c r="Q810">
        <f t="shared" si="37"/>
        <v>17.605799999999999</v>
      </c>
    </row>
    <row r="811" spans="1:17" x14ac:dyDescent="0.3">
      <c r="A811">
        <v>806</v>
      </c>
      <c r="B811" t="s">
        <v>1258</v>
      </c>
      <c r="C811" t="s">
        <v>87</v>
      </c>
      <c r="D811" t="s">
        <v>4</v>
      </c>
      <c r="E811">
        <v>73455</v>
      </c>
      <c r="F811">
        <v>9877</v>
      </c>
      <c r="G811">
        <v>22.8398</v>
      </c>
      <c r="H811">
        <v>7.6128999999999998</v>
      </c>
      <c r="I811">
        <v>30.4527</v>
      </c>
      <c r="J811" s="12">
        <v>2.25</v>
      </c>
      <c r="K811" s="12">
        <v>3.093</v>
      </c>
      <c r="L811" s="10">
        <v>0.25</v>
      </c>
      <c r="M811" s="10">
        <f>VLOOKUP('By placement'!$D811,'By goal type'!$I$3:$J$7,2,FALSE)</f>
        <v>0.2</v>
      </c>
      <c r="N811" s="13"/>
      <c r="O811" s="10">
        <f t="shared" si="38"/>
        <v>0.2</v>
      </c>
      <c r="P811" s="10">
        <f t="shared" si="36"/>
        <v>-4.9999999999999989E-2</v>
      </c>
      <c r="Q811">
        <f t="shared" si="37"/>
        <v>6.0905400000000007</v>
      </c>
    </row>
    <row r="812" spans="1:17" x14ac:dyDescent="0.3">
      <c r="A812">
        <v>807</v>
      </c>
      <c r="B812" t="s">
        <v>1259</v>
      </c>
      <c r="C812" t="s">
        <v>33</v>
      </c>
      <c r="D812" t="s">
        <v>4</v>
      </c>
      <c r="E812">
        <v>62771</v>
      </c>
      <c r="F812">
        <v>14788</v>
      </c>
      <c r="G812">
        <v>7.3940000000000001</v>
      </c>
      <c r="H812">
        <v>2.7383999999999999</v>
      </c>
      <c r="I812">
        <v>10.132400000000001</v>
      </c>
      <c r="J812" s="12">
        <v>0.5</v>
      </c>
      <c r="K812" s="12">
        <v>0.67300000000000004</v>
      </c>
      <c r="L812" s="10">
        <v>0.3</v>
      </c>
      <c r="M812" s="10">
        <f>VLOOKUP('By placement'!$D812,'By goal type'!$I$3:$J$7,2,FALSE)</f>
        <v>0.2</v>
      </c>
      <c r="N812" s="13"/>
      <c r="O812" s="10">
        <f t="shared" si="38"/>
        <v>0.2</v>
      </c>
      <c r="P812" s="10">
        <f t="shared" si="36"/>
        <v>-9.9999999999999978E-2</v>
      </c>
      <c r="Q812">
        <f t="shared" si="37"/>
        <v>2.0264800000000003</v>
      </c>
    </row>
    <row r="813" spans="1:17" x14ac:dyDescent="0.3">
      <c r="A813">
        <v>808</v>
      </c>
      <c r="B813" t="s">
        <v>1260</v>
      </c>
      <c r="C813" t="s">
        <v>248</v>
      </c>
      <c r="D813" t="s">
        <v>4</v>
      </c>
      <c r="E813">
        <v>2956</v>
      </c>
      <c r="F813">
        <v>722</v>
      </c>
      <c r="G813">
        <v>0.4753</v>
      </c>
      <c r="H813">
        <v>0.1187</v>
      </c>
      <c r="I813">
        <v>0.59399999999999997</v>
      </c>
      <c r="J813" s="12">
        <v>0.6</v>
      </c>
      <c r="K813" s="12">
        <v>0.85299999999999998</v>
      </c>
      <c r="L813" s="10">
        <v>0.25</v>
      </c>
      <c r="M813" s="10">
        <f>VLOOKUP('By placement'!$D813,'By goal type'!$I$3:$J$7,2,FALSE)</f>
        <v>0.2</v>
      </c>
      <c r="N813" s="13"/>
      <c r="O813" s="10">
        <f t="shared" si="38"/>
        <v>0.2</v>
      </c>
      <c r="P813" s="10">
        <f t="shared" si="36"/>
        <v>-4.9999999999999989E-2</v>
      </c>
      <c r="Q813">
        <f t="shared" si="37"/>
        <v>0.1188</v>
      </c>
    </row>
    <row r="814" spans="1:17" x14ac:dyDescent="0.3">
      <c r="A814">
        <v>809</v>
      </c>
      <c r="B814" s="1" t="s">
        <v>1261</v>
      </c>
      <c r="C814" t="s">
        <v>156</v>
      </c>
      <c r="D814" t="s">
        <v>4</v>
      </c>
      <c r="E814">
        <v>77714</v>
      </c>
      <c r="F814">
        <v>21057</v>
      </c>
      <c r="G814">
        <v>33.344000000000001</v>
      </c>
      <c r="H814">
        <v>9.9624000000000006</v>
      </c>
      <c r="I814">
        <v>43.306399999999996</v>
      </c>
      <c r="J814" s="12">
        <v>1.5</v>
      </c>
      <c r="K814" s="12">
        <v>2.1829999999999998</v>
      </c>
      <c r="L814" s="10">
        <v>0.25</v>
      </c>
      <c r="M814" s="10">
        <f>VLOOKUP('By placement'!$D814,'By goal type'!$I$3:$J$7,2,FALSE)</f>
        <v>0.2</v>
      </c>
      <c r="N814" s="13"/>
      <c r="O814" s="10">
        <f t="shared" si="38"/>
        <v>0.2</v>
      </c>
      <c r="P814" s="10">
        <f t="shared" si="36"/>
        <v>-4.9999999999999989E-2</v>
      </c>
      <c r="Q814">
        <f t="shared" si="37"/>
        <v>8.6612799999999996</v>
      </c>
    </row>
    <row r="815" spans="1:17" x14ac:dyDescent="0.3">
      <c r="A815">
        <v>810</v>
      </c>
      <c r="B815" t="s">
        <v>1262</v>
      </c>
      <c r="C815" t="s">
        <v>87</v>
      </c>
      <c r="D815" t="s">
        <v>4</v>
      </c>
      <c r="E815">
        <v>22960</v>
      </c>
      <c r="F815">
        <v>2579</v>
      </c>
      <c r="G815">
        <v>2.7441</v>
      </c>
      <c r="H815">
        <v>0.79190000000000005</v>
      </c>
      <c r="I815">
        <v>3.536</v>
      </c>
      <c r="J815" s="12">
        <v>1</v>
      </c>
      <c r="K815" s="12">
        <v>1.3280000000000001</v>
      </c>
      <c r="L815" s="10">
        <v>0.25</v>
      </c>
      <c r="M815" s="10">
        <f>VLOOKUP('By placement'!$D815,'By goal type'!$I$3:$J$7,2,FALSE)</f>
        <v>0.2</v>
      </c>
      <c r="N815" s="13"/>
      <c r="O815" s="10">
        <f t="shared" si="38"/>
        <v>0.2</v>
      </c>
      <c r="P815" s="10">
        <f t="shared" si="36"/>
        <v>-4.9999999999999989E-2</v>
      </c>
      <c r="Q815">
        <f t="shared" si="37"/>
        <v>0.70720000000000005</v>
      </c>
    </row>
    <row r="816" spans="1:17" x14ac:dyDescent="0.3">
      <c r="A816">
        <v>811</v>
      </c>
      <c r="B816" t="s">
        <v>1263</v>
      </c>
      <c r="C816" t="s">
        <v>33</v>
      </c>
      <c r="D816" t="s">
        <v>4</v>
      </c>
      <c r="E816">
        <v>63557</v>
      </c>
      <c r="F816">
        <v>19644</v>
      </c>
      <c r="G816">
        <v>9.8219999999999992</v>
      </c>
      <c r="H816">
        <v>3.6482999999999999</v>
      </c>
      <c r="I816">
        <v>13.4703</v>
      </c>
      <c r="J816" s="12">
        <v>0.5</v>
      </c>
      <c r="K816" s="12">
        <v>0.66700000000000004</v>
      </c>
      <c r="L816" s="10">
        <v>0.3</v>
      </c>
      <c r="M816" s="10">
        <f>VLOOKUP('By placement'!$D816,'By goal type'!$I$3:$J$7,2,FALSE)</f>
        <v>0.2</v>
      </c>
      <c r="N816" s="13"/>
      <c r="O816" s="10">
        <f t="shared" si="38"/>
        <v>0.2</v>
      </c>
      <c r="P816" s="10">
        <f t="shared" si="36"/>
        <v>-9.9999999999999978E-2</v>
      </c>
      <c r="Q816">
        <f t="shared" si="37"/>
        <v>2.6940600000000003</v>
      </c>
    </row>
    <row r="817" spans="1:17" x14ac:dyDescent="0.3">
      <c r="A817">
        <v>812</v>
      </c>
      <c r="B817" t="s">
        <v>1264</v>
      </c>
      <c r="C817" t="s">
        <v>348</v>
      </c>
      <c r="D817" t="s">
        <v>4</v>
      </c>
      <c r="E817">
        <v>456932</v>
      </c>
      <c r="F817">
        <v>175274</v>
      </c>
      <c r="G817">
        <v>30.645</v>
      </c>
      <c r="H817">
        <v>10.215</v>
      </c>
      <c r="I817">
        <v>40.86</v>
      </c>
      <c r="J817" s="12">
        <v>0.17</v>
      </c>
      <c r="K817" s="12">
        <v>0.24299999999999999</v>
      </c>
      <c r="L817" s="10">
        <v>0.25</v>
      </c>
      <c r="M817" s="10">
        <f>VLOOKUP('By placement'!$D817,'By goal type'!$I$3:$J$7,2,FALSE)</f>
        <v>0.2</v>
      </c>
      <c r="N817" s="13"/>
      <c r="O817" s="10">
        <f t="shared" si="38"/>
        <v>0.2</v>
      </c>
      <c r="P817" s="10">
        <f t="shared" si="36"/>
        <v>-4.9999999999999989E-2</v>
      </c>
      <c r="Q817">
        <f t="shared" si="37"/>
        <v>8.1720000000000006</v>
      </c>
    </row>
    <row r="818" spans="1:17" x14ac:dyDescent="0.3">
      <c r="A818">
        <v>813</v>
      </c>
      <c r="B818" t="s">
        <v>1265</v>
      </c>
      <c r="C818" t="s">
        <v>226</v>
      </c>
      <c r="D818" t="s">
        <v>4</v>
      </c>
      <c r="E818">
        <v>188571</v>
      </c>
      <c r="F818">
        <v>29166</v>
      </c>
      <c r="G818">
        <v>16.991599999999998</v>
      </c>
      <c r="H818">
        <v>5.6638999999999999</v>
      </c>
      <c r="I818">
        <v>22.6555</v>
      </c>
      <c r="J818" s="12">
        <v>0.6</v>
      </c>
      <c r="K818" s="12">
        <v>0.82899999999999996</v>
      </c>
      <c r="L818" s="10">
        <v>0.25</v>
      </c>
      <c r="M818" s="10">
        <f>VLOOKUP('By placement'!$D818,'By goal type'!$I$3:$J$7,2,FALSE)</f>
        <v>0.2</v>
      </c>
      <c r="N818" s="13"/>
      <c r="O818" s="10">
        <f t="shared" si="38"/>
        <v>0.2</v>
      </c>
      <c r="P818" s="10">
        <f t="shared" si="36"/>
        <v>-4.9999999999999989E-2</v>
      </c>
      <c r="Q818">
        <f t="shared" si="37"/>
        <v>4.5311000000000003</v>
      </c>
    </row>
    <row r="819" spans="1:17" x14ac:dyDescent="0.3">
      <c r="A819">
        <v>814</v>
      </c>
      <c r="B819" t="s">
        <v>1266</v>
      </c>
      <c r="C819" t="s">
        <v>413</v>
      </c>
      <c r="D819" t="s">
        <v>4</v>
      </c>
      <c r="E819">
        <v>742775</v>
      </c>
      <c r="F819">
        <v>302958</v>
      </c>
      <c r="G819">
        <v>124.9755</v>
      </c>
      <c r="H819">
        <v>28.822199999999999</v>
      </c>
      <c r="I819">
        <v>153.79769999999999</v>
      </c>
      <c r="J819" s="12">
        <v>0.37</v>
      </c>
      <c r="K819" s="12">
        <v>0.59299999999999997</v>
      </c>
      <c r="L819" s="10">
        <v>0.25</v>
      </c>
      <c r="M819" s="10">
        <f>VLOOKUP('By placement'!$D819,'By goal type'!$I$3:$J$7,2,FALSE)</f>
        <v>0.2</v>
      </c>
      <c r="N819" s="13"/>
      <c r="O819" s="10">
        <f t="shared" si="38"/>
        <v>0.2</v>
      </c>
      <c r="P819" s="10">
        <f t="shared" si="36"/>
        <v>-4.9999999999999989E-2</v>
      </c>
      <c r="Q819">
        <f t="shared" si="37"/>
        <v>30.759540000000001</v>
      </c>
    </row>
    <row r="820" spans="1:17" x14ac:dyDescent="0.3">
      <c r="A820">
        <v>815</v>
      </c>
      <c r="B820" t="s">
        <v>1267</v>
      </c>
      <c r="C820" t="s">
        <v>418</v>
      </c>
      <c r="D820" t="s">
        <v>4</v>
      </c>
      <c r="E820">
        <v>14035</v>
      </c>
      <c r="F820">
        <v>4455</v>
      </c>
      <c r="G820">
        <v>3.2201</v>
      </c>
      <c r="H820">
        <v>1.0599000000000001</v>
      </c>
      <c r="I820">
        <v>4.28</v>
      </c>
      <c r="J820" s="12">
        <v>0.7</v>
      </c>
      <c r="K820" s="12">
        <v>0.95499999999999996</v>
      </c>
      <c r="L820" s="10">
        <v>0.25</v>
      </c>
      <c r="M820" s="10">
        <f>VLOOKUP('By placement'!$D820,'By goal type'!$I$3:$J$7,2,FALSE)</f>
        <v>0.2</v>
      </c>
      <c r="N820" s="13"/>
      <c r="O820" s="10">
        <f t="shared" si="38"/>
        <v>0.2</v>
      </c>
      <c r="P820" s="10">
        <f t="shared" si="36"/>
        <v>-4.9999999999999989E-2</v>
      </c>
      <c r="Q820">
        <f t="shared" si="37"/>
        <v>0.85600000000000009</v>
      </c>
    </row>
    <row r="821" spans="1:17" x14ac:dyDescent="0.3">
      <c r="A821">
        <v>816</v>
      </c>
      <c r="B821" t="s">
        <v>1268</v>
      </c>
      <c r="C821" t="s">
        <v>258</v>
      </c>
      <c r="D821" t="s">
        <v>4</v>
      </c>
      <c r="E821">
        <v>42487</v>
      </c>
      <c r="F821">
        <v>3457</v>
      </c>
      <c r="G821">
        <v>3.9893000000000001</v>
      </c>
      <c r="H821">
        <v>1.2313000000000001</v>
      </c>
      <c r="I821">
        <v>5.2206000000000001</v>
      </c>
      <c r="J821" s="12">
        <v>1.1000000000000001</v>
      </c>
      <c r="K821" s="12">
        <v>1.548</v>
      </c>
      <c r="L821" s="10">
        <v>0.25</v>
      </c>
      <c r="M821" s="10">
        <f>VLOOKUP('By placement'!$D821,'By goal type'!$I$3:$J$7,2,FALSE)</f>
        <v>0.2</v>
      </c>
      <c r="N821" s="13"/>
      <c r="O821" s="10">
        <f t="shared" si="38"/>
        <v>0.2</v>
      </c>
      <c r="P821" s="10">
        <f t="shared" si="36"/>
        <v>-4.9999999999999989E-2</v>
      </c>
      <c r="Q821">
        <f t="shared" si="37"/>
        <v>1.0441200000000002</v>
      </c>
    </row>
    <row r="822" spans="1:17" x14ac:dyDescent="0.3">
      <c r="A822">
        <v>817</v>
      </c>
      <c r="B822" t="s">
        <v>1269</v>
      </c>
      <c r="C822" t="s">
        <v>133</v>
      </c>
      <c r="D822" t="s">
        <v>4</v>
      </c>
      <c r="E822">
        <v>214888</v>
      </c>
      <c r="F822">
        <v>121660</v>
      </c>
      <c r="G822">
        <v>75.237200000000001</v>
      </c>
      <c r="H822">
        <v>24.993500000000001</v>
      </c>
      <c r="I822">
        <v>100.2307</v>
      </c>
      <c r="J822" s="12">
        <v>0.6</v>
      </c>
      <c r="K822" s="12">
        <v>0.80300000000000005</v>
      </c>
      <c r="L822" s="10">
        <v>0.25</v>
      </c>
      <c r="M822" s="10">
        <f>VLOOKUP('By placement'!$D822,'By goal type'!$I$3:$J$7,2,FALSE)</f>
        <v>0.2</v>
      </c>
      <c r="N822" s="13"/>
      <c r="O822" s="10">
        <f t="shared" si="38"/>
        <v>0.2</v>
      </c>
      <c r="P822" s="10">
        <f t="shared" si="36"/>
        <v>-4.9999999999999989E-2</v>
      </c>
      <c r="Q822">
        <f t="shared" si="37"/>
        <v>20.046140000000001</v>
      </c>
    </row>
    <row r="823" spans="1:17" x14ac:dyDescent="0.3">
      <c r="A823">
        <v>818</v>
      </c>
      <c r="B823" t="s">
        <v>1270</v>
      </c>
      <c r="C823" t="s">
        <v>411</v>
      </c>
      <c r="D823" t="s">
        <v>4</v>
      </c>
      <c r="E823">
        <v>13126</v>
      </c>
      <c r="F823">
        <v>4252</v>
      </c>
      <c r="G823">
        <v>5.7885999999999997</v>
      </c>
      <c r="H823">
        <v>1.8044</v>
      </c>
      <c r="I823">
        <v>7.593</v>
      </c>
      <c r="J823" s="12">
        <v>1.3</v>
      </c>
      <c r="K823" s="12">
        <v>1.8540000000000001</v>
      </c>
      <c r="L823" s="10">
        <v>0.25</v>
      </c>
      <c r="M823" s="10">
        <f>VLOOKUP('By placement'!$D823,'By goal type'!$I$3:$J$7,2,FALSE)</f>
        <v>0.2</v>
      </c>
      <c r="N823" s="13"/>
      <c r="O823" s="10">
        <f t="shared" si="38"/>
        <v>0.2</v>
      </c>
      <c r="P823" s="10">
        <f t="shared" si="36"/>
        <v>-4.9999999999999989E-2</v>
      </c>
      <c r="Q823">
        <f t="shared" si="37"/>
        <v>1.5186000000000002</v>
      </c>
    </row>
    <row r="824" spans="1:17" x14ac:dyDescent="0.3">
      <c r="A824">
        <v>819</v>
      </c>
      <c r="B824" t="s">
        <v>1271</v>
      </c>
      <c r="C824" t="s">
        <v>377</v>
      </c>
      <c r="D824" t="s">
        <v>4</v>
      </c>
      <c r="E824">
        <v>4465</v>
      </c>
      <c r="F824">
        <v>3379</v>
      </c>
      <c r="G824">
        <v>5.2739000000000003</v>
      </c>
      <c r="H824">
        <v>1.6877</v>
      </c>
      <c r="I824">
        <v>6.9615999999999998</v>
      </c>
      <c r="J824" s="12">
        <v>1.5</v>
      </c>
      <c r="K824" s="12">
        <v>2.1360000000000001</v>
      </c>
      <c r="L824" s="10">
        <v>0.25</v>
      </c>
      <c r="M824" s="10">
        <f>VLOOKUP('By placement'!$D824,'By goal type'!$I$3:$J$7,2,FALSE)</f>
        <v>0.2</v>
      </c>
      <c r="N824" s="13"/>
      <c r="O824" s="10">
        <f t="shared" si="38"/>
        <v>0.2</v>
      </c>
      <c r="P824" s="10">
        <f t="shared" si="36"/>
        <v>-4.9999999999999989E-2</v>
      </c>
      <c r="Q824">
        <f t="shared" si="37"/>
        <v>1.39232</v>
      </c>
    </row>
    <row r="825" spans="1:17" x14ac:dyDescent="0.3">
      <c r="A825">
        <v>820</v>
      </c>
      <c r="B825" t="s">
        <v>1272</v>
      </c>
      <c r="C825" t="s">
        <v>89</v>
      </c>
      <c r="D825" t="s">
        <v>4</v>
      </c>
      <c r="E825">
        <v>187739</v>
      </c>
      <c r="F825">
        <v>43011</v>
      </c>
      <c r="G825">
        <v>75.411100000000005</v>
      </c>
      <c r="H825">
        <v>13.307700000000001</v>
      </c>
      <c r="I825">
        <v>88.718800000000002</v>
      </c>
      <c r="J825" s="12">
        <v>1.5</v>
      </c>
      <c r="K825" s="12">
        <v>2.0859999999999999</v>
      </c>
      <c r="L825" s="10">
        <v>0.15</v>
      </c>
      <c r="M825" s="10">
        <f>VLOOKUP('By placement'!$D825,'By goal type'!$I$3:$J$7,2,FALSE)</f>
        <v>0.2</v>
      </c>
      <c r="N825" s="13"/>
      <c r="O825" s="10">
        <f t="shared" si="38"/>
        <v>0.2</v>
      </c>
      <c r="P825" s="10">
        <f t="shared" si="36"/>
        <v>5.0000000000000017E-2</v>
      </c>
      <c r="Q825">
        <f t="shared" si="37"/>
        <v>17.743760000000002</v>
      </c>
    </row>
    <row r="826" spans="1:17" x14ac:dyDescent="0.3">
      <c r="A826">
        <v>821</v>
      </c>
      <c r="B826" t="s">
        <v>1273</v>
      </c>
      <c r="C826" t="s">
        <v>226</v>
      </c>
      <c r="D826" t="s">
        <v>4</v>
      </c>
      <c r="E826">
        <v>241401</v>
      </c>
      <c r="F826">
        <v>37798</v>
      </c>
      <c r="G826">
        <v>23.380800000000001</v>
      </c>
      <c r="H826">
        <v>7.7931999999999997</v>
      </c>
      <c r="I826">
        <v>31.173999999999999</v>
      </c>
      <c r="J826" s="12">
        <v>0.6</v>
      </c>
      <c r="K826" s="12">
        <v>0.81899999999999995</v>
      </c>
      <c r="L826" s="10">
        <v>0.25</v>
      </c>
      <c r="M826" s="10">
        <f>VLOOKUP('By placement'!$D826,'By goal type'!$I$3:$J$7,2,FALSE)</f>
        <v>0.2</v>
      </c>
      <c r="N826" s="13"/>
      <c r="O826" s="10">
        <f t="shared" si="38"/>
        <v>0.2</v>
      </c>
      <c r="P826" s="10">
        <f t="shared" si="36"/>
        <v>-4.9999999999999989E-2</v>
      </c>
      <c r="Q826">
        <f t="shared" si="37"/>
        <v>6.2347999999999999</v>
      </c>
    </row>
    <row r="827" spans="1:17" x14ac:dyDescent="0.3">
      <c r="A827">
        <v>822</v>
      </c>
      <c r="B827" t="s">
        <v>1274</v>
      </c>
      <c r="C827" t="s">
        <v>105</v>
      </c>
      <c r="D827" t="s">
        <v>4</v>
      </c>
      <c r="E827">
        <v>217723</v>
      </c>
      <c r="F827">
        <v>55163</v>
      </c>
      <c r="G827">
        <v>28.446300000000001</v>
      </c>
      <c r="H827">
        <v>9.4817</v>
      </c>
      <c r="I827">
        <v>37.927999999999997</v>
      </c>
      <c r="J827" s="12">
        <v>0.5</v>
      </c>
      <c r="K827" s="12">
        <v>0.69399999999999995</v>
      </c>
      <c r="L827" s="10">
        <v>0.25</v>
      </c>
      <c r="M827" s="10">
        <f>VLOOKUP('By placement'!$D827,'By goal type'!$I$3:$J$7,2,FALSE)</f>
        <v>0.2</v>
      </c>
      <c r="N827" s="13"/>
      <c r="O827" s="10">
        <f t="shared" si="38"/>
        <v>0.2</v>
      </c>
      <c r="P827" s="10">
        <f t="shared" si="36"/>
        <v>-4.9999999999999989E-2</v>
      </c>
      <c r="Q827">
        <f t="shared" si="37"/>
        <v>7.5855999999999995</v>
      </c>
    </row>
    <row r="828" spans="1:17" x14ac:dyDescent="0.3">
      <c r="A828">
        <v>823</v>
      </c>
      <c r="B828" t="s">
        <v>1275</v>
      </c>
      <c r="C828" t="s">
        <v>159</v>
      </c>
      <c r="D828" t="s">
        <v>4</v>
      </c>
      <c r="E828">
        <v>632197</v>
      </c>
      <c r="F828">
        <v>237025</v>
      </c>
      <c r="G828">
        <v>25.381499999999999</v>
      </c>
      <c r="H828">
        <v>7.2164999999999999</v>
      </c>
      <c r="I828">
        <v>32.597999999999999</v>
      </c>
      <c r="J828" s="12">
        <v>0.1</v>
      </c>
      <c r="K828" s="12">
        <v>0.14000000000000001</v>
      </c>
      <c r="L828" s="10">
        <v>0.25</v>
      </c>
      <c r="M828" s="10">
        <f>VLOOKUP('By placement'!$D828,'By goal type'!$I$3:$J$7,2,FALSE)</f>
        <v>0.2</v>
      </c>
      <c r="N828" s="13"/>
      <c r="O828" s="10">
        <f t="shared" si="38"/>
        <v>0.2</v>
      </c>
      <c r="P828" s="10">
        <f t="shared" si="36"/>
        <v>-4.9999999999999989E-2</v>
      </c>
      <c r="Q828">
        <f t="shared" si="37"/>
        <v>6.5196000000000005</v>
      </c>
    </row>
    <row r="829" spans="1:17" x14ac:dyDescent="0.3">
      <c r="A829">
        <v>824</v>
      </c>
      <c r="B829" t="s">
        <v>1276</v>
      </c>
      <c r="C829" t="s">
        <v>87</v>
      </c>
      <c r="D829" t="s">
        <v>4</v>
      </c>
      <c r="E829">
        <v>75836</v>
      </c>
      <c r="F829">
        <v>5311</v>
      </c>
      <c r="G829">
        <v>5.6276999999999999</v>
      </c>
      <c r="H829">
        <v>1.6795</v>
      </c>
      <c r="I829">
        <v>7.3071999999999999</v>
      </c>
      <c r="J829" s="12">
        <v>1</v>
      </c>
      <c r="K829" s="12">
        <v>1.4379999999999999</v>
      </c>
      <c r="L829" s="10">
        <v>0.25</v>
      </c>
      <c r="M829" s="10">
        <f>VLOOKUP('By placement'!$D829,'By goal type'!$I$3:$J$7,2,FALSE)</f>
        <v>0.2</v>
      </c>
      <c r="N829" s="13"/>
      <c r="O829" s="10">
        <f t="shared" si="38"/>
        <v>0.2</v>
      </c>
      <c r="P829" s="10">
        <f t="shared" si="36"/>
        <v>-4.9999999999999989E-2</v>
      </c>
      <c r="Q829">
        <f t="shared" si="37"/>
        <v>1.4614400000000001</v>
      </c>
    </row>
    <row r="830" spans="1:17" x14ac:dyDescent="0.3">
      <c r="A830">
        <v>825</v>
      </c>
      <c r="B830" t="s">
        <v>1277</v>
      </c>
      <c r="C830" t="s">
        <v>417</v>
      </c>
      <c r="D830" t="s">
        <v>4</v>
      </c>
      <c r="E830">
        <v>32103</v>
      </c>
      <c r="F830">
        <v>4582</v>
      </c>
      <c r="G830">
        <v>4.8324999999999996</v>
      </c>
      <c r="H830">
        <v>1.4722</v>
      </c>
      <c r="I830">
        <v>6.3047000000000004</v>
      </c>
      <c r="J830" s="12">
        <v>1</v>
      </c>
      <c r="K830" s="12">
        <v>1.3180000000000001</v>
      </c>
      <c r="L830" s="10">
        <v>0.25</v>
      </c>
      <c r="M830" s="10">
        <f>VLOOKUP('By placement'!$D830,'By goal type'!$I$3:$J$7,2,FALSE)</f>
        <v>0.2</v>
      </c>
      <c r="N830" s="13"/>
      <c r="O830" s="10">
        <f t="shared" si="38"/>
        <v>0.2</v>
      </c>
      <c r="P830" s="10">
        <f t="shared" si="36"/>
        <v>-4.9999999999999989E-2</v>
      </c>
      <c r="Q830">
        <f t="shared" si="37"/>
        <v>1.2609400000000002</v>
      </c>
    </row>
    <row r="831" spans="1:17" x14ac:dyDescent="0.3">
      <c r="A831">
        <v>826</v>
      </c>
      <c r="B831" t="s">
        <v>1278</v>
      </c>
      <c r="C831" t="s">
        <v>62</v>
      </c>
      <c r="D831" t="s">
        <v>4</v>
      </c>
      <c r="E831">
        <v>117156</v>
      </c>
      <c r="F831">
        <v>26898</v>
      </c>
      <c r="G831">
        <v>21.5184</v>
      </c>
      <c r="H831">
        <v>8.1097000000000001</v>
      </c>
      <c r="I831">
        <v>29.6281</v>
      </c>
      <c r="J831" s="12">
        <v>0.8</v>
      </c>
      <c r="K831" s="12">
        <v>1.1180000000000001</v>
      </c>
      <c r="L831" s="10">
        <v>0.3</v>
      </c>
      <c r="M831" s="10">
        <f>VLOOKUP('By placement'!$D831,'By goal type'!$I$3:$J$7,2,FALSE)</f>
        <v>0.2</v>
      </c>
      <c r="N831" s="13"/>
      <c r="O831" s="10">
        <f t="shared" si="38"/>
        <v>0.2</v>
      </c>
      <c r="P831" s="10">
        <f t="shared" si="36"/>
        <v>-9.9999999999999978E-2</v>
      </c>
      <c r="Q831">
        <f t="shared" si="37"/>
        <v>5.9256200000000003</v>
      </c>
    </row>
    <row r="832" spans="1:17" x14ac:dyDescent="0.3">
      <c r="A832">
        <v>827</v>
      </c>
      <c r="B832" t="s">
        <v>1279</v>
      </c>
      <c r="C832" t="s">
        <v>22</v>
      </c>
      <c r="D832" t="s">
        <v>4</v>
      </c>
      <c r="E832">
        <v>1013498</v>
      </c>
      <c r="F832">
        <v>51978</v>
      </c>
      <c r="G832">
        <v>21.6372</v>
      </c>
      <c r="H832">
        <v>7.0128000000000004</v>
      </c>
      <c r="I832">
        <v>28.65</v>
      </c>
      <c r="J832" s="12">
        <v>0.4</v>
      </c>
      <c r="K832" s="12">
        <v>0.54500000000000004</v>
      </c>
      <c r="L832" s="10">
        <v>0.25</v>
      </c>
      <c r="M832" s="10">
        <f>VLOOKUP('By placement'!$D832,'By goal type'!$I$3:$J$7,2,FALSE)</f>
        <v>0.2</v>
      </c>
      <c r="N832" s="13"/>
      <c r="O832" s="10">
        <f t="shared" si="38"/>
        <v>0.2</v>
      </c>
      <c r="P832" s="10">
        <f t="shared" si="36"/>
        <v>-4.9999999999999989E-2</v>
      </c>
      <c r="Q832">
        <f t="shared" si="37"/>
        <v>5.73</v>
      </c>
    </row>
    <row r="833" spans="1:17" x14ac:dyDescent="0.3">
      <c r="A833">
        <v>828</v>
      </c>
      <c r="B833" t="s">
        <v>1280</v>
      </c>
      <c r="C833" t="s">
        <v>266</v>
      </c>
      <c r="D833" t="s">
        <v>4</v>
      </c>
      <c r="E833">
        <v>2272261</v>
      </c>
      <c r="F833">
        <v>241581</v>
      </c>
      <c r="G833">
        <v>125.0775</v>
      </c>
      <c r="H833">
        <v>41.623699999999999</v>
      </c>
      <c r="I833">
        <v>166.7012</v>
      </c>
      <c r="J833" s="12">
        <v>0.5</v>
      </c>
      <c r="K833" s="12">
        <v>0.57799999999999996</v>
      </c>
      <c r="L833" s="10">
        <v>0.25</v>
      </c>
      <c r="M833" s="10">
        <f>VLOOKUP('By placement'!$D833,'By goal type'!$I$3:$J$7,2,FALSE)</f>
        <v>0.2</v>
      </c>
      <c r="N833" s="13"/>
      <c r="O833" s="10">
        <f t="shared" si="38"/>
        <v>0.2</v>
      </c>
      <c r="P833" s="10">
        <f t="shared" si="36"/>
        <v>-4.9999999999999989E-2</v>
      </c>
      <c r="Q833">
        <f t="shared" si="37"/>
        <v>22.496009688581307</v>
      </c>
    </row>
    <row r="834" spans="1:17" x14ac:dyDescent="0.3">
      <c r="A834">
        <v>829</v>
      </c>
      <c r="B834" t="s">
        <v>1281</v>
      </c>
      <c r="C834" t="s">
        <v>390</v>
      </c>
      <c r="D834" t="s">
        <v>4</v>
      </c>
      <c r="E834">
        <v>26575</v>
      </c>
      <c r="F834">
        <v>7174</v>
      </c>
      <c r="G834">
        <v>14.7715</v>
      </c>
      <c r="H834">
        <v>4.9245999999999999</v>
      </c>
      <c r="I834">
        <v>19.696100000000001</v>
      </c>
      <c r="J834" s="12">
        <v>1.99</v>
      </c>
      <c r="K834" s="12">
        <v>2.7629999999999999</v>
      </c>
      <c r="L834" s="10">
        <v>0.25</v>
      </c>
      <c r="M834" s="10">
        <f>VLOOKUP('By placement'!$D834,'By goal type'!$I$3:$J$7,2,FALSE)</f>
        <v>0.2</v>
      </c>
      <c r="N834" s="13"/>
      <c r="O834" s="10">
        <f t="shared" si="38"/>
        <v>0.2</v>
      </c>
      <c r="P834" s="10">
        <f t="shared" si="36"/>
        <v>-4.9999999999999989E-2</v>
      </c>
      <c r="Q834">
        <f t="shared" si="37"/>
        <v>3.9392200000000006</v>
      </c>
    </row>
    <row r="835" spans="1:17" x14ac:dyDescent="0.3">
      <c r="A835">
        <v>830</v>
      </c>
      <c r="B835" t="s">
        <v>1282</v>
      </c>
      <c r="C835" t="s">
        <v>341</v>
      </c>
      <c r="D835" t="s">
        <v>4</v>
      </c>
      <c r="E835">
        <v>33516</v>
      </c>
      <c r="F835">
        <v>1161</v>
      </c>
      <c r="G835">
        <v>1.228</v>
      </c>
      <c r="H835">
        <v>0.37390000000000001</v>
      </c>
      <c r="I835">
        <v>1.6019000000000001</v>
      </c>
      <c r="J835" s="12">
        <v>1</v>
      </c>
      <c r="K835" s="12">
        <v>1.409</v>
      </c>
      <c r="L835" s="10">
        <v>0.25</v>
      </c>
      <c r="M835" s="10">
        <f>VLOOKUP('By placement'!$D835,'By goal type'!$I$3:$J$7,2,FALSE)</f>
        <v>0.2</v>
      </c>
      <c r="N835" s="13"/>
      <c r="O835" s="10">
        <f t="shared" si="38"/>
        <v>0.2</v>
      </c>
      <c r="P835" s="10">
        <f t="shared" si="36"/>
        <v>-4.9999999999999989E-2</v>
      </c>
      <c r="Q835">
        <f t="shared" si="37"/>
        <v>0.32038000000000005</v>
      </c>
    </row>
    <row r="836" spans="1:17" x14ac:dyDescent="0.3">
      <c r="A836">
        <v>831</v>
      </c>
      <c r="B836" t="s">
        <v>1283</v>
      </c>
      <c r="C836" t="s">
        <v>335</v>
      </c>
      <c r="D836" t="s">
        <v>4</v>
      </c>
      <c r="E836">
        <v>44031</v>
      </c>
      <c r="F836">
        <v>5576</v>
      </c>
      <c r="G836">
        <v>4.6360000000000001</v>
      </c>
      <c r="H836">
        <v>1.5237000000000001</v>
      </c>
      <c r="I836">
        <v>6.1597</v>
      </c>
      <c r="J836" s="12">
        <v>0.8</v>
      </c>
      <c r="K836" s="12">
        <v>1.071</v>
      </c>
      <c r="L836" s="10">
        <v>0.25</v>
      </c>
      <c r="M836" s="10">
        <f>VLOOKUP('By placement'!$D836,'By goal type'!$I$3:$J$7,2,FALSE)</f>
        <v>0.2</v>
      </c>
      <c r="N836" s="13"/>
      <c r="O836" s="10">
        <f t="shared" si="38"/>
        <v>0.2</v>
      </c>
      <c r="P836" s="10">
        <f t="shared" si="36"/>
        <v>-4.9999999999999989E-2</v>
      </c>
      <c r="Q836">
        <f t="shared" si="37"/>
        <v>1.23194</v>
      </c>
    </row>
    <row r="837" spans="1:17" x14ac:dyDescent="0.3">
      <c r="A837">
        <v>832</v>
      </c>
      <c r="B837" t="s">
        <v>1284</v>
      </c>
      <c r="C837" t="s">
        <v>416</v>
      </c>
      <c r="D837" t="s">
        <v>4</v>
      </c>
      <c r="E837">
        <v>665</v>
      </c>
      <c r="F837">
        <v>253</v>
      </c>
      <c r="G837">
        <v>0.17069999999999999</v>
      </c>
      <c r="H837">
        <v>5.6399999999999999E-2</v>
      </c>
      <c r="I837">
        <v>0.2271</v>
      </c>
      <c r="J837" s="12">
        <v>0.65</v>
      </c>
      <c r="K837" s="12">
        <v>0.95299999999999996</v>
      </c>
      <c r="L837" s="10">
        <v>0.25</v>
      </c>
      <c r="M837" s="10">
        <f>VLOOKUP('By placement'!$D837,'By goal type'!$I$3:$J$7,2,FALSE)</f>
        <v>0.2</v>
      </c>
      <c r="N837" s="13"/>
      <c r="O837" s="10">
        <f t="shared" si="38"/>
        <v>0.2</v>
      </c>
      <c r="P837" s="10">
        <f t="shared" si="36"/>
        <v>-4.9999999999999989E-2</v>
      </c>
      <c r="Q837">
        <f t="shared" si="37"/>
        <v>4.5420000000000002E-2</v>
      </c>
    </row>
    <row r="838" spans="1:17" x14ac:dyDescent="0.3">
      <c r="A838">
        <v>833</v>
      </c>
      <c r="B838" t="s">
        <v>1285</v>
      </c>
      <c r="C838" t="s">
        <v>393</v>
      </c>
      <c r="D838" t="s">
        <v>4</v>
      </c>
      <c r="E838">
        <v>987614</v>
      </c>
      <c r="F838">
        <v>164979</v>
      </c>
      <c r="G838">
        <v>112.7623</v>
      </c>
      <c r="H838">
        <v>12.5291</v>
      </c>
      <c r="I838">
        <v>125.2914</v>
      </c>
      <c r="J838" s="12">
        <v>0.55000000000000004</v>
      </c>
      <c r="K838" s="12">
        <v>0.76700000000000002</v>
      </c>
      <c r="L838" s="10">
        <v>0.1</v>
      </c>
      <c r="M838" s="10">
        <f>VLOOKUP('By placement'!$D838,'By goal type'!$I$3:$J$7,2,FALSE)</f>
        <v>0.2</v>
      </c>
      <c r="N838" s="13"/>
      <c r="O838" s="10">
        <f t="shared" si="38"/>
        <v>0.2</v>
      </c>
      <c r="P838" s="10">
        <f t="shared" si="36"/>
        <v>0.1</v>
      </c>
      <c r="Q838">
        <f t="shared" si="37"/>
        <v>25.05828</v>
      </c>
    </row>
    <row r="839" spans="1:17" x14ac:dyDescent="0.3">
      <c r="A839">
        <v>834</v>
      </c>
      <c r="B839" t="s">
        <v>1286</v>
      </c>
      <c r="C839" t="s">
        <v>218</v>
      </c>
      <c r="D839" t="s">
        <v>4</v>
      </c>
      <c r="E839">
        <v>77898</v>
      </c>
      <c r="F839">
        <v>8698</v>
      </c>
      <c r="G839">
        <v>7.2896000000000001</v>
      </c>
      <c r="H839">
        <v>2.3262</v>
      </c>
      <c r="I839">
        <v>9.6158000000000001</v>
      </c>
      <c r="J839" s="12">
        <v>0.8</v>
      </c>
      <c r="K839" s="12">
        <v>1.0589999999999999</v>
      </c>
      <c r="L839" s="10">
        <v>0.25</v>
      </c>
      <c r="M839" s="10">
        <f>VLOOKUP('By placement'!$D839,'By goal type'!$I$3:$J$7,2,FALSE)</f>
        <v>0.2</v>
      </c>
      <c r="N839" s="13"/>
      <c r="O839" s="10">
        <f t="shared" si="38"/>
        <v>0.2</v>
      </c>
      <c r="P839" s="10">
        <f t="shared" ref="P839:P902" si="39">IFERROR(O839-L839,"unknown")</f>
        <v>-4.9999999999999989E-2</v>
      </c>
      <c r="Q839">
        <f t="shared" ref="Q839:Q902" si="40">IFERROR(MIN(1-J839/K839,O839)*I839,0)</f>
        <v>1.9231600000000002</v>
      </c>
    </row>
    <row r="840" spans="1:17" x14ac:dyDescent="0.3">
      <c r="A840">
        <v>835</v>
      </c>
      <c r="B840" t="s">
        <v>1287</v>
      </c>
      <c r="C840" t="s">
        <v>265</v>
      </c>
      <c r="D840" t="s">
        <v>4</v>
      </c>
      <c r="E840">
        <v>22546</v>
      </c>
      <c r="F840">
        <v>1888</v>
      </c>
      <c r="G840">
        <v>0.99939999999999996</v>
      </c>
      <c r="H840">
        <v>0.30559999999999998</v>
      </c>
      <c r="I840">
        <v>1.3049999999999999</v>
      </c>
      <c r="J840" s="12">
        <v>0.5</v>
      </c>
      <c r="K840" s="12">
        <v>0.73599999999999999</v>
      </c>
      <c r="L840" s="10">
        <v>0.25</v>
      </c>
      <c r="M840" s="10">
        <f>VLOOKUP('By placement'!$D840,'By goal type'!$I$3:$J$7,2,FALSE)</f>
        <v>0.2</v>
      </c>
      <c r="N840" s="13"/>
      <c r="O840" s="10">
        <f t="shared" ref="O840:O903" si="41">IF(N840="",M840,N840)</f>
        <v>0.2</v>
      </c>
      <c r="P840" s="10">
        <f t="shared" si="39"/>
        <v>-4.9999999999999989E-2</v>
      </c>
      <c r="Q840">
        <f t="shared" si="40"/>
        <v>0.26100000000000001</v>
      </c>
    </row>
    <row r="841" spans="1:17" x14ac:dyDescent="0.3">
      <c r="A841">
        <v>836</v>
      </c>
      <c r="B841" t="s">
        <v>1288</v>
      </c>
      <c r="C841" t="s">
        <v>139</v>
      </c>
      <c r="D841" t="s">
        <v>4</v>
      </c>
      <c r="E841">
        <v>10918</v>
      </c>
      <c r="F841">
        <v>2611</v>
      </c>
      <c r="G841">
        <v>0.81340000000000001</v>
      </c>
      <c r="H841">
        <v>0.27100000000000002</v>
      </c>
      <c r="I841">
        <v>1.0844</v>
      </c>
      <c r="J841" s="12">
        <v>0.3</v>
      </c>
      <c r="K841" s="12">
        <v>0.41199999999999998</v>
      </c>
      <c r="L841" s="10">
        <v>0.25</v>
      </c>
      <c r="M841" s="10">
        <f>VLOOKUP('By placement'!$D841,'By goal type'!$I$3:$J$7,2,FALSE)</f>
        <v>0.2</v>
      </c>
      <c r="N841" s="13"/>
      <c r="O841" s="10">
        <f t="shared" si="41"/>
        <v>0.2</v>
      </c>
      <c r="P841" s="10">
        <f t="shared" si="39"/>
        <v>-4.9999999999999989E-2</v>
      </c>
      <c r="Q841">
        <f t="shared" si="40"/>
        <v>0.21688000000000002</v>
      </c>
    </row>
    <row r="842" spans="1:17" x14ac:dyDescent="0.3">
      <c r="A842">
        <v>837</v>
      </c>
      <c r="B842" t="s">
        <v>1289</v>
      </c>
      <c r="C842" t="s">
        <v>238</v>
      </c>
      <c r="D842" t="s">
        <v>4</v>
      </c>
      <c r="E842">
        <v>490526</v>
      </c>
      <c r="F842">
        <v>162813</v>
      </c>
      <c r="G842">
        <v>202.83580000000001</v>
      </c>
      <c r="H842">
        <v>67.605699999999999</v>
      </c>
      <c r="I842">
        <v>270.44150000000002</v>
      </c>
      <c r="J842" s="12">
        <v>1.2</v>
      </c>
      <c r="K842" s="12">
        <v>1.7090000000000001</v>
      </c>
      <c r="L842" s="10">
        <v>0.25</v>
      </c>
      <c r="M842" s="10">
        <f>VLOOKUP('By placement'!$D842,'By goal type'!$I$3:$J$7,2,FALSE)</f>
        <v>0.2</v>
      </c>
      <c r="N842" s="13"/>
      <c r="O842" s="10">
        <f t="shared" si="41"/>
        <v>0.2</v>
      </c>
      <c r="P842" s="10">
        <f t="shared" si="39"/>
        <v>-4.9999999999999989E-2</v>
      </c>
      <c r="Q842">
        <f t="shared" si="40"/>
        <v>54.088300000000004</v>
      </c>
    </row>
    <row r="843" spans="1:17" x14ac:dyDescent="0.3">
      <c r="A843">
        <v>838</v>
      </c>
      <c r="B843" t="s">
        <v>1290</v>
      </c>
      <c r="C843" t="s">
        <v>75</v>
      </c>
      <c r="D843" t="s">
        <v>4</v>
      </c>
      <c r="E843">
        <v>11195</v>
      </c>
      <c r="F843">
        <v>3115</v>
      </c>
      <c r="G843">
        <v>3.2341000000000002</v>
      </c>
      <c r="H843">
        <v>1.0777000000000001</v>
      </c>
      <c r="I843">
        <v>4.3117999999999999</v>
      </c>
      <c r="J843" s="12">
        <v>1</v>
      </c>
      <c r="K843" s="12">
        <v>1.3919999999999999</v>
      </c>
      <c r="L843" s="10">
        <v>0.25</v>
      </c>
      <c r="M843" s="10">
        <f>VLOOKUP('By placement'!$D843,'By goal type'!$I$3:$J$7,2,FALSE)</f>
        <v>0.2</v>
      </c>
      <c r="N843" s="13"/>
      <c r="O843" s="10">
        <f t="shared" si="41"/>
        <v>0.2</v>
      </c>
      <c r="P843" s="10">
        <f t="shared" si="39"/>
        <v>-4.9999999999999989E-2</v>
      </c>
      <c r="Q843">
        <f t="shared" si="40"/>
        <v>0.86236000000000002</v>
      </c>
    </row>
    <row r="844" spans="1:17" x14ac:dyDescent="0.3">
      <c r="A844">
        <v>839</v>
      </c>
      <c r="B844" t="s">
        <v>1291</v>
      </c>
      <c r="C844" t="s">
        <v>272</v>
      </c>
      <c r="D844" t="s">
        <v>4</v>
      </c>
      <c r="E844">
        <v>25720</v>
      </c>
      <c r="F844">
        <v>8990</v>
      </c>
      <c r="G844">
        <v>1.7592000000000001</v>
      </c>
      <c r="H844">
        <v>0.58579999999999999</v>
      </c>
      <c r="I844">
        <v>2.3450000000000002</v>
      </c>
      <c r="J844" s="12">
        <v>0.2</v>
      </c>
      <c r="K844" s="12">
        <v>0.28999999999999998</v>
      </c>
      <c r="L844" s="10">
        <v>0.25</v>
      </c>
      <c r="M844" s="10">
        <f>VLOOKUP('By placement'!$D844,'By goal type'!$I$3:$J$7,2,FALSE)</f>
        <v>0.2</v>
      </c>
      <c r="N844" s="13"/>
      <c r="O844" s="10">
        <f t="shared" si="41"/>
        <v>0.2</v>
      </c>
      <c r="P844" s="10">
        <f t="shared" si="39"/>
        <v>-4.9999999999999989E-2</v>
      </c>
      <c r="Q844">
        <f t="shared" si="40"/>
        <v>0.46900000000000008</v>
      </c>
    </row>
    <row r="845" spans="1:17" x14ac:dyDescent="0.3">
      <c r="A845">
        <v>840</v>
      </c>
      <c r="B845" t="s">
        <v>1292</v>
      </c>
      <c r="C845" t="s">
        <v>398</v>
      </c>
      <c r="D845" t="s">
        <v>4</v>
      </c>
      <c r="E845">
        <v>113182</v>
      </c>
      <c r="F845">
        <v>39638</v>
      </c>
      <c r="G845">
        <v>74.090100000000007</v>
      </c>
      <c r="H845">
        <v>24.6965</v>
      </c>
      <c r="I845">
        <v>98.786600000000007</v>
      </c>
      <c r="J845" s="12">
        <v>1.8</v>
      </c>
      <c r="K845" s="12">
        <v>2.4990000000000001</v>
      </c>
      <c r="L845" s="10">
        <v>0.25</v>
      </c>
      <c r="M845" s="10">
        <f>VLOOKUP('By placement'!$D845,'By goal type'!$I$3:$J$7,2,FALSE)</f>
        <v>0.2</v>
      </c>
      <c r="N845" s="13"/>
      <c r="O845" s="10">
        <f t="shared" si="41"/>
        <v>0.2</v>
      </c>
      <c r="P845" s="10">
        <f t="shared" si="39"/>
        <v>-4.9999999999999989E-2</v>
      </c>
      <c r="Q845">
        <f t="shared" si="40"/>
        <v>19.757320000000004</v>
      </c>
    </row>
    <row r="846" spans="1:17" x14ac:dyDescent="0.3">
      <c r="A846">
        <v>841</v>
      </c>
      <c r="B846" t="s">
        <v>1293</v>
      </c>
      <c r="C846" t="s">
        <v>71</v>
      </c>
      <c r="D846" t="s">
        <v>4</v>
      </c>
      <c r="E846">
        <v>14786</v>
      </c>
      <c r="F846">
        <v>1438</v>
      </c>
      <c r="G846">
        <v>2.2555000000000001</v>
      </c>
      <c r="H846">
        <v>0.73080000000000001</v>
      </c>
      <c r="I846">
        <v>2.9863</v>
      </c>
      <c r="J846" s="12">
        <v>1.5</v>
      </c>
      <c r="K846" s="12">
        <v>2.0009999999999999</v>
      </c>
      <c r="L846" s="10">
        <v>0.25</v>
      </c>
      <c r="M846" s="10">
        <f>VLOOKUP('By placement'!$D846,'By goal type'!$I$3:$J$7,2,FALSE)</f>
        <v>0.2</v>
      </c>
      <c r="N846" s="13"/>
      <c r="O846" s="10">
        <f t="shared" si="41"/>
        <v>0.2</v>
      </c>
      <c r="P846" s="10">
        <f t="shared" si="39"/>
        <v>-4.9999999999999989E-2</v>
      </c>
      <c r="Q846">
        <f t="shared" si="40"/>
        <v>0.59726000000000001</v>
      </c>
    </row>
    <row r="847" spans="1:17" x14ac:dyDescent="0.3">
      <c r="A847">
        <v>842</v>
      </c>
      <c r="B847" t="s">
        <v>1294</v>
      </c>
      <c r="C847" t="s">
        <v>406</v>
      </c>
      <c r="D847" t="s">
        <v>4</v>
      </c>
      <c r="E847">
        <v>214256</v>
      </c>
      <c r="F847">
        <v>46344</v>
      </c>
      <c r="G847">
        <v>26.473199999999999</v>
      </c>
      <c r="H847">
        <v>8.8238000000000003</v>
      </c>
      <c r="I847">
        <v>35.296999999999997</v>
      </c>
      <c r="J847" s="12">
        <v>0.55000000000000004</v>
      </c>
      <c r="K847" s="12">
        <v>0.78400000000000003</v>
      </c>
      <c r="L847" s="10">
        <v>0.25</v>
      </c>
      <c r="M847" s="10">
        <f>VLOOKUP('By placement'!$D847,'By goal type'!$I$3:$J$7,2,FALSE)</f>
        <v>0.2</v>
      </c>
      <c r="N847" s="13"/>
      <c r="O847" s="10">
        <f t="shared" si="41"/>
        <v>0.2</v>
      </c>
      <c r="P847" s="10">
        <f t="shared" si="39"/>
        <v>-4.9999999999999989E-2</v>
      </c>
      <c r="Q847">
        <f t="shared" si="40"/>
        <v>7.0594000000000001</v>
      </c>
    </row>
    <row r="848" spans="1:17" x14ac:dyDescent="0.3">
      <c r="A848">
        <v>843</v>
      </c>
      <c r="B848" t="s">
        <v>1295</v>
      </c>
      <c r="C848" t="s">
        <v>77</v>
      </c>
      <c r="D848" t="s">
        <v>4</v>
      </c>
      <c r="E848">
        <v>30</v>
      </c>
      <c r="F848">
        <v>26</v>
      </c>
      <c r="G848">
        <v>2.7E-2</v>
      </c>
      <c r="H848">
        <v>8.9999999999999993E-3</v>
      </c>
      <c r="I848">
        <v>3.5999999999999997E-2</v>
      </c>
      <c r="J848" s="12">
        <v>1</v>
      </c>
      <c r="K848" s="12">
        <v>1.385</v>
      </c>
      <c r="L848" s="10">
        <v>0.25</v>
      </c>
      <c r="M848" s="10">
        <f>VLOOKUP('By placement'!$D848,'By goal type'!$I$3:$J$7,2,FALSE)</f>
        <v>0.2</v>
      </c>
      <c r="N848" s="13"/>
      <c r="O848" s="10">
        <f t="shared" si="41"/>
        <v>0.2</v>
      </c>
      <c r="P848" s="10">
        <f t="shared" si="39"/>
        <v>-4.9999999999999989E-2</v>
      </c>
      <c r="Q848">
        <f t="shared" si="40"/>
        <v>7.1999999999999998E-3</v>
      </c>
    </row>
    <row r="849" spans="1:17" x14ac:dyDescent="0.3">
      <c r="A849">
        <v>844</v>
      </c>
      <c r="B849" t="s">
        <v>1296</v>
      </c>
      <c r="C849" t="s">
        <v>185</v>
      </c>
      <c r="D849" t="s">
        <v>4</v>
      </c>
      <c r="E849">
        <v>66314</v>
      </c>
      <c r="F849">
        <v>14862</v>
      </c>
      <c r="G849">
        <v>23.693300000000001</v>
      </c>
      <c r="H849">
        <v>7.2215999999999996</v>
      </c>
      <c r="I849">
        <v>30.914899999999999</v>
      </c>
      <c r="J849" s="12">
        <v>1.5</v>
      </c>
      <c r="K849" s="12">
        <v>1.964</v>
      </c>
      <c r="L849" s="10">
        <v>0.25</v>
      </c>
      <c r="M849" s="10">
        <f>VLOOKUP('By placement'!$D849,'By goal type'!$I$3:$J$7,2,FALSE)</f>
        <v>0.2</v>
      </c>
      <c r="N849" s="13"/>
      <c r="O849" s="10">
        <f t="shared" si="41"/>
        <v>0.2</v>
      </c>
      <c r="P849" s="10">
        <f t="shared" si="39"/>
        <v>-4.9999999999999989E-2</v>
      </c>
      <c r="Q849">
        <f t="shared" si="40"/>
        <v>6.1829800000000006</v>
      </c>
    </row>
    <row r="850" spans="1:17" x14ac:dyDescent="0.3">
      <c r="A850">
        <v>845</v>
      </c>
      <c r="B850" t="s">
        <v>1297</v>
      </c>
      <c r="C850" t="s">
        <v>258</v>
      </c>
      <c r="D850" t="s">
        <v>4</v>
      </c>
      <c r="E850">
        <v>49418</v>
      </c>
      <c r="F850">
        <v>3799</v>
      </c>
      <c r="G850">
        <v>4.4236000000000004</v>
      </c>
      <c r="H850">
        <v>1.3717999999999999</v>
      </c>
      <c r="I850">
        <v>5.7953999999999999</v>
      </c>
      <c r="J850" s="12">
        <v>1.1000000000000001</v>
      </c>
      <c r="K850" s="12">
        <v>1.5840000000000001</v>
      </c>
      <c r="L850" s="10">
        <v>0.25</v>
      </c>
      <c r="M850" s="10">
        <f>VLOOKUP('By placement'!$D850,'By goal type'!$I$3:$J$7,2,FALSE)</f>
        <v>0.2</v>
      </c>
      <c r="N850" s="13"/>
      <c r="O850" s="10">
        <f t="shared" si="41"/>
        <v>0.2</v>
      </c>
      <c r="P850" s="10">
        <f t="shared" si="39"/>
        <v>-4.9999999999999989E-2</v>
      </c>
      <c r="Q850">
        <f t="shared" si="40"/>
        <v>1.1590800000000001</v>
      </c>
    </row>
    <row r="851" spans="1:17" x14ac:dyDescent="0.3">
      <c r="A851">
        <v>846</v>
      </c>
      <c r="B851" t="s">
        <v>1298</v>
      </c>
      <c r="C851" t="s">
        <v>263</v>
      </c>
      <c r="D851" t="s">
        <v>4</v>
      </c>
      <c r="E851">
        <v>40118</v>
      </c>
      <c r="F851">
        <v>5536</v>
      </c>
      <c r="G851">
        <v>3.7917999999999998</v>
      </c>
      <c r="H851">
        <v>1.1984999999999999</v>
      </c>
      <c r="I851">
        <v>4.9903000000000004</v>
      </c>
      <c r="J851" s="12">
        <v>0.65</v>
      </c>
      <c r="K851" s="12">
        <v>0.90100000000000002</v>
      </c>
      <c r="L851" s="10">
        <v>0.25</v>
      </c>
      <c r="M851" s="10">
        <f>VLOOKUP('By placement'!$D851,'By goal type'!$I$3:$J$7,2,FALSE)</f>
        <v>0.2</v>
      </c>
      <c r="N851" s="13"/>
      <c r="O851" s="10">
        <f t="shared" si="41"/>
        <v>0.2</v>
      </c>
      <c r="P851" s="10">
        <f t="shared" si="39"/>
        <v>-4.9999999999999989E-2</v>
      </c>
      <c r="Q851">
        <f t="shared" si="40"/>
        <v>0.99806000000000017</v>
      </c>
    </row>
    <row r="852" spans="1:17" x14ac:dyDescent="0.3">
      <c r="A852">
        <v>847</v>
      </c>
      <c r="B852" t="s">
        <v>1299</v>
      </c>
      <c r="C852" t="s">
        <v>233</v>
      </c>
      <c r="D852" t="s">
        <v>4</v>
      </c>
      <c r="E852">
        <v>165037</v>
      </c>
      <c r="F852">
        <v>30223</v>
      </c>
      <c r="G852">
        <v>47.186</v>
      </c>
      <c r="H852">
        <v>15.728400000000001</v>
      </c>
      <c r="I852">
        <v>62.914400000000001</v>
      </c>
      <c r="J852" s="12">
        <v>1.5</v>
      </c>
      <c r="K852" s="12">
        <v>2.109</v>
      </c>
      <c r="L852" s="10">
        <v>0.25</v>
      </c>
      <c r="M852" s="10">
        <f>VLOOKUP('By placement'!$D852,'By goal type'!$I$3:$J$7,2,FALSE)</f>
        <v>0.2</v>
      </c>
      <c r="N852" s="13"/>
      <c r="O852" s="10">
        <f t="shared" si="41"/>
        <v>0.2</v>
      </c>
      <c r="P852" s="10">
        <f t="shared" si="39"/>
        <v>-4.9999999999999989E-2</v>
      </c>
      <c r="Q852">
        <f t="shared" si="40"/>
        <v>12.582880000000001</v>
      </c>
    </row>
    <row r="853" spans="1:17" x14ac:dyDescent="0.3">
      <c r="A853">
        <v>848</v>
      </c>
      <c r="B853" t="s">
        <v>1300</v>
      </c>
      <c r="C853" t="s">
        <v>218</v>
      </c>
      <c r="D853" t="s">
        <v>4</v>
      </c>
      <c r="E853">
        <v>202566</v>
      </c>
      <c r="F853">
        <v>28096</v>
      </c>
      <c r="G853">
        <v>23.726600000000001</v>
      </c>
      <c r="H853">
        <v>7.4759000000000002</v>
      </c>
      <c r="I853">
        <v>31.202500000000001</v>
      </c>
      <c r="J853" s="12">
        <v>0.8</v>
      </c>
      <c r="K853" s="12">
        <v>1.026</v>
      </c>
      <c r="L853" s="10">
        <v>0.25</v>
      </c>
      <c r="M853" s="10">
        <f>VLOOKUP('By placement'!$D853,'By goal type'!$I$3:$J$7,2,FALSE)</f>
        <v>0.2</v>
      </c>
      <c r="N853" s="13"/>
      <c r="O853" s="10">
        <f t="shared" si="41"/>
        <v>0.2</v>
      </c>
      <c r="P853" s="10">
        <f t="shared" si="39"/>
        <v>-4.9999999999999989E-2</v>
      </c>
      <c r="Q853">
        <f t="shared" si="40"/>
        <v>6.2405000000000008</v>
      </c>
    </row>
    <row r="854" spans="1:17" x14ac:dyDescent="0.3">
      <c r="A854">
        <v>849</v>
      </c>
      <c r="B854" t="s">
        <v>1301</v>
      </c>
      <c r="C854" t="s">
        <v>87</v>
      </c>
      <c r="D854" t="s">
        <v>4</v>
      </c>
      <c r="E854">
        <v>55438</v>
      </c>
      <c r="F854">
        <v>7842</v>
      </c>
      <c r="G854">
        <v>8.1713000000000005</v>
      </c>
      <c r="H854">
        <v>2.7235999999999998</v>
      </c>
      <c r="I854">
        <v>10.8949</v>
      </c>
      <c r="J854" s="12">
        <v>1</v>
      </c>
      <c r="K854" s="12">
        <v>1.3440000000000001</v>
      </c>
      <c r="L854" s="10">
        <v>0.25</v>
      </c>
      <c r="M854" s="10">
        <f>VLOOKUP('By placement'!$D854,'By goal type'!$I$3:$J$7,2,FALSE)</f>
        <v>0.2</v>
      </c>
      <c r="N854" s="13"/>
      <c r="O854" s="10">
        <f t="shared" si="41"/>
        <v>0.2</v>
      </c>
      <c r="P854" s="10">
        <f t="shared" si="39"/>
        <v>-4.9999999999999989E-2</v>
      </c>
      <c r="Q854">
        <f t="shared" si="40"/>
        <v>2.1789800000000001</v>
      </c>
    </row>
    <row r="855" spans="1:17" x14ac:dyDescent="0.3">
      <c r="A855">
        <v>850</v>
      </c>
      <c r="B855" t="s">
        <v>1302</v>
      </c>
      <c r="C855" t="s">
        <v>318</v>
      </c>
      <c r="D855" t="s">
        <v>4</v>
      </c>
      <c r="E855">
        <v>94022</v>
      </c>
      <c r="F855">
        <v>8859</v>
      </c>
      <c r="G855">
        <v>2.8260000000000001</v>
      </c>
      <c r="H855">
        <v>0.86399999999999999</v>
      </c>
      <c r="I855">
        <v>3.69</v>
      </c>
      <c r="J855" s="12">
        <v>0.3</v>
      </c>
      <c r="K855" s="12">
        <v>0.42699999999999999</v>
      </c>
      <c r="L855" s="10">
        <v>0.25</v>
      </c>
      <c r="M855" s="10">
        <f>VLOOKUP('By placement'!$D855,'By goal type'!$I$3:$J$7,2,FALSE)</f>
        <v>0.2</v>
      </c>
      <c r="N855" s="13"/>
      <c r="O855" s="10">
        <f t="shared" si="41"/>
        <v>0.2</v>
      </c>
      <c r="P855" s="10">
        <f t="shared" si="39"/>
        <v>-4.9999999999999989E-2</v>
      </c>
      <c r="Q855">
        <f t="shared" si="40"/>
        <v>0.73799999999999999</v>
      </c>
    </row>
    <row r="856" spans="1:17" x14ac:dyDescent="0.3">
      <c r="A856">
        <v>851</v>
      </c>
      <c r="B856" t="s">
        <v>1303</v>
      </c>
      <c r="C856" t="s">
        <v>77</v>
      </c>
      <c r="D856" t="s">
        <v>4</v>
      </c>
      <c r="E856">
        <v>208397</v>
      </c>
      <c r="F856">
        <v>115358</v>
      </c>
      <c r="G856">
        <v>120.2259</v>
      </c>
      <c r="H856">
        <v>40.031100000000002</v>
      </c>
      <c r="I856">
        <v>160.25700000000001</v>
      </c>
      <c r="J856" s="12">
        <v>1</v>
      </c>
      <c r="K856" s="12">
        <v>1.4</v>
      </c>
      <c r="L856" s="10">
        <v>0.25</v>
      </c>
      <c r="M856" s="10">
        <f>VLOOKUP('By placement'!$D856,'By goal type'!$I$3:$J$7,2,FALSE)</f>
        <v>0.2</v>
      </c>
      <c r="N856" s="13"/>
      <c r="O856" s="10">
        <f t="shared" si="41"/>
        <v>0.2</v>
      </c>
      <c r="P856" s="10">
        <f t="shared" si="39"/>
        <v>-4.9999999999999989E-2</v>
      </c>
      <c r="Q856">
        <f t="shared" si="40"/>
        <v>32.051400000000001</v>
      </c>
    </row>
    <row r="857" spans="1:17" x14ac:dyDescent="0.3">
      <c r="A857">
        <v>852</v>
      </c>
      <c r="B857" t="s">
        <v>1304</v>
      </c>
      <c r="C857" t="s">
        <v>261</v>
      </c>
      <c r="D857" t="s">
        <v>4</v>
      </c>
      <c r="E857">
        <v>49587</v>
      </c>
      <c r="F857">
        <v>29375</v>
      </c>
      <c r="G857">
        <v>34.694699999999997</v>
      </c>
      <c r="H857">
        <v>6.1223000000000001</v>
      </c>
      <c r="I857">
        <v>40.817</v>
      </c>
      <c r="J857" s="12">
        <v>1</v>
      </c>
      <c r="K857" s="12">
        <v>1.3779999999999999</v>
      </c>
      <c r="L857" s="10">
        <v>0.15</v>
      </c>
      <c r="M857" s="10">
        <f>VLOOKUP('By placement'!$D857,'By goal type'!$I$3:$J$7,2,FALSE)</f>
        <v>0.2</v>
      </c>
      <c r="N857" s="13"/>
      <c r="O857" s="10">
        <f t="shared" si="41"/>
        <v>0.2</v>
      </c>
      <c r="P857" s="10">
        <f t="shared" si="39"/>
        <v>5.0000000000000017E-2</v>
      </c>
      <c r="Q857">
        <f t="shared" si="40"/>
        <v>8.1634000000000011</v>
      </c>
    </row>
    <row r="858" spans="1:17" x14ac:dyDescent="0.3">
      <c r="A858">
        <v>853</v>
      </c>
      <c r="B858" t="s">
        <v>1305</v>
      </c>
      <c r="C858" t="s">
        <v>87</v>
      </c>
      <c r="D858" t="s">
        <v>4</v>
      </c>
      <c r="E858">
        <v>55471</v>
      </c>
      <c r="F858">
        <v>8555</v>
      </c>
      <c r="G858">
        <v>8.9403000000000006</v>
      </c>
      <c r="H858">
        <v>2.9468000000000001</v>
      </c>
      <c r="I858">
        <v>11.8871</v>
      </c>
      <c r="J858" s="12">
        <v>1</v>
      </c>
      <c r="K858" s="12">
        <v>1.296</v>
      </c>
      <c r="L858" s="10">
        <v>0.25</v>
      </c>
      <c r="M858" s="10">
        <f>VLOOKUP('By placement'!$D858,'By goal type'!$I$3:$J$7,2,FALSE)</f>
        <v>0.2</v>
      </c>
      <c r="N858" s="13"/>
      <c r="O858" s="10">
        <f t="shared" si="41"/>
        <v>0.2</v>
      </c>
      <c r="P858" s="10">
        <f t="shared" si="39"/>
        <v>-4.9999999999999989E-2</v>
      </c>
      <c r="Q858">
        <f t="shared" si="40"/>
        <v>2.3774200000000003</v>
      </c>
    </row>
    <row r="859" spans="1:17" x14ac:dyDescent="0.3">
      <c r="A859">
        <v>854</v>
      </c>
      <c r="B859" t="s">
        <v>1306</v>
      </c>
      <c r="C859" t="s">
        <v>35</v>
      </c>
      <c r="D859" t="s">
        <v>4</v>
      </c>
      <c r="E859">
        <v>503196</v>
      </c>
      <c r="F859">
        <v>214922</v>
      </c>
      <c r="G859">
        <v>295.54730000000001</v>
      </c>
      <c r="H859">
        <v>32.838799999999999</v>
      </c>
      <c r="I859">
        <v>328.3861</v>
      </c>
      <c r="J859" s="12">
        <v>1.1000000000000001</v>
      </c>
      <c r="K859" s="12">
        <v>1.601</v>
      </c>
      <c r="L859" s="10">
        <v>0.1</v>
      </c>
      <c r="M859" s="10">
        <f>VLOOKUP('By placement'!$D859,'By goal type'!$I$3:$J$7,2,FALSE)</f>
        <v>0.2</v>
      </c>
      <c r="N859" s="13"/>
      <c r="O859" s="10">
        <f t="shared" si="41"/>
        <v>0.2</v>
      </c>
      <c r="P859" s="10">
        <f t="shared" si="39"/>
        <v>0.1</v>
      </c>
      <c r="Q859">
        <f t="shared" si="40"/>
        <v>65.677220000000005</v>
      </c>
    </row>
    <row r="860" spans="1:17" x14ac:dyDescent="0.3">
      <c r="A860">
        <v>855</v>
      </c>
      <c r="B860" t="s">
        <v>1307</v>
      </c>
      <c r="C860" t="s">
        <v>415</v>
      </c>
      <c r="D860" t="s">
        <v>4</v>
      </c>
      <c r="E860">
        <v>240747</v>
      </c>
      <c r="F860">
        <v>67760</v>
      </c>
      <c r="G860">
        <v>70.632400000000004</v>
      </c>
      <c r="H860">
        <v>23.543600000000001</v>
      </c>
      <c r="I860">
        <v>94.176000000000002</v>
      </c>
      <c r="J860" s="12">
        <v>1</v>
      </c>
      <c r="K860" s="12">
        <v>1.3859999999999999</v>
      </c>
      <c r="L860" s="10">
        <v>0.25</v>
      </c>
      <c r="M860" s="10">
        <f>VLOOKUP('By placement'!$D860,'By goal type'!$I$3:$J$7,2,FALSE)</f>
        <v>0.2</v>
      </c>
      <c r="N860" s="13"/>
      <c r="O860" s="10">
        <f t="shared" si="41"/>
        <v>0.2</v>
      </c>
      <c r="P860" s="10">
        <f t="shared" si="39"/>
        <v>-4.9999999999999989E-2</v>
      </c>
      <c r="Q860">
        <f t="shared" si="40"/>
        <v>18.8352</v>
      </c>
    </row>
    <row r="861" spans="1:17" x14ac:dyDescent="0.3">
      <c r="A861">
        <v>856</v>
      </c>
      <c r="B861" t="s">
        <v>1308</v>
      </c>
      <c r="C861" t="s">
        <v>87</v>
      </c>
      <c r="D861" t="s">
        <v>4</v>
      </c>
      <c r="E861">
        <v>6622</v>
      </c>
      <c r="F861">
        <v>1918</v>
      </c>
      <c r="G861">
        <v>4.1276999999999999</v>
      </c>
      <c r="H861">
        <v>1.2040999999999999</v>
      </c>
      <c r="I861">
        <v>5.3318000000000003</v>
      </c>
      <c r="J861" s="12">
        <v>2</v>
      </c>
      <c r="K861" s="12">
        <v>2.7280000000000002</v>
      </c>
      <c r="L861" s="10">
        <v>0.25</v>
      </c>
      <c r="M861" s="10">
        <f>VLOOKUP('By placement'!$D861,'By goal type'!$I$3:$J$7,2,FALSE)</f>
        <v>0.2</v>
      </c>
      <c r="N861" s="13"/>
      <c r="O861" s="10">
        <f t="shared" si="41"/>
        <v>0.2</v>
      </c>
      <c r="P861" s="10">
        <f t="shared" si="39"/>
        <v>-4.9999999999999989E-2</v>
      </c>
      <c r="Q861">
        <f t="shared" si="40"/>
        <v>1.0663600000000002</v>
      </c>
    </row>
    <row r="862" spans="1:17" x14ac:dyDescent="0.3">
      <c r="A862">
        <v>857</v>
      </c>
      <c r="B862" t="s">
        <v>1309</v>
      </c>
      <c r="C862" t="s">
        <v>183</v>
      </c>
      <c r="D862" t="s">
        <v>4</v>
      </c>
      <c r="E862">
        <v>19529</v>
      </c>
      <c r="F862">
        <v>9828</v>
      </c>
      <c r="G862">
        <v>5.1372</v>
      </c>
      <c r="H862">
        <v>1.6972</v>
      </c>
      <c r="I862">
        <v>6.8343999999999996</v>
      </c>
      <c r="J862" s="12">
        <v>0.5</v>
      </c>
      <c r="K862" s="12">
        <v>0.71</v>
      </c>
      <c r="L862" s="10">
        <v>0.25</v>
      </c>
      <c r="M862" s="10">
        <f>VLOOKUP('By placement'!$D862,'By goal type'!$I$3:$J$7,2,FALSE)</f>
        <v>0.2</v>
      </c>
      <c r="N862" s="13"/>
      <c r="O862" s="10">
        <f t="shared" si="41"/>
        <v>0.2</v>
      </c>
      <c r="P862" s="10">
        <f t="shared" si="39"/>
        <v>-4.9999999999999989E-2</v>
      </c>
      <c r="Q862">
        <f t="shared" si="40"/>
        <v>1.3668800000000001</v>
      </c>
    </row>
    <row r="863" spans="1:17" x14ac:dyDescent="0.3">
      <c r="A863">
        <v>858</v>
      </c>
      <c r="B863" t="s">
        <v>1310</v>
      </c>
      <c r="C863" t="s">
        <v>414</v>
      </c>
      <c r="D863" t="s">
        <v>4</v>
      </c>
      <c r="E863">
        <v>39998</v>
      </c>
      <c r="F863">
        <v>1443</v>
      </c>
      <c r="G863">
        <v>1.5487</v>
      </c>
      <c r="H863">
        <v>0.45810000000000001</v>
      </c>
      <c r="I863">
        <v>2.0068000000000001</v>
      </c>
      <c r="J863" s="12">
        <v>1</v>
      </c>
      <c r="K863" s="12">
        <v>1.143</v>
      </c>
      <c r="L863" s="10">
        <v>0.25</v>
      </c>
      <c r="M863" s="10">
        <f>VLOOKUP('By placement'!$D863,'By goal type'!$I$3:$J$7,2,FALSE)</f>
        <v>0.2</v>
      </c>
      <c r="N863" s="13"/>
      <c r="O863" s="10">
        <f t="shared" si="41"/>
        <v>0.2</v>
      </c>
      <c r="P863" s="10">
        <f t="shared" si="39"/>
        <v>-4.9999999999999989E-2</v>
      </c>
      <c r="Q863">
        <f t="shared" si="40"/>
        <v>0.2510694663167104</v>
      </c>
    </row>
    <row r="864" spans="1:17" x14ac:dyDescent="0.3">
      <c r="A864">
        <v>859</v>
      </c>
      <c r="B864" t="s">
        <v>1311</v>
      </c>
      <c r="C864" t="s">
        <v>75</v>
      </c>
      <c r="D864" t="s">
        <v>4</v>
      </c>
      <c r="E864">
        <v>10676</v>
      </c>
      <c r="F864">
        <v>2276</v>
      </c>
      <c r="G864">
        <v>2.4163000000000001</v>
      </c>
      <c r="H864">
        <v>0.74990000000000001</v>
      </c>
      <c r="I864">
        <v>3.1661999999999999</v>
      </c>
      <c r="J864" s="12">
        <v>1</v>
      </c>
      <c r="K864" s="12">
        <v>1.43</v>
      </c>
      <c r="L864" s="10">
        <v>0.25</v>
      </c>
      <c r="M864" s="10">
        <f>VLOOKUP('By placement'!$D864,'By goal type'!$I$3:$J$7,2,FALSE)</f>
        <v>0.2</v>
      </c>
      <c r="N864" s="13"/>
      <c r="O864" s="10">
        <f t="shared" si="41"/>
        <v>0.2</v>
      </c>
      <c r="P864" s="10">
        <f t="shared" si="39"/>
        <v>-4.9999999999999989E-2</v>
      </c>
      <c r="Q864">
        <f t="shared" si="40"/>
        <v>0.63324000000000003</v>
      </c>
    </row>
    <row r="865" spans="1:17" x14ac:dyDescent="0.3">
      <c r="A865">
        <v>860</v>
      </c>
      <c r="B865" t="s">
        <v>1312</v>
      </c>
      <c r="C865" t="s">
        <v>233</v>
      </c>
      <c r="D865" t="s">
        <v>4</v>
      </c>
      <c r="E865">
        <v>28028</v>
      </c>
      <c r="F865">
        <v>3351</v>
      </c>
      <c r="G865">
        <v>10.4908</v>
      </c>
      <c r="H865">
        <v>3.4969000000000001</v>
      </c>
      <c r="I865">
        <v>13.9877</v>
      </c>
      <c r="J865" s="12">
        <v>3</v>
      </c>
      <c r="K865" s="12">
        <v>4.08</v>
      </c>
      <c r="L865" s="10">
        <v>0.25</v>
      </c>
      <c r="M865" s="10">
        <f>VLOOKUP('By placement'!$D865,'By goal type'!$I$3:$J$7,2,FALSE)</f>
        <v>0.2</v>
      </c>
      <c r="N865" s="13"/>
      <c r="O865" s="10">
        <f t="shared" si="41"/>
        <v>0.2</v>
      </c>
      <c r="P865" s="10">
        <f t="shared" si="39"/>
        <v>-4.9999999999999989E-2</v>
      </c>
      <c r="Q865">
        <f t="shared" si="40"/>
        <v>2.7975400000000001</v>
      </c>
    </row>
    <row r="866" spans="1:17" x14ac:dyDescent="0.3">
      <c r="A866">
        <v>861</v>
      </c>
      <c r="B866" t="s">
        <v>1313</v>
      </c>
      <c r="C866" t="s">
        <v>25</v>
      </c>
      <c r="D866" t="s">
        <v>4</v>
      </c>
      <c r="E866">
        <v>58612</v>
      </c>
      <c r="F866">
        <v>16573</v>
      </c>
      <c r="G866">
        <v>27.877199999999998</v>
      </c>
      <c r="H866">
        <v>6.7145000000000001</v>
      </c>
      <c r="I866">
        <v>34.591700000000003</v>
      </c>
      <c r="J866" s="12">
        <v>1.5</v>
      </c>
      <c r="K866" s="12">
        <v>2.0710000000000002</v>
      </c>
      <c r="L866" s="10">
        <v>0.2</v>
      </c>
      <c r="M866" s="10">
        <f>VLOOKUP('By placement'!$D866,'By goal type'!$I$3:$J$7,2,FALSE)</f>
        <v>0.2</v>
      </c>
      <c r="N866" s="13"/>
      <c r="O866" s="10">
        <f t="shared" si="41"/>
        <v>0.2</v>
      </c>
      <c r="P866" s="10">
        <f t="shared" si="39"/>
        <v>0</v>
      </c>
      <c r="Q866">
        <f t="shared" si="40"/>
        <v>6.9183400000000006</v>
      </c>
    </row>
    <row r="867" spans="1:17" x14ac:dyDescent="0.3">
      <c r="A867">
        <v>862</v>
      </c>
      <c r="B867" t="s">
        <v>1314</v>
      </c>
      <c r="C867" t="s">
        <v>41</v>
      </c>
      <c r="D867" t="s">
        <v>4</v>
      </c>
      <c r="E867">
        <v>648631</v>
      </c>
      <c r="F867">
        <v>257517</v>
      </c>
      <c r="G867">
        <v>164.72399999999999</v>
      </c>
      <c r="H867">
        <v>50.301200000000001</v>
      </c>
      <c r="I867">
        <v>215.02520000000001</v>
      </c>
      <c r="J867" s="12">
        <v>0.6</v>
      </c>
      <c r="K867" s="12">
        <v>0.88700000000000001</v>
      </c>
      <c r="L867" s="10">
        <v>0.25</v>
      </c>
      <c r="M867" s="10">
        <f>VLOOKUP('By placement'!$D867,'By goal type'!$I$3:$J$7,2,FALSE)</f>
        <v>0.2</v>
      </c>
      <c r="N867" s="13"/>
      <c r="O867" s="10">
        <f t="shared" si="41"/>
        <v>0.2</v>
      </c>
      <c r="P867" s="10">
        <f t="shared" si="39"/>
        <v>-4.9999999999999989E-2</v>
      </c>
      <c r="Q867">
        <f t="shared" si="40"/>
        <v>43.005040000000008</v>
      </c>
    </row>
    <row r="868" spans="1:17" x14ac:dyDescent="0.3">
      <c r="A868">
        <v>863</v>
      </c>
      <c r="B868" t="s">
        <v>1315</v>
      </c>
      <c r="C868" t="s">
        <v>318</v>
      </c>
      <c r="D868" t="s">
        <v>4</v>
      </c>
      <c r="E868">
        <v>95456</v>
      </c>
      <c r="F868">
        <v>10649</v>
      </c>
      <c r="G868">
        <v>3.3912</v>
      </c>
      <c r="H868">
        <v>1.0588</v>
      </c>
      <c r="I868">
        <v>4.45</v>
      </c>
      <c r="J868" s="12">
        <v>0.3</v>
      </c>
      <c r="K868" s="12">
        <v>0.42799999999999999</v>
      </c>
      <c r="L868" s="10">
        <v>0.25</v>
      </c>
      <c r="M868" s="10">
        <f>VLOOKUP('By placement'!$D868,'By goal type'!$I$3:$J$7,2,FALSE)</f>
        <v>0.2</v>
      </c>
      <c r="N868" s="13"/>
      <c r="O868" s="10">
        <f t="shared" si="41"/>
        <v>0.2</v>
      </c>
      <c r="P868" s="10">
        <f t="shared" si="39"/>
        <v>-4.9999999999999989E-2</v>
      </c>
      <c r="Q868">
        <f t="shared" si="40"/>
        <v>0.89000000000000012</v>
      </c>
    </row>
    <row r="869" spans="1:17" x14ac:dyDescent="0.3">
      <c r="A869">
        <v>864</v>
      </c>
      <c r="B869" t="s">
        <v>1316</v>
      </c>
      <c r="C869" t="s">
        <v>119</v>
      </c>
      <c r="D869" t="s">
        <v>4</v>
      </c>
      <c r="E869">
        <v>31708</v>
      </c>
      <c r="F869">
        <v>4518</v>
      </c>
      <c r="G869">
        <v>2.4306000000000001</v>
      </c>
      <c r="H869">
        <v>0.71399999999999997</v>
      </c>
      <c r="I869">
        <v>3.1446000000000001</v>
      </c>
      <c r="J869" s="12">
        <v>0.5</v>
      </c>
      <c r="K869" s="12">
        <v>0.71899999999999997</v>
      </c>
      <c r="L869" s="10">
        <v>0.25</v>
      </c>
      <c r="M869" s="10">
        <f>VLOOKUP('By placement'!$D869,'By goal type'!$I$3:$J$7,2,FALSE)</f>
        <v>0.2</v>
      </c>
      <c r="N869" s="13"/>
      <c r="O869" s="10">
        <f t="shared" si="41"/>
        <v>0.2</v>
      </c>
      <c r="P869" s="10">
        <f t="shared" si="39"/>
        <v>-4.9999999999999989E-2</v>
      </c>
      <c r="Q869">
        <f t="shared" si="40"/>
        <v>0.62892000000000003</v>
      </c>
    </row>
    <row r="870" spans="1:17" x14ac:dyDescent="0.3">
      <c r="A870">
        <v>865</v>
      </c>
      <c r="B870" t="s">
        <v>1317</v>
      </c>
      <c r="C870" t="s">
        <v>25</v>
      </c>
      <c r="D870" t="s">
        <v>4</v>
      </c>
      <c r="E870">
        <v>304001</v>
      </c>
      <c r="F870">
        <v>159487</v>
      </c>
      <c r="G870">
        <v>97.718100000000007</v>
      </c>
      <c r="H870">
        <v>24.430199999999999</v>
      </c>
      <c r="I870">
        <v>122.14830000000001</v>
      </c>
      <c r="J870" s="12">
        <v>0.55000000000000004</v>
      </c>
      <c r="K870" s="12">
        <v>0.80400000000000005</v>
      </c>
      <c r="L870" s="10">
        <v>0.2</v>
      </c>
      <c r="M870" s="10">
        <f>VLOOKUP('By placement'!$D870,'By goal type'!$I$3:$J$7,2,FALSE)</f>
        <v>0.2</v>
      </c>
      <c r="N870" s="13"/>
      <c r="O870" s="10">
        <f t="shared" si="41"/>
        <v>0.2</v>
      </c>
      <c r="P870" s="10">
        <f t="shared" si="39"/>
        <v>0</v>
      </c>
      <c r="Q870">
        <f t="shared" si="40"/>
        <v>24.429660000000002</v>
      </c>
    </row>
    <row r="871" spans="1:17" x14ac:dyDescent="0.3">
      <c r="A871">
        <v>866</v>
      </c>
      <c r="B871" t="s">
        <v>1318</v>
      </c>
      <c r="C871" t="s">
        <v>29</v>
      </c>
      <c r="D871" t="s">
        <v>4</v>
      </c>
      <c r="E871">
        <v>5261</v>
      </c>
      <c r="F871">
        <v>1085</v>
      </c>
      <c r="G871">
        <v>1.1344000000000001</v>
      </c>
      <c r="H871">
        <v>0.37630000000000002</v>
      </c>
      <c r="I871">
        <v>1.5106999999999999</v>
      </c>
      <c r="J871" s="12">
        <v>1</v>
      </c>
      <c r="K871" s="12">
        <v>1.5409999999999999</v>
      </c>
      <c r="L871" s="10" t="s">
        <v>5</v>
      </c>
      <c r="M871" s="10">
        <f>VLOOKUP('By placement'!$D871,'By goal type'!$I$3:$J$7,2,FALSE)</f>
        <v>0.2</v>
      </c>
      <c r="N871" s="13"/>
      <c r="O871" s="10">
        <f t="shared" si="41"/>
        <v>0.2</v>
      </c>
      <c r="P871" s="10" t="str">
        <f t="shared" si="39"/>
        <v>unknown</v>
      </c>
      <c r="Q871">
        <f t="shared" si="40"/>
        <v>0.30214000000000002</v>
      </c>
    </row>
    <row r="872" spans="1:17" x14ac:dyDescent="0.3">
      <c r="A872">
        <v>867</v>
      </c>
      <c r="B872" t="s">
        <v>1319</v>
      </c>
      <c r="C872" t="s">
        <v>77</v>
      </c>
      <c r="D872" t="s">
        <v>4</v>
      </c>
      <c r="E872">
        <v>171862</v>
      </c>
      <c r="F872">
        <v>133011</v>
      </c>
      <c r="G872">
        <v>139.0547</v>
      </c>
      <c r="H872">
        <v>46.351300000000002</v>
      </c>
      <c r="I872">
        <v>185.40600000000001</v>
      </c>
      <c r="J872" s="12">
        <v>1</v>
      </c>
      <c r="K872" s="12">
        <v>1.4</v>
      </c>
      <c r="L872" s="10">
        <v>0.25</v>
      </c>
      <c r="M872" s="10">
        <f>VLOOKUP('By placement'!$D872,'By goal type'!$I$3:$J$7,2,FALSE)</f>
        <v>0.2</v>
      </c>
      <c r="N872" s="13"/>
      <c r="O872" s="10">
        <f t="shared" si="41"/>
        <v>0.2</v>
      </c>
      <c r="P872" s="10">
        <f t="shared" si="39"/>
        <v>-4.9999999999999989E-2</v>
      </c>
      <c r="Q872">
        <f t="shared" si="40"/>
        <v>37.081200000000003</v>
      </c>
    </row>
    <row r="873" spans="1:17" x14ac:dyDescent="0.3">
      <c r="A873">
        <v>868</v>
      </c>
      <c r="B873" t="s">
        <v>1320</v>
      </c>
      <c r="C873" t="s">
        <v>335</v>
      </c>
      <c r="D873" t="s">
        <v>4</v>
      </c>
      <c r="E873">
        <v>6218</v>
      </c>
      <c r="F873">
        <v>829</v>
      </c>
      <c r="G873">
        <v>0.5272</v>
      </c>
      <c r="H873">
        <v>0.1671</v>
      </c>
      <c r="I873">
        <v>0.69430000000000003</v>
      </c>
      <c r="J873" s="12">
        <v>0.6</v>
      </c>
      <c r="K873" s="12">
        <v>0.95699999999999996</v>
      </c>
      <c r="L873" s="10">
        <v>0.25</v>
      </c>
      <c r="M873" s="10">
        <f>VLOOKUP('By placement'!$D873,'By goal type'!$I$3:$J$7,2,FALSE)</f>
        <v>0.2</v>
      </c>
      <c r="N873" s="13"/>
      <c r="O873" s="10">
        <f t="shared" si="41"/>
        <v>0.2</v>
      </c>
      <c r="P873" s="10">
        <f t="shared" si="39"/>
        <v>-4.9999999999999989E-2</v>
      </c>
      <c r="Q873">
        <f t="shared" si="40"/>
        <v>0.13886000000000001</v>
      </c>
    </row>
    <row r="874" spans="1:17" x14ac:dyDescent="0.3">
      <c r="A874">
        <v>869</v>
      </c>
      <c r="B874" t="s">
        <v>1321</v>
      </c>
      <c r="C874" t="s">
        <v>403</v>
      </c>
      <c r="D874" t="s">
        <v>4</v>
      </c>
      <c r="E874">
        <v>74575</v>
      </c>
      <c r="F874">
        <v>17737</v>
      </c>
      <c r="G874">
        <v>11.2082</v>
      </c>
      <c r="H874">
        <v>3.6434000000000002</v>
      </c>
      <c r="I874">
        <v>14.851599999999999</v>
      </c>
      <c r="J874" s="12">
        <v>0.6</v>
      </c>
      <c r="K874" s="12">
        <v>0.95699999999999996</v>
      </c>
      <c r="L874" s="10">
        <v>0.25</v>
      </c>
      <c r="M874" s="10">
        <f>VLOOKUP('By placement'!$D874,'By goal type'!$I$3:$J$7,2,FALSE)</f>
        <v>0.2</v>
      </c>
      <c r="N874" s="13"/>
      <c r="O874" s="10">
        <f t="shared" si="41"/>
        <v>0.2</v>
      </c>
      <c r="P874" s="10">
        <f t="shared" si="39"/>
        <v>-4.9999999999999989E-2</v>
      </c>
      <c r="Q874">
        <f t="shared" si="40"/>
        <v>2.9703200000000001</v>
      </c>
    </row>
    <row r="875" spans="1:17" x14ac:dyDescent="0.3">
      <c r="A875">
        <v>870</v>
      </c>
      <c r="B875" t="s">
        <v>1322</v>
      </c>
      <c r="C875" t="s">
        <v>124</v>
      </c>
      <c r="D875" t="s">
        <v>4</v>
      </c>
      <c r="E875">
        <v>3726</v>
      </c>
      <c r="F875">
        <v>1740</v>
      </c>
      <c r="G875">
        <v>0.55030000000000001</v>
      </c>
      <c r="H875">
        <v>0.17879999999999999</v>
      </c>
      <c r="I875">
        <v>0.72909999999999997</v>
      </c>
      <c r="J875" s="12">
        <v>0.3</v>
      </c>
      <c r="K875" s="12">
        <v>0.39200000000000002</v>
      </c>
      <c r="L875" s="10">
        <v>0.25</v>
      </c>
      <c r="M875" s="10">
        <f>VLOOKUP('By placement'!$D875,'By goal type'!$I$3:$J$7,2,FALSE)</f>
        <v>0.2</v>
      </c>
      <c r="N875" s="13"/>
      <c r="O875" s="10">
        <f t="shared" si="41"/>
        <v>0.2</v>
      </c>
      <c r="P875" s="10">
        <f t="shared" si="39"/>
        <v>-4.9999999999999989E-2</v>
      </c>
      <c r="Q875">
        <f t="shared" si="40"/>
        <v>0.14582000000000001</v>
      </c>
    </row>
    <row r="876" spans="1:17" x14ac:dyDescent="0.3">
      <c r="A876">
        <v>871</v>
      </c>
      <c r="B876" t="s">
        <v>1323</v>
      </c>
      <c r="C876" t="s">
        <v>77</v>
      </c>
      <c r="D876" t="s">
        <v>4</v>
      </c>
      <c r="E876">
        <v>432258</v>
      </c>
      <c r="F876">
        <v>315738</v>
      </c>
      <c r="G876">
        <v>330.95519999999999</v>
      </c>
      <c r="H876">
        <v>110.3022</v>
      </c>
      <c r="I876">
        <v>441.25740000000002</v>
      </c>
      <c r="J876" s="12">
        <v>1</v>
      </c>
      <c r="K876" s="12">
        <v>1.2050000000000001</v>
      </c>
      <c r="L876" s="10">
        <v>0.25</v>
      </c>
      <c r="M876" s="10">
        <f>VLOOKUP('By placement'!$D876,'By goal type'!$I$3:$J$7,2,FALSE)</f>
        <v>0.2</v>
      </c>
      <c r="N876" s="13"/>
      <c r="O876" s="10">
        <f t="shared" si="41"/>
        <v>0.2</v>
      </c>
      <c r="P876" s="10">
        <f t="shared" si="39"/>
        <v>-4.9999999999999989E-2</v>
      </c>
      <c r="Q876">
        <f t="shared" si="40"/>
        <v>75.068686307053966</v>
      </c>
    </row>
    <row r="877" spans="1:17" x14ac:dyDescent="0.3">
      <c r="A877">
        <v>872</v>
      </c>
      <c r="B877" t="s">
        <v>1324</v>
      </c>
      <c r="C877" t="s">
        <v>230</v>
      </c>
      <c r="D877" t="s">
        <v>4</v>
      </c>
      <c r="E877">
        <v>11939</v>
      </c>
      <c r="F877">
        <v>1991</v>
      </c>
      <c r="G877">
        <v>1.8368</v>
      </c>
      <c r="H877">
        <v>0.52869999999999995</v>
      </c>
      <c r="I877">
        <v>2.3654999999999999</v>
      </c>
      <c r="J877" s="12">
        <v>0.85</v>
      </c>
      <c r="K877" s="12">
        <v>1.4590000000000001</v>
      </c>
      <c r="L877" s="10">
        <v>0.25</v>
      </c>
      <c r="M877" s="10">
        <f>VLOOKUP('By placement'!$D877,'By goal type'!$I$3:$J$7,2,FALSE)</f>
        <v>0.2</v>
      </c>
      <c r="N877" s="13"/>
      <c r="O877" s="10">
        <f t="shared" si="41"/>
        <v>0.2</v>
      </c>
      <c r="P877" s="10">
        <f t="shared" si="39"/>
        <v>-4.9999999999999989E-2</v>
      </c>
      <c r="Q877">
        <f t="shared" si="40"/>
        <v>0.47310000000000002</v>
      </c>
    </row>
    <row r="878" spans="1:17" x14ac:dyDescent="0.3">
      <c r="A878">
        <v>873</v>
      </c>
      <c r="B878" t="s">
        <v>1325</v>
      </c>
      <c r="C878" t="s">
        <v>22</v>
      </c>
      <c r="D878" t="s">
        <v>4</v>
      </c>
      <c r="E878">
        <v>1321</v>
      </c>
      <c r="F878">
        <v>703</v>
      </c>
      <c r="G878">
        <v>0.30249999999999999</v>
      </c>
      <c r="H878">
        <v>9.0499999999999997E-2</v>
      </c>
      <c r="I878">
        <v>0.39300000000000002</v>
      </c>
      <c r="J878" s="12">
        <v>0.4</v>
      </c>
      <c r="K878" s="12">
        <v>0.54800000000000004</v>
      </c>
      <c r="L878" s="10">
        <v>0.25</v>
      </c>
      <c r="M878" s="10">
        <f>VLOOKUP('By placement'!$D878,'By goal type'!$I$3:$J$7,2,FALSE)</f>
        <v>0.2</v>
      </c>
      <c r="N878" s="13"/>
      <c r="O878" s="10">
        <f t="shared" si="41"/>
        <v>0.2</v>
      </c>
      <c r="P878" s="10">
        <f t="shared" si="39"/>
        <v>-4.9999999999999989E-2</v>
      </c>
      <c r="Q878">
        <f t="shared" si="40"/>
        <v>7.8600000000000003E-2</v>
      </c>
    </row>
    <row r="879" spans="1:17" x14ac:dyDescent="0.3">
      <c r="A879">
        <v>874</v>
      </c>
      <c r="B879" t="s">
        <v>1326</v>
      </c>
      <c r="C879" t="s">
        <v>402</v>
      </c>
      <c r="D879" t="s">
        <v>4</v>
      </c>
      <c r="E879">
        <v>195524</v>
      </c>
      <c r="F879">
        <v>111647</v>
      </c>
      <c r="G879">
        <v>128.82849999999999</v>
      </c>
      <c r="H879">
        <v>42.939399999999999</v>
      </c>
      <c r="I879">
        <v>171.7679</v>
      </c>
      <c r="J879" s="12">
        <v>1.1000000000000001</v>
      </c>
      <c r="K879" s="12">
        <v>1.4990000000000001</v>
      </c>
      <c r="L879" s="10">
        <v>0.25</v>
      </c>
      <c r="M879" s="10">
        <f>VLOOKUP('By placement'!$D879,'By goal type'!$I$3:$J$7,2,FALSE)</f>
        <v>0.2</v>
      </c>
      <c r="N879" s="13"/>
      <c r="O879" s="10">
        <f t="shared" si="41"/>
        <v>0.2</v>
      </c>
      <c r="P879" s="10">
        <f t="shared" si="39"/>
        <v>-4.9999999999999989E-2</v>
      </c>
      <c r="Q879">
        <f t="shared" si="40"/>
        <v>34.353580000000001</v>
      </c>
    </row>
    <row r="880" spans="1:17" x14ac:dyDescent="0.3">
      <c r="A880">
        <v>875</v>
      </c>
      <c r="B880" t="s">
        <v>1327</v>
      </c>
      <c r="C880" t="s">
        <v>361</v>
      </c>
      <c r="D880" t="s">
        <v>4</v>
      </c>
      <c r="E880">
        <v>31646</v>
      </c>
      <c r="F880">
        <v>5497</v>
      </c>
      <c r="G880">
        <v>14.5823</v>
      </c>
      <c r="H880">
        <v>4.6394000000000002</v>
      </c>
      <c r="I880">
        <v>19.221699999999998</v>
      </c>
      <c r="J880" s="12">
        <v>2.5</v>
      </c>
      <c r="K880" s="12">
        <v>3.7679999999999998</v>
      </c>
      <c r="L880" s="10">
        <v>0.25</v>
      </c>
      <c r="M880" s="10">
        <f>VLOOKUP('By placement'!$D880,'By goal type'!$I$3:$J$7,2,FALSE)</f>
        <v>0.2</v>
      </c>
      <c r="N880" s="13"/>
      <c r="O880" s="10">
        <f t="shared" si="41"/>
        <v>0.2</v>
      </c>
      <c r="P880" s="10">
        <f t="shared" si="39"/>
        <v>-4.9999999999999989E-2</v>
      </c>
      <c r="Q880">
        <f t="shared" si="40"/>
        <v>3.8443399999999999</v>
      </c>
    </row>
    <row r="881" spans="1:17" x14ac:dyDescent="0.3">
      <c r="A881">
        <v>876</v>
      </c>
      <c r="B881" t="s">
        <v>1328</v>
      </c>
      <c r="C881" t="s">
        <v>413</v>
      </c>
      <c r="D881" t="s">
        <v>4</v>
      </c>
      <c r="E881">
        <v>509575</v>
      </c>
      <c r="F881">
        <v>193313</v>
      </c>
      <c r="G881">
        <v>76.666499999999999</v>
      </c>
      <c r="H881">
        <v>23.428599999999999</v>
      </c>
      <c r="I881">
        <v>100.0951</v>
      </c>
      <c r="J881" s="12">
        <v>0.37</v>
      </c>
      <c r="K881" s="12">
        <v>0.56399999999999995</v>
      </c>
      <c r="L881" s="10">
        <v>0.25</v>
      </c>
      <c r="M881" s="10">
        <f>VLOOKUP('By placement'!$D881,'By goal type'!$I$3:$J$7,2,FALSE)</f>
        <v>0.2</v>
      </c>
      <c r="N881" s="13"/>
      <c r="O881" s="10">
        <f t="shared" si="41"/>
        <v>0.2</v>
      </c>
      <c r="P881" s="10">
        <f t="shared" si="39"/>
        <v>-4.9999999999999989E-2</v>
      </c>
      <c r="Q881">
        <f t="shared" si="40"/>
        <v>20.019020000000001</v>
      </c>
    </row>
    <row r="882" spans="1:17" x14ac:dyDescent="0.3">
      <c r="A882">
        <v>877</v>
      </c>
      <c r="B882" t="s">
        <v>1329</v>
      </c>
      <c r="C882" t="s">
        <v>84</v>
      </c>
      <c r="D882" t="s">
        <v>4</v>
      </c>
      <c r="E882">
        <v>20974</v>
      </c>
      <c r="F882">
        <v>10278</v>
      </c>
      <c r="G882">
        <v>19.1342</v>
      </c>
      <c r="H882">
        <v>6.0380000000000003</v>
      </c>
      <c r="I882">
        <v>25.1722</v>
      </c>
      <c r="J882" s="12">
        <v>1.75</v>
      </c>
      <c r="K882" s="12">
        <v>2.5939999999999999</v>
      </c>
      <c r="L882" s="10">
        <v>0.25</v>
      </c>
      <c r="M882" s="10">
        <f>VLOOKUP('By placement'!$D882,'By goal type'!$I$3:$J$7,2,FALSE)</f>
        <v>0.2</v>
      </c>
      <c r="N882" s="13"/>
      <c r="O882" s="10">
        <f t="shared" si="41"/>
        <v>0.2</v>
      </c>
      <c r="P882" s="10">
        <f t="shared" si="39"/>
        <v>-4.9999999999999989E-2</v>
      </c>
      <c r="Q882">
        <f t="shared" si="40"/>
        <v>5.03444</v>
      </c>
    </row>
    <row r="883" spans="1:17" x14ac:dyDescent="0.3">
      <c r="A883">
        <v>878</v>
      </c>
      <c r="B883" t="s">
        <v>1330</v>
      </c>
      <c r="C883" t="s">
        <v>267</v>
      </c>
      <c r="D883" t="s">
        <v>4</v>
      </c>
      <c r="E883">
        <v>1581175</v>
      </c>
      <c r="F883">
        <v>244295</v>
      </c>
      <c r="G883">
        <v>110.2805</v>
      </c>
      <c r="H883">
        <v>36.76</v>
      </c>
      <c r="I883">
        <v>147.04050000000001</v>
      </c>
      <c r="J883" s="12">
        <v>0.43</v>
      </c>
      <c r="K883" s="12">
        <v>0.61099999999999999</v>
      </c>
      <c r="L883" s="10">
        <v>0.25</v>
      </c>
      <c r="M883" s="10">
        <f>VLOOKUP('By placement'!$D883,'By goal type'!$I$3:$J$7,2,FALSE)</f>
        <v>0.2</v>
      </c>
      <c r="N883" s="13"/>
      <c r="O883" s="10">
        <f t="shared" si="41"/>
        <v>0.2</v>
      </c>
      <c r="P883" s="10">
        <f t="shared" si="39"/>
        <v>-4.9999999999999989E-2</v>
      </c>
      <c r="Q883">
        <f t="shared" si="40"/>
        <v>29.408100000000005</v>
      </c>
    </row>
    <row r="884" spans="1:17" x14ac:dyDescent="0.3">
      <c r="A884">
        <v>879</v>
      </c>
      <c r="B884" t="s">
        <v>1331</v>
      </c>
      <c r="C884" t="s">
        <v>335</v>
      </c>
      <c r="D884" t="s">
        <v>4</v>
      </c>
      <c r="E884">
        <v>32285</v>
      </c>
      <c r="F884">
        <v>2436</v>
      </c>
      <c r="G884">
        <v>1.552</v>
      </c>
      <c r="H884">
        <v>0.49540000000000001</v>
      </c>
      <c r="I884">
        <v>2.0474000000000001</v>
      </c>
      <c r="J884" s="12">
        <v>0.6</v>
      </c>
      <c r="K884" s="12">
        <v>0.85</v>
      </c>
      <c r="L884" s="10">
        <v>0.25</v>
      </c>
      <c r="M884" s="10">
        <f>VLOOKUP('By placement'!$D884,'By goal type'!$I$3:$J$7,2,FALSE)</f>
        <v>0.2</v>
      </c>
      <c r="N884" s="13"/>
      <c r="O884" s="10">
        <f t="shared" si="41"/>
        <v>0.2</v>
      </c>
      <c r="P884" s="10">
        <f t="shared" si="39"/>
        <v>-4.9999999999999989E-2</v>
      </c>
      <c r="Q884">
        <f t="shared" si="40"/>
        <v>0.40948000000000007</v>
      </c>
    </row>
    <row r="885" spans="1:17" x14ac:dyDescent="0.3">
      <c r="A885">
        <v>880</v>
      </c>
      <c r="B885" t="s">
        <v>1332</v>
      </c>
      <c r="C885" t="s">
        <v>265</v>
      </c>
      <c r="D885" t="s">
        <v>4</v>
      </c>
      <c r="E885">
        <v>15985</v>
      </c>
      <c r="F885">
        <v>4445</v>
      </c>
      <c r="G885">
        <v>3.3077999999999999</v>
      </c>
      <c r="H885">
        <v>1.0511999999999999</v>
      </c>
      <c r="I885">
        <v>4.359</v>
      </c>
      <c r="J885" s="12">
        <v>0.7</v>
      </c>
      <c r="K885" s="12">
        <v>0.98499999999999999</v>
      </c>
      <c r="L885" s="10">
        <v>0.25</v>
      </c>
      <c r="M885" s="10">
        <f>VLOOKUP('By placement'!$D885,'By goal type'!$I$3:$J$7,2,FALSE)</f>
        <v>0.2</v>
      </c>
      <c r="N885" s="13"/>
      <c r="O885" s="10">
        <f t="shared" si="41"/>
        <v>0.2</v>
      </c>
      <c r="P885" s="10">
        <f t="shared" si="39"/>
        <v>-4.9999999999999989E-2</v>
      </c>
      <c r="Q885">
        <f t="shared" si="40"/>
        <v>0.87180000000000002</v>
      </c>
    </row>
    <row r="886" spans="1:17" x14ac:dyDescent="0.3">
      <c r="A886">
        <v>881</v>
      </c>
      <c r="B886" t="s">
        <v>1333</v>
      </c>
      <c r="C886" t="s">
        <v>76</v>
      </c>
      <c r="D886" t="s">
        <v>4</v>
      </c>
      <c r="E886">
        <v>453653</v>
      </c>
      <c r="F886">
        <v>68297</v>
      </c>
      <c r="G886">
        <v>28.8551</v>
      </c>
      <c r="H886">
        <v>9.4248999999999992</v>
      </c>
      <c r="I886">
        <v>38.28</v>
      </c>
      <c r="J886" s="12">
        <v>0.4</v>
      </c>
      <c r="K886" s="12">
        <v>0.58899999999999997</v>
      </c>
      <c r="L886" s="10">
        <v>0.25</v>
      </c>
      <c r="M886" s="10">
        <f>VLOOKUP('By placement'!$D886,'By goal type'!$I$3:$J$7,2,FALSE)</f>
        <v>0.2</v>
      </c>
      <c r="N886" s="13"/>
      <c r="O886" s="10">
        <f t="shared" si="41"/>
        <v>0.2</v>
      </c>
      <c r="P886" s="10">
        <f t="shared" si="39"/>
        <v>-4.9999999999999989E-2</v>
      </c>
      <c r="Q886">
        <f t="shared" si="40"/>
        <v>7.6560000000000006</v>
      </c>
    </row>
    <row r="887" spans="1:17" x14ac:dyDescent="0.3">
      <c r="A887">
        <v>882</v>
      </c>
      <c r="B887" t="s">
        <v>1334</v>
      </c>
      <c r="C887" t="s">
        <v>79</v>
      </c>
      <c r="D887" t="s">
        <v>4</v>
      </c>
      <c r="E887">
        <v>1543</v>
      </c>
      <c r="F887">
        <v>732</v>
      </c>
      <c r="G887">
        <v>0.24079999999999999</v>
      </c>
      <c r="H887">
        <v>7.7299999999999994E-2</v>
      </c>
      <c r="I887">
        <v>0.31809999999999999</v>
      </c>
      <c r="J887" s="12">
        <v>0.31</v>
      </c>
      <c r="K887" s="12">
        <v>0.52</v>
      </c>
      <c r="L887" s="10">
        <v>0.25</v>
      </c>
      <c r="M887" s="10">
        <f>VLOOKUP('By placement'!$D887,'By goal type'!$I$3:$J$7,2,FALSE)</f>
        <v>0.2</v>
      </c>
      <c r="N887" s="13"/>
      <c r="O887" s="10">
        <f t="shared" si="41"/>
        <v>0.2</v>
      </c>
      <c r="P887" s="10">
        <f t="shared" si="39"/>
        <v>-4.9999999999999989E-2</v>
      </c>
      <c r="Q887">
        <f t="shared" si="40"/>
        <v>6.3619999999999996E-2</v>
      </c>
    </row>
    <row r="888" spans="1:17" x14ac:dyDescent="0.3">
      <c r="A888">
        <v>883</v>
      </c>
      <c r="B888" t="s">
        <v>1335</v>
      </c>
      <c r="C888" t="s">
        <v>71</v>
      </c>
      <c r="D888" t="s">
        <v>4</v>
      </c>
      <c r="E888">
        <v>12168</v>
      </c>
      <c r="F888">
        <v>1544</v>
      </c>
      <c r="G888">
        <v>1.1489</v>
      </c>
      <c r="H888">
        <v>0.36620000000000003</v>
      </c>
      <c r="I888">
        <v>1.5150999999999999</v>
      </c>
      <c r="J888" s="12">
        <v>0.7</v>
      </c>
      <c r="K888" s="12">
        <v>0.93600000000000005</v>
      </c>
      <c r="L888" s="10">
        <v>0.25</v>
      </c>
      <c r="M888" s="10">
        <f>VLOOKUP('By placement'!$D888,'By goal type'!$I$3:$J$7,2,FALSE)</f>
        <v>0.2</v>
      </c>
      <c r="N888" s="13"/>
      <c r="O888" s="10">
        <f t="shared" si="41"/>
        <v>0.2</v>
      </c>
      <c r="P888" s="10">
        <f t="shared" si="39"/>
        <v>-4.9999999999999989E-2</v>
      </c>
      <c r="Q888">
        <f t="shared" si="40"/>
        <v>0.30302000000000001</v>
      </c>
    </row>
    <row r="889" spans="1:17" x14ac:dyDescent="0.3">
      <c r="A889">
        <v>884</v>
      </c>
      <c r="B889" t="s">
        <v>1336</v>
      </c>
      <c r="C889" t="s">
        <v>408</v>
      </c>
      <c r="D889" t="s">
        <v>4</v>
      </c>
      <c r="E889">
        <v>184462</v>
      </c>
      <c r="F889">
        <v>10369</v>
      </c>
      <c r="G889">
        <v>10.904199999999999</v>
      </c>
      <c r="H889">
        <v>3.6343999999999999</v>
      </c>
      <c r="I889">
        <v>14.538600000000001</v>
      </c>
      <c r="J889" s="12">
        <v>1</v>
      </c>
      <c r="K889" s="12">
        <v>1.387</v>
      </c>
      <c r="L889" s="10" t="s">
        <v>5</v>
      </c>
      <c r="M889" s="10">
        <f>VLOOKUP('By placement'!$D889,'By goal type'!$I$3:$J$7,2,FALSE)</f>
        <v>0.2</v>
      </c>
      <c r="N889" s="13"/>
      <c r="O889" s="10">
        <f t="shared" si="41"/>
        <v>0.2</v>
      </c>
      <c r="P889" s="10" t="str">
        <f t="shared" si="39"/>
        <v>unknown</v>
      </c>
      <c r="Q889">
        <f t="shared" si="40"/>
        <v>2.9077200000000003</v>
      </c>
    </row>
    <row r="890" spans="1:17" x14ac:dyDescent="0.3">
      <c r="A890">
        <v>885</v>
      </c>
      <c r="B890" t="s">
        <v>1337</v>
      </c>
      <c r="C890" t="s">
        <v>87</v>
      </c>
      <c r="D890" t="s">
        <v>4</v>
      </c>
      <c r="E890">
        <v>22683</v>
      </c>
      <c r="F890">
        <v>8224</v>
      </c>
      <c r="G890">
        <v>19.653099999999998</v>
      </c>
      <c r="H890">
        <v>6.3110999999999997</v>
      </c>
      <c r="I890">
        <v>25.964200000000002</v>
      </c>
      <c r="J890" s="12">
        <v>2.25</v>
      </c>
      <c r="K890" s="12">
        <v>3.2370000000000001</v>
      </c>
      <c r="L890" s="10">
        <v>0.25</v>
      </c>
      <c r="M890" s="10">
        <f>VLOOKUP('By placement'!$D890,'By goal type'!$I$3:$J$7,2,FALSE)</f>
        <v>0.2</v>
      </c>
      <c r="N890" s="13"/>
      <c r="O890" s="10">
        <f t="shared" si="41"/>
        <v>0.2</v>
      </c>
      <c r="P890" s="10">
        <f t="shared" si="39"/>
        <v>-4.9999999999999989E-2</v>
      </c>
      <c r="Q890">
        <f t="shared" si="40"/>
        <v>5.1928400000000003</v>
      </c>
    </row>
    <row r="891" spans="1:17" x14ac:dyDescent="0.3">
      <c r="A891">
        <v>886</v>
      </c>
      <c r="B891" t="s">
        <v>1338</v>
      </c>
      <c r="C891" t="s">
        <v>398</v>
      </c>
      <c r="D891" t="s">
        <v>4</v>
      </c>
      <c r="E891">
        <v>79367</v>
      </c>
      <c r="F891">
        <v>28065</v>
      </c>
      <c r="G891">
        <v>53.1678</v>
      </c>
      <c r="H891">
        <v>17.7226</v>
      </c>
      <c r="I891">
        <v>70.8904</v>
      </c>
      <c r="J891" s="12">
        <v>1.8</v>
      </c>
      <c r="K891" s="12">
        <v>2.5099999999999998</v>
      </c>
      <c r="L891" s="10">
        <v>0.25</v>
      </c>
      <c r="M891" s="10">
        <f>VLOOKUP('By placement'!$D891,'By goal type'!$I$3:$J$7,2,FALSE)</f>
        <v>0.2</v>
      </c>
      <c r="N891" s="13"/>
      <c r="O891" s="10">
        <f t="shared" si="41"/>
        <v>0.2</v>
      </c>
      <c r="P891" s="10">
        <f t="shared" si="39"/>
        <v>-4.9999999999999989E-2</v>
      </c>
      <c r="Q891">
        <f t="shared" si="40"/>
        <v>14.178080000000001</v>
      </c>
    </row>
    <row r="892" spans="1:17" x14ac:dyDescent="0.3">
      <c r="A892">
        <v>887</v>
      </c>
      <c r="B892" t="s">
        <v>1339</v>
      </c>
      <c r="C892" t="s">
        <v>76</v>
      </c>
      <c r="D892" t="s">
        <v>4</v>
      </c>
      <c r="E892">
        <v>142319</v>
      </c>
      <c r="F892">
        <v>89780</v>
      </c>
      <c r="G892">
        <v>38.039499999999997</v>
      </c>
      <c r="H892">
        <v>12.3695</v>
      </c>
      <c r="I892">
        <v>50.408999999999999</v>
      </c>
      <c r="J892" s="12">
        <v>0.4</v>
      </c>
      <c r="K892" s="12">
        <v>0.57899999999999996</v>
      </c>
      <c r="L892" s="10">
        <v>0.25</v>
      </c>
      <c r="M892" s="10">
        <f>VLOOKUP('By placement'!$D892,'By goal type'!$I$3:$J$7,2,FALSE)</f>
        <v>0.2</v>
      </c>
      <c r="N892" s="13"/>
      <c r="O892" s="10">
        <f t="shared" si="41"/>
        <v>0.2</v>
      </c>
      <c r="P892" s="10">
        <f t="shared" si="39"/>
        <v>-4.9999999999999989E-2</v>
      </c>
      <c r="Q892">
        <f t="shared" si="40"/>
        <v>10.081800000000001</v>
      </c>
    </row>
    <row r="893" spans="1:17" x14ac:dyDescent="0.3">
      <c r="A893">
        <v>888</v>
      </c>
      <c r="B893" t="s">
        <v>1340</v>
      </c>
      <c r="C893" t="s">
        <v>71</v>
      </c>
      <c r="D893" t="s">
        <v>4</v>
      </c>
      <c r="E893">
        <v>100613</v>
      </c>
      <c r="F893">
        <v>6681</v>
      </c>
      <c r="G893">
        <v>3.5192000000000001</v>
      </c>
      <c r="H893">
        <v>1.1728000000000001</v>
      </c>
      <c r="I893">
        <v>4.6920000000000002</v>
      </c>
      <c r="J893" s="12">
        <v>0.5</v>
      </c>
      <c r="K893" s="12">
        <v>0.68700000000000006</v>
      </c>
      <c r="L893" s="10">
        <v>0.25</v>
      </c>
      <c r="M893" s="10">
        <f>VLOOKUP('By placement'!$D893,'By goal type'!$I$3:$J$7,2,FALSE)</f>
        <v>0.2</v>
      </c>
      <c r="N893" s="13"/>
      <c r="O893" s="10">
        <f t="shared" si="41"/>
        <v>0.2</v>
      </c>
      <c r="P893" s="10">
        <f t="shared" si="39"/>
        <v>-4.9999999999999989E-2</v>
      </c>
      <c r="Q893">
        <f t="shared" si="40"/>
        <v>0.93840000000000012</v>
      </c>
    </row>
    <row r="894" spans="1:17" x14ac:dyDescent="0.3">
      <c r="A894">
        <v>889</v>
      </c>
      <c r="B894" t="s">
        <v>1341</v>
      </c>
      <c r="C894" t="s">
        <v>150</v>
      </c>
      <c r="D894" t="s">
        <v>4</v>
      </c>
      <c r="E894">
        <v>1380</v>
      </c>
      <c r="F894">
        <v>263</v>
      </c>
      <c r="G894">
        <v>0.1108</v>
      </c>
      <c r="H894">
        <v>3.6900000000000002E-2</v>
      </c>
      <c r="I894">
        <v>0.1477</v>
      </c>
      <c r="J894" s="12">
        <v>0.4</v>
      </c>
      <c r="K894" s="12">
        <v>0.52900000000000003</v>
      </c>
      <c r="L894" s="10">
        <v>0.25</v>
      </c>
      <c r="M894" s="10">
        <f>VLOOKUP('By placement'!$D894,'By goal type'!$I$3:$J$7,2,FALSE)</f>
        <v>0.2</v>
      </c>
      <c r="N894" s="13"/>
      <c r="O894" s="10">
        <f t="shared" si="41"/>
        <v>0.2</v>
      </c>
      <c r="P894" s="10">
        <f t="shared" si="39"/>
        <v>-4.9999999999999989E-2</v>
      </c>
      <c r="Q894">
        <f t="shared" si="40"/>
        <v>2.954E-2</v>
      </c>
    </row>
    <row r="895" spans="1:17" x14ac:dyDescent="0.3">
      <c r="A895">
        <v>890</v>
      </c>
      <c r="B895" t="s">
        <v>1342</v>
      </c>
      <c r="C895" t="s">
        <v>29</v>
      </c>
      <c r="D895" t="s">
        <v>4</v>
      </c>
      <c r="E895">
        <v>403009</v>
      </c>
      <c r="F895">
        <v>79102</v>
      </c>
      <c r="G895">
        <v>39.841500000000003</v>
      </c>
      <c r="H895">
        <v>15.7103</v>
      </c>
      <c r="I895">
        <v>55.5518</v>
      </c>
      <c r="J895" s="12">
        <v>0.5</v>
      </c>
      <c r="K895" s="12">
        <v>0.72199999999999998</v>
      </c>
      <c r="L895" s="10">
        <v>0.28999999999999998</v>
      </c>
      <c r="M895" s="10">
        <f>VLOOKUP('By placement'!$D895,'By goal type'!$I$3:$J$7,2,FALSE)</f>
        <v>0.2</v>
      </c>
      <c r="N895" s="13"/>
      <c r="O895" s="10">
        <f t="shared" si="41"/>
        <v>0.2</v>
      </c>
      <c r="P895" s="10">
        <f t="shared" si="39"/>
        <v>-8.9999999999999969E-2</v>
      </c>
      <c r="Q895">
        <f t="shared" si="40"/>
        <v>11.11036</v>
      </c>
    </row>
    <row r="896" spans="1:17" x14ac:dyDescent="0.3">
      <c r="A896">
        <v>891</v>
      </c>
      <c r="B896" t="s">
        <v>1343</v>
      </c>
      <c r="C896" t="s">
        <v>87</v>
      </c>
      <c r="D896" t="s">
        <v>4</v>
      </c>
      <c r="E896">
        <v>57394</v>
      </c>
      <c r="F896">
        <v>8794</v>
      </c>
      <c r="G896">
        <v>9.2918000000000003</v>
      </c>
      <c r="H896">
        <v>3.0714000000000001</v>
      </c>
      <c r="I896">
        <v>12.363200000000001</v>
      </c>
      <c r="J896" s="12">
        <v>1</v>
      </c>
      <c r="K896" s="12">
        <v>1.306</v>
      </c>
      <c r="L896" s="10">
        <v>0.25</v>
      </c>
      <c r="M896" s="10">
        <f>VLOOKUP('By placement'!$D896,'By goal type'!$I$3:$J$7,2,FALSE)</f>
        <v>0.2</v>
      </c>
      <c r="N896" s="13"/>
      <c r="O896" s="10">
        <f t="shared" si="41"/>
        <v>0.2</v>
      </c>
      <c r="P896" s="10">
        <f t="shared" si="39"/>
        <v>-4.9999999999999989E-2</v>
      </c>
      <c r="Q896">
        <f t="shared" si="40"/>
        <v>2.4726400000000002</v>
      </c>
    </row>
    <row r="897" spans="1:17" x14ac:dyDescent="0.3">
      <c r="A897">
        <v>892</v>
      </c>
      <c r="B897" t="s">
        <v>1344</v>
      </c>
      <c r="C897" t="s">
        <v>159</v>
      </c>
      <c r="D897" t="s">
        <v>4</v>
      </c>
      <c r="E897">
        <v>912377</v>
      </c>
      <c r="F897">
        <v>381192</v>
      </c>
      <c r="G897">
        <v>40.423000000000002</v>
      </c>
      <c r="H897">
        <v>13.154</v>
      </c>
      <c r="I897">
        <v>53.576999999999998</v>
      </c>
      <c r="J897" s="12">
        <v>0.1</v>
      </c>
      <c r="K897" s="12">
        <v>0.156</v>
      </c>
      <c r="L897" s="10">
        <v>0.25</v>
      </c>
      <c r="M897" s="10">
        <f>VLOOKUP('By placement'!$D897,'By goal type'!$I$3:$J$7,2,FALSE)</f>
        <v>0.2</v>
      </c>
      <c r="N897" s="13"/>
      <c r="O897" s="10">
        <f t="shared" si="41"/>
        <v>0.2</v>
      </c>
      <c r="P897" s="10">
        <f t="shared" si="39"/>
        <v>-4.9999999999999989E-2</v>
      </c>
      <c r="Q897">
        <f t="shared" si="40"/>
        <v>10.715400000000001</v>
      </c>
    </row>
    <row r="898" spans="1:17" x14ac:dyDescent="0.3">
      <c r="A898">
        <v>893</v>
      </c>
      <c r="B898" t="s">
        <v>1345</v>
      </c>
      <c r="C898" t="s">
        <v>343</v>
      </c>
      <c r="D898" t="s">
        <v>4</v>
      </c>
      <c r="E898">
        <v>203026</v>
      </c>
      <c r="F898">
        <v>24389</v>
      </c>
      <c r="G898">
        <v>20.797799999999999</v>
      </c>
      <c r="H898">
        <v>6.2591999999999999</v>
      </c>
      <c r="I898">
        <v>27.056999999999999</v>
      </c>
      <c r="J898" s="12">
        <v>0.5</v>
      </c>
      <c r="K898" s="12">
        <v>0.70399999999999996</v>
      </c>
      <c r="L898" s="10">
        <v>0.25</v>
      </c>
      <c r="M898" s="10">
        <f>VLOOKUP('By placement'!$D898,'By goal type'!$I$3:$J$7,2,FALSE)</f>
        <v>0.2</v>
      </c>
      <c r="N898" s="13"/>
      <c r="O898" s="10">
        <f t="shared" si="41"/>
        <v>0.2</v>
      </c>
      <c r="P898" s="10">
        <f t="shared" si="39"/>
        <v>-4.9999999999999989E-2</v>
      </c>
      <c r="Q898">
        <f t="shared" si="40"/>
        <v>5.4114000000000004</v>
      </c>
    </row>
    <row r="899" spans="1:17" x14ac:dyDescent="0.3">
      <c r="A899">
        <v>894</v>
      </c>
      <c r="B899" t="s">
        <v>1346</v>
      </c>
      <c r="C899" t="s">
        <v>62</v>
      </c>
      <c r="D899" t="s">
        <v>4</v>
      </c>
      <c r="E899">
        <v>2666</v>
      </c>
      <c r="F899">
        <v>1335</v>
      </c>
      <c r="G899">
        <v>1.1359999999999999</v>
      </c>
      <c r="H899">
        <v>0.3659</v>
      </c>
      <c r="I899">
        <v>1.5019</v>
      </c>
      <c r="J899" s="12">
        <v>0.8</v>
      </c>
      <c r="K899" s="12">
        <v>1.2729999999999999</v>
      </c>
      <c r="L899" s="10">
        <v>0.25</v>
      </c>
      <c r="M899" s="10">
        <f>VLOOKUP('By placement'!$D899,'By goal type'!$I$3:$J$7,2,FALSE)</f>
        <v>0.2</v>
      </c>
      <c r="N899" s="13"/>
      <c r="O899" s="10">
        <f t="shared" si="41"/>
        <v>0.2</v>
      </c>
      <c r="P899" s="10">
        <f t="shared" si="39"/>
        <v>-4.9999999999999989E-2</v>
      </c>
      <c r="Q899">
        <f t="shared" si="40"/>
        <v>0.30038000000000004</v>
      </c>
    </row>
    <row r="900" spans="1:17" x14ac:dyDescent="0.3">
      <c r="A900">
        <v>895</v>
      </c>
      <c r="B900" t="s">
        <v>1347</v>
      </c>
      <c r="C900" t="s">
        <v>412</v>
      </c>
      <c r="D900" t="s">
        <v>4</v>
      </c>
      <c r="E900">
        <v>198025</v>
      </c>
      <c r="F900">
        <v>38673</v>
      </c>
      <c r="G900">
        <v>87.064800000000005</v>
      </c>
      <c r="H900">
        <v>21.766200000000001</v>
      </c>
      <c r="I900">
        <v>108.831</v>
      </c>
      <c r="J900" s="12">
        <v>2</v>
      </c>
      <c r="K900" s="12">
        <v>2.7949999999999999</v>
      </c>
      <c r="L900" s="10">
        <v>0.2</v>
      </c>
      <c r="M900" s="10">
        <f>VLOOKUP('By placement'!$D900,'By goal type'!$I$3:$J$7,2,FALSE)</f>
        <v>0.2</v>
      </c>
      <c r="N900" s="13"/>
      <c r="O900" s="10">
        <f t="shared" si="41"/>
        <v>0.2</v>
      </c>
      <c r="P900" s="10">
        <f t="shared" si="39"/>
        <v>0</v>
      </c>
      <c r="Q900">
        <f t="shared" si="40"/>
        <v>21.766200000000001</v>
      </c>
    </row>
    <row r="901" spans="1:17" x14ac:dyDescent="0.3">
      <c r="A901">
        <v>896</v>
      </c>
      <c r="B901" t="s">
        <v>1348</v>
      </c>
      <c r="C901" t="s">
        <v>226</v>
      </c>
      <c r="D901" t="s">
        <v>4</v>
      </c>
      <c r="E901">
        <v>117698</v>
      </c>
      <c r="F901">
        <v>12758</v>
      </c>
      <c r="G901">
        <v>13.468</v>
      </c>
      <c r="H901">
        <v>4.4893999999999998</v>
      </c>
      <c r="I901">
        <v>17.9574</v>
      </c>
      <c r="J901" s="12">
        <v>1</v>
      </c>
      <c r="K901" s="12">
        <v>1.369</v>
      </c>
      <c r="L901" s="10">
        <v>0.25</v>
      </c>
      <c r="M901" s="10">
        <f>VLOOKUP('By placement'!$D901,'By goal type'!$I$3:$J$7,2,FALSE)</f>
        <v>0.2</v>
      </c>
      <c r="N901" s="13"/>
      <c r="O901" s="10">
        <f t="shared" si="41"/>
        <v>0.2</v>
      </c>
      <c r="P901" s="10">
        <f t="shared" si="39"/>
        <v>-4.9999999999999989E-2</v>
      </c>
      <c r="Q901">
        <f t="shared" si="40"/>
        <v>3.5914800000000002</v>
      </c>
    </row>
    <row r="902" spans="1:17" x14ac:dyDescent="0.3">
      <c r="A902">
        <v>897</v>
      </c>
      <c r="B902" s="1" t="s">
        <v>1349</v>
      </c>
      <c r="C902" t="s">
        <v>207</v>
      </c>
      <c r="D902" t="s">
        <v>4</v>
      </c>
      <c r="E902">
        <v>639509</v>
      </c>
      <c r="F902">
        <v>192413</v>
      </c>
      <c r="G902">
        <v>203.1729</v>
      </c>
      <c r="H902">
        <v>67.717299999999994</v>
      </c>
      <c r="I902">
        <v>270.89019999999999</v>
      </c>
      <c r="J902" s="12">
        <v>1</v>
      </c>
      <c r="K902" s="12">
        <v>1.4359999999999999</v>
      </c>
      <c r="L902" s="10">
        <v>0.25</v>
      </c>
      <c r="M902" s="10">
        <f>VLOOKUP('By placement'!$D902,'By goal type'!$I$3:$J$7,2,FALSE)</f>
        <v>0.2</v>
      </c>
      <c r="N902" s="13"/>
      <c r="O902" s="10">
        <f t="shared" si="41"/>
        <v>0.2</v>
      </c>
      <c r="P902" s="10">
        <f t="shared" si="39"/>
        <v>-4.9999999999999989E-2</v>
      </c>
      <c r="Q902">
        <f t="shared" si="40"/>
        <v>54.178040000000003</v>
      </c>
    </row>
    <row r="903" spans="1:17" x14ac:dyDescent="0.3">
      <c r="A903">
        <v>898</v>
      </c>
      <c r="B903" t="s">
        <v>1350</v>
      </c>
      <c r="C903" t="s">
        <v>75</v>
      </c>
      <c r="D903" t="s">
        <v>4</v>
      </c>
      <c r="E903">
        <v>17975</v>
      </c>
      <c r="F903">
        <v>5705</v>
      </c>
      <c r="G903">
        <v>6.1341999999999999</v>
      </c>
      <c r="H903">
        <v>1.9019999999999999</v>
      </c>
      <c r="I903">
        <v>8.0361999999999991</v>
      </c>
      <c r="J903" s="12">
        <v>1</v>
      </c>
      <c r="K903" s="12">
        <v>1.419</v>
      </c>
      <c r="L903" s="10">
        <v>0.25</v>
      </c>
      <c r="M903" s="10">
        <f>VLOOKUP('By placement'!$D903,'By goal type'!$I$3:$J$7,2,FALSE)</f>
        <v>0.2</v>
      </c>
      <c r="N903" s="13"/>
      <c r="O903" s="10">
        <f t="shared" si="41"/>
        <v>0.2</v>
      </c>
      <c r="P903" s="10">
        <f t="shared" ref="P903:P966" si="42">IFERROR(O903-L903,"unknown")</f>
        <v>-4.9999999999999989E-2</v>
      </c>
      <c r="Q903">
        <f t="shared" ref="Q903:Q966" si="43">IFERROR(MIN(1-J903/K903,O903)*I903,0)</f>
        <v>1.60724</v>
      </c>
    </row>
    <row r="904" spans="1:17" x14ac:dyDescent="0.3">
      <c r="A904">
        <v>899</v>
      </c>
      <c r="B904" t="s">
        <v>1351</v>
      </c>
      <c r="C904" t="s">
        <v>226</v>
      </c>
      <c r="D904" t="s">
        <v>4</v>
      </c>
      <c r="E904">
        <v>120097</v>
      </c>
      <c r="F904">
        <v>13124</v>
      </c>
      <c r="G904">
        <v>13.866400000000001</v>
      </c>
      <c r="H904">
        <v>4.6216999999999997</v>
      </c>
      <c r="I904">
        <v>18.488099999999999</v>
      </c>
      <c r="J904" s="12">
        <v>1</v>
      </c>
      <c r="K904" s="12">
        <v>1.3839999999999999</v>
      </c>
      <c r="L904" s="10">
        <v>0.25</v>
      </c>
      <c r="M904" s="10">
        <f>VLOOKUP('By placement'!$D904,'By goal type'!$I$3:$J$7,2,FALSE)</f>
        <v>0.2</v>
      </c>
      <c r="N904" s="13"/>
      <c r="O904" s="10">
        <f t="shared" ref="O904:O967" si="44">IF(N904="",M904,N904)</f>
        <v>0.2</v>
      </c>
      <c r="P904" s="10">
        <f t="shared" si="42"/>
        <v>-4.9999999999999989E-2</v>
      </c>
      <c r="Q904">
        <f t="shared" si="43"/>
        <v>3.6976200000000001</v>
      </c>
    </row>
    <row r="905" spans="1:17" x14ac:dyDescent="0.3">
      <c r="A905">
        <v>900</v>
      </c>
      <c r="B905" t="s">
        <v>1352</v>
      </c>
      <c r="C905" t="s">
        <v>139</v>
      </c>
      <c r="D905" t="s">
        <v>4</v>
      </c>
      <c r="E905">
        <v>527537</v>
      </c>
      <c r="F905">
        <v>68166</v>
      </c>
      <c r="G905">
        <v>36.050899999999999</v>
      </c>
      <c r="H905">
        <v>12.0055</v>
      </c>
      <c r="I905">
        <v>48.056399999999996</v>
      </c>
      <c r="J905" s="12">
        <v>0.5</v>
      </c>
      <c r="K905" s="12">
        <v>0.71899999999999997</v>
      </c>
      <c r="L905" s="10">
        <v>0.25</v>
      </c>
      <c r="M905" s="10">
        <f>VLOOKUP('By placement'!$D905,'By goal type'!$I$3:$J$7,2,FALSE)</f>
        <v>0.2</v>
      </c>
      <c r="N905" s="13"/>
      <c r="O905" s="10">
        <f t="shared" si="44"/>
        <v>0.2</v>
      </c>
      <c r="P905" s="10">
        <f t="shared" si="42"/>
        <v>-4.9999999999999989E-2</v>
      </c>
      <c r="Q905">
        <f t="shared" si="43"/>
        <v>9.6112800000000007</v>
      </c>
    </row>
    <row r="906" spans="1:17" x14ac:dyDescent="0.3">
      <c r="A906">
        <v>901</v>
      </c>
      <c r="B906" t="s">
        <v>1353</v>
      </c>
      <c r="C906" t="s">
        <v>376</v>
      </c>
      <c r="D906" t="s">
        <v>4</v>
      </c>
      <c r="E906">
        <v>777956</v>
      </c>
      <c r="F906">
        <v>178776</v>
      </c>
      <c r="G906">
        <v>56.744300000000003</v>
      </c>
      <c r="H906">
        <v>18.910699999999999</v>
      </c>
      <c r="I906">
        <v>75.655000000000001</v>
      </c>
      <c r="J906" s="12">
        <v>0.3</v>
      </c>
      <c r="K906" s="12">
        <v>0.41299999999999998</v>
      </c>
      <c r="L906" s="10">
        <v>0.25</v>
      </c>
      <c r="M906" s="10">
        <f>VLOOKUP('By placement'!$D906,'By goal type'!$I$3:$J$7,2,FALSE)</f>
        <v>0.2</v>
      </c>
      <c r="N906" s="13"/>
      <c r="O906" s="10">
        <f t="shared" si="44"/>
        <v>0.2</v>
      </c>
      <c r="P906" s="10">
        <f t="shared" si="42"/>
        <v>-4.9999999999999989E-2</v>
      </c>
      <c r="Q906">
        <f t="shared" si="43"/>
        <v>15.131</v>
      </c>
    </row>
    <row r="907" spans="1:17" x14ac:dyDescent="0.3">
      <c r="A907">
        <v>902</v>
      </c>
      <c r="B907" t="s">
        <v>1354</v>
      </c>
      <c r="C907" t="s">
        <v>87</v>
      </c>
      <c r="D907" t="s">
        <v>4</v>
      </c>
      <c r="E907">
        <v>48073</v>
      </c>
      <c r="F907">
        <v>7158</v>
      </c>
      <c r="G907">
        <v>7.5730000000000004</v>
      </c>
      <c r="H907">
        <v>2.524</v>
      </c>
      <c r="I907">
        <v>10.097</v>
      </c>
      <c r="J907" s="12">
        <v>1</v>
      </c>
      <c r="K907" s="12">
        <v>1.363</v>
      </c>
      <c r="L907" s="10">
        <v>0.25</v>
      </c>
      <c r="M907" s="10">
        <f>VLOOKUP('By placement'!$D907,'By goal type'!$I$3:$J$7,2,FALSE)</f>
        <v>0.2</v>
      </c>
      <c r="N907" s="13"/>
      <c r="O907" s="10">
        <f t="shared" si="44"/>
        <v>0.2</v>
      </c>
      <c r="P907" s="10">
        <f t="shared" si="42"/>
        <v>-4.9999999999999989E-2</v>
      </c>
      <c r="Q907">
        <f t="shared" si="43"/>
        <v>2.0194000000000001</v>
      </c>
    </row>
    <row r="908" spans="1:17" x14ac:dyDescent="0.3">
      <c r="A908">
        <v>903</v>
      </c>
      <c r="B908" t="s">
        <v>1355</v>
      </c>
      <c r="C908" t="s">
        <v>87</v>
      </c>
      <c r="D908" t="s">
        <v>4</v>
      </c>
      <c r="E908">
        <v>74151</v>
      </c>
      <c r="F908">
        <v>6689</v>
      </c>
      <c r="G908">
        <v>7.2055999999999996</v>
      </c>
      <c r="H908">
        <v>2.2328000000000001</v>
      </c>
      <c r="I908">
        <v>9.4383999999999997</v>
      </c>
      <c r="J908" s="12">
        <v>1</v>
      </c>
      <c r="K908" s="12">
        <v>1.4890000000000001</v>
      </c>
      <c r="L908" s="10">
        <v>0.25</v>
      </c>
      <c r="M908" s="10">
        <f>VLOOKUP('By placement'!$D908,'By goal type'!$I$3:$J$7,2,FALSE)</f>
        <v>0.2</v>
      </c>
      <c r="N908" s="13"/>
      <c r="O908" s="10">
        <f t="shared" si="44"/>
        <v>0.2</v>
      </c>
      <c r="P908" s="10">
        <f t="shared" si="42"/>
        <v>-4.9999999999999989E-2</v>
      </c>
      <c r="Q908">
        <f t="shared" si="43"/>
        <v>1.88768</v>
      </c>
    </row>
    <row r="909" spans="1:17" x14ac:dyDescent="0.3">
      <c r="A909">
        <v>904</v>
      </c>
      <c r="B909" t="s">
        <v>1356</v>
      </c>
      <c r="C909" t="s">
        <v>62</v>
      </c>
      <c r="D909" t="s">
        <v>4</v>
      </c>
      <c r="E909">
        <v>13388</v>
      </c>
      <c r="F909">
        <v>4545</v>
      </c>
      <c r="G909">
        <v>3.5451000000000001</v>
      </c>
      <c r="H909">
        <v>1.1396999999999999</v>
      </c>
      <c r="I909">
        <v>4.6848000000000001</v>
      </c>
      <c r="J909" s="12">
        <v>0.73</v>
      </c>
      <c r="K909" s="12">
        <v>1.069</v>
      </c>
      <c r="L909" s="10">
        <v>0.25</v>
      </c>
      <c r="M909" s="10">
        <f>VLOOKUP('By placement'!$D909,'By goal type'!$I$3:$J$7,2,FALSE)</f>
        <v>0.2</v>
      </c>
      <c r="N909" s="13"/>
      <c r="O909" s="10">
        <f t="shared" si="44"/>
        <v>0.2</v>
      </c>
      <c r="P909" s="10">
        <f t="shared" si="42"/>
        <v>-4.9999999999999989E-2</v>
      </c>
      <c r="Q909">
        <f t="shared" si="43"/>
        <v>0.93696000000000002</v>
      </c>
    </row>
    <row r="910" spans="1:17" x14ac:dyDescent="0.3">
      <c r="A910">
        <v>905</v>
      </c>
      <c r="B910" t="s">
        <v>1357</v>
      </c>
      <c r="C910" t="s">
        <v>265</v>
      </c>
      <c r="D910" t="s">
        <v>4</v>
      </c>
      <c r="E910">
        <v>277083</v>
      </c>
      <c r="F910">
        <v>4072</v>
      </c>
      <c r="G910">
        <v>2.1556999999999999</v>
      </c>
      <c r="H910">
        <v>0.71830000000000005</v>
      </c>
      <c r="I910">
        <v>2.8740000000000001</v>
      </c>
      <c r="J910" s="12">
        <v>0.5</v>
      </c>
      <c r="K910" s="12">
        <v>0.69299999999999995</v>
      </c>
      <c r="L910" s="10">
        <v>0.25</v>
      </c>
      <c r="M910" s="10">
        <f>VLOOKUP('By placement'!$D910,'By goal type'!$I$3:$J$7,2,FALSE)</f>
        <v>0.2</v>
      </c>
      <c r="N910" s="13"/>
      <c r="O910" s="10">
        <f t="shared" si="44"/>
        <v>0.2</v>
      </c>
      <c r="P910" s="10">
        <f t="shared" si="42"/>
        <v>-4.9999999999999989E-2</v>
      </c>
      <c r="Q910">
        <f t="shared" si="43"/>
        <v>0.57480000000000009</v>
      </c>
    </row>
    <row r="911" spans="1:17" x14ac:dyDescent="0.3">
      <c r="A911">
        <v>906</v>
      </c>
      <c r="B911" t="s">
        <v>1358</v>
      </c>
      <c r="C911" t="s">
        <v>29</v>
      </c>
      <c r="D911" t="s">
        <v>4</v>
      </c>
      <c r="E911">
        <v>3343322</v>
      </c>
      <c r="F911">
        <v>1222444</v>
      </c>
      <c r="G911">
        <v>2023.9702</v>
      </c>
      <c r="H911">
        <v>650.75800000000004</v>
      </c>
      <c r="I911">
        <v>2674.7282</v>
      </c>
      <c r="J911" s="12">
        <v>1.55</v>
      </c>
      <c r="K911" s="12">
        <v>2.2749999999999999</v>
      </c>
      <c r="L911" s="10" t="s">
        <v>5</v>
      </c>
      <c r="M911" s="10">
        <f>VLOOKUP('By placement'!$D911,'By goal type'!$I$3:$J$7,2,FALSE)</f>
        <v>0.2</v>
      </c>
      <c r="N911" s="13"/>
      <c r="O911" s="10">
        <f t="shared" si="44"/>
        <v>0.2</v>
      </c>
      <c r="P911" s="10" t="str">
        <f t="shared" si="42"/>
        <v>unknown</v>
      </c>
      <c r="Q911">
        <f t="shared" si="43"/>
        <v>534.94564000000003</v>
      </c>
    </row>
    <row r="912" spans="1:17" x14ac:dyDescent="0.3">
      <c r="A912">
        <v>907</v>
      </c>
      <c r="B912" t="s">
        <v>1359</v>
      </c>
      <c r="C912" t="s">
        <v>65</v>
      </c>
      <c r="D912" t="s">
        <v>4</v>
      </c>
      <c r="E912">
        <v>11813</v>
      </c>
      <c r="F912">
        <v>7111</v>
      </c>
      <c r="G912">
        <v>3.7629999999999999</v>
      </c>
      <c r="H912">
        <v>1.254</v>
      </c>
      <c r="I912">
        <v>5.0170000000000003</v>
      </c>
      <c r="J912" s="12">
        <v>0.5</v>
      </c>
      <c r="K912" s="12">
        <v>0.66100000000000003</v>
      </c>
      <c r="L912" s="10">
        <v>0.25</v>
      </c>
      <c r="M912" s="10">
        <f>VLOOKUP('By placement'!$D912,'By goal type'!$I$3:$J$7,2,FALSE)</f>
        <v>0.2</v>
      </c>
      <c r="N912" s="13"/>
      <c r="O912" s="10">
        <f t="shared" si="44"/>
        <v>0.2</v>
      </c>
      <c r="P912" s="10">
        <f t="shared" si="42"/>
        <v>-4.9999999999999989E-2</v>
      </c>
      <c r="Q912">
        <f t="shared" si="43"/>
        <v>1.0034000000000001</v>
      </c>
    </row>
    <row r="913" spans="1:17" x14ac:dyDescent="0.3">
      <c r="A913">
        <v>908</v>
      </c>
      <c r="B913" t="s">
        <v>1360</v>
      </c>
      <c r="C913" t="s">
        <v>411</v>
      </c>
      <c r="D913" t="s">
        <v>4</v>
      </c>
      <c r="E913">
        <v>20470</v>
      </c>
      <c r="F913">
        <v>6523</v>
      </c>
      <c r="G913">
        <v>9.0936000000000003</v>
      </c>
      <c r="H913">
        <v>2.8803999999999998</v>
      </c>
      <c r="I913">
        <v>11.974</v>
      </c>
      <c r="J913" s="12">
        <v>1.3</v>
      </c>
      <c r="K913" s="12">
        <v>1.895</v>
      </c>
      <c r="L913" s="10">
        <v>0.25</v>
      </c>
      <c r="M913" s="10">
        <f>VLOOKUP('By placement'!$D913,'By goal type'!$I$3:$J$7,2,FALSE)</f>
        <v>0.2</v>
      </c>
      <c r="N913" s="13"/>
      <c r="O913" s="10">
        <f t="shared" si="44"/>
        <v>0.2</v>
      </c>
      <c r="P913" s="10">
        <f t="shared" si="42"/>
        <v>-4.9999999999999989E-2</v>
      </c>
      <c r="Q913">
        <f t="shared" si="43"/>
        <v>2.3948</v>
      </c>
    </row>
    <row r="914" spans="1:17" x14ac:dyDescent="0.3">
      <c r="A914">
        <v>909</v>
      </c>
      <c r="B914" t="s">
        <v>1361</v>
      </c>
      <c r="C914" t="s">
        <v>408</v>
      </c>
      <c r="D914" t="s">
        <v>4</v>
      </c>
      <c r="E914">
        <v>213894</v>
      </c>
      <c r="F914">
        <v>12414</v>
      </c>
      <c r="G914">
        <v>13.153499999999999</v>
      </c>
      <c r="H914">
        <v>4.3842999999999996</v>
      </c>
      <c r="I914">
        <v>17.537800000000001</v>
      </c>
      <c r="J914" s="12">
        <v>1</v>
      </c>
      <c r="K914" s="12">
        <v>1.4279999999999999</v>
      </c>
      <c r="L914" s="10" t="s">
        <v>5</v>
      </c>
      <c r="M914" s="10">
        <f>VLOOKUP('By placement'!$D914,'By goal type'!$I$3:$J$7,2,FALSE)</f>
        <v>0.2</v>
      </c>
      <c r="N914" s="13"/>
      <c r="O914" s="10">
        <f t="shared" si="44"/>
        <v>0.2</v>
      </c>
      <c r="P914" s="10" t="str">
        <f t="shared" si="42"/>
        <v>unknown</v>
      </c>
      <c r="Q914">
        <f t="shared" si="43"/>
        <v>3.5075600000000002</v>
      </c>
    </row>
    <row r="915" spans="1:17" x14ac:dyDescent="0.3">
      <c r="A915">
        <v>910</v>
      </c>
      <c r="B915" t="s">
        <v>1362</v>
      </c>
      <c r="C915" t="s">
        <v>84</v>
      </c>
      <c r="D915" t="s">
        <v>4</v>
      </c>
      <c r="E915">
        <v>17262</v>
      </c>
      <c r="F915">
        <v>6376</v>
      </c>
      <c r="G915">
        <v>11.9429</v>
      </c>
      <c r="H915">
        <v>3.8300999999999998</v>
      </c>
      <c r="I915">
        <v>15.773</v>
      </c>
      <c r="J915" s="12">
        <v>1.75</v>
      </c>
      <c r="K915" s="12">
        <v>2.601</v>
      </c>
      <c r="L915" s="10">
        <v>0.25</v>
      </c>
      <c r="M915" s="10">
        <f>VLOOKUP('By placement'!$D915,'By goal type'!$I$3:$J$7,2,FALSE)</f>
        <v>0.2</v>
      </c>
      <c r="N915" s="13"/>
      <c r="O915" s="10">
        <f t="shared" si="44"/>
        <v>0.2</v>
      </c>
      <c r="P915" s="10">
        <f t="shared" si="42"/>
        <v>-4.9999999999999989E-2</v>
      </c>
      <c r="Q915">
        <f t="shared" si="43"/>
        <v>3.1546000000000003</v>
      </c>
    </row>
    <row r="916" spans="1:17" x14ac:dyDescent="0.3">
      <c r="A916">
        <v>911</v>
      </c>
      <c r="B916" t="s">
        <v>1363</v>
      </c>
      <c r="C916" t="s">
        <v>87</v>
      </c>
      <c r="D916" t="s">
        <v>4</v>
      </c>
      <c r="E916">
        <v>23382</v>
      </c>
      <c r="F916">
        <v>9455</v>
      </c>
      <c r="G916">
        <v>22.735800000000001</v>
      </c>
      <c r="H916">
        <v>7.3373999999999997</v>
      </c>
      <c r="I916">
        <v>30.0732</v>
      </c>
      <c r="J916" s="12">
        <v>2.25</v>
      </c>
      <c r="K916" s="12">
        <v>3.1909999999999998</v>
      </c>
      <c r="L916" s="10">
        <v>0.25</v>
      </c>
      <c r="M916" s="10">
        <f>VLOOKUP('By placement'!$D916,'By goal type'!$I$3:$J$7,2,FALSE)</f>
        <v>0.2</v>
      </c>
      <c r="N916" s="13"/>
      <c r="O916" s="10">
        <f t="shared" si="44"/>
        <v>0.2</v>
      </c>
      <c r="P916" s="10">
        <f t="shared" si="42"/>
        <v>-4.9999999999999989E-2</v>
      </c>
      <c r="Q916">
        <f t="shared" si="43"/>
        <v>6.01464</v>
      </c>
    </row>
    <row r="917" spans="1:17" x14ac:dyDescent="0.3">
      <c r="A917">
        <v>912</v>
      </c>
      <c r="B917" t="s">
        <v>1364</v>
      </c>
      <c r="C917" t="s">
        <v>233</v>
      </c>
      <c r="D917" t="s">
        <v>4</v>
      </c>
      <c r="E917">
        <v>19085</v>
      </c>
      <c r="F917">
        <v>3247</v>
      </c>
      <c r="G917">
        <v>6.9512</v>
      </c>
      <c r="H917">
        <v>2.2324000000000002</v>
      </c>
      <c r="I917">
        <v>9.1836000000000002</v>
      </c>
      <c r="J917" s="12">
        <v>2</v>
      </c>
      <c r="K917" s="12">
        <v>2.88</v>
      </c>
      <c r="L917" s="10">
        <v>0.25</v>
      </c>
      <c r="M917" s="10">
        <f>VLOOKUP('By placement'!$D917,'By goal type'!$I$3:$J$7,2,FALSE)</f>
        <v>0.2</v>
      </c>
      <c r="N917" s="13"/>
      <c r="O917" s="10">
        <f t="shared" si="44"/>
        <v>0.2</v>
      </c>
      <c r="P917" s="10">
        <f t="shared" si="42"/>
        <v>-4.9999999999999989E-2</v>
      </c>
      <c r="Q917">
        <f t="shared" si="43"/>
        <v>1.8367200000000001</v>
      </c>
    </row>
    <row r="918" spans="1:17" x14ac:dyDescent="0.3">
      <c r="A918">
        <v>913</v>
      </c>
      <c r="B918" t="s">
        <v>1365</v>
      </c>
      <c r="C918" t="s">
        <v>105</v>
      </c>
      <c r="D918" t="s">
        <v>4</v>
      </c>
      <c r="E918">
        <v>213351</v>
      </c>
      <c r="F918">
        <v>92012</v>
      </c>
      <c r="G918">
        <v>39.073700000000002</v>
      </c>
      <c r="H918">
        <v>12.9787</v>
      </c>
      <c r="I918">
        <v>52.052399999999999</v>
      </c>
      <c r="J918" s="12">
        <v>0.4</v>
      </c>
      <c r="K918" s="12">
        <v>0.55900000000000005</v>
      </c>
      <c r="L918" s="10">
        <v>0.25</v>
      </c>
      <c r="M918" s="10">
        <f>VLOOKUP('By placement'!$D918,'By goal type'!$I$3:$J$7,2,FALSE)</f>
        <v>0.2</v>
      </c>
      <c r="N918" s="13"/>
      <c r="O918" s="10">
        <f t="shared" si="44"/>
        <v>0.2</v>
      </c>
      <c r="P918" s="10">
        <f t="shared" si="42"/>
        <v>-4.9999999999999989E-2</v>
      </c>
      <c r="Q918">
        <f t="shared" si="43"/>
        <v>10.41048</v>
      </c>
    </row>
    <row r="919" spans="1:17" x14ac:dyDescent="0.3">
      <c r="A919">
        <v>914</v>
      </c>
      <c r="B919" t="s">
        <v>1366</v>
      </c>
      <c r="C919" t="s">
        <v>156</v>
      </c>
      <c r="D919" t="s">
        <v>4</v>
      </c>
      <c r="E919">
        <v>3267</v>
      </c>
      <c r="F919">
        <v>1498</v>
      </c>
      <c r="G919">
        <v>0.81030000000000002</v>
      </c>
      <c r="H919">
        <v>0.24929999999999999</v>
      </c>
      <c r="I919">
        <v>1.0596000000000001</v>
      </c>
      <c r="J919" s="12">
        <v>0.5</v>
      </c>
      <c r="K919" s="12">
        <v>0.70099999999999996</v>
      </c>
      <c r="L919" s="10">
        <v>0.25</v>
      </c>
      <c r="M919" s="10">
        <f>VLOOKUP('By placement'!$D919,'By goal type'!$I$3:$J$7,2,FALSE)</f>
        <v>0.2</v>
      </c>
      <c r="N919" s="13"/>
      <c r="O919" s="10">
        <f t="shared" si="44"/>
        <v>0.2</v>
      </c>
      <c r="P919" s="10">
        <f t="shared" si="42"/>
        <v>-4.9999999999999989E-2</v>
      </c>
      <c r="Q919">
        <f t="shared" si="43"/>
        <v>0.21192000000000003</v>
      </c>
    </row>
    <row r="920" spans="1:17" x14ac:dyDescent="0.3">
      <c r="A920">
        <v>915</v>
      </c>
      <c r="B920" t="s">
        <v>1367</v>
      </c>
      <c r="C920" t="s">
        <v>44</v>
      </c>
      <c r="D920" t="s">
        <v>4</v>
      </c>
      <c r="E920">
        <v>1320</v>
      </c>
      <c r="F920">
        <v>726</v>
      </c>
      <c r="G920">
        <v>1.21</v>
      </c>
      <c r="H920">
        <v>0.33079999999999998</v>
      </c>
      <c r="I920">
        <v>1.5407999999999999</v>
      </c>
      <c r="J920" s="12">
        <v>1.5</v>
      </c>
      <c r="K920" s="12">
        <v>2.2749999999999999</v>
      </c>
      <c r="L920" s="10">
        <v>0.25</v>
      </c>
      <c r="M920" s="10">
        <f>VLOOKUP('By placement'!$D920,'By goal type'!$I$3:$J$7,2,FALSE)</f>
        <v>0.2</v>
      </c>
      <c r="N920" s="13"/>
      <c r="O920" s="10">
        <f t="shared" si="44"/>
        <v>0.2</v>
      </c>
      <c r="P920" s="10">
        <f t="shared" si="42"/>
        <v>-4.9999999999999989E-2</v>
      </c>
      <c r="Q920">
        <f t="shared" si="43"/>
        <v>0.30815999999999999</v>
      </c>
    </row>
    <row r="921" spans="1:17" x14ac:dyDescent="0.3">
      <c r="A921">
        <v>916</v>
      </c>
      <c r="B921" t="s">
        <v>1368</v>
      </c>
      <c r="C921" t="s">
        <v>348</v>
      </c>
      <c r="D921" t="s">
        <v>4</v>
      </c>
      <c r="E921">
        <v>354192</v>
      </c>
      <c r="F921">
        <v>95863</v>
      </c>
      <c r="G921">
        <v>15.285</v>
      </c>
      <c r="H921">
        <v>5.0949999999999998</v>
      </c>
      <c r="I921">
        <v>20.38</v>
      </c>
      <c r="J921" s="12">
        <v>0.15</v>
      </c>
      <c r="K921" s="12">
        <v>0.21299999999999999</v>
      </c>
      <c r="L921" s="10">
        <v>0.25</v>
      </c>
      <c r="M921" s="10">
        <f>VLOOKUP('By placement'!$D921,'By goal type'!$I$3:$J$7,2,FALSE)</f>
        <v>0.2</v>
      </c>
      <c r="N921" s="13"/>
      <c r="O921" s="10">
        <f t="shared" si="44"/>
        <v>0.2</v>
      </c>
      <c r="P921" s="10">
        <f t="shared" si="42"/>
        <v>-4.9999999999999989E-2</v>
      </c>
      <c r="Q921">
        <f t="shared" si="43"/>
        <v>4.0759999999999996</v>
      </c>
    </row>
    <row r="922" spans="1:17" x14ac:dyDescent="0.3">
      <c r="A922">
        <v>917</v>
      </c>
      <c r="B922" t="s">
        <v>1369</v>
      </c>
      <c r="C922" t="s">
        <v>233</v>
      </c>
      <c r="D922" t="s">
        <v>4</v>
      </c>
      <c r="E922">
        <v>19934</v>
      </c>
      <c r="F922">
        <v>4432</v>
      </c>
      <c r="G922">
        <v>9.4867000000000008</v>
      </c>
      <c r="H922">
        <v>3.0621999999999998</v>
      </c>
      <c r="I922">
        <v>12.5489</v>
      </c>
      <c r="J922" s="12">
        <v>2</v>
      </c>
      <c r="K922" s="12">
        <v>2.8159999999999998</v>
      </c>
      <c r="L922" s="10">
        <v>0.25</v>
      </c>
      <c r="M922" s="10">
        <f>VLOOKUP('By placement'!$D922,'By goal type'!$I$3:$J$7,2,FALSE)</f>
        <v>0.2</v>
      </c>
      <c r="N922" s="13"/>
      <c r="O922" s="10">
        <f t="shared" si="44"/>
        <v>0.2</v>
      </c>
      <c r="P922" s="10">
        <f t="shared" si="42"/>
        <v>-4.9999999999999989E-2</v>
      </c>
      <c r="Q922">
        <f t="shared" si="43"/>
        <v>2.5097800000000001</v>
      </c>
    </row>
    <row r="923" spans="1:17" x14ac:dyDescent="0.3">
      <c r="A923">
        <v>918</v>
      </c>
      <c r="B923" t="s">
        <v>1370</v>
      </c>
      <c r="C923" t="s">
        <v>76</v>
      </c>
      <c r="D923" t="s">
        <v>4</v>
      </c>
      <c r="E923">
        <v>114358</v>
      </c>
      <c r="F923">
        <v>15409</v>
      </c>
      <c r="G923">
        <v>6.5475000000000003</v>
      </c>
      <c r="H923">
        <v>2.1825000000000001</v>
      </c>
      <c r="I923">
        <v>8.73</v>
      </c>
      <c r="J923" s="12">
        <v>0.4</v>
      </c>
      <c r="K923" s="12">
        <v>0.56000000000000005</v>
      </c>
      <c r="L923" s="10">
        <v>0.25</v>
      </c>
      <c r="M923" s="10">
        <f>VLOOKUP('By placement'!$D923,'By goal type'!$I$3:$J$7,2,FALSE)</f>
        <v>0.2</v>
      </c>
      <c r="N923" s="13"/>
      <c r="O923" s="10">
        <f t="shared" si="44"/>
        <v>0.2</v>
      </c>
      <c r="P923" s="10">
        <f t="shared" si="42"/>
        <v>-4.9999999999999989E-2</v>
      </c>
      <c r="Q923">
        <f t="shared" si="43"/>
        <v>1.7460000000000002</v>
      </c>
    </row>
    <row r="924" spans="1:17" x14ac:dyDescent="0.3">
      <c r="A924">
        <v>919</v>
      </c>
      <c r="B924" t="s">
        <v>1371</v>
      </c>
      <c r="C924" t="s">
        <v>258</v>
      </c>
      <c r="D924" t="s">
        <v>4</v>
      </c>
      <c r="E924">
        <v>177736</v>
      </c>
      <c r="F924">
        <v>17743</v>
      </c>
      <c r="G924">
        <v>20.983000000000001</v>
      </c>
      <c r="H924">
        <v>6.6651999999999996</v>
      </c>
      <c r="I924">
        <v>27.648199999999999</v>
      </c>
      <c r="J924" s="12">
        <v>1.1000000000000001</v>
      </c>
      <c r="K924" s="12">
        <v>1.587</v>
      </c>
      <c r="L924" s="10">
        <v>0.25</v>
      </c>
      <c r="M924" s="10">
        <f>VLOOKUP('By placement'!$D924,'By goal type'!$I$3:$J$7,2,FALSE)</f>
        <v>0.2</v>
      </c>
      <c r="N924" s="13"/>
      <c r="O924" s="10">
        <f t="shared" si="44"/>
        <v>0.2</v>
      </c>
      <c r="P924" s="10">
        <f t="shared" si="42"/>
        <v>-4.9999999999999989E-2</v>
      </c>
      <c r="Q924">
        <f t="shared" si="43"/>
        <v>5.5296400000000006</v>
      </c>
    </row>
    <row r="925" spans="1:17" x14ac:dyDescent="0.3">
      <c r="A925">
        <v>920</v>
      </c>
      <c r="B925" t="s">
        <v>1372</v>
      </c>
      <c r="C925" t="s">
        <v>265</v>
      </c>
      <c r="D925" t="s">
        <v>4</v>
      </c>
      <c r="E925">
        <v>15247</v>
      </c>
      <c r="F925">
        <v>2390</v>
      </c>
      <c r="G925">
        <v>1.5596000000000001</v>
      </c>
      <c r="H925">
        <v>0.47210000000000002</v>
      </c>
      <c r="I925">
        <v>2.0316999999999998</v>
      </c>
      <c r="J925" s="12">
        <v>0.6</v>
      </c>
      <c r="K925" s="12">
        <v>0.91900000000000004</v>
      </c>
      <c r="L925" s="10">
        <v>0.25</v>
      </c>
      <c r="M925" s="10">
        <f>VLOOKUP('By placement'!$D925,'By goal type'!$I$3:$J$7,2,FALSE)</f>
        <v>0.2</v>
      </c>
      <c r="N925" s="13"/>
      <c r="O925" s="10">
        <f t="shared" si="44"/>
        <v>0.2</v>
      </c>
      <c r="P925" s="10">
        <f t="shared" si="42"/>
        <v>-4.9999999999999989E-2</v>
      </c>
      <c r="Q925">
        <f t="shared" si="43"/>
        <v>0.40633999999999998</v>
      </c>
    </row>
    <row r="926" spans="1:17" x14ac:dyDescent="0.3">
      <c r="A926">
        <v>921</v>
      </c>
      <c r="B926" t="s">
        <v>1373</v>
      </c>
      <c r="C926" t="s">
        <v>77</v>
      </c>
      <c r="D926" t="s">
        <v>4</v>
      </c>
      <c r="E926">
        <v>435238</v>
      </c>
      <c r="F926">
        <v>315734</v>
      </c>
      <c r="G926">
        <v>335.61410000000001</v>
      </c>
      <c r="H926">
        <v>111.87090000000001</v>
      </c>
      <c r="I926">
        <v>447.48500000000001</v>
      </c>
      <c r="J926" s="12">
        <v>1</v>
      </c>
      <c r="K926" s="12">
        <v>1.1519999999999999</v>
      </c>
      <c r="L926" s="10">
        <v>0.25</v>
      </c>
      <c r="M926" s="10">
        <f>VLOOKUP('By placement'!$D926,'By goal type'!$I$3:$J$7,2,FALSE)</f>
        <v>0.2</v>
      </c>
      <c r="N926" s="13"/>
      <c r="O926" s="10">
        <f t="shared" si="44"/>
        <v>0.2</v>
      </c>
      <c r="P926" s="10">
        <f t="shared" si="42"/>
        <v>-4.9999999999999989E-2</v>
      </c>
      <c r="Q926">
        <f t="shared" si="43"/>
        <v>59.043159722222214</v>
      </c>
    </row>
    <row r="927" spans="1:17" x14ac:dyDescent="0.3">
      <c r="A927">
        <v>922</v>
      </c>
      <c r="B927" t="s">
        <v>1374</v>
      </c>
      <c r="C927" t="s">
        <v>285</v>
      </c>
      <c r="D927" t="s">
        <v>4</v>
      </c>
      <c r="E927">
        <v>11983</v>
      </c>
      <c r="F927">
        <v>6602</v>
      </c>
      <c r="G927">
        <v>2.9097</v>
      </c>
      <c r="H927">
        <v>0.83899999999999997</v>
      </c>
      <c r="I927">
        <v>3.7486999999999999</v>
      </c>
      <c r="J927" s="12">
        <v>0.4</v>
      </c>
      <c r="K927" s="12">
        <v>0.628</v>
      </c>
      <c r="L927" s="10">
        <v>0.25</v>
      </c>
      <c r="M927" s="10">
        <f>VLOOKUP('By placement'!$D927,'By goal type'!$I$3:$J$7,2,FALSE)</f>
        <v>0.2</v>
      </c>
      <c r="N927" s="13"/>
      <c r="O927" s="10">
        <f t="shared" si="44"/>
        <v>0.2</v>
      </c>
      <c r="P927" s="10">
        <f t="shared" si="42"/>
        <v>-4.9999999999999989E-2</v>
      </c>
      <c r="Q927">
        <f t="shared" si="43"/>
        <v>0.74974000000000007</v>
      </c>
    </row>
    <row r="928" spans="1:17" x14ac:dyDescent="0.3">
      <c r="A928">
        <v>923</v>
      </c>
      <c r="B928" t="s">
        <v>1375</v>
      </c>
      <c r="C928" t="s">
        <v>77</v>
      </c>
      <c r="D928" t="s">
        <v>4</v>
      </c>
      <c r="E928">
        <v>173711</v>
      </c>
      <c r="F928">
        <v>134316</v>
      </c>
      <c r="G928">
        <v>142.94560000000001</v>
      </c>
      <c r="H928">
        <v>47.648400000000002</v>
      </c>
      <c r="I928">
        <v>190.59399999999999</v>
      </c>
      <c r="J928" s="12">
        <v>1</v>
      </c>
      <c r="K928" s="12">
        <v>1.42</v>
      </c>
      <c r="L928" s="10">
        <v>0.25</v>
      </c>
      <c r="M928" s="10">
        <f>VLOOKUP('By placement'!$D928,'By goal type'!$I$3:$J$7,2,FALSE)</f>
        <v>0.2</v>
      </c>
      <c r="N928" s="13"/>
      <c r="O928" s="10">
        <f t="shared" si="44"/>
        <v>0.2</v>
      </c>
      <c r="P928" s="10">
        <f t="shared" si="42"/>
        <v>-4.9999999999999989E-2</v>
      </c>
      <c r="Q928">
        <f t="shared" si="43"/>
        <v>38.1188</v>
      </c>
    </row>
    <row r="929" spans="1:17" x14ac:dyDescent="0.3">
      <c r="A929">
        <v>924</v>
      </c>
      <c r="B929" t="s">
        <v>1376</v>
      </c>
      <c r="C929" t="s">
        <v>270</v>
      </c>
      <c r="D929" t="s">
        <v>4</v>
      </c>
      <c r="E929">
        <v>5306</v>
      </c>
      <c r="F929">
        <v>731</v>
      </c>
      <c r="G929">
        <v>0.23669999999999999</v>
      </c>
      <c r="H929">
        <v>7.4399999999999994E-2</v>
      </c>
      <c r="I929">
        <v>0.31109999999999999</v>
      </c>
      <c r="J929" s="12">
        <v>0.3</v>
      </c>
      <c r="K929" s="12">
        <v>0.38</v>
      </c>
      <c r="L929" s="10">
        <v>0.25</v>
      </c>
      <c r="M929" s="10">
        <f>VLOOKUP('By placement'!$D929,'By goal type'!$I$3:$J$7,2,FALSE)</f>
        <v>0.2</v>
      </c>
      <c r="N929" s="13"/>
      <c r="O929" s="10">
        <f t="shared" si="44"/>
        <v>0.2</v>
      </c>
      <c r="P929" s="10">
        <f t="shared" si="42"/>
        <v>-4.9999999999999989E-2</v>
      </c>
      <c r="Q929">
        <f t="shared" si="43"/>
        <v>6.2219999999999998E-2</v>
      </c>
    </row>
    <row r="930" spans="1:17" x14ac:dyDescent="0.3">
      <c r="A930">
        <v>925</v>
      </c>
      <c r="B930" t="s">
        <v>1377</v>
      </c>
      <c r="C930" t="s">
        <v>407</v>
      </c>
      <c r="D930" t="s">
        <v>4</v>
      </c>
      <c r="E930">
        <v>701265</v>
      </c>
      <c r="F930">
        <v>70562</v>
      </c>
      <c r="G930">
        <v>9.0250000000000004</v>
      </c>
      <c r="H930">
        <v>3.0064000000000002</v>
      </c>
      <c r="I930">
        <v>12.0314</v>
      </c>
      <c r="J930" s="12">
        <v>0.12</v>
      </c>
      <c r="K930" s="12">
        <v>0.29699999999999999</v>
      </c>
      <c r="L930" s="10">
        <v>0.25</v>
      </c>
      <c r="M930" s="10">
        <f>VLOOKUP('By placement'!$D930,'By goal type'!$I$3:$J$7,2,FALSE)</f>
        <v>0.2</v>
      </c>
      <c r="N930" s="13"/>
      <c r="O930" s="10">
        <f t="shared" si="44"/>
        <v>0.2</v>
      </c>
      <c r="P930" s="10">
        <f t="shared" si="42"/>
        <v>-4.9999999999999989E-2</v>
      </c>
      <c r="Q930">
        <f t="shared" si="43"/>
        <v>2.4062800000000002</v>
      </c>
    </row>
    <row r="931" spans="1:17" x14ac:dyDescent="0.3">
      <c r="A931">
        <v>926</v>
      </c>
      <c r="B931" t="s">
        <v>1378</v>
      </c>
      <c r="C931" t="s">
        <v>267</v>
      </c>
      <c r="D931" t="s">
        <v>4</v>
      </c>
      <c r="E931">
        <v>218085</v>
      </c>
      <c r="F931">
        <v>34154</v>
      </c>
      <c r="G931">
        <v>15.738300000000001</v>
      </c>
      <c r="H931">
        <v>5.1279000000000003</v>
      </c>
      <c r="I931">
        <v>20.866199999999999</v>
      </c>
      <c r="J931" s="12">
        <v>0.43</v>
      </c>
      <c r="K931" s="12">
        <v>0.64</v>
      </c>
      <c r="L931" s="10">
        <v>0.25</v>
      </c>
      <c r="M931" s="10">
        <f>VLOOKUP('By placement'!$D931,'By goal type'!$I$3:$J$7,2,FALSE)</f>
        <v>0.2</v>
      </c>
      <c r="N931" s="13"/>
      <c r="O931" s="10">
        <f t="shared" si="44"/>
        <v>0.2</v>
      </c>
      <c r="P931" s="10">
        <f t="shared" si="42"/>
        <v>-4.9999999999999989E-2</v>
      </c>
      <c r="Q931">
        <f t="shared" si="43"/>
        <v>4.1732399999999998</v>
      </c>
    </row>
    <row r="932" spans="1:17" x14ac:dyDescent="0.3">
      <c r="A932">
        <v>927</v>
      </c>
      <c r="B932" t="s">
        <v>1379</v>
      </c>
      <c r="C932" t="s">
        <v>252</v>
      </c>
      <c r="D932" t="s">
        <v>4</v>
      </c>
      <c r="E932">
        <v>535627</v>
      </c>
      <c r="F932">
        <v>167145</v>
      </c>
      <c r="G932">
        <v>133.66149999999999</v>
      </c>
      <c r="H932">
        <v>44.5518</v>
      </c>
      <c r="I932">
        <v>178.2133</v>
      </c>
      <c r="J932" s="12">
        <v>0.75</v>
      </c>
      <c r="K932" s="12">
        <v>1.077</v>
      </c>
      <c r="L932" s="10">
        <v>0.25</v>
      </c>
      <c r="M932" s="10">
        <f>VLOOKUP('By placement'!$D932,'By goal type'!$I$3:$J$7,2,FALSE)</f>
        <v>0.2</v>
      </c>
      <c r="N932" s="13"/>
      <c r="O932" s="10">
        <f t="shared" si="44"/>
        <v>0.2</v>
      </c>
      <c r="P932" s="10">
        <f t="shared" si="42"/>
        <v>-4.9999999999999989E-2</v>
      </c>
      <c r="Q932">
        <f t="shared" si="43"/>
        <v>35.642659999999999</v>
      </c>
    </row>
    <row r="933" spans="1:17" x14ac:dyDescent="0.3">
      <c r="A933">
        <v>928</v>
      </c>
      <c r="B933" t="s">
        <v>1380</v>
      </c>
      <c r="C933" t="s">
        <v>233</v>
      </c>
      <c r="D933" t="s">
        <v>4</v>
      </c>
      <c r="E933">
        <v>59436</v>
      </c>
      <c r="F933">
        <v>9291</v>
      </c>
      <c r="G933">
        <v>20.098800000000001</v>
      </c>
      <c r="H933">
        <v>6.3522999999999996</v>
      </c>
      <c r="I933">
        <v>26.4511</v>
      </c>
      <c r="J933" s="12">
        <v>2</v>
      </c>
      <c r="K933" s="12">
        <v>2.8759999999999999</v>
      </c>
      <c r="L933" s="10">
        <v>0.25</v>
      </c>
      <c r="M933" s="10">
        <f>VLOOKUP('By placement'!$D933,'By goal type'!$I$3:$J$7,2,FALSE)</f>
        <v>0.2</v>
      </c>
      <c r="N933" s="13"/>
      <c r="O933" s="10">
        <f t="shared" si="44"/>
        <v>0.2</v>
      </c>
      <c r="P933" s="10">
        <f t="shared" si="42"/>
        <v>-4.9999999999999989E-2</v>
      </c>
      <c r="Q933">
        <f t="shared" si="43"/>
        <v>5.2902200000000006</v>
      </c>
    </row>
    <row r="934" spans="1:17" x14ac:dyDescent="0.3">
      <c r="A934">
        <v>929</v>
      </c>
      <c r="B934" t="s">
        <v>1381</v>
      </c>
      <c r="C934" t="s">
        <v>85</v>
      </c>
      <c r="D934" t="s">
        <v>4</v>
      </c>
      <c r="E934">
        <v>10222</v>
      </c>
      <c r="F934">
        <v>4667</v>
      </c>
      <c r="G934">
        <v>12.508100000000001</v>
      </c>
      <c r="H934">
        <v>4.1052</v>
      </c>
      <c r="I934">
        <v>16.613299999999999</v>
      </c>
      <c r="J934" s="12">
        <v>2.5</v>
      </c>
      <c r="K934" s="12">
        <v>3.605</v>
      </c>
      <c r="L934" s="10">
        <v>0.25</v>
      </c>
      <c r="M934" s="10">
        <f>VLOOKUP('By placement'!$D934,'By goal type'!$I$3:$J$7,2,FALSE)</f>
        <v>0.2</v>
      </c>
      <c r="N934" s="13"/>
      <c r="O934" s="10">
        <f t="shared" si="44"/>
        <v>0.2</v>
      </c>
      <c r="P934" s="10">
        <f t="shared" si="42"/>
        <v>-4.9999999999999989E-2</v>
      </c>
      <c r="Q934">
        <f t="shared" si="43"/>
        <v>3.3226599999999999</v>
      </c>
    </row>
    <row r="935" spans="1:17" x14ac:dyDescent="0.3">
      <c r="A935">
        <v>930</v>
      </c>
      <c r="B935" t="s">
        <v>1382</v>
      </c>
      <c r="C935" t="s">
        <v>355</v>
      </c>
      <c r="D935" t="s">
        <v>4</v>
      </c>
      <c r="E935">
        <v>833481</v>
      </c>
      <c r="F935">
        <v>47804</v>
      </c>
      <c r="G935">
        <v>7.6665999999999999</v>
      </c>
      <c r="H935">
        <v>2.5524</v>
      </c>
      <c r="I935">
        <v>10.218999999999999</v>
      </c>
      <c r="J935" s="12">
        <v>0.15</v>
      </c>
      <c r="K935" s="12">
        <v>0.255</v>
      </c>
      <c r="L935" s="10">
        <v>0.25</v>
      </c>
      <c r="M935" s="10">
        <f>VLOOKUP('By placement'!$D935,'By goal type'!$I$3:$J$7,2,FALSE)</f>
        <v>0.2</v>
      </c>
      <c r="N935" s="13"/>
      <c r="O935" s="10">
        <f t="shared" si="44"/>
        <v>0.2</v>
      </c>
      <c r="P935" s="10">
        <f t="shared" si="42"/>
        <v>-4.9999999999999989E-2</v>
      </c>
      <c r="Q935">
        <f t="shared" si="43"/>
        <v>2.0438000000000001</v>
      </c>
    </row>
    <row r="936" spans="1:17" x14ac:dyDescent="0.3">
      <c r="A936">
        <v>931</v>
      </c>
      <c r="B936" t="s">
        <v>1383</v>
      </c>
      <c r="C936" t="s">
        <v>156</v>
      </c>
      <c r="D936" t="s">
        <v>4</v>
      </c>
      <c r="E936">
        <v>8815</v>
      </c>
      <c r="F936">
        <v>3750</v>
      </c>
      <c r="G936">
        <v>1.0027999999999999</v>
      </c>
      <c r="H936">
        <v>0.3342</v>
      </c>
      <c r="I936">
        <v>1.337</v>
      </c>
      <c r="J936" s="12">
        <v>0.25</v>
      </c>
      <c r="K936" s="12">
        <v>0.32900000000000001</v>
      </c>
      <c r="L936" s="10">
        <v>0.25</v>
      </c>
      <c r="M936" s="10">
        <f>VLOOKUP('By placement'!$D936,'By goal type'!$I$3:$J$7,2,FALSE)</f>
        <v>0.2</v>
      </c>
      <c r="N936" s="13"/>
      <c r="O936" s="10">
        <f t="shared" si="44"/>
        <v>0.2</v>
      </c>
      <c r="P936" s="10">
        <f t="shared" si="42"/>
        <v>-4.9999999999999989E-2</v>
      </c>
      <c r="Q936">
        <f t="shared" si="43"/>
        <v>0.26740000000000003</v>
      </c>
    </row>
    <row r="937" spans="1:17" x14ac:dyDescent="0.3">
      <c r="A937">
        <v>932</v>
      </c>
      <c r="B937" t="s">
        <v>1384</v>
      </c>
      <c r="C937" t="s">
        <v>105</v>
      </c>
      <c r="D937" t="s">
        <v>4</v>
      </c>
      <c r="E937">
        <v>229861</v>
      </c>
      <c r="F937">
        <v>165817</v>
      </c>
      <c r="G937">
        <v>35.5732</v>
      </c>
      <c r="H937">
        <v>11.664999999999999</v>
      </c>
      <c r="I937">
        <v>47.238199999999999</v>
      </c>
      <c r="J937" s="12">
        <v>0.2</v>
      </c>
      <c r="K937" s="12">
        <v>0.28699999999999998</v>
      </c>
      <c r="L937" s="10">
        <v>0.25</v>
      </c>
      <c r="M937" s="10">
        <f>VLOOKUP('By placement'!$D937,'By goal type'!$I$3:$J$7,2,FALSE)</f>
        <v>0.2</v>
      </c>
      <c r="N937" s="13"/>
      <c r="O937" s="10">
        <f t="shared" si="44"/>
        <v>0.2</v>
      </c>
      <c r="P937" s="10">
        <f t="shared" si="42"/>
        <v>-4.9999999999999989E-2</v>
      </c>
      <c r="Q937">
        <f t="shared" si="43"/>
        <v>9.4476399999999998</v>
      </c>
    </row>
    <row r="938" spans="1:17" x14ac:dyDescent="0.3">
      <c r="A938">
        <v>933</v>
      </c>
      <c r="B938" t="s">
        <v>1385</v>
      </c>
      <c r="C938" t="s">
        <v>404</v>
      </c>
      <c r="D938" t="s">
        <v>4</v>
      </c>
      <c r="E938">
        <v>11626</v>
      </c>
      <c r="F938">
        <v>1577</v>
      </c>
      <c r="G938">
        <v>0.86599999999999999</v>
      </c>
      <c r="H938">
        <v>0.25800000000000001</v>
      </c>
      <c r="I938">
        <v>1.1240000000000001</v>
      </c>
      <c r="J938" s="12">
        <v>0.5</v>
      </c>
      <c r="K938" s="12">
        <v>0.72399999999999998</v>
      </c>
      <c r="L938" s="10">
        <v>0.25</v>
      </c>
      <c r="M938" s="10">
        <f>VLOOKUP('By placement'!$D938,'By goal type'!$I$3:$J$7,2,FALSE)</f>
        <v>0.2</v>
      </c>
      <c r="N938" s="13"/>
      <c r="O938" s="10">
        <f t="shared" si="44"/>
        <v>0.2</v>
      </c>
      <c r="P938" s="10">
        <f t="shared" si="42"/>
        <v>-4.9999999999999989E-2</v>
      </c>
      <c r="Q938">
        <f t="shared" si="43"/>
        <v>0.22480000000000003</v>
      </c>
    </row>
    <row r="939" spans="1:17" x14ac:dyDescent="0.3">
      <c r="A939">
        <v>934</v>
      </c>
      <c r="B939" t="s">
        <v>1386</v>
      </c>
      <c r="C939" t="s">
        <v>43</v>
      </c>
      <c r="D939" t="s">
        <v>4</v>
      </c>
      <c r="E939">
        <v>3743630</v>
      </c>
      <c r="F939">
        <v>247375</v>
      </c>
      <c r="G939">
        <v>329.65089999999998</v>
      </c>
      <c r="H939">
        <v>95.765100000000004</v>
      </c>
      <c r="I939">
        <v>425.416</v>
      </c>
      <c r="J939" s="12">
        <v>0.85</v>
      </c>
      <c r="K939" s="12">
        <v>1.619</v>
      </c>
      <c r="L939" s="10">
        <v>0.25</v>
      </c>
      <c r="M939" s="10">
        <f>VLOOKUP('By placement'!$D939,'By goal type'!$I$3:$J$7,2,FALSE)</f>
        <v>0.2</v>
      </c>
      <c r="N939" s="13"/>
      <c r="O939" s="10">
        <f t="shared" si="44"/>
        <v>0.2</v>
      </c>
      <c r="P939" s="10">
        <f t="shared" si="42"/>
        <v>-4.9999999999999989E-2</v>
      </c>
      <c r="Q939">
        <f t="shared" si="43"/>
        <v>85.083200000000005</v>
      </c>
    </row>
    <row r="940" spans="1:17" x14ac:dyDescent="0.3">
      <c r="A940">
        <v>935</v>
      </c>
      <c r="B940" t="s">
        <v>1387</v>
      </c>
      <c r="C940" t="s">
        <v>169</v>
      </c>
      <c r="D940" t="s">
        <v>4</v>
      </c>
      <c r="E940">
        <v>101141</v>
      </c>
      <c r="F940">
        <v>9924</v>
      </c>
      <c r="G940">
        <v>3.8563999999999998</v>
      </c>
      <c r="H940">
        <v>1.1008</v>
      </c>
      <c r="I940">
        <v>4.9572000000000003</v>
      </c>
      <c r="J940" s="12">
        <v>0.35</v>
      </c>
      <c r="K940" s="12">
        <v>0.52600000000000002</v>
      </c>
      <c r="L940" s="10">
        <v>0.25</v>
      </c>
      <c r="M940" s="10">
        <f>VLOOKUP('By placement'!$D940,'By goal type'!$I$3:$J$7,2,FALSE)</f>
        <v>0.2</v>
      </c>
      <c r="N940" s="13"/>
      <c r="O940" s="10">
        <f t="shared" si="44"/>
        <v>0.2</v>
      </c>
      <c r="P940" s="10">
        <f t="shared" si="42"/>
        <v>-4.9999999999999989E-2</v>
      </c>
      <c r="Q940">
        <f t="shared" si="43"/>
        <v>0.9914400000000001</v>
      </c>
    </row>
    <row r="941" spans="1:17" x14ac:dyDescent="0.3">
      <c r="A941">
        <v>936</v>
      </c>
      <c r="B941" t="s">
        <v>1388</v>
      </c>
      <c r="C941" t="s">
        <v>87</v>
      </c>
      <c r="D941" t="s">
        <v>4</v>
      </c>
      <c r="E941">
        <v>99741</v>
      </c>
      <c r="F941">
        <v>6348</v>
      </c>
      <c r="G941">
        <v>8.1590000000000007</v>
      </c>
      <c r="H941">
        <v>2.7189000000000001</v>
      </c>
      <c r="I941">
        <v>10.8779</v>
      </c>
      <c r="J941" s="12">
        <v>1.2</v>
      </c>
      <c r="K941" s="12">
        <v>1.7170000000000001</v>
      </c>
      <c r="L941" s="10">
        <v>0.25</v>
      </c>
      <c r="M941" s="10">
        <f>VLOOKUP('By placement'!$D941,'By goal type'!$I$3:$J$7,2,FALSE)</f>
        <v>0.2</v>
      </c>
      <c r="N941" s="13"/>
      <c r="O941" s="10">
        <f t="shared" si="44"/>
        <v>0.2</v>
      </c>
      <c r="P941" s="10">
        <f t="shared" si="42"/>
        <v>-4.9999999999999989E-2</v>
      </c>
      <c r="Q941">
        <f t="shared" si="43"/>
        <v>2.1755800000000001</v>
      </c>
    </row>
    <row r="942" spans="1:17" x14ac:dyDescent="0.3">
      <c r="A942">
        <v>937</v>
      </c>
      <c r="B942" t="s">
        <v>1389</v>
      </c>
      <c r="C942" t="s">
        <v>75</v>
      </c>
      <c r="D942" t="s">
        <v>4</v>
      </c>
      <c r="E942">
        <v>19533</v>
      </c>
      <c r="F942">
        <v>5719</v>
      </c>
      <c r="G942">
        <v>6.7823000000000002</v>
      </c>
      <c r="H942">
        <v>2.2042999999999999</v>
      </c>
      <c r="I942">
        <v>8.9865999999999993</v>
      </c>
      <c r="J942" s="12">
        <v>1.1000000000000001</v>
      </c>
      <c r="K942" s="12">
        <v>1.649</v>
      </c>
      <c r="L942" s="10">
        <v>0.25</v>
      </c>
      <c r="M942" s="10">
        <f>VLOOKUP('By placement'!$D942,'By goal type'!$I$3:$J$7,2,FALSE)</f>
        <v>0.2</v>
      </c>
      <c r="N942" s="13"/>
      <c r="O942" s="10">
        <f t="shared" si="44"/>
        <v>0.2</v>
      </c>
      <c r="P942" s="10">
        <f t="shared" si="42"/>
        <v>-4.9999999999999989E-2</v>
      </c>
      <c r="Q942">
        <f t="shared" si="43"/>
        <v>1.79732</v>
      </c>
    </row>
    <row r="943" spans="1:17" x14ac:dyDescent="0.3">
      <c r="A943">
        <v>938</v>
      </c>
      <c r="B943" t="s">
        <v>1390</v>
      </c>
      <c r="C943" t="s">
        <v>139</v>
      </c>
      <c r="D943" t="s">
        <v>4</v>
      </c>
      <c r="E943">
        <v>984309</v>
      </c>
      <c r="F943">
        <v>138912</v>
      </c>
      <c r="G943">
        <v>74.439899999999994</v>
      </c>
      <c r="H943">
        <v>24.800899999999999</v>
      </c>
      <c r="I943">
        <v>99.240799999999993</v>
      </c>
      <c r="J943" s="12">
        <v>0.5</v>
      </c>
      <c r="K943" s="12">
        <v>0.73399999999999999</v>
      </c>
      <c r="L943" s="10">
        <v>0.25</v>
      </c>
      <c r="M943" s="10">
        <f>VLOOKUP('By placement'!$D943,'By goal type'!$I$3:$J$7,2,FALSE)</f>
        <v>0.2</v>
      </c>
      <c r="N943" s="13"/>
      <c r="O943" s="10">
        <f t="shared" si="44"/>
        <v>0.2</v>
      </c>
      <c r="P943" s="10">
        <f t="shared" si="42"/>
        <v>-4.9999999999999989E-2</v>
      </c>
      <c r="Q943">
        <f t="shared" si="43"/>
        <v>19.84816</v>
      </c>
    </row>
    <row r="944" spans="1:17" x14ac:dyDescent="0.3">
      <c r="A944">
        <v>939</v>
      </c>
      <c r="B944" t="s">
        <v>1391</v>
      </c>
      <c r="C944" t="s">
        <v>75</v>
      </c>
      <c r="D944" t="s">
        <v>4</v>
      </c>
      <c r="E944">
        <v>51154</v>
      </c>
      <c r="F944">
        <v>13499</v>
      </c>
      <c r="G944">
        <v>16.130299999999998</v>
      </c>
      <c r="H944">
        <v>5.0903999999999998</v>
      </c>
      <c r="I944">
        <v>21.220700000000001</v>
      </c>
      <c r="J944" s="12">
        <v>1.1000000000000001</v>
      </c>
      <c r="K944" s="12">
        <v>1.605</v>
      </c>
      <c r="L944" s="10">
        <v>0.25</v>
      </c>
      <c r="M944" s="10">
        <f>VLOOKUP('By placement'!$D944,'By goal type'!$I$3:$J$7,2,FALSE)</f>
        <v>0.2</v>
      </c>
      <c r="N944" s="13"/>
      <c r="O944" s="10">
        <f t="shared" si="44"/>
        <v>0.2</v>
      </c>
      <c r="P944" s="10">
        <f t="shared" si="42"/>
        <v>-4.9999999999999989E-2</v>
      </c>
      <c r="Q944">
        <f t="shared" si="43"/>
        <v>4.2441400000000007</v>
      </c>
    </row>
    <row r="945" spans="1:17" x14ac:dyDescent="0.3">
      <c r="A945">
        <v>940</v>
      </c>
      <c r="B945" t="s">
        <v>1392</v>
      </c>
      <c r="C945" t="s">
        <v>410</v>
      </c>
      <c r="D945" t="s">
        <v>4</v>
      </c>
      <c r="E945">
        <v>140834</v>
      </c>
      <c r="F945">
        <v>67265</v>
      </c>
      <c r="G945">
        <v>28.8383</v>
      </c>
      <c r="H945">
        <v>9.6126000000000005</v>
      </c>
      <c r="I945">
        <v>38.450899999999997</v>
      </c>
      <c r="J945" s="12">
        <v>0.4</v>
      </c>
      <c r="K945" s="12">
        <v>0.53700000000000003</v>
      </c>
      <c r="L945" s="10" t="s">
        <v>5</v>
      </c>
      <c r="M945" s="10">
        <f>VLOOKUP('By placement'!$D945,'By goal type'!$I$3:$J$7,2,FALSE)</f>
        <v>0.2</v>
      </c>
      <c r="N945" s="13"/>
      <c r="O945" s="10">
        <f t="shared" si="44"/>
        <v>0.2</v>
      </c>
      <c r="P945" s="10" t="str">
        <f t="shared" si="42"/>
        <v>unknown</v>
      </c>
      <c r="Q945">
        <f t="shared" si="43"/>
        <v>7.6901799999999998</v>
      </c>
    </row>
    <row r="946" spans="1:17" x14ac:dyDescent="0.3">
      <c r="A946">
        <v>941</v>
      </c>
      <c r="B946" s="1" t="s">
        <v>1393</v>
      </c>
      <c r="C946" t="s">
        <v>285</v>
      </c>
      <c r="D946" t="s">
        <v>4</v>
      </c>
      <c r="E946">
        <v>23439</v>
      </c>
      <c r="F946">
        <v>13626</v>
      </c>
      <c r="G946">
        <v>5.9870000000000001</v>
      </c>
      <c r="H946">
        <v>1.8069999999999999</v>
      </c>
      <c r="I946">
        <v>7.7939999999999996</v>
      </c>
      <c r="J946" s="12">
        <v>0.4</v>
      </c>
      <c r="K946" s="12">
        <v>0.59399999999999997</v>
      </c>
      <c r="L946" s="10">
        <v>0.25</v>
      </c>
      <c r="M946" s="10">
        <f>VLOOKUP('By placement'!$D946,'By goal type'!$I$3:$J$7,2,FALSE)</f>
        <v>0.2</v>
      </c>
      <c r="N946" s="13"/>
      <c r="O946" s="10">
        <f t="shared" si="44"/>
        <v>0.2</v>
      </c>
      <c r="P946" s="10">
        <f t="shared" si="42"/>
        <v>-4.9999999999999989E-2</v>
      </c>
      <c r="Q946">
        <f t="shared" si="43"/>
        <v>1.5588</v>
      </c>
    </row>
    <row r="947" spans="1:17" x14ac:dyDescent="0.3">
      <c r="A947">
        <v>942</v>
      </c>
      <c r="B947" t="s">
        <v>1394</v>
      </c>
      <c r="C947" t="s">
        <v>62</v>
      </c>
      <c r="D947" t="s">
        <v>4</v>
      </c>
      <c r="E947">
        <v>2865</v>
      </c>
      <c r="F947">
        <v>1359</v>
      </c>
      <c r="G947">
        <v>1.1734</v>
      </c>
      <c r="H947">
        <v>0.3826</v>
      </c>
      <c r="I947">
        <v>1.556</v>
      </c>
      <c r="J947" s="12">
        <v>0.8</v>
      </c>
      <c r="K947" s="12">
        <v>1.286</v>
      </c>
      <c r="L947" s="10">
        <v>0.25</v>
      </c>
      <c r="M947" s="10">
        <f>VLOOKUP('By placement'!$D947,'By goal type'!$I$3:$J$7,2,FALSE)</f>
        <v>0.2</v>
      </c>
      <c r="N947" s="13"/>
      <c r="O947" s="10">
        <f t="shared" si="44"/>
        <v>0.2</v>
      </c>
      <c r="P947" s="10">
        <f t="shared" si="42"/>
        <v>-4.9999999999999989E-2</v>
      </c>
      <c r="Q947">
        <f t="shared" si="43"/>
        <v>0.31120000000000003</v>
      </c>
    </row>
    <row r="948" spans="1:17" x14ac:dyDescent="0.3">
      <c r="A948">
        <v>943</v>
      </c>
      <c r="B948" t="s">
        <v>1395</v>
      </c>
      <c r="C948" t="s">
        <v>285</v>
      </c>
      <c r="D948" t="s">
        <v>4</v>
      </c>
      <c r="E948">
        <v>12175</v>
      </c>
      <c r="F948">
        <v>6703</v>
      </c>
      <c r="G948">
        <v>2.9679000000000002</v>
      </c>
      <c r="H948">
        <v>0.86860000000000004</v>
      </c>
      <c r="I948">
        <v>3.8365</v>
      </c>
      <c r="J948" s="12">
        <v>0.4</v>
      </c>
      <c r="K948" s="12">
        <v>0.61899999999999999</v>
      </c>
      <c r="L948" s="10">
        <v>0.25</v>
      </c>
      <c r="M948" s="10">
        <f>VLOOKUP('By placement'!$D948,'By goal type'!$I$3:$J$7,2,FALSE)</f>
        <v>0.2</v>
      </c>
      <c r="N948" s="13"/>
      <c r="O948" s="10">
        <f t="shared" si="44"/>
        <v>0.2</v>
      </c>
      <c r="P948" s="10">
        <f t="shared" si="42"/>
        <v>-4.9999999999999989E-2</v>
      </c>
      <c r="Q948">
        <f t="shared" si="43"/>
        <v>0.76730000000000009</v>
      </c>
    </row>
    <row r="949" spans="1:17" x14ac:dyDescent="0.3">
      <c r="A949">
        <v>944</v>
      </c>
      <c r="B949" t="s">
        <v>1396</v>
      </c>
      <c r="C949" t="s">
        <v>400</v>
      </c>
      <c r="D949" t="s">
        <v>4</v>
      </c>
      <c r="E949">
        <v>41617</v>
      </c>
      <c r="F949">
        <v>14861</v>
      </c>
      <c r="G949">
        <v>18.073399999999999</v>
      </c>
      <c r="H949">
        <v>3.1892999999999998</v>
      </c>
      <c r="I949">
        <v>21.262699999999999</v>
      </c>
      <c r="J949" s="12">
        <v>1</v>
      </c>
      <c r="K949" s="12">
        <v>1.395</v>
      </c>
      <c r="L949" s="10">
        <v>0.15</v>
      </c>
      <c r="M949" s="10">
        <f>VLOOKUP('By placement'!$D949,'By goal type'!$I$3:$J$7,2,FALSE)</f>
        <v>0.2</v>
      </c>
      <c r="N949" s="13"/>
      <c r="O949" s="10">
        <f t="shared" si="44"/>
        <v>0.2</v>
      </c>
      <c r="P949" s="10">
        <f t="shared" si="42"/>
        <v>5.0000000000000017E-2</v>
      </c>
      <c r="Q949">
        <f t="shared" si="43"/>
        <v>4.2525399999999998</v>
      </c>
    </row>
    <row r="950" spans="1:17" x14ac:dyDescent="0.3">
      <c r="A950">
        <v>945</v>
      </c>
      <c r="B950" t="s">
        <v>1397</v>
      </c>
      <c r="C950" t="s">
        <v>409</v>
      </c>
      <c r="D950" t="s">
        <v>4</v>
      </c>
      <c r="E950">
        <v>1199</v>
      </c>
      <c r="F950">
        <v>721</v>
      </c>
      <c r="G950">
        <v>0.38700000000000001</v>
      </c>
      <c r="H950">
        <v>0.12870000000000001</v>
      </c>
      <c r="I950">
        <v>0.51570000000000005</v>
      </c>
      <c r="J950" s="12">
        <v>0.5</v>
      </c>
      <c r="K950" s="12">
        <v>0.69699999999999995</v>
      </c>
      <c r="L950" s="10">
        <v>0.25</v>
      </c>
      <c r="M950" s="10">
        <f>VLOOKUP('By placement'!$D950,'By goal type'!$I$3:$J$7,2,FALSE)</f>
        <v>0.2</v>
      </c>
      <c r="N950" s="13"/>
      <c r="O950" s="10">
        <f t="shared" si="44"/>
        <v>0.2</v>
      </c>
      <c r="P950" s="10">
        <f t="shared" si="42"/>
        <v>-4.9999999999999989E-2</v>
      </c>
      <c r="Q950">
        <f t="shared" si="43"/>
        <v>0.10314000000000001</v>
      </c>
    </row>
    <row r="951" spans="1:17" x14ac:dyDescent="0.3">
      <c r="A951">
        <v>946</v>
      </c>
      <c r="B951" t="s">
        <v>1398</v>
      </c>
      <c r="C951" t="s">
        <v>400</v>
      </c>
      <c r="D951" t="s">
        <v>4</v>
      </c>
      <c r="E951">
        <v>45141</v>
      </c>
      <c r="F951">
        <v>17150</v>
      </c>
      <c r="G951">
        <v>20.863600000000002</v>
      </c>
      <c r="H951">
        <v>3.6818</v>
      </c>
      <c r="I951">
        <v>24.545400000000001</v>
      </c>
      <c r="J951" s="12">
        <v>1</v>
      </c>
      <c r="K951" s="12">
        <v>1.4359999999999999</v>
      </c>
      <c r="L951" s="10">
        <v>0.15</v>
      </c>
      <c r="M951" s="10">
        <f>VLOOKUP('By placement'!$D951,'By goal type'!$I$3:$J$7,2,FALSE)</f>
        <v>0.2</v>
      </c>
      <c r="N951" s="13"/>
      <c r="O951" s="10">
        <f t="shared" si="44"/>
        <v>0.2</v>
      </c>
      <c r="P951" s="10">
        <f t="shared" si="42"/>
        <v>5.0000000000000017E-2</v>
      </c>
      <c r="Q951">
        <f t="shared" si="43"/>
        <v>4.9090800000000003</v>
      </c>
    </row>
    <row r="952" spans="1:17" x14ac:dyDescent="0.3">
      <c r="A952">
        <v>947</v>
      </c>
      <c r="B952" t="s">
        <v>1399</v>
      </c>
      <c r="C952" t="s">
        <v>238</v>
      </c>
      <c r="D952" t="s">
        <v>4</v>
      </c>
      <c r="E952">
        <v>469874</v>
      </c>
      <c r="F952">
        <v>169152</v>
      </c>
      <c r="G952">
        <v>217.9263</v>
      </c>
      <c r="H952">
        <v>72.6387</v>
      </c>
      <c r="I952">
        <v>290.565</v>
      </c>
      <c r="J952" s="12">
        <v>1.2</v>
      </c>
      <c r="K952" s="12">
        <v>1.7350000000000001</v>
      </c>
      <c r="L952" s="10">
        <v>0.25</v>
      </c>
      <c r="M952" s="10">
        <f>VLOOKUP('By placement'!$D952,'By goal type'!$I$3:$J$7,2,FALSE)</f>
        <v>0.2</v>
      </c>
      <c r="N952" s="13"/>
      <c r="O952" s="10">
        <f t="shared" si="44"/>
        <v>0.2</v>
      </c>
      <c r="P952" s="10">
        <f t="shared" si="42"/>
        <v>-4.9999999999999989E-2</v>
      </c>
      <c r="Q952">
        <f t="shared" si="43"/>
        <v>58.113</v>
      </c>
    </row>
    <row r="953" spans="1:17" x14ac:dyDescent="0.3">
      <c r="A953">
        <v>948</v>
      </c>
      <c r="B953" t="s">
        <v>1400</v>
      </c>
      <c r="C953" t="s">
        <v>41</v>
      </c>
      <c r="D953" t="s">
        <v>4</v>
      </c>
      <c r="E953">
        <v>1325777</v>
      </c>
      <c r="F953">
        <v>486829</v>
      </c>
      <c r="G953">
        <v>160.08090000000001</v>
      </c>
      <c r="H953">
        <v>49.045299999999997</v>
      </c>
      <c r="I953">
        <v>209.12620000000001</v>
      </c>
      <c r="J953" s="12">
        <v>0.3</v>
      </c>
      <c r="K953" s="12">
        <v>0.44700000000000001</v>
      </c>
      <c r="L953" s="10">
        <v>0.25</v>
      </c>
      <c r="M953" s="10">
        <f>VLOOKUP('By placement'!$D953,'By goal type'!$I$3:$J$7,2,FALSE)</f>
        <v>0.2</v>
      </c>
      <c r="N953" s="13"/>
      <c r="O953" s="10">
        <f t="shared" si="44"/>
        <v>0.2</v>
      </c>
      <c r="P953" s="10">
        <f t="shared" si="42"/>
        <v>-4.9999999999999989E-2</v>
      </c>
      <c r="Q953">
        <f t="shared" si="43"/>
        <v>41.825240000000008</v>
      </c>
    </row>
    <row r="954" spans="1:17" x14ac:dyDescent="0.3">
      <c r="A954">
        <v>949</v>
      </c>
      <c r="B954" t="s">
        <v>1401</v>
      </c>
      <c r="C954" t="s">
        <v>156</v>
      </c>
      <c r="D954" t="s">
        <v>4</v>
      </c>
      <c r="E954">
        <v>35774</v>
      </c>
      <c r="F954">
        <v>3080</v>
      </c>
      <c r="G954">
        <v>2.4830000000000001</v>
      </c>
      <c r="H954">
        <v>0.82709999999999995</v>
      </c>
      <c r="I954">
        <v>3.3100999999999998</v>
      </c>
      <c r="J954" s="12">
        <v>0.75</v>
      </c>
      <c r="K954" s="12">
        <v>1.1830000000000001</v>
      </c>
      <c r="L954" s="10">
        <v>0.25</v>
      </c>
      <c r="M954" s="10">
        <f>VLOOKUP('By placement'!$D954,'By goal type'!$I$3:$J$7,2,FALSE)</f>
        <v>0.2</v>
      </c>
      <c r="N954" s="13"/>
      <c r="O954" s="10">
        <f t="shared" si="44"/>
        <v>0.2</v>
      </c>
      <c r="P954" s="10">
        <f t="shared" si="42"/>
        <v>-4.9999999999999989E-2</v>
      </c>
      <c r="Q954">
        <f t="shared" si="43"/>
        <v>0.66202000000000005</v>
      </c>
    </row>
    <row r="955" spans="1:17" x14ac:dyDescent="0.3">
      <c r="A955">
        <v>950</v>
      </c>
      <c r="B955" t="s">
        <v>1402</v>
      </c>
      <c r="C955" t="s">
        <v>85</v>
      </c>
      <c r="D955" t="s">
        <v>4</v>
      </c>
      <c r="E955">
        <v>20586</v>
      </c>
      <c r="F955">
        <v>10843</v>
      </c>
      <c r="G955">
        <v>29.3383</v>
      </c>
      <c r="H955">
        <v>9.5123999999999995</v>
      </c>
      <c r="I955">
        <v>38.850700000000003</v>
      </c>
      <c r="J955" s="12">
        <v>2.5</v>
      </c>
      <c r="K955" s="12">
        <v>3.746</v>
      </c>
      <c r="L955" s="10">
        <v>0.25</v>
      </c>
      <c r="M955" s="10">
        <f>VLOOKUP('By placement'!$D955,'By goal type'!$I$3:$J$7,2,FALSE)</f>
        <v>0.2</v>
      </c>
      <c r="N955" s="13"/>
      <c r="O955" s="10">
        <f t="shared" si="44"/>
        <v>0.2</v>
      </c>
      <c r="P955" s="10">
        <f t="shared" si="42"/>
        <v>-4.9999999999999989E-2</v>
      </c>
      <c r="Q955">
        <f t="shared" si="43"/>
        <v>7.7701400000000014</v>
      </c>
    </row>
    <row r="956" spans="1:17" x14ac:dyDescent="0.3">
      <c r="A956">
        <v>951</v>
      </c>
      <c r="B956" t="s">
        <v>1403</v>
      </c>
      <c r="C956" t="s">
        <v>85</v>
      </c>
      <c r="D956" t="s">
        <v>4</v>
      </c>
      <c r="E956">
        <v>22531</v>
      </c>
      <c r="F956">
        <v>9204</v>
      </c>
      <c r="G956">
        <v>24.898900000000001</v>
      </c>
      <c r="H956">
        <v>8.0911000000000008</v>
      </c>
      <c r="I956">
        <v>32.99</v>
      </c>
      <c r="J956" s="12">
        <v>2.5</v>
      </c>
      <c r="K956" s="12">
        <v>3.637</v>
      </c>
      <c r="L956" s="10">
        <v>0.25</v>
      </c>
      <c r="M956" s="10">
        <f>VLOOKUP('By placement'!$D956,'By goal type'!$I$3:$J$7,2,FALSE)</f>
        <v>0.2</v>
      </c>
      <c r="N956" s="13"/>
      <c r="O956" s="10">
        <f t="shared" si="44"/>
        <v>0.2</v>
      </c>
      <c r="P956" s="10">
        <f t="shared" si="42"/>
        <v>-4.9999999999999989E-2</v>
      </c>
      <c r="Q956">
        <f t="shared" si="43"/>
        <v>6.5980000000000008</v>
      </c>
    </row>
    <row r="957" spans="1:17" x14ac:dyDescent="0.3">
      <c r="A957">
        <v>952</v>
      </c>
      <c r="B957" t="s">
        <v>1404</v>
      </c>
      <c r="C957" t="s">
        <v>408</v>
      </c>
      <c r="D957" t="s">
        <v>4</v>
      </c>
      <c r="E957">
        <v>175686</v>
      </c>
      <c r="F957">
        <v>5898</v>
      </c>
      <c r="G957">
        <v>6.3433999999999999</v>
      </c>
      <c r="H957">
        <v>2.1143000000000001</v>
      </c>
      <c r="I957">
        <v>8.4577000000000009</v>
      </c>
      <c r="J957" s="12">
        <v>1</v>
      </c>
      <c r="K957" s="12">
        <v>1.3680000000000001</v>
      </c>
      <c r="L957" s="10">
        <v>0.25</v>
      </c>
      <c r="M957" s="10">
        <f>VLOOKUP('By placement'!$D957,'By goal type'!$I$3:$J$7,2,FALSE)</f>
        <v>0.2</v>
      </c>
      <c r="N957" s="13"/>
      <c r="O957" s="10">
        <f t="shared" si="44"/>
        <v>0.2</v>
      </c>
      <c r="P957" s="10">
        <f t="shared" si="42"/>
        <v>-4.9999999999999989E-2</v>
      </c>
      <c r="Q957">
        <f t="shared" si="43"/>
        <v>1.6915400000000003</v>
      </c>
    </row>
    <row r="958" spans="1:17" x14ac:dyDescent="0.3">
      <c r="A958">
        <v>953</v>
      </c>
      <c r="B958" t="s">
        <v>1405</v>
      </c>
      <c r="C958" t="s">
        <v>84</v>
      </c>
      <c r="D958" t="s">
        <v>4</v>
      </c>
      <c r="E958">
        <v>32737</v>
      </c>
      <c r="F958">
        <v>14341</v>
      </c>
      <c r="G958">
        <v>27.404499999999999</v>
      </c>
      <c r="H958">
        <v>8.5942000000000007</v>
      </c>
      <c r="I958">
        <v>35.998699999999999</v>
      </c>
      <c r="J958" s="12">
        <v>1.75</v>
      </c>
      <c r="K958" s="12">
        <v>2.7850000000000001</v>
      </c>
      <c r="L958" s="10">
        <v>0.25</v>
      </c>
      <c r="M958" s="10">
        <f>VLOOKUP('By placement'!$D958,'By goal type'!$I$3:$J$7,2,FALSE)</f>
        <v>0.2</v>
      </c>
      <c r="N958" s="13"/>
      <c r="O958" s="10">
        <f t="shared" si="44"/>
        <v>0.2</v>
      </c>
      <c r="P958" s="10">
        <f t="shared" si="42"/>
        <v>-4.9999999999999989E-2</v>
      </c>
      <c r="Q958">
        <f t="shared" si="43"/>
        <v>7.1997400000000003</v>
      </c>
    </row>
    <row r="959" spans="1:17" x14ac:dyDescent="0.3">
      <c r="A959">
        <v>954</v>
      </c>
      <c r="B959" t="s">
        <v>1406</v>
      </c>
      <c r="C959" t="s">
        <v>133</v>
      </c>
      <c r="D959" t="s">
        <v>4</v>
      </c>
      <c r="E959">
        <v>52018</v>
      </c>
      <c r="F959">
        <v>24869</v>
      </c>
      <c r="G959">
        <v>13.379899999999999</v>
      </c>
      <c r="H959">
        <v>4.4596999999999998</v>
      </c>
      <c r="I959">
        <v>17.839600000000001</v>
      </c>
      <c r="J959" s="12">
        <v>0.5</v>
      </c>
      <c r="K959" s="12">
        <v>0.72799999999999998</v>
      </c>
      <c r="L959" s="10">
        <v>0.25</v>
      </c>
      <c r="M959" s="10">
        <f>VLOOKUP('By placement'!$D959,'By goal type'!$I$3:$J$7,2,FALSE)</f>
        <v>0.2</v>
      </c>
      <c r="N959" s="13"/>
      <c r="O959" s="10">
        <f t="shared" si="44"/>
        <v>0.2</v>
      </c>
      <c r="P959" s="10">
        <f t="shared" si="42"/>
        <v>-4.9999999999999989E-2</v>
      </c>
      <c r="Q959">
        <f t="shared" si="43"/>
        <v>3.5679200000000004</v>
      </c>
    </row>
    <row r="960" spans="1:17" x14ac:dyDescent="0.3">
      <c r="A960">
        <v>955</v>
      </c>
      <c r="B960" t="s">
        <v>1407</v>
      </c>
      <c r="C960" t="s">
        <v>407</v>
      </c>
      <c r="D960" t="s">
        <v>4</v>
      </c>
      <c r="E960">
        <v>602362</v>
      </c>
      <c r="F960">
        <v>65137</v>
      </c>
      <c r="G960">
        <v>10.528</v>
      </c>
      <c r="H960">
        <v>3.5072000000000001</v>
      </c>
      <c r="I960">
        <v>14.0352</v>
      </c>
      <c r="J960" s="12">
        <v>0.15</v>
      </c>
      <c r="K960" s="12">
        <v>0.23200000000000001</v>
      </c>
      <c r="L960" s="10">
        <v>0.25</v>
      </c>
      <c r="M960" s="10">
        <f>VLOOKUP('By placement'!$D960,'By goal type'!$I$3:$J$7,2,FALSE)</f>
        <v>0.2</v>
      </c>
      <c r="N960" s="13"/>
      <c r="O960" s="10">
        <f t="shared" si="44"/>
        <v>0.2</v>
      </c>
      <c r="P960" s="10">
        <f t="shared" si="42"/>
        <v>-4.9999999999999989E-2</v>
      </c>
      <c r="Q960">
        <f t="shared" si="43"/>
        <v>2.8070400000000002</v>
      </c>
    </row>
    <row r="961" spans="1:17" x14ac:dyDescent="0.3">
      <c r="A961">
        <v>956</v>
      </c>
      <c r="B961" t="s">
        <v>1408</v>
      </c>
      <c r="C961" t="s">
        <v>328</v>
      </c>
      <c r="D961" t="s">
        <v>4</v>
      </c>
      <c r="E961">
        <v>7286</v>
      </c>
      <c r="F961">
        <v>4063</v>
      </c>
      <c r="G961">
        <v>8.7550000000000008</v>
      </c>
      <c r="H961">
        <v>2.9180999999999999</v>
      </c>
      <c r="I961">
        <v>11.6731</v>
      </c>
      <c r="J961" s="12">
        <v>2</v>
      </c>
      <c r="K961" s="12">
        <v>3.0920000000000001</v>
      </c>
      <c r="L961" s="10">
        <v>0.25</v>
      </c>
      <c r="M961" s="10">
        <f>VLOOKUP('By placement'!$D961,'By goal type'!$I$3:$J$7,2,FALSE)</f>
        <v>0.2</v>
      </c>
      <c r="N961" s="13"/>
      <c r="O961" s="10">
        <f t="shared" si="44"/>
        <v>0.2</v>
      </c>
      <c r="P961" s="10">
        <f t="shared" si="42"/>
        <v>-4.9999999999999989E-2</v>
      </c>
      <c r="Q961">
        <f t="shared" si="43"/>
        <v>2.3346200000000001</v>
      </c>
    </row>
    <row r="962" spans="1:17" x14ac:dyDescent="0.3">
      <c r="A962">
        <v>957</v>
      </c>
      <c r="B962" t="s">
        <v>1409</v>
      </c>
      <c r="C962" t="s">
        <v>406</v>
      </c>
      <c r="D962" t="s">
        <v>4</v>
      </c>
      <c r="E962">
        <v>188467</v>
      </c>
      <c r="F962">
        <v>52882</v>
      </c>
      <c r="G962">
        <v>25.640699999999999</v>
      </c>
      <c r="H962">
        <v>8.5463000000000005</v>
      </c>
      <c r="I962">
        <v>34.186999999999998</v>
      </c>
      <c r="J962" s="12">
        <v>0.45</v>
      </c>
      <c r="K962" s="12">
        <v>0.68100000000000005</v>
      </c>
      <c r="L962" s="10">
        <v>0.25</v>
      </c>
      <c r="M962" s="10">
        <f>VLOOKUP('By placement'!$D962,'By goal type'!$I$3:$J$7,2,FALSE)</f>
        <v>0.2</v>
      </c>
      <c r="N962" s="13"/>
      <c r="O962" s="10">
        <f t="shared" si="44"/>
        <v>0.2</v>
      </c>
      <c r="P962" s="10">
        <f t="shared" si="42"/>
        <v>-4.9999999999999989E-2</v>
      </c>
      <c r="Q962">
        <f t="shared" si="43"/>
        <v>6.8373999999999997</v>
      </c>
    </row>
    <row r="963" spans="1:17" x14ac:dyDescent="0.3">
      <c r="A963">
        <v>958</v>
      </c>
      <c r="B963" t="s">
        <v>1410</v>
      </c>
      <c r="C963" t="s">
        <v>398</v>
      </c>
      <c r="D963" t="s">
        <v>4</v>
      </c>
      <c r="E963">
        <v>105257</v>
      </c>
      <c r="F963">
        <v>42756</v>
      </c>
      <c r="G963">
        <v>82.946200000000005</v>
      </c>
      <c r="H963">
        <v>27.648900000000001</v>
      </c>
      <c r="I963">
        <v>110.5951</v>
      </c>
      <c r="J963" s="12">
        <v>1.8</v>
      </c>
      <c r="K963" s="12">
        <v>2.5129999999999999</v>
      </c>
      <c r="L963" s="10">
        <v>0.25</v>
      </c>
      <c r="M963" s="10">
        <f>VLOOKUP('By placement'!$D963,'By goal type'!$I$3:$J$7,2,FALSE)</f>
        <v>0.2</v>
      </c>
      <c r="N963" s="13"/>
      <c r="O963" s="10">
        <f t="shared" si="44"/>
        <v>0.2</v>
      </c>
      <c r="P963" s="10">
        <f t="shared" si="42"/>
        <v>-4.9999999999999989E-2</v>
      </c>
      <c r="Q963">
        <f t="shared" si="43"/>
        <v>22.119020000000003</v>
      </c>
    </row>
    <row r="964" spans="1:17" x14ac:dyDescent="0.3">
      <c r="A964">
        <v>959</v>
      </c>
      <c r="B964" t="s">
        <v>1411</v>
      </c>
      <c r="C964" t="s">
        <v>237</v>
      </c>
      <c r="D964" t="s">
        <v>4</v>
      </c>
      <c r="E964">
        <v>190236</v>
      </c>
      <c r="F964">
        <v>26887</v>
      </c>
      <c r="G964">
        <v>28.991700000000002</v>
      </c>
      <c r="H964">
        <v>9.6635000000000009</v>
      </c>
      <c r="I964">
        <v>38.655200000000001</v>
      </c>
      <c r="J964" s="12">
        <v>1</v>
      </c>
      <c r="K964" s="12">
        <v>1.448</v>
      </c>
      <c r="L964" s="10">
        <v>0.25</v>
      </c>
      <c r="M964" s="10">
        <f>VLOOKUP('By placement'!$D964,'By goal type'!$I$3:$J$7,2,FALSE)</f>
        <v>0.2</v>
      </c>
      <c r="N964" s="13"/>
      <c r="O964" s="10">
        <f t="shared" si="44"/>
        <v>0.2</v>
      </c>
      <c r="P964" s="10">
        <f t="shared" si="42"/>
        <v>-4.9999999999999989E-2</v>
      </c>
      <c r="Q964">
        <f t="shared" si="43"/>
        <v>7.7310400000000001</v>
      </c>
    </row>
    <row r="965" spans="1:17" x14ac:dyDescent="0.3">
      <c r="A965">
        <v>960</v>
      </c>
      <c r="B965" t="s">
        <v>1412</v>
      </c>
      <c r="C965" t="s">
        <v>348</v>
      </c>
      <c r="D965" t="s">
        <v>4</v>
      </c>
      <c r="E965">
        <v>469639</v>
      </c>
      <c r="F965">
        <v>172160</v>
      </c>
      <c r="G965">
        <v>27.87</v>
      </c>
      <c r="H965">
        <v>9.2899999999999991</v>
      </c>
      <c r="I965">
        <v>37.159999999999997</v>
      </c>
      <c r="J965" s="12">
        <v>0.15</v>
      </c>
      <c r="K965" s="12">
        <v>0.21199999999999999</v>
      </c>
      <c r="L965" s="10">
        <v>0.25</v>
      </c>
      <c r="M965" s="10">
        <f>VLOOKUP('By placement'!$D965,'By goal type'!$I$3:$J$7,2,FALSE)</f>
        <v>0.2</v>
      </c>
      <c r="N965" s="13"/>
      <c r="O965" s="10">
        <f t="shared" si="44"/>
        <v>0.2</v>
      </c>
      <c r="P965" s="10">
        <f t="shared" si="42"/>
        <v>-4.9999999999999989E-2</v>
      </c>
      <c r="Q965">
        <f t="shared" si="43"/>
        <v>7.4319999999999995</v>
      </c>
    </row>
    <row r="966" spans="1:17" x14ac:dyDescent="0.3">
      <c r="A966">
        <v>961</v>
      </c>
      <c r="B966" t="s">
        <v>1413</v>
      </c>
      <c r="C966" t="s">
        <v>272</v>
      </c>
      <c r="D966" t="s">
        <v>4</v>
      </c>
      <c r="E966">
        <v>61292</v>
      </c>
      <c r="F966">
        <v>10986</v>
      </c>
      <c r="G966">
        <v>5.2489999999999997</v>
      </c>
      <c r="H966">
        <v>1.7490000000000001</v>
      </c>
      <c r="I966">
        <v>6.9980000000000002</v>
      </c>
      <c r="J966" s="12">
        <v>0.5</v>
      </c>
      <c r="K966" s="12">
        <v>0.77400000000000002</v>
      </c>
      <c r="L966" s="10">
        <v>0.25</v>
      </c>
      <c r="M966" s="10">
        <f>VLOOKUP('By placement'!$D966,'By goal type'!$I$3:$J$7,2,FALSE)</f>
        <v>0.2</v>
      </c>
      <c r="N966" s="13"/>
      <c r="O966" s="10">
        <f t="shared" si="44"/>
        <v>0.2</v>
      </c>
      <c r="P966" s="10">
        <f t="shared" si="42"/>
        <v>-4.9999999999999989E-2</v>
      </c>
      <c r="Q966">
        <f t="shared" si="43"/>
        <v>1.3996000000000002</v>
      </c>
    </row>
    <row r="967" spans="1:17" x14ac:dyDescent="0.3">
      <c r="A967">
        <v>962</v>
      </c>
      <c r="B967" t="s">
        <v>1414</v>
      </c>
      <c r="C967" t="s">
        <v>233</v>
      </c>
      <c r="D967" t="s">
        <v>4</v>
      </c>
      <c r="E967">
        <v>18088</v>
      </c>
      <c r="F967">
        <v>7975</v>
      </c>
      <c r="G967">
        <v>17.211500000000001</v>
      </c>
      <c r="H967">
        <v>5.7373000000000003</v>
      </c>
      <c r="I967">
        <v>22.948799999999999</v>
      </c>
      <c r="J967" s="12">
        <v>2</v>
      </c>
      <c r="K967" s="12">
        <v>2.8330000000000002</v>
      </c>
      <c r="L967" s="10">
        <v>0.25</v>
      </c>
      <c r="M967" s="10">
        <f>VLOOKUP('By placement'!$D967,'By goal type'!$I$3:$J$7,2,FALSE)</f>
        <v>0.2</v>
      </c>
      <c r="N967" s="13"/>
      <c r="O967" s="10">
        <f t="shared" si="44"/>
        <v>0.2</v>
      </c>
      <c r="P967" s="10">
        <f t="shared" ref="P967:P1030" si="45">IFERROR(O967-L967,"unknown")</f>
        <v>-4.9999999999999989E-2</v>
      </c>
      <c r="Q967">
        <f t="shared" ref="Q967:Q1030" si="46">IFERROR(MIN(1-J967/K967,O967)*I967,0)</f>
        <v>4.5897600000000001</v>
      </c>
    </row>
    <row r="968" spans="1:17" x14ac:dyDescent="0.3">
      <c r="A968">
        <v>963</v>
      </c>
      <c r="B968" t="s">
        <v>1415</v>
      </c>
      <c r="C968" t="s">
        <v>74</v>
      </c>
      <c r="D968" t="s">
        <v>4</v>
      </c>
      <c r="E968">
        <v>44281</v>
      </c>
      <c r="F968">
        <v>14868</v>
      </c>
      <c r="G968">
        <v>11.4262</v>
      </c>
      <c r="H968">
        <v>3.5468000000000002</v>
      </c>
      <c r="I968">
        <v>14.973000000000001</v>
      </c>
      <c r="J968" s="12">
        <v>0.7</v>
      </c>
      <c r="K968" s="12">
        <v>1.056</v>
      </c>
      <c r="L968" s="10">
        <v>0.25</v>
      </c>
      <c r="M968" s="10">
        <f>VLOOKUP('By placement'!$D968,'By goal type'!$I$3:$J$7,2,FALSE)</f>
        <v>0.2</v>
      </c>
      <c r="N968" s="13"/>
      <c r="O968" s="10">
        <f t="shared" ref="O968:O1031" si="47">IF(N968="",M968,N968)</f>
        <v>0.2</v>
      </c>
      <c r="P968" s="10">
        <f t="shared" si="45"/>
        <v>-4.9999999999999989E-2</v>
      </c>
      <c r="Q968">
        <f t="shared" si="46"/>
        <v>2.9946000000000002</v>
      </c>
    </row>
    <row r="969" spans="1:17" x14ac:dyDescent="0.3">
      <c r="A969">
        <v>964</v>
      </c>
      <c r="B969" t="s">
        <v>1416</v>
      </c>
      <c r="C969" t="s">
        <v>62</v>
      </c>
      <c r="D969" t="s">
        <v>4</v>
      </c>
      <c r="E969">
        <v>79159</v>
      </c>
      <c r="F969">
        <v>48126</v>
      </c>
      <c r="G969">
        <v>66.380899999999997</v>
      </c>
      <c r="H969">
        <v>20.223500000000001</v>
      </c>
      <c r="I969">
        <v>86.604399999999998</v>
      </c>
      <c r="J969" s="12">
        <v>1.25</v>
      </c>
      <c r="K969" s="12">
        <v>1.893</v>
      </c>
      <c r="L969" s="10">
        <v>0.25</v>
      </c>
      <c r="M969" s="10">
        <f>VLOOKUP('By placement'!$D969,'By goal type'!$I$3:$J$7,2,FALSE)</f>
        <v>0.2</v>
      </c>
      <c r="N969" s="13"/>
      <c r="O969" s="10">
        <f t="shared" si="47"/>
        <v>0.2</v>
      </c>
      <c r="P969" s="10">
        <f t="shared" si="45"/>
        <v>-4.9999999999999989E-2</v>
      </c>
      <c r="Q969">
        <f t="shared" si="46"/>
        <v>17.320879999999999</v>
      </c>
    </row>
    <row r="970" spans="1:17" x14ac:dyDescent="0.3">
      <c r="A970">
        <v>965</v>
      </c>
      <c r="B970" t="s">
        <v>1417</v>
      </c>
      <c r="C970" t="s">
        <v>385</v>
      </c>
      <c r="D970" t="s">
        <v>4</v>
      </c>
      <c r="E970">
        <v>8358</v>
      </c>
      <c r="F970">
        <v>1083</v>
      </c>
      <c r="G970">
        <v>0.69979999999999998</v>
      </c>
      <c r="H970">
        <v>0.20949999999999999</v>
      </c>
      <c r="I970">
        <v>0.9093</v>
      </c>
      <c r="J970" s="12">
        <v>0.35</v>
      </c>
      <c r="K970" s="12">
        <v>0.48899999999999999</v>
      </c>
      <c r="L970" s="10">
        <v>0.25</v>
      </c>
      <c r="M970" s="10">
        <f>VLOOKUP('By placement'!$D970,'By goal type'!$I$3:$J$7,2,FALSE)</f>
        <v>0.2</v>
      </c>
      <c r="N970" s="13"/>
      <c r="O970" s="10">
        <f t="shared" si="47"/>
        <v>0.2</v>
      </c>
      <c r="P970" s="10">
        <f t="shared" si="45"/>
        <v>-4.9999999999999989E-2</v>
      </c>
      <c r="Q970">
        <f t="shared" si="46"/>
        <v>0.18186000000000002</v>
      </c>
    </row>
    <row r="971" spans="1:17" x14ac:dyDescent="0.3">
      <c r="A971">
        <v>966</v>
      </c>
      <c r="B971" t="s">
        <v>1418</v>
      </c>
      <c r="C971" t="s">
        <v>405</v>
      </c>
      <c r="D971" t="s">
        <v>4</v>
      </c>
      <c r="E971">
        <v>37325</v>
      </c>
      <c r="F971">
        <v>11540</v>
      </c>
      <c r="G971">
        <v>5.9356999999999998</v>
      </c>
      <c r="H971">
        <v>2.3788</v>
      </c>
      <c r="I971">
        <v>8.3145000000000007</v>
      </c>
      <c r="J971" s="12">
        <v>0.5</v>
      </c>
      <c r="K971" s="12">
        <v>0.754</v>
      </c>
      <c r="L971" s="10" t="s">
        <v>5</v>
      </c>
      <c r="M971" s="10">
        <f>VLOOKUP('By placement'!$D971,'By goal type'!$I$3:$J$7,2,FALSE)</f>
        <v>0.2</v>
      </c>
      <c r="N971" s="13"/>
      <c r="O971" s="10">
        <f t="shared" si="47"/>
        <v>0.2</v>
      </c>
      <c r="P971" s="10" t="str">
        <f t="shared" si="45"/>
        <v>unknown</v>
      </c>
      <c r="Q971">
        <f t="shared" si="46"/>
        <v>1.6629000000000003</v>
      </c>
    </row>
    <row r="972" spans="1:17" x14ac:dyDescent="0.3">
      <c r="A972">
        <v>967</v>
      </c>
      <c r="B972" t="s">
        <v>1419</v>
      </c>
      <c r="C972" t="s">
        <v>285</v>
      </c>
      <c r="D972" t="s">
        <v>4</v>
      </c>
      <c r="E972">
        <v>14540</v>
      </c>
      <c r="F972">
        <v>5202</v>
      </c>
      <c r="G972">
        <v>2.3147000000000002</v>
      </c>
      <c r="H972">
        <v>0.68410000000000004</v>
      </c>
      <c r="I972">
        <v>2.9988000000000001</v>
      </c>
      <c r="J972" s="12">
        <v>0.4</v>
      </c>
      <c r="K972" s="12">
        <v>0.68500000000000005</v>
      </c>
      <c r="L972" s="10">
        <v>0.25</v>
      </c>
      <c r="M972" s="10">
        <f>VLOOKUP('By placement'!$D972,'By goal type'!$I$3:$J$7,2,FALSE)</f>
        <v>0.2</v>
      </c>
      <c r="N972" s="13"/>
      <c r="O972" s="10">
        <f t="shared" si="47"/>
        <v>0.2</v>
      </c>
      <c r="P972" s="10">
        <f t="shared" si="45"/>
        <v>-4.9999999999999989E-2</v>
      </c>
      <c r="Q972">
        <f t="shared" si="46"/>
        <v>0.59976000000000007</v>
      </c>
    </row>
    <row r="973" spans="1:17" x14ac:dyDescent="0.3">
      <c r="A973">
        <v>968</v>
      </c>
      <c r="B973" t="s">
        <v>1420</v>
      </c>
      <c r="C973" t="s">
        <v>358</v>
      </c>
      <c r="D973" t="s">
        <v>4</v>
      </c>
      <c r="E973">
        <v>4031</v>
      </c>
      <c r="F973">
        <v>2084</v>
      </c>
      <c r="G973">
        <v>0.68210000000000004</v>
      </c>
      <c r="H973">
        <v>0.21909999999999999</v>
      </c>
      <c r="I973">
        <v>0.9012</v>
      </c>
      <c r="J973" s="12">
        <v>0.3</v>
      </c>
      <c r="K973" s="12">
        <v>0.46400000000000002</v>
      </c>
      <c r="L973" s="10">
        <v>0.25</v>
      </c>
      <c r="M973" s="10">
        <f>VLOOKUP('By placement'!$D973,'By goal type'!$I$3:$J$7,2,FALSE)</f>
        <v>0.2</v>
      </c>
      <c r="N973" s="13"/>
      <c r="O973" s="10">
        <f t="shared" si="47"/>
        <v>0.2</v>
      </c>
      <c r="P973" s="10">
        <f t="shared" si="45"/>
        <v>-4.9999999999999989E-2</v>
      </c>
      <c r="Q973">
        <f t="shared" si="46"/>
        <v>0.18024000000000001</v>
      </c>
    </row>
    <row r="974" spans="1:17" x14ac:dyDescent="0.3">
      <c r="A974">
        <v>969</v>
      </c>
      <c r="B974" s="1" t="s">
        <v>1421</v>
      </c>
      <c r="C974" t="s">
        <v>65</v>
      </c>
      <c r="D974" t="s">
        <v>4</v>
      </c>
      <c r="E974">
        <v>14248</v>
      </c>
      <c r="F974">
        <v>7838</v>
      </c>
      <c r="G974">
        <v>4.2423000000000002</v>
      </c>
      <c r="H974">
        <v>1.4127000000000001</v>
      </c>
      <c r="I974">
        <v>5.6550000000000002</v>
      </c>
      <c r="J974" s="12">
        <v>0.5</v>
      </c>
      <c r="K974" s="12">
        <v>0.67</v>
      </c>
      <c r="L974" s="10">
        <v>0.25</v>
      </c>
      <c r="M974" s="10">
        <f>VLOOKUP('By placement'!$D974,'By goal type'!$I$3:$J$7,2,FALSE)</f>
        <v>0.2</v>
      </c>
      <c r="N974" s="13"/>
      <c r="O974" s="10">
        <f t="shared" si="47"/>
        <v>0.2</v>
      </c>
      <c r="P974" s="10">
        <f t="shared" si="45"/>
        <v>-4.9999999999999989E-2</v>
      </c>
      <c r="Q974">
        <f t="shared" si="46"/>
        <v>1.131</v>
      </c>
    </row>
    <row r="975" spans="1:17" x14ac:dyDescent="0.3">
      <c r="A975">
        <v>970</v>
      </c>
      <c r="B975" t="s">
        <v>1422</v>
      </c>
      <c r="C975" t="s">
        <v>285</v>
      </c>
      <c r="D975" t="s">
        <v>4</v>
      </c>
      <c r="E975">
        <v>23603</v>
      </c>
      <c r="F975">
        <v>13746</v>
      </c>
      <c r="G975">
        <v>6.1101000000000001</v>
      </c>
      <c r="H975">
        <v>1.8237000000000001</v>
      </c>
      <c r="I975">
        <v>7.9337999999999997</v>
      </c>
      <c r="J975" s="12">
        <v>0.4</v>
      </c>
      <c r="K975" s="12">
        <v>0.60899999999999999</v>
      </c>
      <c r="L975" s="10">
        <v>0.25</v>
      </c>
      <c r="M975" s="10">
        <f>VLOOKUP('By placement'!$D975,'By goal type'!$I$3:$J$7,2,FALSE)</f>
        <v>0.2</v>
      </c>
      <c r="N975" s="13"/>
      <c r="O975" s="10">
        <f t="shared" si="47"/>
        <v>0.2</v>
      </c>
      <c r="P975" s="10">
        <f t="shared" si="45"/>
        <v>-4.9999999999999989E-2</v>
      </c>
      <c r="Q975">
        <f t="shared" si="46"/>
        <v>1.5867599999999999</v>
      </c>
    </row>
    <row r="976" spans="1:17" x14ac:dyDescent="0.3">
      <c r="A976">
        <v>971</v>
      </c>
      <c r="B976" t="s">
        <v>1423</v>
      </c>
      <c r="C976" t="s">
        <v>343</v>
      </c>
      <c r="D976" t="s">
        <v>4</v>
      </c>
      <c r="E976">
        <v>177405</v>
      </c>
      <c r="F976">
        <v>22486</v>
      </c>
      <c r="G976">
        <v>19.404299999999999</v>
      </c>
      <c r="H976">
        <v>6.2877000000000001</v>
      </c>
      <c r="I976">
        <v>25.692</v>
      </c>
      <c r="J976" s="12">
        <v>0.5</v>
      </c>
      <c r="K976" s="12">
        <v>0.71</v>
      </c>
      <c r="L976" s="10">
        <v>0.25</v>
      </c>
      <c r="M976" s="10">
        <f>VLOOKUP('By placement'!$D976,'By goal type'!$I$3:$J$7,2,FALSE)</f>
        <v>0.2</v>
      </c>
      <c r="N976" s="13"/>
      <c r="O976" s="10">
        <f t="shared" si="47"/>
        <v>0.2</v>
      </c>
      <c r="P976" s="10">
        <f t="shared" si="45"/>
        <v>-4.9999999999999989E-2</v>
      </c>
      <c r="Q976">
        <f t="shared" si="46"/>
        <v>5.1384000000000007</v>
      </c>
    </row>
    <row r="977" spans="1:17" x14ac:dyDescent="0.3">
      <c r="A977">
        <v>972</v>
      </c>
      <c r="B977" t="s">
        <v>1424</v>
      </c>
      <c r="C977" t="s">
        <v>75</v>
      </c>
      <c r="D977" t="s">
        <v>4</v>
      </c>
      <c r="E977">
        <v>86694</v>
      </c>
      <c r="F977">
        <v>24460</v>
      </c>
      <c r="G977">
        <v>26.729399999999998</v>
      </c>
      <c r="H977">
        <v>8.5755999999999997</v>
      </c>
      <c r="I977">
        <v>35.305</v>
      </c>
      <c r="J977" s="12">
        <v>1</v>
      </c>
      <c r="K977" s="12">
        <v>1.4610000000000001</v>
      </c>
      <c r="L977" s="10">
        <v>0.25</v>
      </c>
      <c r="M977" s="10">
        <f>VLOOKUP('By placement'!$D977,'By goal type'!$I$3:$J$7,2,FALSE)</f>
        <v>0.2</v>
      </c>
      <c r="N977" s="13"/>
      <c r="O977" s="10">
        <f t="shared" si="47"/>
        <v>0.2</v>
      </c>
      <c r="P977" s="10">
        <f t="shared" si="45"/>
        <v>-4.9999999999999989E-2</v>
      </c>
      <c r="Q977">
        <f t="shared" si="46"/>
        <v>7.0609999999999999</v>
      </c>
    </row>
    <row r="978" spans="1:17" x14ac:dyDescent="0.3">
      <c r="A978">
        <v>973</v>
      </c>
      <c r="B978" t="s">
        <v>1425</v>
      </c>
      <c r="C978" t="s">
        <v>233</v>
      </c>
      <c r="D978" t="s">
        <v>4</v>
      </c>
      <c r="E978">
        <v>69417</v>
      </c>
      <c r="F978">
        <v>6482</v>
      </c>
      <c r="G978">
        <v>10.701599999999999</v>
      </c>
      <c r="H978">
        <v>3.3405</v>
      </c>
      <c r="I978">
        <v>14.0421</v>
      </c>
      <c r="J978" s="12">
        <v>1.5</v>
      </c>
      <c r="K978" s="12">
        <v>2.3029999999999999</v>
      </c>
      <c r="L978" s="10">
        <v>0.25</v>
      </c>
      <c r="M978" s="10">
        <f>VLOOKUP('By placement'!$D978,'By goal type'!$I$3:$J$7,2,FALSE)</f>
        <v>0.2</v>
      </c>
      <c r="N978" s="13"/>
      <c r="O978" s="10">
        <f t="shared" si="47"/>
        <v>0.2</v>
      </c>
      <c r="P978" s="10">
        <f t="shared" si="45"/>
        <v>-4.9999999999999989E-2</v>
      </c>
      <c r="Q978">
        <f t="shared" si="46"/>
        <v>2.8084199999999999</v>
      </c>
    </row>
    <row r="979" spans="1:17" x14ac:dyDescent="0.3">
      <c r="A979">
        <v>974</v>
      </c>
      <c r="B979" t="s">
        <v>1426</v>
      </c>
      <c r="C979" t="s">
        <v>85</v>
      </c>
      <c r="D979" t="s">
        <v>4</v>
      </c>
      <c r="E979">
        <v>14216</v>
      </c>
      <c r="F979">
        <v>7442</v>
      </c>
      <c r="G979">
        <v>20.325099999999999</v>
      </c>
      <c r="H979">
        <v>6.5423999999999998</v>
      </c>
      <c r="I979">
        <v>26.8675</v>
      </c>
      <c r="J979" s="12">
        <v>2.5</v>
      </c>
      <c r="K979" s="12">
        <v>3.7280000000000002</v>
      </c>
      <c r="L979" s="10">
        <v>0.25</v>
      </c>
      <c r="M979" s="10">
        <f>VLOOKUP('By placement'!$D979,'By goal type'!$I$3:$J$7,2,FALSE)</f>
        <v>0.2</v>
      </c>
      <c r="N979" s="13"/>
      <c r="O979" s="10">
        <f t="shared" si="47"/>
        <v>0.2</v>
      </c>
      <c r="P979" s="10">
        <f t="shared" si="45"/>
        <v>-4.9999999999999989E-2</v>
      </c>
      <c r="Q979">
        <f t="shared" si="46"/>
        <v>5.3734999999999999</v>
      </c>
    </row>
    <row r="980" spans="1:17" x14ac:dyDescent="0.3">
      <c r="A980">
        <v>975</v>
      </c>
      <c r="B980" t="s">
        <v>1427</v>
      </c>
      <c r="C980" t="s">
        <v>390</v>
      </c>
      <c r="D980" t="s">
        <v>4</v>
      </c>
      <c r="E980">
        <v>169429</v>
      </c>
      <c r="F980">
        <v>39545</v>
      </c>
      <c r="G980">
        <v>85.257800000000003</v>
      </c>
      <c r="H980">
        <v>28.4193</v>
      </c>
      <c r="I980">
        <v>113.6771</v>
      </c>
      <c r="J980" s="12">
        <v>1.99</v>
      </c>
      <c r="K980" s="12">
        <v>2.899</v>
      </c>
      <c r="L980" s="10">
        <v>0.25</v>
      </c>
      <c r="M980" s="10">
        <f>VLOOKUP('By placement'!$D980,'By goal type'!$I$3:$J$7,2,FALSE)</f>
        <v>0.2</v>
      </c>
      <c r="N980" s="13"/>
      <c r="O980" s="10">
        <f t="shared" si="47"/>
        <v>0.2</v>
      </c>
      <c r="P980" s="10">
        <f t="shared" si="45"/>
        <v>-4.9999999999999989E-2</v>
      </c>
      <c r="Q980">
        <f t="shared" si="46"/>
        <v>22.735420000000001</v>
      </c>
    </row>
    <row r="981" spans="1:17" x14ac:dyDescent="0.3">
      <c r="A981">
        <v>976</v>
      </c>
      <c r="B981" t="s">
        <v>1428</v>
      </c>
      <c r="C981" t="s">
        <v>335</v>
      </c>
      <c r="D981" t="s">
        <v>4</v>
      </c>
      <c r="E981">
        <v>9246</v>
      </c>
      <c r="F981">
        <v>574</v>
      </c>
      <c r="G981">
        <v>0.37309999999999999</v>
      </c>
      <c r="H981">
        <v>0.1242</v>
      </c>
      <c r="I981">
        <v>0.49730000000000002</v>
      </c>
      <c r="J981" s="12">
        <v>0.6</v>
      </c>
      <c r="K981" s="12">
        <v>0.86</v>
      </c>
      <c r="L981" s="10">
        <v>0.25</v>
      </c>
      <c r="M981" s="10">
        <f>VLOOKUP('By placement'!$D981,'By goal type'!$I$3:$J$7,2,FALSE)</f>
        <v>0.2</v>
      </c>
      <c r="N981" s="13"/>
      <c r="O981" s="10">
        <f t="shared" si="47"/>
        <v>0.2</v>
      </c>
      <c r="P981" s="10">
        <f t="shared" si="45"/>
        <v>-4.9999999999999989E-2</v>
      </c>
      <c r="Q981">
        <f t="shared" si="46"/>
        <v>9.9460000000000007E-2</v>
      </c>
    </row>
    <row r="982" spans="1:17" x14ac:dyDescent="0.3">
      <c r="A982">
        <v>977</v>
      </c>
      <c r="B982" t="s">
        <v>1429</v>
      </c>
      <c r="C982" t="s">
        <v>71</v>
      </c>
      <c r="D982" t="s">
        <v>4</v>
      </c>
      <c r="E982">
        <v>30070</v>
      </c>
      <c r="F982">
        <v>8169</v>
      </c>
      <c r="G982">
        <v>4.4260999999999999</v>
      </c>
      <c r="H982">
        <v>1.4749000000000001</v>
      </c>
      <c r="I982">
        <v>5.9009999999999998</v>
      </c>
      <c r="J982" s="12">
        <v>0.5</v>
      </c>
      <c r="K982" s="12">
        <v>0.7</v>
      </c>
      <c r="L982" s="10">
        <v>0.25</v>
      </c>
      <c r="M982" s="10">
        <f>VLOOKUP('By placement'!$D982,'By goal type'!$I$3:$J$7,2,FALSE)</f>
        <v>0.2</v>
      </c>
      <c r="N982" s="13"/>
      <c r="O982" s="10">
        <f t="shared" si="47"/>
        <v>0.2</v>
      </c>
      <c r="P982" s="10">
        <f t="shared" si="45"/>
        <v>-4.9999999999999989E-2</v>
      </c>
      <c r="Q982">
        <f t="shared" si="46"/>
        <v>1.1801999999999999</v>
      </c>
    </row>
    <row r="983" spans="1:17" x14ac:dyDescent="0.3">
      <c r="A983">
        <v>978</v>
      </c>
      <c r="B983" t="s">
        <v>1430</v>
      </c>
      <c r="C983" t="s">
        <v>62</v>
      </c>
      <c r="D983" t="s">
        <v>4</v>
      </c>
      <c r="E983">
        <v>51191</v>
      </c>
      <c r="F983">
        <v>11192</v>
      </c>
      <c r="G983">
        <v>8.9535999999999998</v>
      </c>
      <c r="H983">
        <v>3.9863</v>
      </c>
      <c r="I983">
        <v>12.9399</v>
      </c>
      <c r="J983" s="12">
        <v>0.8</v>
      </c>
      <c r="K983" s="12">
        <v>1.1259999999999999</v>
      </c>
      <c r="L983" s="10">
        <v>0.4</v>
      </c>
      <c r="M983" s="10">
        <f>VLOOKUP('By placement'!$D983,'By goal type'!$I$3:$J$7,2,FALSE)</f>
        <v>0.2</v>
      </c>
      <c r="N983" s="13"/>
      <c r="O983" s="10">
        <f t="shared" si="47"/>
        <v>0.2</v>
      </c>
      <c r="P983" s="10">
        <f t="shared" si="45"/>
        <v>-0.2</v>
      </c>
      <c r="Q983">
        <f t="shared" si="46"/>
        <v>2.5879799999999999</v>
      </c>
    </row>
    <row r="984" spans="1:17" x14ac:dyDescent="0.3">
      <c r="A984">
        <v>979</v>
      </c>
      <c r="B984" t="s">
        <v>1431</v>
      </c>
      <c r="C984" t="s">
        <v>265</v>
      </c>
      <c r="D984" t="s">
        <v>4</v>
      </c>
      <c r="E984">
        <v>15148</v>
      </c>
      <c r="F984">
        <v>2879</v>
      </c>
      <c r="G984">
        <v>1.9296</v>
      </c>
      <c r="H984">
        <v>0.56779999999999997</v>
      </c>
      <c r="I984">
        <v>2.4973999999999998</v>
      </c>
      <c r="J984" s="12">
        <v>0.6</v>
      </c>
      <c r="K984" s="12">
        <v>0.98199999999999998</v>
      </c>
      <c r="L984" s="10">
        <v>0.25</v>
      </c>
      <c r="M984" s="10">
        <f>VLOOKUP('By placement'!$D984,'By goal type'!$I$3:$J$7,2,FALSE)</f>
        <v>0.2</v>
      </c>
      <c r="N984" s="13"/>
      <c r="O984" s="10">
        <f t="shared" si="47"/>
        <v>0.2</v>
      </c>
      <c r="P984" s="10">
        <f t="shared" si="45"/>
        <v>-4.9999999999999989E-2</v>
      </c>
      <c r="Q984">
        <f t="shared" si="46"/>
        <v>0.49947999999999998</v>
      </c>
    </row>
    <row r="985" spans="1:17" x14ac:dyDescent="0.3">
      <c r="A985">
        <v>980</v>
      </c>
      <c r="B985" t="s">
        <v>1432</v>
      </c>
      <c r="C985" t="s">
        <v>404</v>
      </c>
      <c r="D985" t="s">
        <v>4</v>
      </c>
      <c r="E985">
        <v>9593</v>
      </c>
      <c r="F985">
        <v>1806</v>
      </c>
      <c r="G985">
        <v>1.3803000000000001</v>
      </c>
      <c r="H985">
        <v>0.45029999999999998</v>
      </c>
      <c r="I985">
        <v>1.8306</v>
      </c>
      <c r="J985" s="12">
        <v>0.7</v>
      </c>
      <c r="K985" s="12">
        <v>1.0309999999999999</v>
      </c>
      <c r="L985" s="10">
        <v>0.25</v>
      </c>
      <c r="M985" s="10">
        <f>VLOOKUP('By placement'!$D985,'By goal type'!$I$3:$J$7,2,FALSE)</f>
        <v>0.2</v>
      </c>
      <c r="N985" s="13"/>
      <c r="O985" s="10">
        <f t="shared" si="47"/>
        <v>0.2</v>
      </c>
      <c r="P985" s="10">
        <f t="shared" si="45"/>
        <v>-4.9999999999999989E-2</v>
      </c>
      <c r="Q985">
        <f t="shared" si="46"/>
        <v>0.36612</v>
      </c>
    </row>
    <row r="986" spans="1:17" x14ac:dyDescent="0.3">
      <c r="A986">
        <v>981</v>
      </c>
      <c r="B986" t="s">
        <v>1433</v>
      </c>
      <c r="C986" t="s">
        <v>65</v>
      </c>
      <c r="D986" t="s">
        <v>4</v>
      </c>
      <c r="E986">
        <v>14835</v>
      </c>
      <c r="F986">
        <v>8583</v>
      </c>
      <c r="G986">
        <v>4.6646000000000001</v>
      </c>
      <c r="H986">
        <v>1.5544</v>
      </c>
      <c r="I986">
        <v>6.2190000000000003</v>
      </c>
      <c r="J986" s="12">
        <v>0.5</v>
      </c>
      <c r="K986" s="12">
        <v>0.69299999999999995</v>
      </c>
      <c r="L986" s="10">
        <v>0.25</v>
      </c>
      <c r="M986" s="10">
        <f>VLOOKUP('By placement'!$D986,'By goal type'!$I$3:$J$7,2,FALSE)</f>
        <v>0.2</v>
      </c>
      <c r="N986" s="13"/>
      <c r="O986" s="10">
        <f t="shared" si="47"/>
        <v>0.2</v>
      </c>
      <c r="P986" s="10">
        <f t="shared" si="45"/>
        <v>-4.9999999999999989E-2</v>
      </c>
      <c r="Q986">
        <f t="shared" si="46"/>
        <v>1.2438000000000002</v>
      </c>
    </row>
    <row r="987" spans="1:17" x14ac:dyDescent="0.3">
      <c r="A987">
        <v>982</v>
      </c>
      <c r="B987" t="s">
        <v>1434</v>
      </c>
      <c r="C987" t="s">
        <v>337</v>
      </c>
      <c r="D987" t="s">
        <v>4</v>
      </c>
      <c r="E987">
        <v>6539</v>
      </c>
      <c r="F987">
        <v>193</v>
      </c>
      <c r="G987">
        <v>2.4E-2</v>
      </c>
      <c r="H987">
        <v>4.0000000000000001E-3</v>
      </c>
      <c r="I987">
        <v>2.8000000000000001E-2</v>
      </c>
      <c r="J987" s="12">
        <v>0.1</v>
      </c>
      <c r="K987" s="12">
        <v>0.20699999999999999</v>
      </c>
      <c r="L987" s="10">
        <v>0.15</v>
      </c>
      <c r="M987" s="10">
        <f>VLOOKUP('By placement'!$D987,'By goal type'!$I$3:$J$7,2,FALSE)</f>
        <v>0.2</v>
      </c>
      <c r="N987" s="13"/>
      <c r="O987" s="10">
        <f t="shared" si="47"/>
        <v>0.2</v>
      </c>
      <c r="P987" s="10">
        <f t="shared" si="45"/>
        <v>5.0000000000000017E-2</v>
      </c>
      <c r="Q987">
        <f t="shared" si="46"/>
        <v>5.6000000000000008E-3</v>
      </c>
    </row>
    <row r="988" spans="1:17" x14ac:dyDescent="0.3">
      <c r="A988">
        <v>983</v>
      </c>
      <c r="B988" t="s">
        <v>1435</v>
      </c>
      <c r="C988" t="s">
        <v>71</v>
      </c>
      <c r="D988" t="s">
        <v>4</v>
      </c>
      <c r="E988">
        <v>28409</v>
      </c>
      <c r="F988">
        <v>6742</v>
      </c>
      <c r="G988">
        <v>4.2648999999999999</v>
      </c>
      <c r="H988">
        <v>1.3136000000000001</v>
      </c>
      <c r="I988">
        <v>5.5785</v>
      </c>
      <c r="J988" s="12">
        <v>0.56999999999999995</v>
      </c>
      <c r="K988" s="12">
        <v>0.873</v>
      </c>
      <c r="L988" s="10">
        <v>0.25</v>
      </c>
      <c r="M988" s="10">
        <f>VLOOKUP('By placement'!$D988,'By goal type'!$I$3:$J$7,2,FALSE)</f>
        <v>0.2</v>
      </c>
      <c r="N988" s="13"/>
      <c r="O988" s="10">
        <f t="shared" si="47"/>
        <v>0.2</v>
      </c>
      <c r="P988" s="10">
        <f t="shared" si="45"/>
        <v>-4.9999999999999989E-2</v>
      </c>
      <c r="Q988">
        <f t="shared" si="46"/>
        <v>1.1157000000000001</v>
      </c>
    </row>
    <row r="989" spans="1:17" x14ac:dyDescent="0.3">
      <c r="A989">
        <v>984</v>
      </c>
      <c r="B989" t="s">
        <v>1436</v>
      </c>
      <c r="C989" t="s">
        <v>285</v>
      </c>
      <c r="D989" t="s">
        <v>4</v>
      </c>
      <c r="E989">
        <v>7350</v>
      </c>
      <c r="F989">
        <v>2608</v>
      </c>
      <c r="G989">
        <v>1.1880999999999999</v>
      </c>
      <c r="H989">
        <v>0.32800000000000001</v>
      </c>
      <c r="I989">
        <v>1.5161</v>
      </c>
      <c r="J989" s="12">
        <v>0.4</v>
      </c>
      <c r="K989" s="12">
        <v>0.67900000000000005</v>
      </c>
      <c r="L989" s="10">
        <v>0.25</v>
      </c>
      <c r="M989" s="10">
        <f>VLOOKUP('By placement'!$D989,'By goal type'!$I$3:$J$7,2,FALSE)</f>
        <v>0.2</v>
      </c>
      <c r="N989" s="13"/>
      <c r="O989" s="10">
        <f t="shared" si="47"/>
        <v>0.2</v>
      </c>
      <c r="P989" s="10">
        <f t="shared" si="45"/>
        <v>-4.9999999999999989E-2</v>
      </c>
      <c r="Q989">
        <f t="shared" si="46"/>
        <v>0.30322000000000005</v>
      </c>
    </row>
    <row r="990" spans="1:17" x14ac:dyDescent="0.3">
      <c r="A990">
        <v>985</v>
      </c>
      <c r="B990" t="s">
        <v>1437</v>
      </c>
      <c r="C990" t="s">
        <v>404</v>
      </c>
      <c r="D990" t="s">
        <v>4</v>
      </c>
      <c r="E990">
        <v>10162</v>
      </c>
      <c r="F990">
        <v>1607</v>
      </c>
      <c r="G990">
        <v>0.54830000000000001</v>
      </c>
      <c r="H990">
        <v>0.1527</v>
      </c>
      <c r="I990">
        <v>0.70099999999999996</v>
      </c>
      <c r="J990" s="12">
        <v>0.3</v>
      </c>
      <c r="K990" s="12">
        <v>0.47399999999999998</v>
      </c>
      <c r="L990" s="10">
        <v>0.25</v>
      </c>
      <c r="M990" s="10">
        <f>VLOOKUP('By placement'!$D990,'By goal type'!$I$3:$J$7,2,FALSE)</f>
        <v>0.2</v>
      </c>
      <c r="N990" s="13"/>
      <c r="O990" s="10">
        <f t="shared" si="47"/>
        <v>0.2</v>
      </c>
      <c r="P990" s="10">
        <f t="shared" si="45"/>
        <v>-4.9999999999999989E-2</v>
      </c>
      <c r="Q990">
        <f t="shared" si="46"/>
        <v>0.14019999999999999</v>
      </c>
    </row>
    <row r="991" spans="1:17" x14ac:dyDescent="0.3">
      <c r="A991">
        <v>986</v>
      </c>
      <c r="B991" t="s">
        <v>1438</v>
      </c>
      <c r="C991" t="s">
        <v>40</v>
      </c>
      <c r="D991" t="s">
        <v>4</v>
      </c>
      <c r="E991">
        <v>45340</v>
      </c>
      <c r="F991">
        <v>16548</v>
      </c>
      <c r="G991">
        <v>27.466200000000001</v>
      </c>
      <c r="H991">
        <v>8.6183999999999994</v>
      </c>
      <c r="I991">
        <v>36.084600000000002</v>
      </c>
      <c r="J991" s="12">
        <v>1.5</v>
      </c>
      <c r="K991" s="12">
        <v>2.19</v>
      </c>
      <c r="L991" s="10">
        <v>0.25</v>
      </c>
      <c r="M991" s="10">
        <f>VLOOKUP('By placement'!$D991,'By goal type'!$I$3:$J$7,2,FALSE)</f>
        <v>0.2</v>
      </c>
      <c r="N991" s="13"/>
      <c r="O991" s="10">
        <f t="shared" si="47"/>
        <v>0.2</v>
      </c>
      <c r="P991" s="10">
        <f t="shared" si="45"/>
        <v>-4.9999999999999989E-2</v>
      </c>
      <c r="Q991">
        <f t="shared" si="46"/>
        <v>7.2169200000000009</v>
      </c>
    </row>
    <row r="992" spans="1:17" x14ac:dyDescent="0.3">
      <c r="A992">
        <v>987</v>
      </c>
      <c r="B992" t="s">
        <v>1439</v>
      </c>
      <c r="C992" t="s">
        <v>230</v>
      </c>
      <c r="D992" t="s">
        <v>4</v>
      </c>
      <c r="E992">
        <v>21349</v>
      </c>
      <c r="F992">
        <v>7452</v>
      </c>
      <c r="G992">
        <v>7.6756000000000002</v>
      </c>
      <c r="H992">
        <v>3.1621999999999999</v>
      </c>
      <c r="I992">
        <v>10.8378</v>
      </c>
      <c r="J992" s="12">
        <v>1</v>
      </c>
      <c r="K992" s="12">
        <v>1.5569999999999999</v>
      </c>
      <c r="L992" s="10" t="s">
        <v>5</v>
      </c>
      <c r="M992" s="10">
        <f>VLOOKUP('By placement'!$D992,'By goal type'!$I$3:$J$7,2,FALSE)</f>
        <v>0.2</v>
      </c>
      <c r="N992" s="13"/>
      <c r="O992" s="10">
        <f t="shared" si="47"/>
        <v>0.2</v>
      </c>
      <c r="P992" s="10" t="str">
        <f t="shared" si="45"/>
        <v>unknown</v>
      </c>
      <c r="Q992">
        <f t="shared" si="46"/>
        <v>2.1675599999999999</v>
      </c>
    </row>
    <row r="993" spans="1:17" x14ac:dyDescent="0.3">
      <c r="A993">
        <v>988</v>
      </c>
      <c r="B993" t="s">
        <v>1440</v>
      </c>
      <c r="C993" t="s">
        <v>22</v>
      </c>
      <c r="D993" t="s">
        <v>4</v>
      </c>
      <c r="E993">
        <v>251</v>
      </c>
      <c r="F993">
        <v>99</v>
      </c>
      <c r="G993">
        <v>5.4100000000000002E-2</v>
      </c>
      <c r="H993">
        <v>1.7899999999999999E-2</v>
      </c>
      <c r="I993">
        <v>7.1999999999999995E-2</v>
      </c>
      <c r="J993" s="12">
        <v>0.5</v>
      </c>
      <c r="K993" s="12">
        <v>0.6</v>
      </c>
      <c r="L993" s="10">
        <v>0.25</v>
      </c>
      <c r="M993" s="10">
        <f>VLOOKUP('By placement'!$D993,'By goal type'!$I$3:$J$7,2,FALSE)</f>
        <v>0.2</v>
      </c>
      <c r="N993" s="13"/>
      <c r="O993" s="10">
        <f t="shared" si="47"/>
        <v>0.2</v>
      </c>
      <c r="P993" s="10">
        <f t="shared" si="45"/>
        <v>-4.9999999999999989E-2</v>
      </c>
      <c r="Q993">
        <f t="shared" si="46"/>
        <v>1.1999999999999997E-2</v>
      </c>
    </row>
    <row r="994" spans="1:17" x14ac:dyDescent="0.3">
      <c r="A994">
        <v>989</v>
      </c>
      <c r="B994" t="s">
        <v>1441</v>
      </c>
      <c r="C994" t="s">
        <v>358</v>
      </c>
      <c r="D994" t="s">
        <v>4</v>
      </c>
      <c r="E994">
        <v>4005</v>
      </c>
      <c r="F994">
        <v>2067</v>
      </c>
      <c r="G994">
        <v>0.69599999999999995</v>
      </c>
      <c r="H994">
        <v>0.20599999999999999</v>
      </c>
      <c r="I994">
        <v>0.90200000000000002</v>
      </c>
      <c r="J994" s="12">
        <v>0.3</v>
      </c>
      <c r="K994" s="12">
        <v>0.55300000000000005</v>
      </c>
      <c r="L994" s="10">
        <v>0.25</v>
      </c>
      <c r="M994" s="10">
        <f>VLOOKUP('By placement'!$D994,'By goal type'!$I$3:$J$7,2,FALSE)</f>
        <v>0.2</v>
      </c>
      <c r="N994" s="13"/>
      <c r="O994" s="10">
        <f t="shared" si="47"/>
        <v>0.2</v>
      </c>
      <c r="P994" s="10">
        <f t="shared" si="45"/>
        <v>-4.9999999999999989E-2</v>
      </c>
      <c r="Q994">
        <f t="shared" si="46"/>
        <v>0.1804</v>
      </c>
    </row>
    <row r="995" spans="1:17" x14ac:dyDescent="0.3">
      <c r="A995">
        <v>990</v>
      </c>
      <c r="B995" t="s">
        <v>1442</v>
      </c>
      <c r="C995" t="s">
        <v>76</v>
      </c>
      <c r="D995" t="s">
        <v>4</v>
      </c>
      <c r="E995">
        <v>426408</v>
      </c>
      <c r="F995">
        <v>99400</v>
      </c>
      <c r="G995">
        <v>43.395000000000003</v>
      </c>
      <c r="H995">
        <v>14.465</v>
      </c>
      <c r="I995">
        <v>57.86</v>
      </c>
      <c r="J995" s="12">
        <v>0.4</v>
      </c>
      <c r="K995" s="12">
        <v>0.61299999999999999</v>
      </c>
      <c r="L995" s="10">
        <v>0.25</v>
      </c>
      <c r="M995" s="10">
        <f>VLOOKUP('By placement'!$D995,'By goal type'!$I$3:$J$7,2,FALSE)</f>
        <v>0.2</v>
      </c>
      <c r="N995" s="13"/>
      <c r="O995" s="10">
        <f t="shared" si="47"/>
        <v>0.2</v>
      </c>
      <c r="P995" s="10">
        <f t="shared" si="45"/>
        <v>-4.9999999999999989E-2</v>
      </c>
      <c r="Q995">
        <f t="shared" si="46"/>
        <v>11.572000000000001</v>
      </c>
    </row>
    <row r="996" spans="1:17" x14ac:dyDescent="0.3">
      <c r="A996">
        <v>991</v>
      </c>
      <c r="B996" t="s">
        <v>1443</v>
      </c>
      <c r="C996" t="s">
        <v>71</v>
      </c>
      <c r="D996" t="s">
        <v>4</v>
      </c>
      <c r="E996">
        <v>56994</v>
      </c>
      <c r="F996">
        <v>5549</v>
      </c>
      <c r="G996">
        <v>3.6408999999999998</v>
      </c>
      <c r="H996">
        <v>1.2131000000000001</v>
      </c>
      <c r="I996">
        <v>4.8540000000000001</v>
      </c>
      <c r="J996" s="12">
        <v>0.6</v>
      </c>
      <c r="K996" s="12">
        <v>0.83899999999999997</v>
      </c>
      <c r="L996" s="10">
        <v>0.25</v>
      </c>
      <c r="M996" s="10">
        <f>VLOOKUP('By placement'!$D996,'By goal type'!$I$3:$J$7,2,FALSE)</f>
        <v>0.2</v>
      </c>
      <c r="N996" s="13"/>
      <c r="O996" s="10">
        <f t="shared" si="47"/>
        <v>0.2</v>
      </c>
      <c r="P996" s="10">
        <f t="shared" si="45"/>
        <v>-4.9999999999999989E-2</v>
      </c>
      <c r="Q996">
        <f t="shared" si="46"/>
        <v>0.97080000000000011</v>
      </c>
    </row>
    <row r="997" spans="1:17" x14ac:dyDescent="0.3">
      <c r="A997">
        <v>992</v>
      </c>
      <c r="B997" t="s">
        <v>1444</v>
      </c>
      <c r="C997" t="s">
        <v>87</v>
      </c>
      <c r="D997" t="s">
        <v>4</v>
      </c>
      <c r="E997">
        <v>84865</v>
      </c>
      <c r="F997">
        <v>7246</v>
      </c>
      <c r="G997">
        <v>7.9286000000000003</v>
      </c>
      <c r="H997">
        <v>2.6425000000000001</v>
      </c>
      <c r="I997">
        <v>10.571099999999999</v>
      </c>
      <c r="J997" s="12">
        <v>1</v>
      </c>
      <c r="K997" s="12">
        <v>1.464</v>
      </c>
      <c r="L997" s="10">
        <v>0.25</v>
      </c>
      <c r="M997" s="10">
        <f>VLOOKUP('By placement'!$D997,'By goal type'!$I$3:$J$7,2,FALSE)</f>
        <v>0.2</v>
      </c>
      <c r="N997" s="13"/>
      <c r="O997" s="10">
        <f t="shared" si="47"/>
        <v>0.2</v>
      </c>
      <c r="P997" s="10">
        <f t="shared" si="45"/>
        <v>-4.9999999999999989E-2</v>
      </c>
      <c r="Q997">
        <f t="shared" si="46"/>
        <v>2.11422</v>
      </c>
    </row>
    <row r="998" spans="1:17" x14ac:dyDescent="0.3">
      <c r="A998">
        <v>993</v>
      </c>
      <c r="B998" t="s">
        <v>1445</v>
      </c>
      <c r="C998" t="s">
        <v>304</v>
      </c>
      <c r="D998" t="s">
        <v>4</v>
      </c>
      <c r="E998">
        <v>90570</v>
      </c>
      <c r="F998">
        <v>15582</v>
      </c>
      <c r="G998">
        <v>19.6113</v>
      </c>
      <c r="H998">
        <v>6.5366999999999997</v>
      </c>
      <c r="I998">
        <v>26.148</v>
      </c>
      <c r="J998" s="12">
        <v>1.1499999999999999</v>
      </c>
      <c r="K998" s="12">
        <v>1.6970000000000001</v>
      </c>
      <c r="L998" s="10">
        <v>0.25</v>
      </c>
      <c r="M998" s="10">
        <f>VLOOKUP('By placement'!$D998,'By goal type'!$I$3:$J$7,2,FALSE)</f>
        <v>0.2</v>
      </c>
      <c r="N998" s="13"/>
      <c r="O998" s="10">
        <f t="shared" si="47"/>
        <v>0.2</v>
      </c>
      <c r="P998" s="10">
        <f t="shared" si="45"/>
        <v>-4.9999999999999989E-2</v>
      </c>
      <c r="Q998">
        <f t="shared" si="46"/>
        <v>5.2296000000000005</v>
      </c>
    </row>
    <row r="999" spans="1:17" x14ac:dyDescent="0.3">
      <c r="A999">
        <v>994</v>
      </c>
      <c r="B999" t="s">
        <v>1446</v>
      </c>
      <c r="C999" t="s">
        <v>156</v>
      </c>
      <c r="D999" t="s">
        <v>4</v>
      </c>
      <c r="E999">
        <v>637</v>
      </c>
      <c r="F999">
        <v>197</v>
      </c>
      <c r="G999">
        <v>5.4199999999999998E-2</v>
      </c>
      <c r="H999">
        <v>1.78E-2</v>
      </c>
      <c r="I999">
        <v>7.1999999999999995E-2</v>
      </c>
      <c r="J999" s="12">
        <v>0.25</v>
      </c>
      <c r="K999" s="12">
        <v>0.28100000000000003</v>
      </c>
      <c r="L999" s="10">
        <v>0.25</v>
      </c>
      <c r="M999" s="10">
        <f>VLOOKUP('By placement'!$D999,'By goal type'!$I$3:$J$7,2,FALSE)</f>
        <v>0.2</v>
      </c>
      <c r="N999" s="13"/>
      <c r="O999" s="10">
        <f t="shared" si="47"/>
        <v>0.2</v>
      </c>
      <c r="P999" s="10">
        <f t="shared" si="45"/>
        <v>-4.9999999999999989E-2</v>
      </c>
      <c r="Q999">
        <f t="shared" si="46"/>
        <v>7.9430604982206471E-3</v>
      </c>
    </row>
    <row r="1000" spans="1:17" x14ac:dyDescent="0.3">
      <c r="A1000">
        <v>995</v>
      </c>
      <c r="B1000" t="s">
        <v>1447</v>
      </c>
      <c r="C1000" t="s">
        <v>35</v>
      </c>
      <c r="D1000" t="s">
        <v>4</v>
      </c>
      <c r="E1000">
        <v>86400</v>
      </c>
      <c r="F1000">
        <v>36688</v>
      </c>
      <c r="G1000">
        <v>50.643000000000001</v>
      </c>
      <c r="H1000">
        <v>16.356400000000001</v>
      </c>
      <c r="I1000">
        <v>66.999399999999994</v>
      </c>
      <c r="J1000" s="12">
        <v>1.25</v>
      </c>
      <c r="K1000" s="12">
        <v>1.8859999999999999</v>
      </c>
      <c r="L1000" s="10">
        <v>0.25</v>
      </c>
      <c r="M1000" s="10">
        <f>VLOOKUP('By placement'!$D1000,'By goal type'!$I$3:$J$7,2,FALSE)</f>
        <v>0.2</v>
      </c>
      <c r="N1000" s="13"/>
      <c r="O1000" s="10">
        <f t="shared" si="47"/>
        <v>0.2</v>
      </c>
      <c r="P1000" s="10">
        <f t="shared" si="45"/>
        <v>-4.9999999999999989E-2</v>
      </c>
      <c r="Q1000">
        <f t="shared" si="46"/>
        <v>13.39988</v>
      </c>
    </row>
    <row r="1001" spans="1:17" x14ac:dyDescent="0.3">
      <c r="A1001">
        <v>996</v>
      </c>
      <c r="B1001" t="s">
        <v>1448</v>
      </c>
      <c r="C1001" t="s">
        <v>265</v>
      </c>
      <c r="D1001" t="s">
        <v>4</v>
      </c>
      <c r="E1001">
        <v>14898</v>
      </c>
      <c r="F1001">
        <v>2670</v>
      </c>
      <c r="G1001">
        <v>1.8119000000000001</v>
      </c>
      <c r="H1001">
        <v>0.53190000000000004</v>
      </c>
      <c r="I1001">
        <v>2.3437999999999999</v>
      </c>
      <c r="J1001" s="12">
        <v>0.6</v>
      </c>
      <c r="K1001" s="12">
        <v>1.0760000000000001</v>
      </c>
      <c r="L1001" s="10">
        <v>0.25</v>
      </c>
      <c r="M1001" s="10">
        <f>VLOOKUP('By placement'!$D1001,'By goal type'!$I$3:$J$7,2,FALSE)</f>
        <v>0.2</v>
      </c>
      <c r="N1001" s="13"/>
      <c r="O1001" s="10">
        <f t="shared" si="47"/>
        <v>0.2</v>
      </c>
      <c r="P1001" s="10">
        <f t="shared" si="45"/>
        <v>-4.9999999999999989E-2</v>
      </c>
      <c r="Q1001">
        <f t="shared" si="46"/>
        <v>0.46876000000000001</v>
      </c>
    </row>
    <row r="1002" spans="1:17" x14ac:dyDescent="0.3">
      <c r="A1002">
        <v>997</v>
      </c>
      <c r="B1002" t="s">
        <v>1449</v>
      </c>
      <c r="C1002" t="s">
        <v>335</v>
      </c>
      <c r="D1002" t="s">
        <v>4</v>
      </c>
      <c r="E1002">
        <v>10983</v>
      </c>
      <c r="F1002">
        <v>1610</v>
      </c>
      <c r="G1002">
        <v>1.4155</v>
      </c>
      <c r="H1002">
        <v>0.47070000000000001</v>
      </c>
      <c r="I1002">
        <v>1.8862000000000001</v>
      </c>
      <c r="J1002" s="12">
        <v>0.8</v>
      </c>
      <c r="K1002" s="12">
        <v>1.1679999999999999</v>
      </c>
      <c r="L1002" s="10">
        <v>0.25</v>
      </c>
      <c r="M1002" s="10">
        <f>VLOOKUP('By placement'!$D1002,'By goal type'!$I$3:$J$7,2,FALSE)</f>
        <v>0.2</v>
      </c>
      <c r="N1002" s="13"/>
      <c r="O1002" s="10">
        <f t="shared" si="47"/>
        <v>0.2</v>
      </c>
      <c r="P1002" s="10">
        <f t="shared" si="45"/>
        <v>-4.9999999999999989E-2</v>
      </c>
      <c r="Q1002">
        <f t="shared" si="46"/>
        <v>0.37724000000000002</v>
      </c>
    </row>
    <row r="1003" spans="1:17" x14ac:dyDescent="0.3">
      <c r="A1003">
        <v>998</v>
      </c>
      <c r="B1003" t="s">
        <v>1450</v>
      </c>
      <c r="C1003" t="s">
        <v>265</v>
      </c>
      <c r="D1003" t="s">
        <v>4</v>
      </c>
      <c r="E1003">
        <v>57770</v>
      </c>
      <c r="F1003">
        <v>15724</v>
      </c>
      <c r="G1003">
        <v>12.948700000000001</v>
      </c>
      <c r="H1003">
        <v>4.3159000000000001</v>
      </c>
      <c r="I1003">
        <v>17.264600000000002</v>
      </c>
      <c r="J1003" s="12">
        <v>0.75</v>
      </c>
      <c r="K1003" s="12">
        <v>1.145</v>
      </c>
      <c r="L1003" s="10">
        <v>0.25</v>
      </c>
      <c r="M1003" s="10">
        <f>VLOOKUP('By placement'!$D1003,'By goal type'!$I$3:$J$7,2,FALSE)</f>
        <v>0.2</v>
      </c>
      <c r="N1003" s="13"/>
      <c r="O1003" s="10">
        <f t="shared" si="47"/>
        <v>0.2</v>
      </c>
      <c r="P1003" s="10">
        <f t="shared" si="45"/>
        <v>-4.9999999999999989E-2</v>
      </c>
      <c r="Q1003">
        <f t="shared" si="46"/>
        <v>3.4529200000000007</v>
      </c>
    </row>
    <row r="1004" spans="1:17" x14ac:dyDescent="0.3">
      <c r="A1004">
        <v>999</v>
      </c>
      <c r="B1004" t="s">
        <v>1451</v>
      </c>
      <c r="C1004" t="s">
        <v>62</v>
      </c>
      <c r="D1004" t="s">
        <v>4</v>
      </c>
      <c r="E1004">
        <v>103752</v>
      </c>
      <c r="F1004">
        <v>38297</v>
      </c>
      <c r="G1004">
        <v>37.868200000000002</v>
      </c>
      <c r="H1004">
        <v>12.622400000000001</v>
      </c>
      <c r="I1004">
        <v>50.490600000000001</v>
      </c>
      <c r="J1004" s="12">
        <v>0.9</v>
      </c>
      <c r="K1004" s="12">
        <v>1.4319999999999999</v>
      </c>
      <c r="L1004" s="10">
        <v>0.25</v>
      </c>
      <c r="M1004" s="10">
        <f>VLOOKUP('By placement'!$D1004,'By goal type'!$I$3:$J$7,2,FALSE)</f>
        <v>0.2</v>
      </c>
      <c r="N1004" s="13"/>
      <c r="O1004" s="10">
        <f t="shared" si="47"/>
        <v>0.2</v>
      </c>
      <c r="P1004" s="10">
        <f t="shared" si="45"/>
        <v>-4.9999999999999989E-2</v>
      </c>
      <c r="Q1004">
        <f t="shared" si="46"/>
        <v>10.098120000000002</v>
      </c>
    </row>
    <row r="1005" spans="1:17" x14ac:dyDescent="0.3">
      <c r="A1005">
        <v>1000</v>
      </c>
      <c r="B1005" t="s">
        <v>1452</v>
      </c>
      <c r="C1005" t="s">
        <v>41</v>
      </c>
      <c r="D1005" t="s">
        <v>4</v>
      </c>
      <c r="E1005">
        <v>374255</v>
      </c>
      <c r="F1005">
        <v>118750</v>
      </c>
      <c r="G1005">
        <v>65.932500000000005</v>
      </c>
      <c r="H1005">
        <v>21.1205</v>
      </c>
      <c r="I1005">
        <v>87.052999999999997</v>
      </c>
      <c r="J1005" s="12">
        <v>0.5</v>
      </c>
      <c r="K1005" s="12">
        <v>0.752</v>
      </c>
      <c r="L1005" s="10">
        <v>0.25</v>
      </c>
      <c r="M1005" s="10">
        <f>VLOOKUP('By placement'!$D1005,'By goal type'!$I$3:$J$7,2,FALSE)</f>
        <v>0.2</v>
      </c>
      <c r="N1005" s="13"/>
      <c r="O1005" s="10">
        <f t="shared" si="47"/>
        <v>0.2</v>
      </c>
      <c r="P1005" s="10">
        <f t="shared" si="45"/>
        <v>-4.9999999999999989E-2</v>
      </c>
      <c r="Q1005">
        <f t="shared" si="46"/>
        <v>17.410599999999999</v>
      </c>
    </row>
    <row r="1006" spans="1:17" x14ac:dyDescent="0.3">
      <c r="A1006">
        <v>1001</v>
      </c>
      <c r="B1006" t="s">
        <v>1453</v>
      </c>
      <c r="C1006" t="s">
        <v>333</v>
      </c>
      <c r="D1006" t="s">
        <v>4</v>
      </c>
      <c r="E1006">
        <v>131577</v>
      </c>
      <c r="F1006">
        <v>22429</v>
      </c>
      <c r="G1006">
        <v>9.8656000000000006</v>
      </c>
      <c r="H1006">
        <v>3.2877000000000001</v>
      </c>
      <c r="I1006">
        <v>13.1533</v>
      </c>
      <c r="J1006" s="12">
        <v>0.4</v>
      </c>
      <c r="K1006" s="12">
        <v>0.622</v>
      </c>
      <c r="L1006" s="10">
        <v>0.25</v>
      </c>
      <c r="M1006" s="10">
        <f>VLOOKUP('By placement'!$D1006,'By goal type'!$I$3:$J$7,2,FALSE)</f>
        <v>0.2</v>
      </c>
      <c r="N1006" s="13"/>
      <c r="O1006" s="10">
        <f t="shared" si="47"/>
        <v>0.2</v>
      </c>
      <c r="P1006" s="10">
        <f t="shared" si="45"/>
        <v>-4.9999999999999989E-2</v>
      </c>
      <c r="Q1006">
        <f t="shared" si="46"/>
        <v>2.6306600000000002</v>
      </c>
    </row>
    <row r="1007" spans="1:17" x14ac:dyDescent="0.3">
      <c r="A1007">
        <v>1002</v>
      </c>
      <c r="B1007" t="s">
        <v>1454</v>
      </c>
      <c r="C1007" t="s">
        <v>201</v>
      </c>
      <c r="D1007" t="s">
        <v>4</v>
      </c>
      <c r="E1007">
        <v>26585</v>
      </c>
      <c r="F1007">
        <v>4914</v>
      </c>
      <c r="G1007">
        <v>3.8357000000000001</v>
      </c>
      <c r="H1007">
        <v>1.2085999999999999</v>
      </c>
      <c r="I1007">
        <v>5.0442999999999998</v>
      </c>
      <c r="J1007" s="12">
        <v>0.7</v>
      </c>
      <c r="K1007" s="12">
        <v>1.03</v>
      </c>
      <c r="L1007" s="10">
        <v>0.25</v>
      </c>
      <c r="M1007" s="10">
        <f>VLOOKUP('By placement'!$D1007,'By goal type'!$I$3:$J$7,2,FALSE)</f>
        <v>0.2</v>
      </c>
      <c r="N1007" s="13"/>
      <c r="O1007" s="10">
        <f t="shared" si="47"/>
        <v>0.2</v>
      </c>
      <c r="P1007" s="10">
        <f t="shared" si="45"/>
        <v>-4.9999999999999989E-2</v>
      </c>
      <c r="Q1007">
        <f t="shared" si="46"/>
        <v>1.0088600000000001</v>
      </c>
    </row>
    <row r="1008" spans="1:17" x14ac:dyDescent="0.3">
      <c r="A1008">
        <v>1003</v>
      </c>
      <c r="B1008" t="s">
        <v>1455</v>
      </c>
      <c r="C1008" t="s">
        <v>62</v>
      </c>
      <c r="D1008" t="s">
        <v>4</v>
      </c>
      <c r="E1008">
        <v>104114</v>
      </c>
      <c r="F1008">
        <v>33677</v>
      </c>
      <c r="G1008">
        <v>37.063099999999999</v>
      </c>
      <c r="H1008">
        <v>12.353999999999999</v>
      </c>
      <c r="I1008">
        <v>49.417099999999998</v>
      </c>
      <c r="J1008" s="12">
        <v>1</v>
      </c>
      <c r="K1008" s="12">
        <v>1.544</v>
      </c>
      <c r="L1008" s="10">
        <v>0.25</v>
      </c>
      <c r="M1008" s="10">
        <f>VLOOKUP('By placement'!$D1008,'By goal type'!$I$3:$J$7,2,FALSE)</f>
        <v>0.2</v>
      </c>
      <c r="N1008" s="13"/>
      <c r="O1008" s="10">
        <f t="shared" si="47"/>
        <v>0.2</v>
      </c>
      <c r="P1008" s="10">
        <f t="shared" si="45"/>
        <v>-4.9999999999999989E-2</v>
      </c>
      <c r="Q1008">
        <f t="shared" si="46"/>
        <v>9.883420000000001</v>
      </c>
    </row>
    <row r="1009" spans="1:17" x14ac:dyDescent="0.3">
      <c r="A1009">
        <v>1004</v>
      </c>
      <c r="B1009" t="s">
        <v>1456</v>
      </c>
      <c r="C1009" t="s">
        <v>362</v>
      </c>
      <c r="D1009" t="s">
        <v>4</v>
      </c>
      <c r="E1009">
        <v>578964</v>
      </c>
      <c r="F1009">
        <v>218500</v>
      </c>
      <c r="G1009">
        <v>48.084699999999998</v>
      </c>
      <c r="H1009">
        <v>16.0274</v>
      </c>
      <c r="I1009">
        <v>64.112099999999998</v>
      </c>
      <c r="J1009" s="12">
        <v>0.2</v>
      </c>
      <c r="K1009" s="12">
        <v>0.315</v>
      </c>
      <c r="L1009" s="10">
        <v>0.25</v>
      </c>
      <c r="M1009" s="10">
        <f>VLOOKUP('By placement'!$D1009,'By goal type'!$I$3:$J$7,2,FALSE)</f>
        <v>0.2</v>
      </c>
      <c r="N1009" s="13"/>
      <c r="O1009" s="10">
        <f t="shared" si="47"/>
        <v>0.2</v>
      </c>
      <c r="P1009" s="10">
        <f t="shared" si="45"/>
        <v>-4.9999999999999989E-2</v>
      </c>
      <c r="Q1009">
        <f t="shared" si="46"/>
        <v>12.822420000000001</v>
      </c>
    </row>
    <row r="1010" spans="1:17" x14ac:dyDescent="0.3">
      <c r="A1010">
        <v>1005</v>
      </c>
      <c r="B1010" t="s">
        <v>1457</v>
      </c>
      <c r="C1010" t="s">
        <v>403</v>
      </c>
      <c r="D1010" t="s">
        <v>4</v>
      </c>
      <c r="E1010">
        <v>87660</v>
      </c>
      <c r="F1010">
        <v>26116</v>
      </c>
      <c r="G1010">
        <v>17.253399999999999</v>
      </c>
      <c r="H1010">
        <v>5.7506000000000004</v>
      </c>
      <c r="I1010">
        <v>23.004000000000001</v>
      </c>
      <c r="J1010" s="12">
        <v>0.6</v>
      </c>
      <c r="K1010" s="12">
        <v>0.81799999999999995</v>
      </c>
      <c r="L1010" s="10">
        <v>0.25</v>
      </c>
      <c r="M1010" s="10">
        <f>VLOOKUP('By placement'!$D1010,'By goal type'!$I$3:$J$7,2,FALSE)</f>
        <v>0.2</v>
      </c>
      <c r="N1010" s="13"/>
      <c r="O1010" s="10">
        <f t="shared" si="47"/>
        <v>0.2</v>
      </c>
      <c r="P1010" s="10">
        <f t="shared" si="45"/>
        <v>-4.9999999999999989E-2</v>
      </c>
      <c r="Q1010">
        <f t="shared" si="46"/>
        <v>4.6008000000000004</v>
      </c>
    </row>
    <row r="1011" spans="1:17" x14ac:dyDescent="0.3">
      <c r="A1011">
        <v>1006</v>
      </c>
      <c r="B1011" t="s">
        <v>1458</v>
      </c>
      <c r="C1011" t="s">
        <v>65</v>
      </c>
      <c r="D1011" t="s">
        <v>4</v>
      </c>
      <c r="E1011">
        <v>13825</v>
      </c>
      <c r="F1011">
        <v>6112</v>
      </c>
      <c r="G1011">
        <v>2.3559000000000001</v>
      </c>
      <c r="H1011">
        <v>0.78510000000000002</v>
      </c>
      <c r="I1011">
        <v>3.141</v>
      </c>
      <c r="J1011" s="12">
        <v>0.35</v>
      </c>
      <c r="K1011" s="12">
        <v>0.56899999999999995</v>
      </c>
      <c r="L1011" s="10">
        <v>0.25</v>
      </c>
      <c r="M1011" s="10">
        <f>VLOOKUP('By placement'!$D1011,'By goal type'!$I$3:$J$7,2,FALSE)</f>
        <v>0.2</v>
      </c>
      <c r="N1011" s="13"/>
      <c r="O1011" s="10">
        <f t="shared" si="47"/>
        <v>0.2</v>
      </c>
      <c r="P1011" s="10">
        <f t="shared" si="45"/>
        <v>-4.9999999999999989E-2</v>
      </c>
      <c r="Q1011">
        <f t="shared" si="46"/>
        <v>0.62820000000000009</v>
      </c>
    </row>
    <row r="1012" spans="1:17" x14ac:dyDescent="0.3">
      <c r="A1012">
        <v>1007</v>
      </c>
      <c r="B1012" t="s">
        <v>1459</v>
      </c>
      <c r="C1012" t="s">
        <v>365</v>
      </c>
      <c r="D1012" t="s">
        <v>4</v>
      </c>
      <c r="E1012">
        <v>11845</v>
      </c>
      <c r="F1012">
        <v>4937</v>
      </c>
      <c r="G1012">
        <v>1.1960999999999999</v>
      </c>
      <c r="H1012">
        <v>0.25390000000000001</v>
      </c>
      <c r="I1012">
        <v>1.45</v>
      </c>
      <c r="J1012" s="12">
        <v>0.2</v>
      </c>
      <c r="K1012" s="12">
        <v>0.373</v>
      </c>
      <c r="L1012" s="10">
        <v>0.25</v>
      </c>
      <c r="M1012" s="10">
        <f>VLOOKUP('By placement'!$D1012,'By goal type'!$I$3:$J$7,2,FALSE)</f>
        <v>0.2</v>
      </c>
      <c r="N1012" s="13"/>
      <c r="O1012" s="10">
        <f t="shared" si="47"/>
        <v>0.2</v>
      </c>
      <c r="P1012" s="10">
        <f t="shared" si="45"/>
        <v>-4.9999999999999989E-2</v>
      </c>
      <c r="Q1012">
        <f t="shared" si="46"/>
        <v>0.28999999999999998</v>
      </c>
    </row>
    <row r="1013" spans="1:17" x14ac:dyDescent="0.3">
      <c r="A1013">
        <v>1008</v>
      </c>
      <c r="B1013" t="s">
        <v>1460</v>
      </c>
      <c r="C1013" t="s">
        <v>62</v>
      </c>
      <c r="D1013" t="s">
        <v>4</v>
      </c>
      <c r="E1013">
        <v>24351</v>
      </c>
      <c r="F1013">
        <v>13501</v>
      </c>
      <c r="G1013">
        <v>11.007</v>
      </c>
      <c r="H1013">
        <v>3.6688999999999998</v>
      </c>
      <c r="I1013">
        <v>14.6759</v>
      </c>
      <c r="J1013" s="12">
        <v>0.74</v>
      </c>
      <c r="K1013" s="12">
        <v>1.1040000000000001</v>
      </c>
      <c r="L1013" s="10">
        <v>0.25</v>
      </c>
      <c r="M1013" s="10">
        <f>VLOOKUP('By placement'!$D1013,'By goal type'!$I$3:$J$7,2,FALSE)</f>
        <v>0.2</v>
      </c>
      <c r="N1013" s="13"/>
      <c r="O1013" s="10">
        <f t="shared" si="47"/>
        <v>0.2</v>
      </c>
      <c r="P1013" s="10">
        <f t="shared" si="45"/>
        <v>-4.9999999999999989E-2</v>
      </c>
      <c r="Q1013">
        <f t="shared" si="46"/>
        <v>2.9351800000000003</v>
      </c>
    </row>
    <row r="1014" spans="1:17" x14ac:dyDescent="0.3">
      <c r="A1014">
        <v>1009</v>
      </c>
      <c r="B1014" t="s">
        <v>1461</v>
      </c>
      <c r="C1014" t="s">
        <v>76</v>
      </c>
      <c r="D1014" t="s">
        <v>4</v>
      </c>
      <c r="E1014">
        <v>20155</v>
      </c>
      <c r="F1014">
        <v>3030</v>
      </c>
      <c r="G1014">
        <v>1.335</v>
      </c>
      <c r="H1014">
        <v>0.44500000000000001</v>
      </c>
      <c r="I1014">
        <v>1.78</v>
      </c>
      <c r="J1014" s="12">
        <v>0.4</v>
      </c>
      <c r="K1014" s="12">
        <v>0.57299999999999995</v>
      </c>
      <c r="L1014" s="10">
        <v>0.25</v>
      </c>
      <c r="M1014" s="10">
        <f>VLOOKUP('By placement'!$D1014,'By goal type'!$I$3:$J$7,2,FALSE)</f>
        <v>0.2</v>
      </c>
      <c r="N1014" s="13"/>
      <c r="O1014" s="10">
        <f t="shared" si="47"/>
        <v>0.2</v>
      </c>
      <c r="P1014" s="10">
        <f t="shared" si="45"/>
        <v>-4.9999999999999989E-2</v>
      </c>
      <c r="Q1014">
        <f t="shared" si="46"/>
        <v>0.35600000000000004</v>
      </c>
    </row>
    <row r="1015" spans="1:17" x14ac:dyDescent="0.3">
      <c r="A1015">
        <v>1010</v>
      </c>
      <c r="B1015" t="s">
        <v>1462</v>
      </c>
      <c r="C1015" t="s">
        <v>390</v>
      </c>
      <c r="D1015" t="s">
        <v>4</v>
      </c>
      <c r="E1015">
        <v>163454</v>
      </c>
      <c r="F1015">
        <v>34320</v>
      </c>
      <c r="G1015">
        <v>75.267399999999995</v>
      </c>
      <c r="H1015">
        <v>25.089300000000001</v>
      </c>
      <c r="I1015">
        <v>100.3567</v>
      </c>
      <c r="J1015" s="12">
        <v>1.99</v>
      </c>
      <c r="K1015" s="12">
        <v>2.8980000000000001</v>
      </c>
      <c r="L1015" s="10">
        <v>0.25</v>
      </c>
      <c r="M1015" s="10">
        <f>VLOOKUP('By placement'!$D1015,'By goal type'!$I$3:$J$7,2,FALSE)</f>
        <v>0.2</v>
      </c>
      <c r="N1015" s="13"/>
      <c r="O1015" s="10">
        <f t="shared" si="47"/>
        <v>0.2</v>
      </c>
      <c r="P1015" s="10">
        <f t="shared" si="45"/>
        <v>-4.9999999999999989E-2</v>
      </c>
      <c r="Q1015">
        <f t="shared" si="46"/>
        <v>20.071340000000003</v>
      </c>
    </row>
    <row r="1016" spans="1:17" x14ac:dyDescent="0.3">
      <c r="A1016">
        <v>1011</v>
      </c>
      <c r="B1016" t="s">
        <v>1463</v>
      </c>
      <c r="C1016" t="s">
        <v>156</v>
      </c>
      <c r="D1016" t="s">
        <v>4</v>
      </c>
      <c r="E1016">
        <v>71903</v>
      </c>
      <c r="F1016">
        <v>22858</v>
      </c>
      <c r="G1016">
        <v>7.5609000000000002</v>
      </c>
      <c r="H1016">
        <v>2.5200999999999998</v>
      </c>
      <c r="I1016">
        <v>10.081</v>
      </c>
      <c r="J1016" s="12">
        <v>0.3</v>
      </c>
      <c r="K1016" s="12">
        <v>0.436</v>
      </c>
      <c r="L1016" s="10">
        <v>0.25</v>
      </c>
      <c r="M1016" s="10">
        <f>VLOOKUP('By placement'!$D1016,'By goal type'!$I$3:$J$7,2,FALSE)</f>
        <v>0.2</v>
      </c>
      <c r="N1016" s="13"/>
      <c r="O1016" s="10">
        <f t="shared" si="47"/>
        <v>0.2</v>
      </c>
      <c r="P1016" s="10">
        <f t="shared" si="45"/>
        <v>-4.9999999999999989E-2</v>
      </c>
      <c r="Q1016">
        <f t="shared" si="46"/>
        <v>2.0162</v>
      </c>
    </row>
    <row r="1017" spans="1:17" x14ac:dyDescent="0.3">
      <c r="A1017">
        <v>1012</v>
      </c>
      <c r="B1017" t="s">
        <v>1464</v>
      </c>
      <c r="C1017" t="s">
        <v>365</v>
      </c>
      <c r="D1017" t="s">
        <v>4</v>
      </c>
      <c r="E1017">
        <v>12758</v>
      </c>
      <c r="F1017">
        <v>5346</v>
      </c>
      <c r="G1017">
        <v>1.2929999999999999</v>
      </c>
      <c r="H1017">
        <v>0.27700000000000002</v>
      </c>
      <c r="I1017">
        <v>1.57</v>
      </c>
      <c r="J1017" s="12">
        <v>0.2</v>
      </c>
      <c r="K1017" s="12">
        <v>0.38100000000000001</v>
      </c>
      <c r="L1017" s="10">
        <v>0.25</v>
      </c>
      <c r="M1017" s="10">
        <f>VLOOKUP('By placement'!$D1017,'By goal type'!$I$3:$J$7,2,FALSE)</f>
        <v>0.2</v>
      </c>
      <c r="N1017" s="13"/>
      <c r="O1017" s="10">
        <f t="shared" si="47"/>
        <v>0.2</v>
      </c>
      <c r="P1017" s="10">
        <f t="shared" si="45"/>
        <v>-4.9999999999999989E-2</v>
      </c>
      <c r="Q1017">
        <f t="shared" si="46"/>
        <v>0.31400000000000006</v>
      </c>
    </row>
    <row r="1018" spans="1:17" x14ac:dyDescent="0.3">
      <c r="A1018">
        <v>1013</v>
      </c>
      <c r="B1018" t="s">
        <v>1465</v>
      </c>
      <c r="C1018" t="s">
        <v>68</v>
      </c>
      <c r="D1018" t="s">
        <v>4</v>
      </c>
      <c r="E1018">
        <v>454456</v>
      </c>
      <c r="F1018">
        <v>46888</v>
      </c>
      <c r="G1018">
        <v>20.6875</v>
      </c>
      <c r="H1018">
        <v>6.8955000000000002</v>
      </c>
      <c r="I1018">
        <v>27.582999999999998</v>
      </c>
      <c r="J1018" s="12">
        <v>0.4</v>
      </c>
      <c r="K1018" s="12">
        <v>0.60399999999999998</v>
      </c>
      <c r="L1018" s="10">
        <v>0.25</v>
      </c>
      <c r="M1018" s="10">
        <f>VLOOKUP('By placement'!$D1018,'By goal type'!$I$3:$J$7,2,FALSE)</f>
        <v>0.2</v>
      </c>
      <c r="N1018" s="13"/>
      <c r="O1018" s="10">
        <f t="shared" si="47"/>
        <v>0.2</v>
      </c>
      <c r="P1018" s="10">
        <f t="shared" si="45"/>
        <v>-4.9999999999999989E-2</v>
      </c>
      <c r="Q1018">
        <f t="shared" si="46"/>
        <v>5.5166000000000004</v>
      </c>
    </row>
    <row r="1019" spans="1:17" x14ac:dyDescent="0.3">
      <c r="A1019">
        <v>1014</v>
      </c>
      <c r="B1019" t="s">
        <v>1466</v>
      </c>
      <c r="C1019" t="s">
        <v>85</v>
      </c>
      <c r="D1019" t="s">
        <v>4</v>
      </c>
      <c r="E1019">
        <v>10113</v>
      </c>
      <c r="F1019">
        <v>5427</v>
      </c>
      <c r="G1019">
        <v>15.1317</v>
      </c>
      <c r="H1019">
        <v>4.819</v>
      </c>
      <c r="I1019">
        <v>19.950700000000001</v>
      </c>
      <c r="J1019" s="12">
        <v>2.5</v>
      </c>
      <c r="K1019" s="12">
        <v>3.7480000000000002</v>
      </c>
      <c r="L1019" s="10">
        <v>0.25</v>
      </c>
      <c r="M1019" s="10">
        <f>VLOOKUP('By placement'!$D1019,'By goal type'!$I$3:$J$7,2,FALSE)</f>
        <v>0.2</v>
      </c>
      <c r="N1019" s="13"/>
      <c r="O1019" s="10">
        <f t="shared" si="47"/>
        <v>0.2</v>
      </c>
      <c r="P1019" s="10">
        <f t="shared" si="45"/>
        <v>-4.9999999999999989E-2</v>
      </c>
      <c r="Q1019">
        <f t="shared" si="46"/>
        <v>3.9901400000000002</v>
      </c>
    </row>
    <row r="1020" spans="1:17" x14ac:dyDescent="0.3">
      <c r="A1020">
        <v>1015</v>
      </c>
      <c r="B1020" t="s">
        <v>1467</v>
      </c>
      <c r="C1020" t="s">
        <v>133</v>
      </c>
      <c r="D1020" t="s">
        <v>4</v>
      </c>
      <c r="E1020">
        <v>150659</v>
      </c>
      <c r="F1020">
        <v>71843</v>
      </c>
      <c r="G1020">
        <v>51.564599999999999</v>
      </c>
      <c r="H1020">
        <v>17.1877</v>
      </c>
      <c r="I1020">
        <v>68.752300000000005</v>
      </c>
      <c r="J1020" s="12">
        <v>0.65</v>
      </c>
      <c r="K1020" s="12">
        <v>0.96</v>
      </c>
      <c r="L1020" s="10">
        <v>0.25</v>
      </c>
      <c r="M1020" s="10">
        <f>VLOOKUP('By placement'!$D1020,'By goal type'!$I$3:$J$7,2,FALSE)</f>
        <v>0.2</v>
      </c>
      <c r="N1020" s="13"/>
      <c r="O1020" s="10">
        <f t="shared" si="47"/>
        <v>0.2</v>
      </c>
      <c r="P1020" s="10">
        <f t="shared" si="45"/>
        <v>-4.9999999999999989E-2</v>
      </c>
      <c r="Q1020">
        <f t="shared" si="46"/>
        <v>13.750460000000002</v>
      </c>
    </row>
    <row r="1021" spans="1:17" x14ac:dyDescent="0.3">
      <c r="A1021">
        <v>1016</v>
      </c>
      <c r="B1021" s="1" t="s">
        <v>1468</v>
      </c>
      <c r="C1021" t="s">
        <v>233</v>
      </c>
      <c r="D1021" t="s">
        <v>4</v>
      </c>
      <c r="E1021">
        <v>25068</v>
      </c>
      <c r="F1021">
        <v>3979</v>
      </c>
      <c r="G1021">
        <v>6.6002000000000001</v>
      </c>
      <c r="H1021">
        <v>2.1882999999999999</v>
      </c>
      <c r="I1021">
        <v>8.7885000000000009</v>
      </c>
      <c r="J1021" s="12">
        <v>1.5</v>
      </c>
      <c r="K1021" s="12">
        <v>2.2519999999999998</v>
      </c>
      <c r="L1021" s="10">
        <v>0.25</v>
      </c>
      <c r="M1021" s="10">
        <f>VLOOKUP('By placement'!$D1021,'By goal type'!$I$3:$J$7,2,FALSE)</f>
        <v>0.2</v>
      </c>
      <c r="N1021" s="13"/>
      <c r="O1021" s="10">
        <f t="shared" si="47"/>
        <v>0.2</v>
      </c>
      <c r="P1021" s="10">
        <f t="shared" si="45"/>
        <v>-4.9999999999999989E-2</v>
      </c>
      <c r="Q1021">
        <f t="shared" si="46"/>
        <v>1.7577000000000003</v>
      </c>
    </row>
    <row r="1022" spans="1:17" x14ac:dyDescent="0.3">
      <c r="A1022">
        <v>1017</v>
      </c>
      <c r="B1022" t="s">
        <v>1469</v>
      </c>
      <c r="C1022" t="s">
        <v>285</v>
      </c>
      <c r="D1022" t="s">
        <v>4</v>
      </c>
      <c r="E1022">
        <v>14501</v>
      </c>
      <c r="F1022">
        <v>5165</v>
      </c>
      <c r="G1022">
        <v>2.3433999999999999</v>
      </c>
      <c r="H1022">
        <v>0.7</v>
      </c>
      <c r="I1022">
        <v>3.0434000000000001</v>
      </c>
      <c r="J1022" s="12">
        <v>0.4</v>
      </c>
      <c r="K1022" s="12">
        <v>0.70599999999999996</v>
      </c>
      <c r="L1022" s="10">
        <v>0.25</v>
      </c>
      <c r="M1022" s="10">
        <f>VLOOKUP('By placement'!$D1022,'By goal type'!$I$3:$J$7,2,FALSE)</f>
        <v>0.2</v>
      </c>
      <c r="N1022" s="13"/>
      <c r="O1022" s="10">
        <f t="shared" si="47"/>
        <v>0.2</v>
      </c>
      <c r="P1022" s="10">
        <f t="shared" si="45"/>
        <v>-4.9999999999999989E-2</v>
      </c>
      <c r="Q1022">
        <f t="shared" si="46"/>
        <v>0.60868000000000011</v>
      </c>
    </row>
    <row r="1023" spans="1:17" x14ac:dyDescent="0.3">
      <c r="A1023">
        <v>1018</v>
      </c>
      <c r="B1023" t="s">
        <v>1470</v>
      </c>
      <c r="C1023" t="s">
        <v>65</v>
      </c>
      <c r="D1023" t="s">
        <v>4</v>
      </c>
      <c r="E1023">
        <v>13033</v>
      </c>
      <c r="F1023">
        <v>8450</v>
      </c>
      <c r="G1023">
        <v>4.6677</v>
      </c>
      <c r="H1023">
        <v>1.5552999999999999</v>
      </c>
      <c r="I1023">
        <v>6.2229999999999999</v>
      </c>
      <c r="J1023" s="12">
        <v>0.5</v>
      </c>
      <c r="K1023" s="12">
        <v>0.70799999999999996</v>
      </c>
      <c r="L1023" s="10">
        <v>0.25</v>
      </c>
      <c r="M1023" s="10">
        <f>VLOOKUP('By placement'!$D1023,'By goal type'!$I$3:$J$7,2,FALSE)</f>
        <v>0.2</v>
      </c>
      <c r="N1023" s="13"/>
      <c r="O1023" s="10">
        <f t="shared" si="47"/>
        <v>0.2</v>
      </c>
      <c r="P1023" s="10">
        <f t="shared" si="45"/>
        <v>-4.9999999999999989E-2</v>
      </c>
      <c r="Q1023">
        <f t="shared" si="46"/>
        <v>1.2446000000000002</v>
      </c>
    </row>
    <row r="1024" spans="1:17" x14ac:dyDescent="0.3">
      <c r="A1024">
        <v>1019</v>
      </c>
      <c r="B1024" t="s">
        <v>1471</v>
      </c>
      <c r="C1024" t="s">
        <v>265</v>
      </c>
      <c r="D1024" t="s">
        <v>4</v>
      </c>
      <c r="E1024">
        <v>53468</v>
      </c>
      <c r="F1024">
        <v>7215</v>
      </c>
      <c r="G1024">
        <v>4.4067999999999996</v>
      </c>
      <c r="H1024">
        <v>1.4433</v>
      </c>
      <c r="I1024">
        <v>5.8501000000000003</v>
      </c>
      <c r="J1024" s="12">
        <v>0.55000000000000004</v>
      </c>
      <c r="K1024" s="12">
        <v>0.80700000000000005</v>
      </c>
      <c r="L1024" s="10">
        <v>0.25</v>
      </c>
      <c r="M1024" s="10">
        <f>VLOOKUP('By placement'!$D1024,'By goal type'!$I$3:$J$7,2,FALSE)</f>
        <v>0.2</v>
      </c>
      <c r="N1024" s="13"/>
      <c r="O1024" s="10">
        <f t="shared" si="47"/>
        <v>0.2</v>
      </c>
      <c r="P1024" s="10">
        <f t="shared" si="45"/>
        <v>-4.9999999999999989E-2</v>
      </c>
      <c r="Q1024">
        <f t="shared" si="46"/>
        <v>1.1700200000000001</v>
      </c>
    </row>
    <row r="1025" spans="1:17" x14ac:dyDescent="0.3">
      <c r="A1025">
        <v>1020</v>
      </c>
      <c r="B1025" t="s">
        <v>1472</v>
      </c>
      <c r="C1025" t="s">
        <v>68</v>
      </c>
      <c r="D1025" t="s">
        <v>4</v>
      </c>
      <c r="E1025">
        <v>149466</v>
      </c>
      <c r="F1025">
        <v>11581</v>
      </c>
      <c r="G1025">
        <v>3.8426</v>
      </c>
      <c r="H1025">
        <v>1.2804</v>
      </c>
      <c r="I1025">
        <v>5.1230000000000002</v>
      </c>
      <c r="J1025" s="12">
        <v>0.3</v>
      </c>
      <c r="K1025" s="12">
        <v>0.442</v>
      </c>
      <c r="L1025" s="10">
        <v>0.25</v>
      </c>
      <c r="M1025" s="10">
        <f>VLOOKUP('By placement'!$D1025,'By goal type'!$I$3:$J$7,2,FALSE)</f>
        <v>0.2</v>
      </c>
      <c r="N1025" s="13"/>
      <c r="O1025" s="10">
        <f t="shared" si="47"/>
        <v>0.2</v>
      </c>
      <c r="P1025" s="10">
        <f t="shared" si="45"/>
        <v>-4.9999999999999989E-2</v>
      </c>
      <c r="Q1025">
        <f t="shared" si="46"/>
        <v>1.0246000000000002</v>
      </c>
    </row>
    <row r="1026" spans="1:17" x14ac:dyDescent="0.3">
      <c r="A1026">
        <v>1021</v>
      </c>
      <c r="B1026" t="s">
        <v>1473</v>
      </c>
      <c r="C1026" t="s">
        <v>62</v>
      </c>
      <c r="D1026" t="s">
        <v>4</v>
      </c>
      <c r="E1026">
        <v>161177</v>
      </c>
      <c r="F1026">
        <v>87384</v>
      </c>
      <c r="G1026">
        <v>120.818</v>
      </c>
      <c r="H1026">
        <v>40.272599999999997</v>
      </c>
      <c r="I1026">
        <v>161.09059999999999</v>
      </c>
      <c r="J1026" s="12">
        <v>1.25</v>
      </c>
      <c r="K1026" s="12">
        <v>1.8280000000000001</v>
      </c>
      <c r="L1026" s="10">
        <v>0.25</v>
      </c>
      <c r="M1026" s="10">
        <f>VLOOKUP('By placement'!$D1026,'By goal type'!$I$3:$J$7,2,FALSE)</f>
        <v>0.2</v>
      </c>
      <c r="N1026" s="13"/>
      <c r="O1026" s="10">
        <f t="shared" si="47"/>
        <v>0.2</v>
      </c>
      <c r="P1026" s="10">
        <f t="shared" si="45"/>
        <v>-4.9999999999999989E-2</v>
      </c>
      <c r="Q1026">
        <f t="shared" si="46"/>
        <v>32.218119999999999</v>
      </c>
    </row>
    <row r="1027" spans="1:17" x14ac:dyDescent="0.3">
      <c r="A1027">
        <v>1022</v>
      </c>
      <c r="B1027" t="s">
        <v>1474</v>
      </c>
      <c r="C1027" t="s">
        <v>183</v>
      </c>
      <c r="D1027" t="s">
        <v>4</v>
      </c>
      <c r="E1027">
        <v>1822</v>
      </c>
      <c r="F1027">
        <v>1371</v>
      </c>
      <c r="G1027">
        <v>0.71879999999999999</v>
      </c>
      <c r="H1027">
        <v>0.29220000000000002</v>
      </c>
      <c r="I1027">
        <v>1.0109999999999999</v>
      </c>
      <c r="J1027" s="12">
        <v>0.5</v>
      </c>
      <c r="K1027" s="12">
        <v>0.81200000000000006</v>
      </c>
      <c r="L1027" s="10">
        <v>0.3</v>
      </c>
      <c r="M1027" s="10">
        <f>VLOOKUP('By placement'!$D1027,'By goal type'!$I$3:$J$7,2,FALSE)</f>
        <v>0.2</v>
      </c>
      <c r="N1027" s="13"/>
      <c r="O1027" s="10">
        <f t="shared" si="47"/>
        <v>0.2</v>
      </c>
      <c r="P1027" s="10">
        <f t="shared" si="45"/>
        <v>-9.9999999999999978E-2</v>
      </c>
      <c r="Q1027">
        <f t="shared" si="46"/>
        <v>0.20219999999999999</v>
      </c>
    </row>
    <row r="1028" spans="1:17" x14ac:dyDescent="0.3">
      <c r="A1028">
        <v>1023</v>
      </c>
      <c r="B1028" t="s">
        <v>1475</v>
      </c>
      <c r="C1028" t="s">
        <v>150</v>
      </c>
      <c r="D1028" t="s">
        <v>4</v>
      </c>
      <c r="E1028">
        <v>234831</v>
      </c>
      <c r="F1028">
        <v>31238</v>
      </c>
      <c r="G1028">
        <v>10.3721</v>
      </c>
      <c r="H1028">
        <v>3.4569999999999999</v>
      </c>
      <c r="I1028">
        <v>13.8291</v>
      </c>
      <c r="J1028" s="12">
        <v>0.3</v>
      </c>
      <c r="K1028" s="12">
        <v>0.441</v>
      </c>
      <c r="L1028" s="10">
        <v>0.25</v>
      </c>
      <c r="M1028" s="10">
        <f>VLOOKUP('By placement'!$D1028,'By goal type'!$I$3:$J$7,2,FALSE)</f>
        <v>0.2</v>
      </c>
      <c r="N1028" s="13"/>
      <c r="O1028" s="10">
        <f t="shared" si="47"/>
        <v>0.2</v>
      </c>
      <c r="P1028" s="10">
        <f t="shared" si="45"/>
        <v>-4.9999999999999989E-2</v>
      </c>
      <c r="Q1028">
        <f t="shared" si="46"/>
        <v>2.7658200000000002</v>
      </c>
    </row>
    <row r="1029" spans="1:17" x14ac:dyDescent="0.3">
      <c r="A1029">
        <v>1024</v>
      </c>
      <c r="B1029" t="s">
        <v>1476</v>
      </c>
      <c r="C1029" t="s">
        <v>133</v>
      </c>
      <c r="D1029" t="s">
        <v>4</v>
      </c>
      <c r="E1029">
        <v>72913</v>
      </c>
      <c r="F1029">
        <v>37233</v>
      </c>
      <c r="G1029">
        <v>20.630600000000001</v>
      </c>
      <c r="H1029">
        <v>6.8764000000000003</v>
      </c>
      <c r="I1029">
        <v>27.507000000000001</v>
      </c>
      <c r="J1029" s="12">
        <v>0.5</v>
      </c>
      <c r="K1029" s="12">
        <v>0.72599999999999998</v>
      </c>
      <c r="L1029" s="10">
        <v>0.25</v>
      </c>
      <c r="M1029" s="10">
        <f>VLOOKUP('By placement'!$D1029,'By goal type'!$I$3:$J$7,2,FALSE)</f>
        <v>0.2</v>
      </c>
      <c r="N1029" s="13"/>
      <c r="O1029" s="10">
        <f t="shared" si="47"/>
        <v>0.2</v>
      </c>
      <c r="P1029" s="10">
        <f t="shared" si="45"/>
        <v>-4.9999999999999989E-2</v>
      </c>
      <c r="Q1029">
        <f t="shared" si="46"/>
        <v>5.5014000000000003</v>
      </c>
    </row>
    <row r="1030" spans="1:17" x14ac:dyDescent="0.3">
      <c r="A1030">
        <v>1025</v>
      </c>
      <c r="B1030" t="s">
        <v>1477</v>
      </c>
      <c r="C1030" t="s">
        <v>156</v>
      </c>
      <c r="D1030" t="s">
        <v>4</v>
      </c>
      <c r="E1030">
        <v>33953</v>
      </c>
      <c r="F1030">
        <v>1408</v>
      </c>
      <c r="G1030">
        <v>0.93869999999999998</v>
      </c>
      <c r="H1030">
        <v>0.1013</v>
      </c>
      <c r="I1030">
        <v>1.04</v>
      </c>
      <c r="J1030" s="12">
        <v>0.5</v>
      </c>
      <c r="K1030" s="12">
        <v>0.86099999999999999</v>
      </c>
      <c r="L1030" s="10">
        <v>0.1</v>
      </c>
      <c r="M1030" s="10">
        <f>VLOOKUP('By placement'!$D1030,'By goal type'!$I$3:$J$7,2,FALSE)</f>
        <v>0.2</v>
      </c>
      <c r="N1030" s="13"/>
      <c r="O1030" s="10">
        <f t="shared" si="47"/>
        <v>0.2</v>
      </c>
      <c r="P1030" s="10">
        <f t="shared" si="45"/>
        <v>0.1</v>
      </c>
      <c r="Q1030">
        <f t="shared" si="46"/>
        <v>0.20800000000000002</v>
      </c>
    </row>
    <row r="1031" spans="1:17" x14ac:dyDescent="0.3">
      <c r="A1031">
        <v>1026</v>
      </c>
      <c r="B1031" t="s">
        <v>1478</v>
      </c>
      <c r="C1031" t="s">
        <v>248</v>
      </c>
      <c r="D1031" t="s">
        <v>4</v>
      </c>
      <c r="E1031">
        <v>5204</v>
      </c>
      <c r="F1031">
        <v>291</v>
      </c>
      <c r="G1031">
        <v>0.16139999999999999</v>
      </c>
      <c r="H1031">
        <v>5.3600000000000002E-2</v>
      </c>
      <c r="I1031">
        <v>0.215</v>
      </c>
      <c r="J1031" s="12">
        <v>0.5</v>
      </c>
      <c r="K1031" s="12">
        <v>0.58199999999999996</v>
      </c>
      <c r="L1031" s="10">
        <v>0.25</v>
      </c>
      <c r="M1031" s="10">
        <f>VLOOKUP('By placement'!$D1031,'By goal type'!$I$3:$J$7,2,FALSE)</f>
        <v>0.2</v>
      </c>
      <c r="N1031" s="13"/>
      <c r="O1031" s="10">
        <f t="shared" si="47"/>
        <v>0.2</v>
      </c>
      <c r="P1031" s="10">
        <f t="shared" ref="P1031:P1094" si="48">IFERROR(O1031-L1031,"unknown")</f>
        <v>-4.9999999999999989E-2</v>
      </c>
      <c r="Q1031">
        <f t="shared" ref="Q1031:Q1094" si="49">IFERROR(MIN(1-J1031/K1031,O1031)*I1031,0)</f>
        <v>3.0292096219931258E-2</v>
      </c>
    </row>
    <row r="1032" spans="1:17" x14ac:dyDescent="0.3">
      <c r="A1032">
        <v>1027</v>
      </c>
      <c r="B1032" t="s">
        <v>1479</v>
      </c>
      <c r="C1032" t="s">
        <v>71</v>
      </c>
      <c r="D1032" t="s">
        <v>4</v>
      </c>
      <c r="E1032">
        <v>34824</v>
      </c>
      <c r="F1032">
        <v>3969</v>
      </c>
      <c r="G1032">
        <v>3.1276999999999999</v>
      </c>
      <c r="H1032">
        <v>1.0387</v>
      </c>
      <c r="I1032">
        <v>4.1664000000000003</v>
      </c>
      <c r="J1032" s="12">
        <v>0.71</v>
      </c>
      <c r="K1032" s="12">
        <v>1.0740000000000001</v>
      </c>
      <c r="L1032" s="10">
        <v>0.25</v>
      </c>
      <c r="M1032" s="10">
        <f>VLOOKUP('By placement'!$D1032,'By goal type'!$I$3:$J$7,2,FALSE)</f>
        <v>0.2</v>
      </c>
      <c r="N1032" s="13"/>
      <c r="O1032" s="10">
        <f t="shared" ref="O1032:O1095" si="50">IF(N1032="",M1032,N1032)</f>
        <v>0.2</v>
      </c>
      <c r="P1032" s="10">
        <f t="shared" si="48"/>
        <v>-4.9999999999999989E-2</v>
      </c>
      <c r="Q1032">
        <f t="shared" si="49"/>
        <v>0.83328000000000013</v>
      </c>
    </row>
    <row r="1033" spans="1:17" x14ac:dyDescent="0.3">
      <c r="A1033">
        <v>1028</v>
      </c>
      <c r="B1033" t="s">
        <v>1480</v>
      </c>
      <c r="C1033" t="s">
        <v>150</v>
      </c>
      <c r="D1033" t="s">
        <v>4</v>
      </c>
      <c r="E1033">
        <v>28993</v>
      </c>
      <c r="F1033">
        <v>4677</v>
      </c>
      <c r="G1033">
        <v>1.556</v>
      </c>
      <c r="H1033">
        <v>0.51839999999999997</v>
      </c>
      <c r="I1033">
        <v>2.0743999999999998</v>
      </c>
      <c r="J1033" s="12">
        <v>0.3</v>
      </c>
      <c r="K1033" s="12">
        <v>0.44700000000000001</v>
      </c>
      <c r="L1033" s="10">
        <v>0.25</v>
      </c>
      <c r="M1033" s="10">
        <f>VLOOKUP('By placement'!$D1033,'By goal type'!$I$3:$J$7,2,FALSE)</f>
        <v>0.2</v>
      </c>
      <c r="N1033" s="13"/>
      <c r="O1033" s="10">
        <f t="shared" si="50"/>
        <v>0.2</v>
      </c>
      <c r="P1033" s="10">
        <f t="shared" si="48"/>
        <v>-4.9999999999999989E-2</v>
      </c>
      <c r="Q1033">
        <f t="shared" si="49"/>
        <v>0.41487999999999997</v>
      </c>
    </row>
    <row r="1034" spans="1:17" x14ac:dyDescent="0.3">
      <c r="A1034">
        <v>1029</v>
      </c>
      <c r="B1034" t="s">
        <v>1481</v>
      </c>
      <c r="C1034" t="s">
        <v>265</v>
      </c>
      <c r="D1034" t="s">
        <v>4</v>
      </c>
      <c r="E1034">
        <v>59463</v>
      </c>
      <c r="F1034">
        <v>17125</v>
      </c>
      <c r="G1034">
        <v>17.099299999999999</v>
      </c>
      <c r="H1034">
        <v>5.6993</v>
      </c>
      <c r="I1034">
        <v>22.7986</v>
      </c>
      <c r="J1034" s="12">
        <v>0.9</v>
      </c>
      <c r="K1034" s="12">
        <v>1.427</v>
      </c>
      <c r="L1034" s="10">
        <v>0.25</v>
      </c>
      <c r="M1034" s="10">
        <f>VLOOKUP('By placement'!$D1034,'By goal type'!$I$3:$J$7,2,FALSE)</f>
        <v>0.2</v>
      </c>
      <c r="N1034" s="13"/>
      <c r="O1034" s="10">
        <f t="shared" si="50"/>
        <v>0.2</v>
      </c>
      <c r="P1034" s="10">
        <f t="shared" si="48"/>
        <v>-4.9999999999999989E-2</v>
      </c>
      <c r="Q1034">
        <f t="shared" si="49"/>
        <v>4.5597200000000004</v>
      </c>
    </row>
    <row r="1035" spans="1:17" x14ac:dyDescent="0.3">
      <c r="A1035">
        <v>1030</v>
      </c>
      <c r="B1035" t="s">
        <v>1482</v>
      </c>
      <c r="C1035" t="s">
        <v>62</v>
      </c>
      <c r="D1035" t="s">
        <v>4</v>
      </c>
      <c r="E1035">
        <v>73826</v>
      </c>
      <c r="F1035">
        <v>34949</v>
      </c>
      <c r="G1035">
        <v>25.215599999999998</v>
      </c>
      <c r="H1035">
        <v>8.3984000000000005</v>
      </c>
      <c r="I1035">
        <v>33.613999999999997</v>
      </c>
      <c r="J1035" s="12">
        <v>0.65</v>
      </c>
      <c r="K1035" s="12">
        <v>0.96899999999999997</v>
      </c>
      <c r="L1035" s="10">
        <v>0.25</v>
      </c>
      <c r="M1035" s="10">
        <f>VLOOKUP('By placement'!$D1035,'By goal type'!$I$3:$J$7,2,FALSE)</f>
        <v>0.2</v>
      </c>
      <c r="N1035" s="13"/>
      <c r="O1035" s="10">
        <f t="shared" si="50"/>
        <v>0.2</v>
      </c>
      <c r="P1035" s="10">
        <f t="shared" si="48"/>
        <v>-4.9999999999999989E-2</v>
      </c>
      <c r="Q1035">
        <f t="shared" si="49"/>
        <v>6.7227999999999994</v>
      </c>
    </row>
    <row r="1036" spans="1:17" x14ac:dyDescent="0.3">
      <c r="A1036">
        <v>1031</v>
      </c>
      <c r="B1036" t="s">
        <v>1483</v>
      </c>
      <c r="C1036" t="s">
        <v>77</v>
      </c>
      <c r="D1036" t="s">
        <v>4</v>
      </c>
      <c r="E1036">
        <v>23622</v>
      </c>
      <c r="F1036">
        <v>14567</v>
      </c>
      <c r="G1036">
        <v>16.174199999999999</v>
      </c>
      <c r="H1036">
        <v>5.39</v>
      </c>
      <c r="I1036">
        <v>21.5642</v>
      </c>
      <c r="J1036" s="12">
        <v>1</v>
      </c>
      <c r="K1036" s="12">
        <v>1.641</v>
      </c>
      <c r="L1036" s="10">
        <v>0.25</v>
      </c>
      <c r="M1036" s="10">
        <f>VLOOKUP('By placement'!$D1036,'By goal type'!$I$3:$J$7,2,FALSE)</f>
        <v>0.2</v>
      </c>
      <c r="N1036" s="13"/>
      <c r="O1036" s="10">
        <f t="shared" si="50"/>
        <v>0.2</v>
      </c>
      <c r="P1036" s="10">
        <f t="shared" si="48"/>
        <v>-4.9999999999999989E-2</v>
      </c>
      <c r="Q1036">
        <f t="shared" si="49"/>
        <v>4.3128400000000005</v>
      </c>
    </row>
    <row r="1037" spans="1:17" x14ac:dyDescent="0.3">
      <c r="A1037">
        <v>1032</v>
      </c>
      <c r="B1037" t="s">
        <v>1484</v>
      </c>
      <c r="C1037" t="s">
        <v>150</v>
      </c>
      <c r="D1037" t="s">
        <v>4</v>
      </c>
      <c r="E1037">
        <v>242289</v>
      </c>
      <c r="F1037">
        <v>39437</v>
      </c>
      <c r="G1037">
        <v>13.149800000000001</v>
      </c>
      <c r="H1037">
        <v>4.3832000000000004</v>
      </c>
      <c r="I1037">
        <v>17.533000000000001</v>
      </c>
      <c r="J1037" s="12">
        <v>0.3</v>
      </c>
      <c r="K1037" s="12">
        <v>0.45300000000000001</v>
      </c>
      <c r="L1037" s="10">
        <v>0.25</v>
      </c>
      <c r="M1037" s="10">
        <f>VLOOKUP('By placement'!$D1037,'By goal type'!$I$3:$J$7,2,FALSE)</f>
        <v>0.2</v>
      </c>
      <c r="N1037" s="13"/>
      <c r="O1037" s="10">
        <f t="shared" si="50"/>
        <v>0.2</v>
      </c>
      <c r="P1037" s="10">
        <f t="shared" si="48"/>
        <v>-4.9999999999999989E-2</v>
      </c>
      <c r="Q1037">
        <f t="shared" si="49"/>
        <v>3.5066000000000006</v>
      </c>
    </row>
    <row r="1038" spans="1:17" x14ac:dyDescent="0.3">
      <c r="A1038">
        <v>1033</v>
      </c>
      <c r="B1038" t="s">
        <v>1485</v>
      </c>
      <c r="C1038" t="s">
        <v>265</v>
      </c>
      <c r="D1038" t="s">
        <v>4</v>
      </c>
      <c r="E1038">
        <v>220768</v>
      </c>
      <c r="F1038">
        <v>58273</v>
      </c>
      <c r="G1038">
        <v>51.814599999999999</v>
      </c>
      <c r="H1038">
        <v>17.271599999999999</v>
      </c>
      <c r="I1038">
        <v>69.086200000000005</v>
      </c>
      <c r="J1038" s="12">
        <v>0.8</v>
      </c>
      <c r="K1038" s="12">
        <v>1.1539999999999999</v>
      </c>
      <c r="L1038" s="10">
        <v>0.25</v>
      </c>
      <c r="M1038" s="10">
        <f>VLOOKUP('By placement'!$D1038,'By goal type'!$I$3:$J$7,2,FALSE)</f>
        <v>0.2</v>
      </c>
      <c r="N1038" s="13"/>
      <c r="O1038" s="10">
        <f t="shared" si="50"/>
        <v>0.2</v>
      </c>
      <c r="P1038" s="10">
        <f t="shared" si="48"/>
        <v>-4.9999999999999989E-2</v>
      </c>
      <c r="Q1038">
        <f t="shared" si="49"/>
        <v>13.817240000000002</v>
      </c>
    </row>
    <row r="1039" spans="1:17" x14ac:dyDescent="0.3">
      <c r="A1039">
        <v>1034</v>
      </c>
      <c r="B1039" t="s">
        <v>1486</v>
      </c>
      <c r="C1039" t="s">
        <v>399</v>
      </c>
      <c r="D1039" t="s">
        <v>4</v>
      </c>
      <c r="E1039">
        <v>109296</v>
      </c>
      <c r="F1039">
        <v>55229</v>
      </c>
      <c r="G1039">
        <v>71.867800000000003</v>
      </c>
      <c r="H1039">
        <v>23.955200000000001</v>
      </c>
      <c r="I1039">
        <v>95.822999999999993</v>
      </c>
      <c r="J1039" s="12">
        <v>1.17</v>
      </c>
      <c r="K1039" s="12">
        <v>1.7689999999999999</v>
      </c>
      <c r="L1039" s="10">
        <v>0.25</v>
      </c>
      <c r="M1039" s="10">
        <f>VLOOKUP('By placement'!$D1039,'By goal type'!$I$3:$J$7,2,FALSE)</f>
        <v>0.2</v>
      </c>
      <c r="N1039" s="13"/>
      <c r="O1039" s="10">
        <f t="shared" si="50"/>
        <v>0.2</v>
      </c>
      <c r="P1039" s="10">
        <f t="shared" si="48"/>
        <v>-4.9999999999999989E-2</v>
      </c>
      <c r="Q1039">
        <f t="shared" si="49"/>
        <v>19.1646</v>
      </c>
    </row>
    <row r="1040" spans="1:17" x14ac:dyDescent="0.3">
      <c r="A1040">
        <v>1035</v>
      </c>
      <c r="B1040" t="s">
        <v>1487</v>
      </c>
      <c r="C1040" t="s">
        <v>265</v>
      </c>
      <c r="D1040" t="s">
        <v>4</v>
      </c>
      <c r="E1040">
        <v>49640</v>
      </c>
      <c r="F1040">
        <v>7887</v>
      </c>
      <c r="G1040">
        <v>4.8395999999999999</v>
      </c>
      <c r="H1040">
        <v>1.5924</v>
      </c>
      <c r="I1040">
        <v>6.4320000000000004</v>
      </c>
      <c r="J1040" s="12">
        <v>0.55000000000000004</v>
      </c>
      <c r="K1040" s="12">
        <v>0.84399999999999997</v>
      </c>
      <c r="L1040" s="10">
        <v>0.25</v>
      </c>
      <c r="M1040" s="10">
        <f>VLOOKUP('By placement'!$D1040,'By goal type'!$I$3:$J$7,2,FALSE)</f>
        <v>0.2</v>
      </c>
      <c r="N1040" s="13"/>
      <c r="O1040" s="10">
        <f t="shared" si="50"/>
        <v>0.2</v>
      </c>
      <c r="P1040" s="10">
        <f t="shared" si="48"/>
        <v>-4.9999999999999989E-2</v>
      </c>
      <c r="Q1040">
        <f t="shared" si="49"/>
        <v>1.2864000000000002</v>
      </c>
    </row>
    <row r="1041" spans="1:17" x14ac:dyDescent="0.3">
      <c r="A1041">
        <v>1036</v>
      </c>
      <c r="B1041" t="s">
        <v>1488</v>
      </c>
      <c r="C1041" t="s">
        <v>267</v>
      </c>
      <c r="D1041" t="s">
        <v>4</v>
      </c>
      <c r="E1041">
        <v>12741</v>
      </c>
      <c r="F1041">
        <v>2777</v>
      </c>
      <c r="G1041">
        <v>1.1757</v>
      </c>
      <c r="H1041">
        <v>0.39169999999999999</v>
      </c>
      <c r="I1041">
        <v>1.5673999999999999</v>
      </c>
      <c r="J1041" s="12">
        <v>0.38</v>
      </c>
      <c r="K1041" s="12">
        <v>0.55400000000000005</v>
      </c>
      <c r="L1041" s="10">
        <v>0.25</v>
      </c>
      <c r="M1041" s="10">
        <f>VLOOKUP('By placement'!$D1041,'By goal type'!$I$3:$J$7,2,FALSE)</f>
        <v>0.2</v>
      </c>
      <c r="N1041" s="13"/>
      <c r="O1041" s="10">
        <f t="shared" si="50"/>
        <v>0.2</v>
      </c>
      <c r="P1041" s="10">
        <f t="shared" si="48"/>
        <v>-4.9999999999999989E-2</v>
      </c>
      <c r="Q1041">
        <f t="shared" si="49"/>
        <v>0.31347999999999998</v>
      </c>
    </row>
    <row r="1042" spans="1:17" x14ac:dyDescent="0.3">
      <c r="A1042">
        <v>1037</v>
      </c>
      <c r="B1042" t="s">
        <v>1489</v>
      </c>
      <c r="C1042" t="s">
        <v>388</v>
      </c>
      <c r="D1042" t="s">
        <v>4</v>
      </c>
      <c r="E1042">
        <v>80998</v>
      </c>
      <c r="F1042">
        <v>25703</v>
      </c>
      <c r="G1042">
        <v>11.6721</v>
      </c>
      <c r="H1042">
        <v>3.6067</v>
      </c>
      <c r="I1042">
        <v>15.2788</v>
      </c>
      <c r="J1042" s="12">
        <v>0.4</v>
      </c>
      <c r="K1042" s="12">
        <v>0.63200000000000001</v>
      </c>
      <c r="L1042" s="10">
        <v>0.25</v>
      </c>
      <c r="M1042" s="10">
        <f>VLOOKUP('By placement'!$D1042,'By goal type'!$I$3:$J$7,2,FALSE)</f>
        <v>0.2</v>
      </c>
      <c r="N1042" s="13"/>
      <c r="O1042" s="10">
        <f t="shared" si="50"/>
        <v>0.2</v>
      </c>
      <c r="P1042" s="10">
        <f t="shared" si="48"/>
        <v>-4.9999999999999989E-2</v>
      </c>
      <c r="Q1042">
        <f t="shared" si="49"/>
        <v>3.0557600000000003</v>
      </c>
    </row>
    <row r="1043" spans="1:17" x14ac:dyDescent="0.3">
      <c r="A1043">
        <v>1038</v>
      </c>
      <c r="B1043" t="s">
        <v>1490</v>
      </c>
      <c r="C1043" t="s">
        <v>150</v>
      </c>
      <c r="D1043" t="s">
        <v>4</v>
      </c>
      <c r="E1043">
        <v>25791</v>
      </c>
      <c r="F1043">
        <v>3402</v>
      </c>
      <c r="G1043">
        <v>1.1457999999999999</v>
      </c>
      <c r="H1043">
        <v>0.37119999999999997</v>
      </c>
      <c r="I1043">
        <v>1.5169999999999999</v>
      </c>
      <c r="J1043" s="12">
        <v>0.3</v>
      </c>
      <c r="K1043" s="12">
        <v>0.45100000000000001</v>
      </c>
      <c r="L1043" s="10">
        <v>0.25</v>
      </c>
      <c r="M1043" s="10">
        <f>VLOOKUP('By placement'!$D1043,'By goal type'!$I$3:$J$7,2,FALSE)</f>
        <v>0.2</v>
      </c>
      <c r="N1043" s="13"/>
      <c r="O1043" s="10">
        <f t="shared" si="50"/>
        <v>0.2</v>
      </c>
      <c r="P1043" s="10">
        <f t="shared" si="48"/>
        <v>-4.9999999999999989E-2</v>
      </c>
      <c r="Q1043">
        <f t="shared" si="49"/>
        <v>0.3034</v>
      </c>
    </row>
    <row r="1044" spans="1:17" x14ac:dyDescent="0.3">
      <c r="A1044">
        <v>1039</v>
      </c>
      <c r="B1044" t="s">
        <v>1491</v>
      </c>
      <c r="C1044" t="s">
        <v>133</v>
      </c>
      <c r="D1044" t="s">
        <v>4</v>
      </c>
      <c r="E1044">
        <v>116585</v>
      </c>
      <c r="F1044">
        <v>57844</v>
      </c>
      <c r="G1044">
        <v>38.737000000000002</v>
      </c>
      <c r="H1044">
        <v>12.912100000000001</v>
      </c>
      <c r="I1044">
        <v>51.649099999999997</v>
      </c>
      <c r="J1044" s="12">
        <v>0.6</v>
      </c>
      <c r="K1044" s="12">
        <v>0.876</v>
      </c>
      <c r="L1044" s="10">
        <v>0.25</v>
      </c>
      <c r="M1044" s="10">
        <f>VLOOKUP('By placement'!$D1044,'By goal type'!$I$3:$J$7,2,FALSE)</f>
        <v>0.2</v>
      </c>
      <c r="N1044" s="13"/>
      <c r="O1044" s="10">
        <f t="shared" si="50"/>
        <v>0.2</v>
      </c>
      <c r="P1044" s="10">
        <f t="shared" si="48"/>
        <v>-4.9999999999999989E-2</v>
      </c>
      <c r="Q1044">
        <f t="shared" si="49"/>
        <v>10.32982</v>
      </c>
    </row>
    <row r="1045" spans="1:17" x14ac:dyDescent="0.3">
      <c r="A1045">
        <v>1040</v>
      </c>
      <c r="B1045" t="s">
        <v>1492</v>
      </c>
      <c r="C1045" t="s">
        <v>30</v>
      </c>
      <c r="D1045" t="s">
        <v>4</v>
      </c>
      <c r="E1045">
        <v>77</v>
      </c>
      <c r="F1045">
        <v>74</v>
      </c>
      <c r="G1045">
        <v>1.2500000000000001E-2</v>
      </c>
      <c r="H1045">
        <v>4.0000000000000001E-3</v>
      </c>
      <c r="I1045">
        <v>1.6500000000000001E-2</v>
      </c>
      <c r="J1045" s="12">
        <v>0.15</v>
      </c>
      <c r="K1045" s="12">
        <v>0.36299999999999999</v>
      </c>
      <c r="L1045" s="10" t="s">
        <v>5</v>
      </c>
      <c r="M1045" s="10">
        <f>VLOOKUP('By placement'!$D1045,'By goal type'!$I$3:$J$7,2,FALSE)</f>
        <v>0.2</v>
      </c>
      <c r="N1045" s="13"/>
      <c r="O1045" s="10">
        <f t="shared" si="50"/>
        <v>0.2</v>
      </c>
      <c r="P1045" s="10" t="str">
        <f t="shared" si="48"/>
        <v>unknown</v>
      </c>
      <c r="Q1045">
        <f t="shared" si="49"/>
        <v>3.3000000000000004E-3</v>
      </c>
    </row>
    <row r="1046" spans="1:17" x14ac:dyDescent="0.3">
      <c r="A1046">
        <v>1041</v>
      </c>
      <c r="B1046" t="s">
        <v>1493</v>
      </c>
      <c r="C1046" t="s">
        <v>74</v>
      </c>
      <c r="D1046" t="s">
        <v>4</v>
      </c>
      <c r="E1046">
        <v>181863</v>
      </c>
      <c r="F1046">
        <v>27647</v>
      </c>
      <c r="G1046">
        <v>31.582000000000001</v>
      </c>
      <c r="H1046">
        <v>14.9986</v>
      </c>
      <c r="I1046">
        <v>46.580599999999997</v>
      </c>
      <c r="J1046" s="12">
        <v>1.0900000000000001</v>
      </c>
      <c r="K1046" s="12">
        <v>1.643</v>
      </c>
      <c r="L1046" s="10">
        <v>0.35000000000000003</v>
      </c>
      <c r="M1046" s="10">
        <f>VLOOKUP('By placement'!$D1046,'By goal type'!$I$3:$J$7,2,FALSE)</f>
        <v>0.2</v>
      </c>
      <c r="N1046" s="13"/>
      <c r="O1046" s="10">
        <f t="shared" si="50"/>
        <v>0.2</v>
      </c>
      <c r="P1046" s="10">
        <f t="shared" si="48"/>
        <v>-0.15000000000000002</v>
      </c>
      <c r="Q1046">
        <f t="shared" si="49"/>
        <v>9.3161199999999997</v>
      </c>
    </row>
    <row r="1047" spans="1:17" x14ac:dyDescent="0.3">
      <c r="A1047">
        <v>1042</v>
      </c>
      <c r="B1047" t="s">
        <v>1494</v>
      </c>
      <c r="C1047" t="s">
        <v>68</v>
      </c>
      <c r="D1047" t="s">
        <v>4</v>
      </c>
      <c r="E1047">
        <v>143583</v>
      </c>
      <c r="F1047">
        <v>10818</v>
      </c>
      <c r="G1047">
        <v>3.0217000000000001</v>
      </c>
      <c r="H1047">
        <v>1.0066999999999999</v>
      </c>
      <c r="I1047">
        <v>4.0284000000000004</v>
      </c>
      <c r="J1047" s="12">
        <v>0.25</v>
      </c>
      <c r="K1047" s="12">
        <v>0.46100000000000002</v>
      </c>
      <c r="L1047" s="10">
        <v>0.25</v>
      </c>
      <c r="M1047" s="10">
        <f>VLOOKUP('By placement'!$D1047,'By goal type'!$I$3:$J$7,2,FALSE)</f>
        <v>0.2</v>
      </c>
      <c r="N1047" s="13"/>
      <c r="O1047" s="10">
        <f t="shared" si="50"/>
        <v>0.2</v>
      </c>
      <c r="P1047" s="10">
        <f t="shared" si="48"/>
        <v>-4.9999999999999989E-2</v>
      </c>
      <c r="Q1047">
        <f t="shared" si="49"/>
        <v>0.80568000000000017</v>
      </c>
    </row>
    <row r="1048" spans="1:17" x14ac:dyDescent="0.3">
      <c r="A1048">
        <v>1043</v>
      </c>
      <c r="B1048" t="s">
        <v>1495</v>
      </c>
      <c r="C1048" t="s">
        <v>231</v>
      </c>
      <c r="D1048" t="s">
        <v>4</v>
      </c>
      <c r="E1048">
        <v>60884</v>
      </c>
      <c r="F1048">
        <v>14785</v>
      </c>
      <c r="G1048">
        <v>10.0136</v>
      </c>
      <c r="H1048">
        <v>3.2016</v>
      </c>
      <c r="I1048">
        <v>13.215199999999999</v>
      </c>
      <c r="J1048" s="12">
        <v>0.6</v>
      </c>
      <c r="K1048" s="12">
        <v>0.89800000000000002</v>
      </c>
      <c r="L1048" s="10">
        <v>0.25</v>
      </c>
      <c r="M1048" s="10">
        <f>VLOOKUP('By placement'!$D1048,'By goal type'!$I$3:$J$7,2,FALSE)</f>
        <v>0.2</v>
      </c>
      <c r="N1048" s="13"/>
      <c r="O1048" s="10">
        <f t="shared" si="50"/>
        <v>0.2</v>
      </c>
      <c r="P1048" s="10">
        <f t="shared" si="48"/>
        <v>-4.9999999999999989E-2</v>
      </c>
      <c r="Q1048">
        <f t="shared" si="49"/>
        <v>2.6430400000000001</v>
      </c>
    </row>
    <row r="1049" spans="1:17" x14ac:dyDescent="0.3">
      <c r="A1049">
        <v>1044</v>
      </c>
      <c r="B1049" t="s">
        <v>1496</v>
      </c>
      <c r="C1049" t="s">
        <v>88</v>
      </c>
      <c r="D1049" t="s">
        <v>4</v>
      </c>
      <c r="E1049">
        <v>114643</v>
      </c>
      <c r="F1049">
        <v>43638</v>
      </c>
      <c r="G1049">
        <v>53.1633</v>
      </c>
      <c r="H1049">
        <v>5.9069000000000003</v>
      </c>
      <c r="I1049">
        <v>59.0702</v>
      </c>
      <c r="J1049" s="12">
        <v>0.9</v>
      </c>
      <c r="K1049" s="12">
        <v>1.335</v>
      </c>
      <c r="L1049" s="10">
        <v>0.1</v>
      </c>
      <c r="M1049" s="10">
        <f>VLOOKUP('By placement'!$D1049,'By goal type'!$I$3:$J$7,2,FALSE)</f>
        <v>0.2</v>
      </c>
      <c r="N1049" s="13"/>
      <c r="O1049" s="10">
        <f t="shared" si="50"/>
        <v>0.2</v>
      </c>
      <c r="P1049" s="10">
        <f t="shared" si="48"/>
        <v>0.1</v>
      </c>
      <c r="Q1049">
        <f t="shared" si="49"/>
        <v>11.81404</v>
      </c>
    </row>
    <row r="1050" spans="1:17" x14ac:dyDescent="0.3">
      <c r="A1050">
        <v>1045</v>
      </c>
      <c r="B1050" t="s">
        <v>1497</v>
      </c>
      <c r="C1050" t="s">
        <v>156</v>
      </c>
      <c r="D1050" t="s">
        <v>4</v>
      </c>
      <c r="E1050">
        <v>22671</v>
      </c>
      <c r="F1050">
        <v>2962</v>
      </c>
      <c r="G1050">
        <v>1.9912000000000001</v>
      </c>
      <c r="H1050">
        <v>0.21479999999999999</v>
      </c>
      <c r="I1050">
        <v>2.206</v>
      </c>
      <c r="J1050" s="12">
        <v>0.5</v>
      </c>
      <c r="K1050" s="12">
        <v>0.89</v>
      </c>
      <c r="L1050" s="10">
        <v>0.1</v>
      </c>
      <c r="M1050" s="10">
        <f>VLOOKUP('By placement'!$D1050,'By goal type'!$I$3:$J$7,2,FALSE)</f>
        <v>0.2</v>
      </c>
      <c r="N1050" s="13"/>
      <c r="O1050" s="10">
        <f t="shared" si="50"/>
        <v>0.2</v>
      </c>
      <c r="P1050" s="10">
        <f t="shared" si="48"/>
        <v>0.1</v>
      </c>
      <c r="Q1050">
        <f t="shared" si="49"/>
        <v>0.44120000000000004</v>
      </c>
    </row>
    <row r="1051" spans="1:17" x14ac:dyDescent="0.3">
      <c r="A1051">
        <v>1046</v>
      </c>
      <c r="B1051" t="s">
        <v>1498</v>
      </c>
      <c r="C1051" t="s">
        <v>388</v>
      </c>
      <c r="D1051" t="s">
        <v>4</v>
      </c>
      <c r="E1051">
        <v>100429</v>
      </c>
      <c r="F1051">
        <v>30522</v>
      </c>
      <c r="G1051">
        <v>17.1814</v>
      </c>
      <c r="H1051">
        <v>5.5586000000000002</v>
      </c>
      <c r="I1051">
        <v>22.74</v>
      </c>
      <c r="J1051" s="12">
        <v>0.5</v>
      </c>
      <c r="K1051" s="12">
        <v>0.76200000000000001</v>
      </c>
      <c r="L1051" s="10">
        <v>0.25</v>
      </c>
      <c r="M1051" s="10">
        <f>VLOOKUP('By placement'!$D1051,'By goal type'!$I$3:$J$7,2,FALSE)</f>
        <v>0.2</v>
      </c>
      <c r="N1051" s="13"/>
      <c r="O1051" s="10">
        <f t="shared" si="50"/>
        <v>0.2</v>
      </c>
      <c r="P1051" s="10">
        <f t="shared" si="48"/>
        <v>-4.9999999999999989E-2</v>
      </c>
      <c r="Q1051">
        <f t="shared" si="49"/>
        <v>4.548</v>
      </c>
    </row>
    <row r="1052" spans="1:17" x14ac:dyDescent="0.3">
      <c r="A1052">
        <v>1047</v>
      </c>
      <c r="B1052" t="s">
        <v>1499</v>
      </c>
      <c r="C1052" t="s">
        <v>365</v>
      </c>
      <c r="D1052" t="s">
        <v>4</v>
      </c>
      <c r="E1052">
        <v>13629</v>
      </c>
      <c r="F1052">
        <v>5939</v>
      </c>
      <c r="G1052">
        <v>1.4633</v>
      </c>
      <c r="H1052">
        <v>0.30669999999999997</v>
      </c>
      <c r="I1052">
        <v>1.77</v>
      </c>
      <c r="J1052" s="12">
        <v>0.2</v>
      </c>
      <c r="K1052" s="12">
        <v>0.36799999999999999</v>
      </c>
      <c r="L1052" s="10">
        <v>0.25</v>
      </c>
      <c r="M1052" s="10">
        <f>VLOOKUP('By placement'!$D1052,'By goal type'!$I$3:$J$7,2,FALSE)</f>
        <v>0.2</v>
      </c>
      <c r="N1052" s="13"/>
      <c r="O1052" s="10">
        <f t="shared" si="50"/>
        <v>0.2</v>
      </c>
      <c r="P1052" s="10">
        <f t="shared" si="48"/>
        <v>-4.9999999999999989E-2</v>
      </c>
      <c r="Q1052">
        <f t="shared" si="49"/>
        <v>0.35400000000000004</v>
      </c>
    </row>
    <row r="1053" spans="1:17" x14ac:dyDescent="0.3">
      <c r="A1053">
        <v>1048</v>
      </c>
      <c r="B1053" t="s">
        <v>1500</v>
      </c>
      <c r="C1053" t="s">
        <v>248</v>
      </c>
      <c r="D1053" t="s">
        <v>4</v>
      </c>
      <c r="E1053">
        <v>16352</v>
      </c>
      <c r="F1053">
        <v>1965</v>
      </c>
      <c r="G1053">
        <v>1.1467000000000001</v>
      </c>
      <c r="H1053">
        <v>0.31879999999999997</v>
      </c>
      <c r="I1053">
        <v>1.4655</v>
      </c>
      <c r="J1053" s="12">
        <v>0.5</v>
      </c>
      <c r="K1053" s="12">
        <v>0.95</v>
      </c>
      <c r="L1053" s="10">
        <v>0.25</v>
      </c>
      <c r="M1053" s="10">
        <f>VLOOKUP('By placement'!$D1053,'By goal type'!$I$3:$J$7,2,FALSE)</f>
        <v>0.2</v>
      </c>
      <c r="N1053" s="13"/>
      <c r="O1053" s="10">
        <f t="shared" si="50"/>
        <v>0.2</v>
      </c>
      <c r="P1053" s="10">
        <f t="shared" si="48"/>
        <v>-4.9999999999999989E-2</v>
      </c>
      <c r="Q1053">
        <f t="shared" si="49"/>
        <v>0.29310000000000003</v>
      </c>
    </row>
    <row r="1054" spans="1:17" x14ac:dyDescent="0.3">
      <c r="A1054">
        <v>1049</v>
      </c>
      <c r="B1054" t="s">
        <v>1501</v>
      </c>
      <c r="C1054" t="s">
        <v>365</v>
      </c>
      <c r="D1054" t="s">
        <v>4</v>
      </c>
      <c r="E1054">
        <v>21021</v>
      </c>
      <c r="F1054">
        <v>10974</v>
      </c>
      <c r="G1054">
        <v>3.3090000000000002</v>
      </c>
      <c r="H1054">
        <v>0.78100000000000003</v>
      </c>
      <c r="I1054">
        <v>4.09</v>
      </c>
      <c r="J1054" s="12">
        <v>0.25</v>
      </c>
      <c r="K1054" s="12">
        <v>0.41</v>
      </c>
      <c r="L1054" s="10">
        <v>0.25</v>
      </c>
      <c r="M1054" s="10">
        <f>VLOOKUP('By placement'!$D1054,'By goal type'!$I$3:$J$7,2,FALSE)</f>
        <v>0.2</v>
      </c>
      <c r="N1054" s="13"/>
      <c r="O1054" s="10">
        <f t="shared" si="50"/>
        <v>0.2</v>
      </c>
      <c r="P1054" s="10">
        <f t="shared" si="48"/>
        <v>-4.9999999999999989E-2</v>
      </c>
      <c r="Q1054">
        <f t="shared" si="49"/>
        <v>0.81800000000000006</v>
      </c>
    </row>
    <row r="1055" spans="1:17" x14ac:dyDescent="0.3">
      <c r="A1055">
        <v>1050</v>
      </c>
      <c r="B1055" t="s">
        <v>1502</v>
      </c>
      <c r="C1055" t="s">
        <v>230</v>
      </c>
      <c r="D1055" t="s">
        <v>4</v>
      </c>
      <c r="E1055">
        <v>17626</v>
      </c>
      <c r="F1055">
        <v>5095</v>
      </c>
      <c r="G1055">
        <v>4.9081000000000001</v>
      </c>
      <c r="H1055">
        <v>1.5568</v>
      </c>
      <c r="I1055">
        <v>6.4649000000000001</v>
      </c>
      <c r="J1055" s="12">
        <v>0.85</v>
      </c>
      <c r="K1055" s="12">
        <v>1.351</v>
      </c>
      <c r="L1055" s="10">
        <v>0.25</v>
      </c>
      <c r="M1055" s="10">
        <f>VLOOKUP('By placement'!$D1055,'By goal type'!$I$3:$J$7,2,FALSE)</f>
        <v>0.2</v>
      </c>
      <c r="N1055" s="13"/>
      <c r="O1055" s="10">
        <f t="shared" si="50"/>
        <v>0.2</v>
      </c>
      <c r="P1055" s="10">
        <f t="shared" si="48"/>
        <v>-4.9999999999999989E-2</v>
      </c>
      <c r="Q1055">
        <f t="shared" si="49"/>
        <v>1.29298</v>
      </c>
    </row>
    <row r="1056" spans="1:17" x14ac:dyDescent="0.3">
      <c r="A1056">
        <v>1051</v>
      </c>
      <c r="B1056" t="s">
        <v>1503</v>
      </c>
      <c r="C1056" t="s">
        <v>343</v>
      </c>
      <c r="D1056" t="s">
        <v>4</v>
      </c>
      <c r="E1056">
        <v>353158</v>
      </c>
      <c r="F1056">
        <v>22920</v>
      </c>
      <c r="G1056">
        <v>22.322500000000002</v>
      </c>
      <c r="H1056">
        <v>6.8955000000000002</v>
      </c>
      <c r="I1056">
        <v>29.218</v>
      </c>
      <c r="J1056" s="12">
        <v>0.5</v>
      </c>
      <c r="K1056" s="12">
        <v>1.0920000000000001</v>
      </c>
      <c r="L1056" s="10">
        <v>0.25</v>
      </c>
      <c r="M1056" s="10">
        <f>VLOOKUP('By placement'!$D1056,'By goal type'!$I$3:$J$7,2,FALSE)</f>
        <v>0.2</v>
      </c>
      <c r="N1056" s="13"/>
      <c r="O1056" s="10">
        <f t="shared" si="50"/>
        <v>0.2</v>
      </c>
      <c r="P1056" s="10">
        <f t="shared" si="48"/>
        <v>-4.9999999999999989E-2</v>
      </c>
      <c r="Q1056">
        <f t="shared" si="49"/>
        <v>5.8436000000000003</v>
      </c>
    </row>
    <row r="1057" spans="1:17" x14ac:dyDescent="0.3">
      <c r="A1057">
        <v>1052</v>
      </c>
      <c r="B1057" t="s">
        <v>1504</v>
      </c>
      <c r="C1057" t="s">
        <v>156</v>
      </c>
      <c r="D1057" t="s">
        <v>4</v>
      </c>
      <c r="E1057">
        <v>2504</v>
      </c>
      <c r="F1057">
        <v>589</v>
      </c>
      <c r="G1057">
        <v>0.39600000000000002</v>
      </c>
      <c r="H1057">
        <v>4.3999999999999997E-2</v>
      </c>
      <c r="I1057">
        <v>0.44</v>
      </c>
      <c r="J1057" s="12">
        <v>0.5</v>
      </c>
      <c r="K1057" s="12">
        <v>0.80200000000000005</v>
      </c>
      <c r="L1057" s="10">
        <v>0.1</v>
      </c>
      <c r="M1057" s="10">
        <f>VLOOKUP('By placement'!$D1057,'By goal type'!$I$3:$J$7,2,FALSE)</f>
        <v>0.2</v>
      </c>
      <c r="N1057" s="13"/>
      <c r="O1057" s="10">
        <f t="shared" si="50"/>
        <v>0.2</v>
      </c>
      <c r="P1057" s="10">
        <f t="shared" si="48"/>
        <v>0.1</v>
      </c>
      <c r="Q1057">
        <f t="shared" si="49"/>
        <v>8.8000000000000009E-2</v>
      </c>
    </row>
    <row r="1058" spans="1:17" x14ac:dyDescent="0.3">
      <c r="A1058">
        <v>1053</v>
      </c>
      <c r="B1058" t="s">
        <v>1505</v>
      </c>
      <c r="C1058" t="s">
        <v>150</v>
      </c>
      <c r="D1058" t="s">
        <v>4</v>
      </c>
      <c r="E1058">
        <v>200119</v>
      </c>
      <c r="F1058">
        <v>89501</v>
      </c>
      <c r="G1058">
        <v>30.093499999999999</v>
      </c>
      <c r="H1058">
        <v>10.0311</v>
      </c>
      <c r="I1058">
        <v>40.124600000000001</v>
      </c>
      <c r="J1058" s="12">
        <v>0.3</v>
      </c>
      <c r="K1058" s="12">
        <v>0.439</v>
      </c>
      <c r="L1058" s="10">
        <v>0.25</v>
      </c>
      <c r="M1058" s="10">
        <f>VLOOKUP('By placement'!$D1058,'By goal type'!$I$3:$J$7,2,FALSE)</f>
        <v>0.2</v>
      </c>
      <c r="N1058" s="13"/>
      <c r="O1058" s="10">
        <f t="shared" si="50"/>
        <v>0.2</v>
      </c>
      <c r="P1058" s="10">
        <f t="shared" si="48"/>
        <v>-4.9999999999999989E-2</v>
      </c>
      <c r="Q1058">
        <f t="shared" si="49"/>
        <v>8.0249199999999998</v>
      </c>
    </row>
    <row r="1059" spans="1:17" x14ac:dyDescent="0.3">
      <c r="A1059">
        <v>1054</v>
      </c>
      <c r="B1059" t="s">
        <v>1506</v>
      </c>
      <c r="C1059" t="s">
        <v>393</v>
      </c>
      <c r="D1059" t="s">
        <v>4</v>
      </c>
      <c r="E1059">
        <v>1836776</v>
      </c>
      <c r="F1059">
        <v>275886</v>
      </c>
      <c r="G1059">
        <v>334.18950000000001</v>
      </c>
      <c r="H1059">
        <v>37.1327</v>
      </c>
      <c r="I1059">
        <v>371.32220000000001</v>
      </c>
      <c r="J1059" s="12">
        <v>0.9</v>
      </c>
      <c r="K1059" s="12">
        <v>1.3420000000000001</v>
      </c>
      <c r="L1059" s="10">
        <v>0.1</v>
      </c>
      <c r="M1059" s="10">
        <f>VLOOKUP('By placement'!$D1059,'By goal type'!$I$3:$J$7,2,FALSE)</f>
        <v>0.2</v>
      </c>
      <c r="N1059" s="13"/>
      <c r="O1059" s="10">
        <f t="shared" si="50"/>
        <v>0.2</v>
      </c>
      <c r="P1059" s="10">
        <f t="shared" si="48"/>
        <v>0.1</v>
      </c>
      <c r="Q1059">
        <f t="shared" si="49"/>
        <v>74.264440000000008</v>
      </c>
    </row>
    <row r="1060" spans="1:17" x14ac:dyDescent="0.3">
      <c r="A1060">
        <v>1055</v>
      </c>
      <c r="B1060" t="s">
        <v>1507</v>
      </c>
      <c r="C1060" t="s">
        <v>365</v>
      </c>
      <c r="D1060" t="s">
        <v>4</v>
      </c>
      <c r="E1060">
        <v>25496</v>
      </c>
      <c r="F1060">
        <v>10503</v>
      </c>
      <c r="G1060">
        <v>3.1966000000000001</v>
      </c>
      <c r="H1060">
        <v>0.73350000000000004</v>
      </c>
      <c r="I1060">
        <v>3.9300999999999999</v>
      </c>
      <c r="J1060" s="12">
        <v>0.25</v>
      </c>
      <c r="K1060" s="12">
        <v>0.42399999999999999</v>
      </c>
      <c r="L1060" s="10">
        <v>0.25</v>
      </c>
      <c r="M1060" s="10">
        <f>VLOOKUP('By placement'!$D1060,'By goal type'!$I$3:$J$7,2,FALSE)</f>
        <v>0.2</v>
      </c>
      <c r="N1060" s="13"/>
      <c r="O1060" s="10">
        <f t="shared" si="50"/>
        <v>0.2</v>
      </c>
      <c r="P1060" s="10">
        <f t="shared" si="48"/>
        <v>-4.9999999999999989E-2</v>
      </c>
      <c r="Q1060">
        <f t="shared" si="49"/>
        <v>0.78602000000000005</v>
      </c>
    </row>
    <row r="1061" spans="1:17" x14ac:dyDescent="0.3">
      <c r="A1061">
        <v>1056</v>
      </c>
      <c r="B1061" t="s">
        <v>1508</v>
      </c>
      <c r="C1061" t="s">
        <v>402</v>
      </c>
      <c r="D1061" t="s">
        <v>4</v>
      </c>
      <c r="E1061">
        <v>108795</v>
      </c>
      <c r="F1061">
        <v>65438</v>
      </c>
      <c r="G1061">
        <v>80.790700000000001</v>
      </c>
      <c r="H1061">
        <v>26.9297</v>
      </c>
      <c r="I1061">
        <v>107.7204</v>
      </c>
      <c r="J1061" s="12">
        <v>1.1000000000000001</v>
      </c>
      <c r="K1061" s="12">
        <v>1.617</v>
      </c>
      <c r="L1061" s="10">
        <v>0.25</v>
      </c>
      <c r="M1061" s="10">
        <f>VLOOKUP('By placement'!$D1061,'By goal type'!$I$3:$J$7,2,FALSE)</f>
        <v>0.2</v>
      </c>
      <c r="N1061" s="13"/>
      <c r="O1061" s="10">
        <f t="shared" si="50"/>
        <v>0.2</v>
      </c>
      <c r="P1061" s="10">
        <f t="shared" si="48"/>
        <v>-4.9999999999999989E-2</v>
      </c>
      <c r="Q1061">
        <f t="shared" si="49"/>
        <v>21.544080000000001</v>
      </c>
    </row>
    <row r="1062" spans="1:17" x14ac:dyDescent="0.3">
      <c r="A1062">
        <v>1057</v>
      </c>
      <c r="B1062" t="s">
        <v>1509</v>
      </c>
      <c r="C1062" t="s">
        <v>285</v>
      </c>
      <c r="D1062" t="s">
        <v>4</v>
      </c>
      <c r="E1062">
        <v>7320</v>
      </c>
      <c r="F1062">
        <v>2435</v>
      </c>
      <c r="G1062">
        <v>1.1238999999999999</v>
      </c>
      <c r="H1062">
        <v>0.33439999999999998</v>
      </c>
      <c r="I1062">
        <v>1.4582999999999999</v>
      </c>
      <c r="J1062" s="12">
        <v>0.4</v>
      </c>
      <c r="K1062" s="12">
        <v>0.64200000000000002</v>
      </c>
      <c r="L1062" s="10">
        <v>0.25</v>
      </c>
      <c r="M1062" s="10">
        <f>VLOOKUP('By placement'!$D1062,'By goal type'!$I$3:$J$7,2,FALSE)</f>
        <v>0.2</v>
      </c>
      <c r="N1062" s="13"/>
      <c r="O1062" s="10">
        <f t="shared" si="50"/>
        <v>0.2</v>
      </c>
      <c r="P1062" s="10">
        <f t="shared" si="48"/>
        <v>-4.9999999999999989E-2</v>
      </c>
      <c r="Q1062">
        <f t="shared" si="49"/>
        <v>0.29165999999999997</v>
      </c>
    </row>
    <row r="1063" spans="1:17" x14ac:dyDescent="0.3">
      <c r="A1063">
        <v>1058</v>
      </c>
      <c r="B1063" t="s">
        <v>1510</v>
      </c>
      <c r="C1063" t="s">
        <v>85</v>
      </c>
      <c r="D1063" t="s">
        <v>4</v>
      </c>
      <c r="E1063">
        <v>20488</v>
      </c>
      <c r="F1063">
        <v>8526</v>
      </c>
      <c r="G1063">
        <v>24.113700000000001</v>
      </c>
      <c r="H1063">
        <v>7.7968000000000002</v>
      </c>
      <c r="I1063">
        <v>31.910499999999999</v>
      </c>
      <c r="J1063" s="12">
        <v>2.5</v>
      </c>
      <c r="K1063" s="12">
        <v>3.9119999999999999</v>
      </c>
      <c r="L1063" s="10">
        <v>0.25</v>
      </c>
      <c r="M1063" s="10">
        <f>VLOOKUP('By placement'!$D1063,'By goal type'!$I$3:$J$7,2,FALSE)</f>
        <v>0.2</v>
      </c>
      <c r="N1063" s="13"/>
      <c r="O1063" s="10">
        <f t="shared" si="50"/>
        <v>0.2</v>
      </c>
      <c r="P1063" s="10">
        <f t="shared" si="48"/>
        <v>-4.9999999999999989E-2</v>
      </c>
      <c r="Q1063">
        <f t="shared" si="49"/>
        <v>6.3821000000000003</v>
      </c>
    </row>
    <row r="1064" spans="1:17" x14ac:dyDescent="0.3">
      <c r="A1064">
        <v>1059</v>
      </c>
      <c r="B1064" t="s">
        <v>1511</v>
      </c>
      <c r="C1064" t="s">
        <v>401</v>
      </c>
      <c r="D1064" t="s">
        <v>4</v>
      </c>
      <c r="E1064">
        <v>230083</v>
      </c>
      <c r="F1064">
        <v>94877</v>
      </c>
      <c r="G1064">
        <v>122.7574</v>
      </c>
      <c r="H1064">
        <v>19.307600000000001</v>
      </c>
      <c r="I1064">
        <v>142.065</v>
      </c>
      <c r="J1064" s="12">
        <v>1</v>
      </c>
      <c r="K1064" s="12">
        <v>1.486</v>
      </c>
      <c r="L1064" s="10">
        <v>0.15</v>
      </c>
      <c r="M1064" s="10">
        <f>VLOOKUP('By placement'!$D1064,'By goal type'!$I$3:$J$7,2,FALSE)</f>
        <v>0.2</v>
      </c>
      <c r="N1064" s="13"/>
      <c r="O1064" s="10">
        <f t="shared" si="50"/>
        <v>0.2</v>
      </c>
      <c r="P1064" s="10">
        <f t="shared" si="48"/>
        <v>5.0000000000000017E-2</v>
      </c>
      <c r="Q1064">
        <f t="shared" si="49"/>
        <v>28.413</v>
      </c>
    </row>
    <row r="1065" spans="1:17" x14ac:dyDescent="0.3">
      <c r="A1065">
        <v>1060</v>
      </c>
      <c r="B1065" t="s">
        <v>1512</v>
      </c>
      <c r="C1065" t="s">
        <v>133</v>
      </c>
      <c r="D1065" t="s">
        <v>4</v>
      </c>
      <c r="E1065">
        <v>101587</v>
      </c>
      <c r="F1065">
        <v>54088</v>
      </c>
      <c r="G1065">
        <v>30.383700000000001</v>
      </c>
      <c r="H1065">
        <v>10.1275</v>
      </c>
      <c r="I1065">
        <v>40.511200000000002</v>
      </c>
      <c r="J1065" s="12">
        <v>0.5</v>
      </c>
      <c r="K1065" s="12">
        <v>0.73699999999999999</v>
      </c>
      <c r="L1065" s="10">
        <v>0.25</v>
      </c>
      <c r="M1065" s="10">
        <f>VLOOKUP('By placement'!$D1065,'By goal type'!$I$3:$J$7,2,FALSE)</f>
        <v>0.2</v>
      </c>
      <c r="N1065" s="13"/>
      <c r="O1065" s="10">
        <f t="shared" si="50"/>
        <v>0.2</v>
      </c>
      <c r="P1065" s="10">
        <f t="shared" si="48"/>
        <v>-4.9999999999999989E-2</v>
      </c>
      <c r="Q1065">
        <f t="shared" si="49"/>
        <v>8.1022400000000001</v>
      </c>
    </row>
    <row r="1066" spans="1:17" x14ac:dyDescent="0.3">
      <c r="A1066">
        <v>1061</v>
      </c>
      <c r="B1066" t="s">
        <v>1513</v>
      </c>
      <c r="C1066" t="s">
        <v>183</v>
      </c>
      <c r="D1066" t="s">
        <v>4</v>
      </c>
      <c r="E1066">
        <v>94398</v>
      </c>
      <c r="F1066">
        <v>46258</v>
      </c>
      <c r="G1066">
        <v>15.5939</v>
      </c>
      <c r="H1066">
        <v>5.1977000000000002</v>
      </c>
      <c r="I1066">
        <v>20.791599999999999</v>
      </c>
      <c r="J1066" s="12">
        <v>0.3</v>
      </c>
      <c r="K1066" s="12">
        <v>0.46700000000000003</v>
      </c>
      <c r="L1066" s="10">
        <v>0.25</v>
      </c>
      <c r="M1066" s="10">
        <f>VLOOKUP('By placement'!$D1066,'By goal type'!$I$3:$J$7,2,FALSE)</f>
        <v>0.2</v>
      </c>
      <c r="N1066" s="13"/>
      <c r="O1066" s="10">
        <f t="shared" si="50"/>
        <v>0.2</v>
      </c>
      <c r="P1066" s="10">
        <f t="shared" si="48"/>
        <v>-4.9999999999999989E-2</v>
      </c>
      <c r="Q1066">
        <f t="shared" si="49"/>
        <v>4.1583199999999998</v>
      </c>
    </row>
    <row r="1067" spans="1:17" x14ac:dyDescent="0.3">
      <c r="A1067">
        <v>1062</v>
      </c>
      <c r="B1067" t="s">
        <v>1514</v>
      </c>
      <c r="C1067" t="s">
        <v>365</v>
      </c>
      <c r="D1067" t="s">
        <v>4</v>
      </c>
      <c r="E1067">
        <v>11278</v>
      </c>
      <c r="F1067">
        <v>5209</v>
      </c>
      <c r="G1067">
        <v>1.2783</v>
      </c>
      <c r="H1067">
        <v>0.28170000000000001</v>
      </c>
      <c r="I1067">
        <v>1.56</v>
      </c>
      <c r="J1067" s="12">
        <v>0.2</v>
      </c>
      <c r="K1067" s="12">
        <v>0.38800000000000001</v>
      </c>
      <c r="L1067" s="10">
        <v>0.25</v>
      </c>
      <c r="M1067" s="10">
        <f>VLOOKUP('By placement'!$D1067,'By goal type'!$I$3:$J$7,2,FALSE)</f>
        <v>0.2</v>
      </c>
      <c r="N1067" s="13"/>
      <c r="O1067" s="10">
        <f t="shared" si="50"/>
        <v>0.2</v>
      </c>
      <c r="P1067" s="10">
        <f t="shared" si="48"/>
        <v>-4.9999999999999989E-2</v>
      </c>
      <c r="Q1067">
        <f t="shared" si="49"/>
        <v>0.31200000000000006</v>
      </c>
    </row>
    <row r="1068" spans="1:17" x14ac:dyDescent="0.3">
      <c r="A1068">
        <v>1063</v>
      </c>
      <c r="B1068" t="s">
        <v>1515</v>
      </c>
      <c r="C1068" t="s">
        <v>25</v>
      </c>
      <c r="D1068" t="s">
        <v>4</v>
      </c>
      <c r="E1068">
        <v>303780</v>
      </c>
      <c r="F1068">
        <v>245727</v>
      </c>
      <c r="G1068">
        <v>71.813299999999998</v>
      </c>
      <c r="H1068">
        <v>20.256699999999999</v>
      </c>
      <c r="I1068">
        <v>92.07</v>
      </c>
      <c r="J1068" s="12">
        <v>0.25</v>
      </c>
      <c r="K1068" s="12">
        <v>0.53500000000000003</v>
      </c>
      <c r="L1068" s="10">
        <v>0.22</v>
      </c>
      <c r="M1068" s="10">
        <f>VLOOKUP('By placement'!$D1068,'By goal type'!$I$3:$J$7,2,FALSE)</f>
        <v>0.2</v>
      </c>
      <c r="N1068" s="13"/>
      <c r="O1068" s="10">
        <f t="shared" si="50"/>
        <v>0.2</v>
      </c>
      <c r="P1068" s="10">
        <f t="shared" si="48"/>
        <v>-1.999999999999999E-2</v>
      </c>
      <c r="Q1068">
        <f t="shared" si="49"/>
        <v>18.413999999999998</v>
      </c>
    </row>
    <row r="1069" spans="1:17" x14ac:dyDescent="0.3">
      <c r="A1069">
        <v>1064</v>
      </c>
      <c r="B1069" t="s">
        <v>1516</v>
      </c>
      <c r="C1069" t="s">
        <v>207</v>
      </c>
      <c r="D1069" t="s">
        <v>4</v>
      </c>
      <c r="E1069">
        <v>523612</v>
      </c>
      <c r="F1069">
        <v>193311</v>
      </c>
      <c r="G1069">
        <v>163.1079</v>
      </c>
      <c r="H1069">
        <v>54.368899999999996</v>
      </c>
      <c r="I1069">
        <v>217.4768</v>
      </c>
      <c r="J1069" s="12">
        <v>0.75</v>
      </c>
      <c r="K1069" s="12">
        <v>1.169</v>
      </c>
      <c r="L1069" s="10">
        <v>0.25</v>
      </c>
      <c r="M1069" s="10">
        <f>VLOOKUP('By placement'!$D1069,'By goal type'!$I$3:$J$7,2,FALSE)</f>
        <v>0.2</v>
      </c>
      <c r="N1069" s="13"/>
      <c r="O1069" s="10">
        <f t="shared" si="50"/>
        <v>0.2</v>
      </c>
      <c r="P1069" s="10">
        <f t="shared" si="48"/>
        <v>-4.9999999999999989E-2</v>
      </c>
      <c r="Q1069">
        <f t="shared" si="49"/>
        <v>43.495360000000005</v>
      </c>
    </row>
    <row r="1070" spans="1:17" x14ac:dyDescent="0.3">
      <c r="A1070">
        <v>1065</v>
      </c>
      <c r="B1070" t="s">
        <v>1517</v>
      </c>
      <c r="C1070" t="s">
        <v>332</v>
      </c>
      <c r="D1070" t="s">
        <v>4</v>
      </c>
      <c r="E1070">
        <v>29266</v>
      </c>
      <c r="F1070">
        <v>9478</v>
      </c>
      <c r="G1070">
        <v>2.6795</v>
      </c>
      <c r="H1070">
        <v>0.87390000000000001</v>
      </c>
      <c r="I1070">
        <v>3.5533999999999999</v>
      </c>
      <c r="J1070" s="12">
        <v>0.25</v>
      </c>
      <c r="K1070" s="12">
        <v>0.27</v>
      </c>
      <c r="L1070" s="10">
        <v>0.25</v>
      </c>
      <c r="M1070" s="10">
        <f>VLOOKUP('By placement'!$D1070,'By goal type'!$I$3:$J$7,2,FALSE)</f>
        <v>0.2</v>
      </c>
      <c r="N1070" s="13"/>
      <c r="O1070" s="10">
        <f t="shared" si="50"/>
        <v>0.2</v>
      </c>
      <c r="P1070" s="10">
        <f t="shared" si="48"/>
        <v>-4.9999999999999989E-2</v>
      </c>
      <c r="Q1070">
        <f t="shared" si="49"/>
        <v>0.26321481481481518</v>
      </c>
    </row>
    <row r="1071" spans="1:17" x14ac:dyDescent="0.3">
      <c r="A1071">
        <v>1066</v>
      </c>
      <c r="B1071" t="s">
        <v>1518</v>
      </c>
      <c r="C1071" t="s">
        <v>62</v>
      </c>
      <c r="D1071" t="s">
        <v>4</v>
      </c>
      <c r="E1071">
        <v>220</v>
      </c>
      <c r="F1071">
        <v>48</v>
      </c>
      <c r="G1071">
        <v>3.78E-2</v>
      </c>
      <c r="H1071">
        <v>1.6199999999999999E-2</v>
      </c>
      <c r="I1071">
        <v>5.3999999999999999E-2</v>
      </c>
      <c r="J1071" s="12">
        <v>0.75</v>
      </c>
      <c r="K1071" s="12">
        <v>1.8</v>
      </c>
      <c r="L1071" s="10">
        <v>0.3</v>
      </c>
      <c r="M1071" s="10">
        <f>VLOOKUP('By placement'!$D1071,'By goal type'!$I$3:$J$7,2,FALSE)</f>
        <v>0.2</v>
      </c>
      <c r="N1071" s="13"/>
      <c r="O1071" s="10">
        <f t="shared" si="50"/>
        <v>0.2</v>
      </c>
      <c r="P1071" s="10">
        <f t="shared" si="48"/>
        <v>-9.9999999999999978E-2</v>
      </c>
      <c r="Q1071">
        <f t="shared" si="49"/>
        <v>1.0800000000000001E-2</v>
      </c>
    </row>
    <row r="1072" spans="1:17" x14ac:dyDescent="0.3">
      <c r="A1072">
        <v>1067</v>
      </c>
      <c r="B1072" t="s">
        <v>1519</v>
      </c>
      <c r="C1072" t="s">
        <v>299</v>
      </c>
      <c r="D1072" t="s">
        <v>4</v>
      </c>
      <c r="E1072">
        <v>151881</v>
      </c>
      <c r="F1072">
        <v>37542</v>
      </c>
      <c r="G1072">
        <v>12.9704</v>
      </c>
      <c r="H1072">
        <v>3.9356</v>
      </c>
      <c r="I1072">
        <v>16.905999999999999</v>
      </c>
      <c r="J1072" s="12">
        <v>0.3</v>
      </c>
      <c r="K1072" s="12">
        <v>0.53600000000000003</v>
      </c>
      <c r="L1072" s="10">
        <v>0.25</v>
      </c>
      <c r="M1072" s="10">
        <f>VLOOKUP('By placement'!$D1072,'By goal type'!$I$3:$J$7,2,FALSE)</f>
        <v>0.2</v>
      </c>
      <c r="N1072" s="13"/>
      <c r="O1072" s="10">
        <f t="shared" si="50"/>
        <v>0.2</v>
      </c>
      <c r="P1072" s="10">
        <f t="shared" si="48"/>
        <v>-4.9999999999999989E-2</v>
      </c>
      <c r="Q1072">
        <f t="shared" si="49"/>
        <v>3.3811999999999998</v>
      </c>
    </row>
    <row r="1073" spans="1:17" x14ac:dyDescent="0.3">
      <c r="A1073">
        <v>1068</v>
      </c>
      <c r="B1073" t="s">
        <v>1520</v>
      </c>
      <c r="C1073" t="s">
        <v>71</v>
      </c>
      <c r="D1073" t="s">
        <v>4</v>
      </c>
      <c r="E1073">
        <v>35629</v>
      </c>
      <c r="F1073">
        <v>4345</v>
      </c>
      <c r="G1073">
        <v>3.5171999999999999</v>
      </c>
      <c r="H1073">
        <v>1.1140000000000001</v>
      </c>
      <c r="I1073">
        <v>4.6311999999999998</v>
      </c>
      <c r="J1073" s="12">
        <v>0.71</v>
      </c>
      <c r="K1073" s="12">
        <v>1.1080000000000001</v>
      </c>
      <c r="L1073" s="10">
        <v>0.25</v>
      </c>
      <c r="M1073" s="10">
        <f>VLOOKUP('By placement'!$D1073,'By goal type'!$I$3:$J$7,2,FALSE)</f>
        <v>0.2</v>
      </c>
      <c r="N1073" s="13"/>
      <c r="O1073" s="10">
        <f t="shared" si="50"/>
        <v>0.2</v>
      </c>
      <c r="P1073" s="10">
        <f t="shared" si="48"/>
        <v>-4.9999999999999989E-2</v>
      </c>
      <c r="Q1073">
        <f t="shared" si="49"/>
        <v>0.92623999999999995</v>
      </c>
    </row>
    <row r="1074" spans="1:17" x14ac:dyDescent="0.3">
      <c r="A1074">
        <v>1069</v>
      </c>
      <c r="B1074" t="s">
        <v>1521</v>
      </c>
      <c r="C1074" t="s">
        <v>89</v>
      </c>
      <c r="D1074" t="s">
        <v>4</v>
      </c>
      <c r="E1074">
        <v>1221</v>
      </c>
      <c r="F1074">
        <v>115</v>
      </c>
      <c r="G1074">
        <v>0.22009999999999999</v>
      </c>
      <c r="H1074">
        <v>3.8899999999999997E-2</v>
      </c>
      <c r="I1074">
        <v>0.25900000000000001</v>
      </c>
      <c r="J1074" s="12">
        <v>1.5</v>
      </c>
      <c r="K1074" s="12">
        <v>2.5329999999999999</v>
      </c>
      <c r="L1074" s="10">
        <v>0.15</v>
      </c>
      <c r="M1074" s="10">
        <f>VLOOKUP('By placement'!$D1074,'By goal type'!$I$3:$J$7,2,FALSE)</f>
        <v>0.2</v>
      </c>
      <c r="N1074" s="13"/>
      <c r="O1074" s="10">
        <f t="shared" si="50"/>
        <v>0.2</v>
      </c>
      <c r="P1074" s="10">
        <f t="shared" si="48"/>
        <v>5.0000000000000017E-2</v>
      </c>
      <c r="Q1074">
        <f t="shared" si="49"/>
        <v>5.1800000000000006E-2</v>
      </c>
    </row>
    <row r="1075" spans="1:17" x14ac:dyDescent="0.3">
      <c r="A1075">
        <v>1070</v>
      </c>
      <c r="B1075" t="s">
        <v>1522</v>
      </c>
      <c r="C1075" t="s">
        <v>399</v>
      </c>
      <c r="D1075" t="s">
        <v>4</v>
      </c>
      <c r="E1075">
        <v>85522</v>
      </c>
      <c r="F1075">
        <v>36223</v>
      </c>
      <c r="G1075">
        <v>49.762900000000002</v>
      </c>
      <c r="H1075">
        <v>16.5871</v>
      </c>
      <c r="I1075">
        <v>66.349999999999994</v>
      </c>
      <c r="J1075" s="12">
        <v>1.22</v>
      </c>
      <c r="K1075" s="12">
        <v>1.867</v>
      </c>
      <c r="L1075" s="10">
        <v>0.25</v>
      </c>
      <c r="M1075" s="10">
        <f>VLOOKUP('By placement'!$D1075,'By goal type'!$I$3:$J$7,2,FALSE)</f>
        <v>0.2</v>
      </c>
      <c r="N1075" s="13"/>
      <c r="O1075" s="10">
        <f t="shared" si="50"/>
        <v>0.2</v>
      </c>
      <c r="P1075" s="10">
        <f t="shared" si="48"/>
        <v>-4.9999999999999989E-2</v>
      </c>
      <c r="Q1075">
        <f t="shared" si="49"/>
        <v>13.27</v>
      </c>
    </row>
    <row r="1076" spans="1:17" x14ac:dyDescent="0.3">
      <c r="A1076">
        <v>1071</v>
      </c>
      <c r="B1076" t="s">
        <v>1523</v>
      </c>
      <c r="C1076" t="s">
        <v>285</v>
      </c>
      <c r="D1076" t="s">
        <v>4</v>
      </c>
      <c r="E1076">
        <v>7431</v>
      </c>
      <c r="F1076">
        <v>2584</v>
      </c>
      <c r="G1076">
        <v>1.1909000000000001</v>
      </c>
      <c r="H1076">
        <v>0.36120000000000002</v>
      </c>
      <c r="I1076">
        <v>1.5521</v>
      </c>
      <c r="J1076" s="12">
        <v>0.4</v>
      </c>
      <c r="K1076" s="12">
        <v>0.68300000000000005</v>
      </c>
      <c r="L1076" s="10">
        <v>0.25</v>
      </c>
      <c r="M1076" s="10">
        <f>VLOOKUP('By placement'!$D1076,'By goal type'!$I$3:$J$7,2,FALSE)</f>
        <v>0.2</v>
      </c>
      <c r="N1076" s="13"/>
      <c r="O1076" s="10">
        <f t="shared" si="50"/>
        <v>0.2</v>
      </c>
      <c r="P1076" s="10">
        <f t="shared" si="48"/>
        <v>-4.9999999999999989E-2</v>
      </c>
      <c r="Q1076">
        <f t="shared" si="49"/>
        <v>0.31042000000000003</v>
      </c>
    </row>
    <row r="1077" spans="1:17" x14ac:dyDescent="0.3">
      <c r="A1077">
        <v>1072</v>
      </c>
      <c r="B1077" t="s">
        <v>1524</v>
      </c>
      <c r="C1077" t="s">
        <v>87</v>
      </c>
      <c r="D1077" t="s">
        <v>4</v>
      </c>
      <c r="E1077">
        <v>121092</v>
      </c>
      <c r="F1077">
        <v>12509</v>
      </c>
      <c r="G1077">
        <v>14.1074</v>
      </c>
      <c r="H1077">
        <v>4.702</v>
      </c>
      <c r="I1077">
        <v>18.8094</v>
      </c>
      <c r="J1077" s="12">
        <v>1</v>
      </c>
      <c r="K1077" s="12">
        <v>1.504</v>
      </c>
      <c r="L1077" s="10">
        <v>0.25</v>
      </c>
      <c r="M1077" s="10">
        <f>VLOOKUP('By placement'!$D1077,'By goal type'!$I$3:$J$7,2,FALSE)</f>
        <v>0.2</v>
      </c>
      <c r="N1077" s="13"/>
      <c r="O1077" s="10">
        <f t="shared" si="50"/>
        <v>0.2</v>
      </c>
      <c r="P1077" s="10">
        <f t="shared" si="48"/>
        <v>-4.9999999999999989E-2</v>
      </c>
      <c r="Q1077">
        <f t="shared" si="49"/>
        <v>3.7618800000000001</v>
      </c>
    </row>
    <row r="1078" spans="1:17" x14ac:dyDescent="0.3">
      <c r="A1078">
        <v>1073</v>
      </c>
      <c r="B1078" t="s">
        <v>1525</v>
      </c>
      <c r="C1078" t="s">
        <v>156</v>
      </c>
      <c r="D1078" t="s">
        <v>4</v>
      </c>
      <c r="E1078">
        <v>385078</v>
      </c>
      <c r="F1078">
        <v>159862</v>
      </c>
      <c r="G1078">
        <v>45.142299999999999</v>
      </c>
      <c r="H1078">
        <v>15.0387</v>
      </c>
      <c r="I1078">
        <v>60.180999999999997</v>
      </c>
      <c r="J1078" s="12">
        <v>0.25</v>
      </c>
      <c r="K1078" s="12">
        <v>0.35299999999999998</v>
      </c>
      <c r="L1078" s="10">
        <v>0.25</v>
      </c>
      <c r="M1078" s="10">
        <f>VLOOKUP('By placement'!$D1078,'By goal type'!$I$3:$J$7,2,FALSE)</f>
        <v>0.2</v>
      </c>
      <c r="N1078" s="13"/>
      <c r="O1078" s="10">
        <f t="shared" si="50"/>
        <v>0.2</v>
      </c>
      <c r="P1078" s="10">
        <f t="shared" si="48"/>
        <v>-4.9999999999999989E-2</v>
      </c>
      <c r="Q1078">
        <f t="shared" si="49"/>
        <v>12.036200000000001</v>
      </c>
    </row>
    <row r="1079" spans="1:17" x14ac:dyDescent="0.3">
      <c r="A1079">
        <v>1074</v>
      </c>
      <c r="B1079" t="s">
        <v>1526</v>
      </c>
      <c r="C1079" t="s">
        <v>388</v>
      </c>
      <c r="D1079" t="s">
        <v>4</v>
      </c>
      <c r="E1079">
        <v>120108</v>
      </c>
      <c r="F1079">
        <v>31809</v>
      </c>
      <c r="G1079">
        <v>17.974799999999998</v>
      </c>
      <c r="H1079">
        <v>5.9912000000000001</v>
      </c>
      <c r="I1079">
        <v>23.966000000000001</v>
      </c>
      <c r="J1079" s="12">
        <v>0.5</v>
      </c>
      <c r="K1079" s="12">
        <v>0.76700000000000002</v>
      </c>
      <c r="L1079" s="10">
        <v>0.25</v>
      </c>
      <c r="M1079" s="10">
        <f>VLOOKUP('By placement'!$D1079,'By goal type'!$I$3:$J$7,2,FALSE)</f>
        <v>0.2</v>
      </c>
      <c r="N1079" s="13"/>
      <c r="O1079" s="10">
        <f t="shared" si="50"/>
        <v>0.2</v>
      </c>
      <c r="P1079" s="10">
        <f t="shared" si="48"/>
        <v>-4.9999999999999989E-2</v>
      </c>
      <c r="Q1079">
        <f t="shared" si="49"/>
        <v>4.7932000000000006</v>
      </c>
    </row>
    <row r="1080" spans="1:17" x14ac:dyDescent="0.3">
      <c r="A1080">
        <v>1075</v>
      </c>
      <c r="B1080" t="s">
        <v>1527</v>
      </c>
      <c r="C1080" t="s">
        <v>263</v>
      </c>
      <c r="D1080" t="s">
        <v>4</v>
      </c>
      <c r="E1080">
        <v>2362</v>
      </c>
      <c r="F1080">
        <v>474</v>
      </c>
      <c r="G1080">
        <v>0.34860000000000002</v>
      </c>
      <c r="H1080">
        <v>0.1163</v>
      </c>
      <c r="I1080">
        <v>0.46489999999999998</v>
      </c>
      <c r="J1080" s="12">
        <v>0.65</v>
      </c>
      <c r="K1080" s="12">
        <v>1.036</v>
      </c>
      <c r="L1080" s="10">
        <v>0.25</v>
      </c>
      <c r="M1080" s="10">
        <f>VLOOKUP('By placement'!$D1080,'By goal type'!$I$3:$J$7,2,FALSE)</f>
        <v>0.2</v>
      </c>
      <c r="N1080" s="13"/>
      <c r="O1080" s="10">
        <f t="shared" si="50"/>
        <v>0.2</v>
      </c>
      <c r="P1080" s="10">
        <f t="shared" si="48"/>
        <v>-4.9999999999999989E-2</v>
      </c>
      <c r="Q1080">
        <f t="shared" si="49"/>
        <v>9.2980000000000007E-2</v>
      </c>
    </row>
    <row r="1081" spans="1:17" x14ac:dyDescent="0.3">
      <c r="A1081">
        <v>1076</v>
      </c>
      <c r="B1081" t="s">
        <v>1528</v>
      </c>
      <c r="C1081" t="s">
        <v>239</v>
      </c>
      <c r="D1081" t="s">
        <v>4</v>
      </c>
      <c r="E1081">
        <v>28426</v>
      </c>
      <c r="F1081">
        <v>11363</v>
      </c>
      <c r="G1081">
        <v>19.2776</v>
      </c>
      <c r="H1081">
        <v>6.4253999999999998</v>
      </c>
      <c r="I1081">
        <v>25.702999999999999</v>
      </c>
      <c r="J1081" s="12">
        <v>1.5</v>
      </c>
      <c r="K1081" s="12">
        <v>2.2069999999999999</v>
      </c>
      <c r="L1081" s="10">
        <v>0.25</v>
      </c>
      <c r="M1081" s="10">
        <f>VLOOKUP('By placement'!$D1081,'By goal type'!$I$3:$J$7,2,FALSE)</f>
        <v>0.2</v>
      </c>
      <c r="N1081" s="13"/>
      <c r="O1081" s="10">
        <f t="shared" si="50"/>
        <v>0.2</v>
      </c>
      <c r="P1081" s="10">
        <f t="shared" si="48"/>
        <v>-4.9999999999999989E-2</v>
      </c>
      <c r="Q1081">
        <f t="shared" si="49"/>
        <v>5.1406000000000001</v>
      </c>
    </row>
    <row r="1082" spans="1:17" x14ac:dyDescent="0.3">
      <c r="A1082">
        <v>1077</v>
      </c>
      <c r="B1082" t="s">
        <v>1529</v>
      </c>
      <c r="C1082" t="s">
        <v>87</v>
      </c>
      <c r="D1082" t="s">
        <v>4</v>
      </c>
      <c r="E1082">
        <v>73965</v>
      </c>
      <c r="F1082">
        <v>11676</v>
      </c>
      <c r="G1082">
        <v>3.3029000000000002</v>
      </c>
      <c r="H1082">
        <v>1.1004</v>
      </c>
      <c r="I1082">
        <v>4.4032999999999998</v>
      </c>
      <c r="J1082" s="12">
        <v>0.25</v>
      </c>
      <c r="K1082" s="12">
        <v>0.36099999999999999</v>
      </c>
      <c r="L1082" s="10">
        <v>0.25</v>
      </c>
      <c r="M1082" s="10">
        <f>VLOOKUP('By placement'!$D1082,'By goal type'!$I$3:$J$7,2,FALSE)</f>
        <v>0.2</v>
      </c>
      <c r="N1082" s="13"/>
      <c r="O1082" s="10">
        <f t="shared" si="50"/>
        <v>0.2</v>
      </c>
      <c r="P1082" s="10">
        <f t="shared" si="48"/>
        <v>-4.9999999999999989E-2</v>
      </c>
      <c r="Q1082">
        <f t="shared" si="49"/>
        <v>0.88066</v>
      </c>
    </row>
    <row r="1083" spans="1:17" x14ac:dyDescent="0.3">
      <c r="A1083">
        <v>1078</v>
      </c>
      <c r="B1083" t="s">
        <v>1530</v>
      </c>
      <c r="C1083" t="s">
        <v>265</v>
      </c>
      <c r="D1083" t="s">
        <v>4</v>
      </c>
      <c r="E1083">
        <v>58152</v>
      </c>
      <c r="F1083">
        <v>18404</v>
      </c>
      <c r="G1083">
        <v>16.660499999999999</v>
      </c>
      <c r="H1083">
        <v>5.5530999999999997</v>
      </c>
      <c r="I1083">
        <v>22.2136</v>
      </c>
      <c r="J1083" s="12">
        <v>0.8</v>
      </c>
      <c r="K1083" s="12">
        <v>1.2709999999999999</v>
      </c>
      <c r="L1083" s="10">
        <v>0.25</v>
      </c>
      <c r="M1083" s="10">
        <f>VLOOKUP('By placement'!$D1083,'By goal type'!$I$3:$J$7,2,FALSE)</f>
        <v>0.2</v>
      </c>
      <c r="N1083" s="13"/>
      <c r="O1083" s="10">
        <f t="shared" si="50"/>
        <v>0.2</v>
      </c>
      <c r="P1083" s="10">
        <f t="shared" si="48"/>
        <v>-4.9999999999999989E-2</v>
      </c>
      <c r="Q1083">
        <f t="shared" si="49"/>
        <v>4.4427200000000004</v>
      </c>
    </row>
    <row r="1084" spans="1:17" x14ac:dyDescent="0.3">
      <c r="A1084">
        <v>1079</v>
      </c>
      <c r="B1084" t="s">
        <v>1531</v>
      </c>
      <c r="C1084" t="s">
        <v>385</v>
      </c>
      <c r="D1084" t="s">
        <v>4</v>
      </c>
      <c r="E1084">
        <v>48325</v>
      </c>
      <c r="F1084">
        <v>11259</v>
      </c>
      <c r="G1084">
        <v>9.0229999999999997</v>
      </c>
      <c r="H1084">
        <v>1.5919000000000001</v>
      </c>
      <c r="I1084">
        <v>10.6149</v>
      </c>
      <c r="J1084" s="12">
        <v>0.45</v>
      </c>
      <c r="K1084" s="12">
        <v>1.016</v>
      </c>
      <c r="L1084" s="10">
        <v>0.15</v>
      </c>
      <c r="M1084" s="10">
        <f>VLOOKUP('By placement'!$D1084,'By goal type'!$I$3:$J$7,2,FALSE)</f>
        <v>0.2</v>
      </c>
      <c r="N1084" s="13"/>
      <c r="O1084" s="10">
        <f t="shared" si="50"/>
        <v>0.2</v>
      </c>
      <c r="P1084" s="10">
        <f t="shared" si="48"/>
        <v>5.0000000000000017E-2</v>
      </c>
      <c r="Q1084">
        <f t="shared" si="49"/>
        <v>2.1229800000000001</v>
      </c>
    </row>
    <row r="1085" spans="1:17" x14ac:dyDescent="0.3">
      <c r="A1085">
        <v>1080</v>
      </c>
      <c r="B1085" t="s">
        <v>1532</v>
      </c>
      <c r="C1085" t="s">
        <v>400</v>
      </c>
      <c r="D1085" t="s">
        <v>4</v>
      </c>
      <c r="E1085">
        <v>50661</v>
      </c>
      <c r="F1085">
        <v>16602</v>
      </c>
      <c r="G1085">
        <v>32.009099999999997</v>
      </c>
      <c r="H1085">
        <v>5.6486000000000001</v>
      </c>
      <c r="I1085">
        <v>37.657699999999998</v>
      </c>
      <c r="J1085" s="12">
        <v>1.5</v>
      </c>
      <c r="K1085" s="12">
        <v>2.1160000000000001</v>
      </c>
      <c r="L1085" s="10">
        <v>0.15</v>
      </c>
      <c r="M1085" s="10">
        <f>VLOOKUP('By placement'!$D1085,'By goal type'!$I$3:$J$7,2,FALSE)</f>
        <v>0.2</v>
      </c>
      <c r="N1085" s="13"/>
      <c r="O1085" s="10">
        <f t="shared" si="50"/>
        <v>0.2</v>
      </c>
      <c r="P1085" s="10">
        <f t="shared" si="48"/>
        <v>5.0000000000000017E-2</v>
      </c>
      <c r="Q1085">
        <f t="shared" si="49"/>
        <v>7.5315399999999997</v>
      </c>
    </row>
    <row r="1086" spans="1:17" x14ac:dyDescent="0.3">
      <c r="A1086">
        <v>1081</v>
      </c>
      <c r="B1086" t="s">
        <v>1533</v>
      </c>
      <c r="C1086" t="s">
        <v>62</v>
      </c>
      <c r="D1086" t="s">
        <v>4</v>
      </c>
      <c r="E1086">
        <v>132533</v>
      </c>
      <c r="F1086">
        <v>35431</v>
      </c>
      <c r="G1086">
        <v>40.221200000000003</v>
      </c>
      <c r="H1086">
        <v>13.4064</v>
      </c>
      <c r="I1086">
        <v>53.627600000000001</v>
      </c>
      <c r="J1086" s="12">
        <v>1</v>
      </c>
      <c r="K1086" s="12">
        <v>1.456</v>
      </c>
      <c r="L1086" s="10">
        <v>0.25</v>
      </c>
      <c r="M1086" s="10">
        <f>VLOOKUP('By placement'!$D1086,'By goal type'!$I$3:$J$7,2,FALSE)</f>
        <v>0.2</v>
      </c>
      <c r="N1086" s="13"/>
      <c r="O1086" s="10">
        <f t="shared" si="50"/>
        <v>0.2</v>
      </c>
      <c r="P1086" s="10">
        <f t="shared" si="48"/>
        <v>-4.9999999999999989E-2</v>
      </c>
      <c r="Q1086">
        <f t="shared" si="49"/>
        <v>10.725520000000001</v>
      </c>
    </row>
    <row r="1087" spans="1:17" x14ac:dyDescent="0.3">
      <c r="A1087">
        <v>1082</v>
      </c>
      <c r="B1087" t="s">
        <v>1534</v>
      </c>
      <c r="C1087" t="s">
        <v>399</v>
      </c>
      <c r="D1087" t="s">
        <v>4</v>
      </c>
      <c r="E1087">
        <v>112602</v>
      </c>
      <c r="F1087">
        <v>51195</v>
      </c>
      <c r="G1087">
        <v>66.259</v>
      </c>
      <c r="H1087">
        <v>22.085999999999999</v>
      </c>
      <c r="I1087">
        <v>88.344999999999999</v>
      </c>
      <c r="J1087" s="12">
        <v>1.1399999999999999</v>
      </c>
      <c r="K1087" s="12">
        <v>1.76</v>
      </c>
      <c r="L1087" s="10">
        <v>0.25</v>
      </c>
      <c r="M1087" s="10">
        <f>VLOOKUP('By placement'!$D1087,'By goal type'!$I$3:$J$7,2,FALSE)</f>
        <v>0.2</v>
      </c>
      <c r="N1087" s="13"/>
      <c r="O1087" s="10">
        <f t="shared" si="50"/>
        <v>0.2</v>
      </c>
      <c r="P1087" s="10">
        <f t="shared" si="48"/>
        <v>-4.9999999999999989E-2</v>
      </c>
      <c r="Q1087">
        <f t="shared" si="49"/>
        <v>17.669</v>
      </c>
    </row>
    <row r="1088" spans="1:17" x14ac:dyDescent="0.3">
      <c r="A1088">
        <v>1083</v>
      </c>
      <c r="B1088" t="s">
        <v>1535</v>
      </c>
      <c r="C1088" t="s">
        <v>68</v>
      </c>
      <c r="D1088" t="s">
        <v>4</v>
      </c>
      <c r="E1088">
        <v>52542</v>
      </c>
      <c r="F1088">
        <v>19136</v>
      </c>
      <c r="G1088">
        <v>4.4794999999999998</v>
      </c>
      <c r="H1088">
        <v>1.3233999999999999</v>
      </c>
      <c r="I1088">
        <v>5.8029000000000002</v>
      </c>
      <c r="J1088" s="12">
        <v>0.2</v>
      </c>
      <c r="K1088" s="12">
        <v>0.4</v>
      </c>
      <c r="L1088" s="10">
        <v>0.25</v>
      </c>
      <c r="M1088" s="10">
        <f>VLOOKUP('By placement'!$D1088,'By goal type'!$I$3:$J$7,2,FALSE)</f>
        <v>0.2</v>
      </c>
      <c r="N1088" s="13"/>
      <c r="O1088" s="10">
        <f t="shared" si="50"/>
        <v>0.2</v>
      </c>
      <c r="P1088" s="10">
        <f t="shared" si="48"/>
        <v>-4.9999999999999989E-2</v>
      </c>
      <c r="Q1088">
        <f t="shared" si="49"/>
        <v>1.1605800000000002</v>
      </c>
    </row>
    <row r="1089" spans="1:17" x14ac:dyDescent="0.3">
      <c r="A1089">
        <v>1084</v>
      </c>
      <c r="B1089" t="s">
        <v>1536</v>
      </c>
      <c r="C1089" t="s">
        <v>65</v>
      </c>
      <c r="D1089" t="s">
        <v>4</v>
      </c>
      <c r="E1089">
        <v>7610</v>
      </c>
      <c r="F1089">
        <v>2569</v>
      </c>
      <c r="G1089">
        <v>1.1115999999999999</v>
      </c>
      <c r="H1089">
        <v>0.44540000000000002</v>
      </c>
      <c r="I1089">
        <v>1.5569999999999999</v>
      </c>
      <c r="J1089" s="12">
        <v>0.4</v>
      </c>
      <c r="K1089" s="12">
        <v>0.50800000000000001</v>
      </c>
      <c r="L1089" s="10">
        <v>0.3</v>
      </c>
      <c r="M1089" s="10">
        <f>VLOOKUP('By placement'!$D1089,'By goal type'!$I$3:$J$7,2,FALSE)</f>
        <v>0.2</v>
      </c>
      <c r="N1089" s="13"/>
      <c r="O1089" s="10">
        <f t="shared" si="50"/>
        <v>0.2</v>
      </c>
      <c r="P1089" s="10">
        <f t="shared" si="48"/>
        <v>-9.9999999999999978E-2</v>
      </c>
      <c r="Q1089">
        <f t="shared" si="49"/>
        <v>0.31140000000000001</v>
      </c>
    </row>
    <row r="1090" spans="1:17" x14ac:dyDescent="0.3">
      <c r="A1090">
        <v>1085</v>
      </c>
      <c r="B1090" t="s">
        <v>1537</v>
      </c>
      <c r="C1090" t="s">
        <v>348</v>
      </c>
      <c r="D1090" t="s">
        <v>4</v>
      </c>
      <c r="E1090">
        <v>305266</v>
      </c>
      <c r="F1090">
        <v>97681</v>
      </c>
      <c r="G1090">
        <v>16.672499999999999</v>
      </c>
      <c r="H1090">
        <v>5.5575000000000001</v>
      </c>
      <c r="I1090">
        <v>22.23</v>
      </c>
      <c r="J1090" s="12">
        <v>0.15</v>
      </c>
      <c r="K1090" s="12">
        <v>0.22900000000000001</v>
      </c>
      <c r="L1090" s="10">
        <v>0.25</v>
      </c>
      <c r="M1090" s="10">
        <f>VLOOKUP('By placement'!$D1090,'By goal type'!$I$3:$J$7,2,FALSE)</f>
        <v>0.2</v>
      </c>
      <c r="N1090" s="13"/>
      <c r="O1090" s="10">
        <f t="shared" si="50"/>
        <v>0.2</v>
      </c>
      <c r="P1090" s="10">
        <f t="shared" si="48"/>
        <v>-4.9999999999999989E-2</v>
      </c>
      <c r="Q1090">
        <f t="shared" si="49"/>
        <v>4.4460000000000006</v>
      </c>
    </row>
    <row r="1091" spans="1:17" x14ac:dyDescent="0.3">
      <c r="A1091">
        <v>1086</v>
      </c>
      <c r="B1091" t="s">
        <v>1538</v>
      </c>
      <c r="C1091" t="s">
        <v>248</v>
      </c>
      <c r="D1091" t="s">
        <v>4</v>
      </c>
      <c r="E1091">
        <v>2013</v>
      </c>
      <c r="F1091">
        <v>98</v>
      </c>
      <c r="G1091">
        <v>5.5899999999999998E-2</v>
      </c>
      <c r="H1091">
        <v>1.84E-2</v>
      </c>
      <c r="I1091">
        <v>7.4300000000000005E-2</v>
      </c>
      <c r="J1091" s="12">
        <v>0.5</v>
      </c>
      <c r="K1091" s="12">
        <v>0.72899999999999998</v>
      </c>
      <c r="L1091" s="10">
        <v>0.25</v>
      </c>
      <c r="M1091" s="10">
        <f>VLOOKUP('By placement'!$D1091,'By goal type'!$I$3:$J$7,2,FALSE)</f>
        <v>0.2</v>
      </c>
      <c r="N1091" s="13"/>
      <c r="O1091" s="10">
        <f t="shared" si="50"/>
        <v>0.2</v>
      </c>
      <c r="P1091" s="10">
        <f t="shared" si="48"/>
        <v>-4.9999999999999989E-2</v>
      </c>
      <c r="Q1091">
        <f t="shared" si="49"/>
        <v>1.4860000000000002E-2</v>
      </c>
    </row>
    <row r="1092" spans="1:17" x14ac:dyDescent="0.3">
      <c r="A1092">
        <v>1087</v>
      </c>
      <c r="B1092" t="s">
        <v>1539</v>
      </c>
      <c r="C1092" t="s">
        <v>62</v>
      </c>
      <c r="D1092" t="s">
        <v>4</v>
      </c>
      <c r="E1092">
        <v>38122</v>
      </c>
      <c r="F1092">
        <v>17036</v>
      </c>
      <c r="G1092">
        <v>19.397500000000001</v>
      </c>
      <c r="H1092">
        <v>6.4259000000000004</v>
      </c>
      <c r="I1092">
        <v>25.823399999999999</v>
      </c>
      <c r="J1092" s="12">
        <v>1</v>
      </c>
      <c r="K1092" s="12">
        <v>1.5720000000000001</v>
      </c>
      <c r="L1092" s="10">
        <v>0.25</v>
      </c>
      <c r="M1092" s="10">
        <f>VLOOKUP('By placement'!$D1092,'By goal type'!$I$3:$J$7,2,FALSE)</f>
        <v>0.2</v>
      </c>
      <c r="N1092" s="13"/>
      <c r="O1092" s="10">
        <f t="shared" si="50"/>
        <v>0.2</v>
      </c>
      <c r="P1092" s="10">
        <f t="shared" si="48"/>
        <v>-4.9999999999999989E-2</v>
      </c>
      <c r="Q1092">
        <f t="shared" si="49"/>
        <v>5.1646800000000006</v>
      </c>
    </row>
    <row r="1093" spans="1:17" x14ac:dyDescent="0.3">
      <c r="A1093">
        <v>1088</v>
      </c>
      <c r="B1093" t="s">
        <v>1540</v>
      </c>
      <c r="C1093" t="s">
        <v>398</v>
      </c>
      <c r="D1093" t="s">
        <v>4</v>
      </c>
      <c r="E1093">
        <v>305680</v>
      </c>
      <c r="F1093">
        <v>90878</v>
      </c>
      <c r="G1093">
        <v>62</v>
      </c>
      <c r="H1093">
        <v>20.666499999999999</v>
      </c>
      <c r="I1093">
        <v>82.666499999999999</v>
      </c>
      <c r="J1093" s="12">
        <v>0.6</v>
      </c>
      <c r="K1093" s="12">
        <v>0.93899999999999995</v>
      </c>
      <c r="L1093" s="10">
        <v>0.25</v>
      </c>
      <c r="M1093" s="10">
        <f>VLOOKUP('By placement'!$D1093,'By goal type'!$I$3:$J$7,2,FALSE)</f>
        <v>0.2</v>
      </c>
      <c r="N1093" s="13"/>
      <c r="O1093" s="10">
        <f t="shared" si="50"/>
        <v>0.2</v>
      </c>
      <c r="P1093" s="10">
        <f t="shared" si="48"/>
        <v>-4.9999999999999989E-2</v>
      </c>
      <c r="Q1093">
        <f t="shared" si="49"/>
        <v>16.533300000000001</v>
      </c>
    </row>
    <row r="1094" spans="1:17" x14ac:dyDescent="0.3">
      <c r="A1094">
        <v>1089</v>
      </c>
      <c r="B1094" t="s">
        <v>1541</v>
      </c>
      <c r="C1094" t="s">
        <v>265</v>
      </c>
      <c r="D1094" t="s">
        <v>4</v>
      </c>
      <c r="E1094">
        <v>15564</v>
      </c>
      <c r="F1094">
        <v>2512</v>
      </c>
      <c r="G1094">
        <v>1.7532000000000001</v>
      </c>
      <c r="H1094">
        <v>0.53220000000000001</v>
      </c>
      <c r="I1094">
        <v>2.2854000000000001</v>
      </c>
      <c r="J1094" s="12">
        <v>0.6</v>
      </c>
      <c r="K1094" s="12">
        <v>1.0649999999999999</v>
      </c>
      <c r="L1094" s="10">
        <v>0.25</v>
      </c>
      <c r="M1094" s="10">
        <f>VLOOKUP('By placement'!$D1094,'By goal type'!$I$3:$J$7,2,FALSE)</f>
        <v>0.2</v>
      </c>
      <c r="N1094" s="13"/>
      <c r="O1094" s="10">
        <f t="shared" si="50"/>
        <v>0.2</v>
      </c>
      <c r="P1094" s="10">
        <f t="shared" si="48"/>
        <v>-4.9999999999999989E-2</v>
      </c>
      <c r="Q1094">
        <f t="shared" si="49"/>
        <v>0.45708000000000004</v>
      </c>
    </row>
    <row r="1095" spans="1:17" x14ac:dyDescent="0.3">
      <c r="A1095">
        <v>1090</v>
      </c>
      <c r="B1095" t="s">
        <v>1542</v>
      </c>
      <c r="C1095" t="s">
        <v>248</v>
      </c>
      <c r="D1095" t="s">
        <v>4</v>
      </c>
      <c r="E1095">
        <v>51874</v>
      </c>
      <c r="F1095">
        <v>2067</v>
      </c>
      <c r="G1095">
        <v>1.4118999999999999</v>
      </c>
      <c r="H1095">
        <v>0.47010000000000002</v>
      </c>
      <c r="I1095">
        <v>1.8819999999999999</v>
      </c>
      <c r="J1095" s="12">
        <v>0.6</v>
      </c>
      <c r="K1095" s="12">
        <v>0.89300000000000002</v>
      </c>
      <c r="L1095" s="10">
        <v>0.25</v>
      </c>
      <c r="M1095" s="10">
        <f>VLOOKUP('By placement'!$D1095,'By goal type'!$I$3:$J$7,2,FALSE)</f>
        <v>0.2</v>
      </c>
      <c r="N1095" s="13"/>
      <c r="O1095" s="10">
        <f t="shared" si="50"/>
        <v>0.2</v>
      </c>
      <c r="P1095" s="10">
        <f t="shared" ref="P1095:P1158" si="51">IFERROR(O1095-L1095,"unknown")</f>
        <v>-4.9999999999999989E-2</v>
      </c>
      <c r="Q1095">
        <f t="shared" ref="Q1095:Q1158" si="52">IFERROR(MIN(1-J1095/K1095,O1095)*I1095,0)</f>
        <v>0.37640000000000001</v>
      </c>
    </row>
    <row r="1096" spans="1:17" x14ac:dyDescent="0.3">
      <c r="A1096">
        <v>1091</v>
      </c>
      <c r="B1096" t="s">
        <v>1543</v>
      </c>
      <c r="C1096" t="s">
        <v>85</v>
      </c>
      <c r="D1096" t="s">
        <v>4</v>
      </c>
      <c r="E1096">
        <v>36996</v>
      </c>
      <c r="F1096">
        <v>18999</v>
      </c>
      <c r="G1096">
        <v>54.048099999999998</v>
      </c>
      <c r="H1096">
        <v>18.015599999999999</v>
      </c>
      <c r="I1096">
        <v>72.063699999999997</v>
      </c>
      <c r="J1096" s="12">
        <v>2.5</v>
      </c>
      <c r="K1096" s="12">
        <v>3.9319999999999999</v>
      </c>
      <c r="L1096" s="10">
        <v>0.25</v>
      </c>
      <c r="M1096" s="10">
        <f>VLOOKUP('By placement'!$D1096,'By goal type'!$I$3:$J$7,2,FALSE)</f>
        <v>0.2</v>
      </c>
      <c r="N1096" s="13"/>
      <c r="O1096" s="10">
        <f t="shared" ref="O1096:O1159" si="53">IF(N1096="",M1096,N1096)</f>
        <v>0.2</v>
      </c>
      <c r="P1096" s="10">
        <f t="shared" si="51"/>
        <v>-4.9999999999999989E-2</v>
      </c>
      <c r="Q1096">
        <f t="shared" si="52"/>
        <v>14.412739999999999</v>
      </c>
    </row>
    <row r="1097" spans="1:17" x14ac:dyDescent="0.3">
      <c r="A1097">
        <v>1092</v>
      </c>
      <c r="B1097" t="s">
        <v>1544</v>
      </c>
      <c r="C1097" t="s">
        <v>395</v>
      </c>
      <c r="D1097" t="s">
        <v>4</v>
      </c>
      <c r="E1097">
        <v>91227</v>
      </c>
      <c r="F1097">
        <v>29034</v>
      </c>
      <c r="G1097">
        <v>66.135000000000005</v>
      </c>
      <c r="H1097">
        <v>21.979700000000001</v>
      </c>
      <c r="I1097">
        <v>88.114699999999999</v>
      </c>
      <c r="J1097" s="12">
        <v>2</v>
      </c>
      <c r="K1097" s="12">
        <v>3.0790000000000002</v>
      </c>
      <c r="L1097" s="10">
        <v>0.25</v>
      </c>
      <c r="M1097" s="10">
        <f>VLOOKUP('By placement'!$D1097,'By goal type'!$I$3:$J$7,2,FALSE)</f>
        <v>0.2</v>
      </c>
      <c r="N1097" s="13"/>
      <c r="O1097" s="10">
        <f t="shared" si="53"/>
        <v>0.2</v>
      </c>
      <c r="P1097" s="10">
        <f t="shared" si="51"/>
        <v>-4.9999999999999989E-2</v>
      </c>
      <c r="Q1097">
        <f t="shared" si="52"/>
        <v>17.62294</v>
      </c>
    </row>
    <row r="1098" spans="1:17" x14ac:dyDescent="0.3">
      <c r="A1098">
        <v>1093</v>
      </c>
      <c r="B1098" t="s">
        <v>1545</v>
      </c>
      <c r="C1098" t="s">
        <v>388</v>
      </c>
      <c r="D1098" t="s">
        <v>4</v>
      </c>
      <c r="E1098">
        <v>37732</v>
      </c>
      <c r="F1098">
        <v>14711</v>
      </c>
      <c r="G1098">
        <v>6.6940999999999997</v>
      </c>
      <c r="H1098">
        <v>2.2309000000000001</v>
      </c>
      <c r="I1098">
        <v>8.9250000000000007</v>
      </c>
      <c r="J1098" s="12">
        <v>0.4</v>
      </c>
      <c r="K1098" s="12">
        <v>0.59499999999999997</v>
      </c>
      <c r="L1098" s="10">
        <v>0.25</v>
      </c>
      <c r="M1098" s="10">
        <f>VLOOKUP('By placement'!$D1098,'By goal type'!$I$3:$J$7,2,FALSE)</f>
        <v>0.2</v>
      </c>
      <c r="N1098" s="13"/>
      <c r="O1098" s="10">
        <f t="shared" si="53"/>
        <v>0.2</v>
      </c>
      <c r="P1098" s="10">
        <f t="shared" si="51"/>
        <v>-4.9999999999999989E-2</v>
      </c>
      <c r="Q1098">
        <f t="shared" si="52"/>
        <v>1.7850000000000001</v>
      </c>
    </row>
    <row r="1099" spans="1:17" x14ac:dyDescent="0.3">
      <c r="A1099">
        <v>1094</v>
      </c>
      <c r="B1099" t="s">
        <v>1546</v>
      </c>
      <c r="C1099" t="s">
        <v>349</v>
      </c>
      <c r="D1099" t="s">
        <v>4</v>
      </c>
      <c r="E1099">
        <v>10201</v>
      </c>
      <c r="F1099">
        <v>2660</v>
      </c>
      <c r="G1099">
        <v>1.6166</v>
      </c>
      <c r="H1099">
        <v>0.48320000000000002</v>
      </c>
      <c r="I1099">
        <v>2.0998000000000001</v>
      </c>
      <c r="J1099" s="12">
        <v>0.52</v>
      </c>
      <c r="K1099" s="12">
        <v>0.83299999999999996</v>
      </c>
      <c r="L1099" s="10">
        <v>0.25</v>
      </c>
      <c r="M1099" s="10">
        <f>VLOOKUP('By placement'!$D1099,'By goal type'!$I$3:$J$7,2,FALSE)</f>
        <v>0.2</v>
      </c>
      <c r="N1099" s="13"/>
      <c r="O1099" s="10">
        <f t="shared" si="53"/>
        <v>0.2</v>
      </c>
      <c r="P1099" s="10">
        <f t="shared" si="51"/>
        <v>-4.9999999999999989E-2</v>
      </c>
      <c r="Q1099">
        <f t="shared" si="52"/>
        <v>0.41996000000000006</v>
      </c>
    </row>
    <row r="1100" spans="1:17" x14ac:dyDescent="0.3">
      <c r="A1100">
        <v>1095</v>
      </c>
      <c r="B1100" t="s">
        <v>1547</v>
      </c>
      <c r="C1100" t="s">
        <v>397</v>
      </c>
      <c r="D1100" t="s">
        <v>4</v>
      </c>
      <c r="E1100">
        <v>691901</v>
      </c>
      <c r="F1100">
        <v>30879</v>
      </c>
      <c r="G1100">
        <v>8.7866</v>
      </c>
      <c r="H1100">
        <v>2.9224000000000001</v>
      </c>
      <c r="I1100">
        <v>11.709</v>
      </c>
      <c r="J1100" s="12">
        <v>0.25</v>
      </c>
      <c r="K1100" s="12">
        <v>0.41799999999999998</v>
      </c>
      <c r="L1100" s="10">
        <v>0.25</v>
      </c>
      <c r="M1100" s="10">
        <f>VLOOKUP('By placement'!$D1100,'By goal type'!$I$3:$J$7,2,FALSE)</f>
        <v>0.2</v>
      </c>
      <c r="N1100" s="13"/>
      <c r="O1100" s="10">
        <f t="shared" si="53"/>
        <v>0.2</v>
      </c>
      <c r="P1100" s="10">
        <f t="shared" si="51"/>
        <v>-4.9999999999999989E-2</v>
      </c>
      <c r="Q1100">
        <f t="shared" si="52"/>
        <v>2.3418000000000001</v>
      </c>
    </row>
    <row r="1101" spans="1:17" x14ac:dyDescent="0.3">
      <c r="A1101">
        <v>1096</v>
      </c>
      <c r="B1101" s="1" t="s">
        <v>1548</v>
      </c>
      <c r="C1101" t="s">
        <v>230</v>
      </c>
      <c r="D1101" t="s">
        <v>4</v>
      </c>
      <c r="E1101">
        <v>45422</v>
      </c>
      <c r="F1101">
        <v>11200</v>
      </c>
      <c r="G1101">
        <v>10.944599999999999</v>
      </c>
      <c r="H1101">
        <v>3.5102000000000002</v>
      </c>
      <c r="I1101">
        <v>14.454800000000001</v>
      </c>
      <c r="J1101" s="12">
        <v>0.85</v>
      </c>
      <c r="K1101" s="12">
        <v>1.3340000000000001</v>
      </c>
      <c r="L1101" s="10">
        <v>0.25</v>
      </c>
      <c r="M1101" s="10">
        <f>VLOOKUP('By placement'!$D1101,'By goal type'!$I$3:$J$7,2,FALSE)</f>
        <v>0.2</v>
      </c>
      <c r="N1101" s="13"/>
      <c r="O1101" s="10">
        <f t="shared" si="53"/>
        <v>0.2</v>
      </c>
      <c r="P1101" s="10">
        <f t="shared" si="51"/>
        <v>-4.9999999999999989E-2</v>
      </c>
      <c r="Q1101">
        <f t="shared" si="52"/>
        <v>2.8909600000000002</v>
      </c>
    </row>
    <row r="1102" spans="1:17" x14ac:dyDescent="0.3">
      <c r="A1102">
        <v>1097</v>
      </c>
      <c r="B1102" t="s">
        <v>1549</v>
      </c>
      <c r="C1102" t="s">
        <v>133</v>
      </c>
      <c r="D1102" t="s">
        <v>4</v>
      </c>
      <c r="E1102">
        <v>46827</v>
      </c>
      <c r="F1102">
        <v>19888</v>
      </c>
      <c r="G1102">
        <v>11.3344</v>
      </c>
      <c r="H1102">
        <v>3.7778999999999998</v>
      </c>
      <c r="I1102">
        <v>15.112299999999999</v>
      </c>
      <c r="J1102" s="12">
        <v>0.5</v>
      </c>
      <c r="K1102" s="12">
        <v>0.72199999999999998</v>
      </c>
      <c r="L1102" s="10">
        <v>0.25</v>
      </c>
      <c r="M1102" s="10">
        <f>VLOOKUP('By placement'!$D1102,'By goal type'!$I$3:$J$7,2,FALSE)</f>
        <v>0.2</v>
      </c>
      <c r="N1102" s="13"/>
      <c r="O1102" s="10">
        <f t="shared" si="53"/>
        <v>0.2</v>
      </c>
      <c r="P1102" s="10">
        <f t="shared" si="51"/>
        <v>-4.9999999999999989E-2</v>
      </c>
      <c r="Q1102">
        <f t="shared" si="52"/>
        <v>3.0224600000000001</v>
      </c>
    </row>
    <row r="1103" spans="1:17" x14ac:dyDescent="0.3">
      <c r="A1103">
        <v>1098</v>
      </c>
      <c r="B1103" t="s">
        <v>1550</v>
      </c>
      <c r="C1103" t="s">
        <v>248</v>
      </c>
      <c r="D1103" t="s">
        <v>4</v>
      </c>
      <c r="E1103">
        <v>10708</v>
      </c>
      <c r="F1103">
        <v>581</v>
      </c>
      <c r="G1103">
        <v>0.33110000000000001</v>
      </c>
      <c r="H1103">
        <v>0.1101</v>
      </c>
      <c r="I1103">
        <v>0.44119999999999998</v>
      </c>
      <c r="J1103" s="12">
        <v>0.5</v>
      </c>
      <c r="K1103" s="12">
        <v>0.76</v>
      </c>
      <c r="L1103" s="10">
        <v>0.25</v>
      </c>
      <c r="M1103" s="10">
        <f>VLOOKUP('By placement'!$D1103,'By goal type'!$I$3:$J$7,2,FALSE)</f>
        <v>0.2</v>
      </c>
      <c r="N1103" s="13"/>
      <c r="O1103" s="10">
        <f t="shared" si="53"/>
        <v>0.2</v>
      </c>
      <c r="P1103" s="10">
        <f t="shared" si="51"/>
        <v>-4.9999999999999989E-2</v>
      </c>
      <c r="Q1103">
        <f t="shared" si="52"/>
        <v>8.8239999999999999E-2</v>
      </c>
    </row>
    <row r="1104" spans="1:17" x14ac:dyDescent="0.3">
      <c r="A1104">
        <v>1099</v>
      </c>
      <c r="B1104" t="s">
        <v>1551</v>
      </c>
      <c r="C1104" t="s">
        <v>274</v>
      </c>
      <c r="D1104" t="s">
        <v>4</v>
      </c>
      <c r="E1104">
        <v>34946</v>
      </c>
      <c r="F1104">
        <v>8471</v>
      </c>
      <c r="G1104">
        <v>8.7408999999999999</v>
      </c>
      <c r="H1104">
        <v>2.8498000000000001</v>
      </c>
      <c r="I1104">
        <v>11.5907</v>
      </c>
      <c r="J1104" s="12">
        <v>0.9</v>
      </c>
      <c r="K1104" s="12">
        <v>1.375</v>
      </c>
      <c r="L1104" s="10">
        <v>0.25</v>
      </c>
      <c r="M1104" s="10">
        <f>VLOOKUP('By placement'!$D1104,'By goal type'!$I$3:$J$7,2,FALSE)</f>
        <v>0.2</v>
      </c>
      <c r="N1104" s="13"/>
      <c r="O1104" s="10">
        <f t="shared" si="53"/>
        <v>0.2</v>
      </c>
      <c r="P1104" s="10">
        <f t="shared" si="51"/>
        <v>-4.9999999999999989E-2</v>
      </c>
      <c r="Q1104">
        <f t="shared" si="52"/>
        <v>2.3181400000000001</v>
      </c>
    </row>
    <row r="1105" spans="1:17" x14ac:dyDescent="0.3">
      <c r="A1105">
        <v>1100</v>
      </c>
      <c r="B1105" t="s">
        <v>1552</v>
      </c>
      <c r="C1105" t="s">
        <v>396</v>
      </c>
      <c r="D1105" t="s">
        <v>4</v>
      </c>
      <c r="E1105">
        <v>73394</v>
      </c>
      <c r="F1105">
        <v>19948</v>
      </c>
      <c r="G1105">
        <v>20.686900000000001</v>
      </c>
      <c r="H1105">
        <v>6.6163999999999996</v>
      </c>
      <c r="I1105">
        <v>27.3033</v>
      </c>
      <c r="J1105" s="12">
        <v>0.9</v>
      </c>
      <c r="K1105" s="12">
        <v>1.409</v>
      </c>
      <c r="L1105" s="10">
        <v>0.25</v>
      </c>
      <c r="M1105" s="10">
        <f>VLOOKUP('By placement'!$D1105,'By goal type'!$I$3:$J$7,2,FALSE)</f>
        <v>0.2</v>
      </c>
      <c r="N1105" s="13"/>
      <c r="O1105" s="10">
        <f t="shared" si="53"/>
        <v>0.2</v>
      </c>
      <c r="P1105" s="10">
        <f t="shared" si="51"/>
        <v>-4.9999999999999989E-2</v>
      </c>
      <c r="Q1105">
        <f t="shared" si="52"/>
        <v>5.4606600000000007</v>
      </c>
    </row>
    <row r="1106" spans="1:17" x14ac:dyDescent="0.3">
      <c r="A1106">
        <v>1101</v>
      </c>
      <c r="B1106" t="s">
        <v>1553</v>
      </c>
      <c r="C1106" t="s">
        <v>278</v>
      </c>
      <c r="D1106" t="s">
        <v>4</v>
      </c>
      <c r="E1106">
        <v>15378</v>
      </c>
      <c r="F1106">
        <v>4494</v>
      </c>
      <c r="G1106">
        <v>2.5646</v>
      </c>
      <c r="H1106">
        <v>0.8548</v>
      </c>
      <c r="I1106">
        <v>3.4194</v>
      </c>
      <c r="J1106" s="12">
        <v>0.5</v>
      </c>
      <c r="K1106" s="12">
        <v>0.72</v>
      </c>
      <c r="L1106" s="10">
        <v>0.25</v>
      </c>
      <c r="M1106" s="10">
        <f>VLOOKUP('By placement'!$D1106,'By goal type'!$I$3:$J$7,2,FALSE)</f>
        <v>0.2</v>
      </c>
      <c r="N1106" s="13"/>
      <c r="O1106" s="10">
        <f t="shared" si="53"/>
        <v>0.2</v>
      </c>
      <c r="P1106" s="10">
        <f t="shared" si="51"/>
        <v>-4.9999999999999989E-2</v>
      </c>
      <c r="Q1106">
        <f t="shared" si="52"/>
        <v>0.68388000000000004</v>
      </c>
    </row>
    <row r="1107" spans="1:17" x14ac:dyDescent="0.3">
      <c r="A1107">
        <v>1102</v>
      </c>
      <c r="B1107" t="s">
        <v>1554</v>
      </c>
      <c r="C1107" t="s">
        <v>156</v>
      </c>
      <c r="D1107" t="s">
        <v>4</v>
      </c>
      <c r="E1107">
        <v>202954</v>
      </c>
      <c r="F1107">
        <v>108682</v>
      </c>
      <c r="G1107">
        <v>31.0212</v>
      </c>
      <c r="H1107">
        <v>10.3392</v>
      </c>
      <c r="I1107">
        <v>41.360399999999998</v>
      </c>
      <c r="J1107" s="12">
        <v>0.25</v>
      </c>
      <c r="K1107" s="12">
        <v>0.57599999999999996</v>
      </c>
      <c r="L1107" s="10">
        <v>0.25</v>
      </c>
      <c r="M1107" s="10">
        <f>VLOOKUP('By placement'!$D1107,'By goal type'!$I$3:$J$7,2,FALSE)</f>
        <v>0.2</v>
      </c>
      <c r="N1107" s="13"/>
      <c r="O1107" s="10">
        <f t="shared" si="53"/>
        <v>0.2</v>
      </c>
      <c r="P1107" s="10">
        <f t="shared" si="51"/>
        <v>-4.9999999999999989E-2</v>
      </c>
      <c r="Q1107">
        <f t="shared" si="52"/>
        <v>8.2720800000000008</v>
      </c>
    </row>
    <row r="1108" spans="1:17" x14ac:dyDescent="0.3">
      <c r="A1108">
        <v>1103</v>
      </c>
      <c r="B1108" t="s">
        <v>1555</v>
      </c>
      <c r="C1108" t="s">
        <v>265</v>
      </c>
      <c r="D1108" t="s">
        <v>4</v>
      </c>
      <c r="E1108">
        <v>17794</v>
      </c>
      <c r="F1108">
        <v>3896</v>
      </c>
      <c r="G1108">
        <v>2.7315999999999998</v>
      </c>
      <c r="H1108">
        <v>0.82879999999999998</v>
      </c>
      <c r="I1108">
        <v>3.5604</v>
      </c>
      <c r="J1108" s="12">
        <v>0.6</v>
      </c>
      <c r="K1108" s="12">
        <v>1.026</v>
      </c>
      <c r="L1108" s="10">
        <v>0.25</v>
      </c>
      <c r="M1108" s="10">
        <f>VLOOKUP('By placement'!$D1108,'By goal type'!$I$3:$J$7,2,FALSE)</f>
        <v>0.2</v>
      </c>
      <c r="N1108" s="13"/>
      <c r="O1108" s="10">
        <f t="shared" si="53"/>
        <v>0.2</v>
      </c>
      <c r="P1108" s="10">
        <f t="shared" si="51"/>
        <v>-4.9999999999999989E-2</v>
      </c>
      <c r="Q1108">
        <f t="shared" si="52"/>
        <v>0.71208000000000005</v>
      </c>
    </row>
    <row r="1109" spans="1:17" x14ac:dyDescent="0.3">
      <c r="A1109">
        <v>1104</v>
      </c>
      <c r="B1109" t="s">
        <v>1556</v>
      </c>
      <c r="C1109" t="s">
        <v>183</v>
      </c>
      <c r="D1109" t="s">
        <v>4</v>
      </c>
      <c r="E1109">
        <v>111369</v>
      </c>
      <c r="F1109">
        <v>56302</v>
      </c>
      <c r="G1109">
        <v>32.164700000000003</v>
      </c>
      <c r="H1109">
        <v>10.721299999999999</v>
      </c>
      <c r="I1109">
        <v>42.886000000000003</v>
      </c>
      <c r="J1109" s="12">
        <v>0.5</v>
      </c>
      <c r="K1109" s="12">
        <v>0.75800000000000001</v>
      </c>
      <c r="L1109" s="10">
        <v>0.25</v>
      </c>
      <c r="M1109" s="10">
        <f>VLOOKUP('By placement'!$D1109,'By goal type'!$I$3:$J$7,2,FALSE)</f>
        <v>0.2</v>
      </c>
      <c r="N1109" s="13"/>
      <c r="O1109" s="10">
        <f t="shared" si="53"/>
        <v>0.2</v>
      </c>
      <c r="P1109" s="10">
        <f t="shared" si="51"/>
        <v>-4.9999999999999989E-2</v>
      </c>
      <c r="Q1109">
        <f t="shared" si="52"/>
        <v>8.5772000000000013</v>
      </c>
    </row>
    <row r="1110" spans="1:17" x14ac:dyDescent="0.3">
      <c r="A1110">
        <v>1105</v>
      </c>
      <c r="B1110" t="s">
        <v>1557</v>
      </c>
      <c r="C1110" t="s">
        <v>62</v>
      </c>
      <c r="D1110" t="s">
        <v>4</v>
      </c>
      <c r="E1110">
        <v>214808</v>
      </c>
      <c r="F1110">
        <v>130974</v>
      </c>
      <c r="G1110">
        <v>187.13200000000001</v>
      </c>
      <c r="H1110">
        <v>62.377400000000002</v>
      </c>
      <c r="I1110">
        <v>249.5094</v>
      </c>
      <c r="J1110" s="12">
        <v>1.25</v>
      </c>
      <c r="K1110" s="12">
        <v>1.9179999999999999</v>
      </c>
      <c r="L1110" s="10">
        <v>0.25</v>
      </c>
      <c r="M1110" s="10">
        <f>VLOOKUP('By placement'!$D1110,'By goal type'!$I$3:$J$7,2,FALSE)</f>
        <v>0.2</v>
      </c>
      <c r="N1110" s="13"/>
      <c r="O1110" s="10">
        <f t="shared" si="53"/>
        <v>0.2</v>
      </c>
      <c r="P1110" s="10">
        <f t="shared" si="51"/>
        <v>-4.9999999999999989E-2</v>
      </c>
      <c r="Q1110">
        <f t="shared" si="52"/>
        <v>49.901880000000006</v>
      </c>
    </row>
    <row r="1111" spans="1:17" x14ac:dyDescent="0.3">
      <c r="A1111">
        <v>1106</v>
      </c>
      <c r="B1111" t="s">
        <v>1558</v>
      </c>
      <c r="C1111" t="s">
        <v>25</v>
      </c>
      <c r="D1111" t="s">
        <v>4</v>
      </c>
      <c r="E1111">
        <v>125137</v>
      </c>
      <c r="F1111">
        <v>88218</v>
      </c>
      <c r="G1111">
        <v>53.8048</v>
      </c>
      <c r="H1111">
        <v>13.4512</v>
      </c>
      <c r="I1111">
        <v>67.256</v>
      </c>
      <c r="J1111" s="12">
        <v>0.5</v>
      </c>
      <c r="K1111" s="12">
        <v>0.78900000000000003</v>
      </c>
      <c r="L1111" s="10">
        <v>0.2</v>
      </c>
      <c r="M1111" s="10">
        <f>VLOOKUP('By placement'!$D1111,'By goal type'!$I$3:$J$7,2,FALSE)</f>
        <v>0.2</v>
      </c>
      <c r="N1111" s="13"/>
      <c r="O1111" s="10">
        <f t="shared" si="53"/>
        <v>0.2</v>
      </c>
      <c r="P1111" s="10">
        <f t="shared" si="51"/>
        <v>0</v>
      </c>
      <c r="Q1111">
        <f t="shared" si="52"/>
        <v>13.4512</v>
      </c>
    </row>
    <row r="1112" spans="1:17" x14ac:dyDescent="0.3">
      <c r="A1112">
        <v>1107</v>
      </c>
      <c r="B1112" t="s">
        <v>1559</v>
      </c>
      <c r="C1112" t="s">
        <v>395</v>
      </c>
      <c r="D1112" t="s">
        <v>4</v>
      </c>
      <c r="E1112">
        <v>102440</v>
      </c>
      <c r="F1112">
        <v>30293</v>
      </c>
      <c r="G1112">
        <v>69.532200000000003</v>
      </c>
      <c r="H1112">
        <v>22.900700000000001</v>
      </c>
      <c r="I1112">
        <v>92.432900000000004</v>
      </c>
      <c r="J1112" s="12">
        <v>2</v>
      </c>
      <c r="K1112" s="12">
        <v>3.0390000000000001</v>
      </c>
      <c r="L1112" s="10">
        <v>0.25</v>
      </c>
      <c r="M1112" s="10">
        <f>VLOOKUP('By placement'!$D1112,'By goal type'!$I$3:$J$7,2,FALSE)</f>
        <v>0.2</v>
      </c>
      <c r="N1112" s="13"/>
      <c r="O1112" s="10">
        <f t="shared" si="53"/>
        <v>0.2</v>
      </c>
      <c r="P1112" s="10">
        <f t="shared" si="51"/>
        <v>-4.9999999999999989E-2</v>
      </c>
      <c r="Q1112">
        <f t="shared" si="52"/>
        <v>18.48658</v>
      </c>
    </row>
    <row r="1113" spans="1:17" x14ac:dyDescent="0.3">
      <c r="A1113">
        <v>1108</v>
      </c>
      <c r="B1113" t="s">
        <v>1560</v>
      </c>
      <c r="C1113" t="s">
        <v>150</v>
      </c>
      <c r="D1113" t="s">
        <v>4</v>
      </c>
      <c r="E1113">
        <v>151791</v>
      </c>
      <c r="F1113">
        <v>60732</v>
      </c>
      <c r="G1113">
        <v>20.851299999999998</v>
      </c>
      <c r="H1113">
        <v>6.9503000000000004</v>
      </c>
      <c r="I1113">
        <v>27.801600000000001</v>
      </c>
      <c r="J1113" s="12">
        <v>0.3</v>
      </c>
      <c r="K1113" s="12">
        <v>0.45400000000000001</v>
      </c>
      <c r="L1113" s="10">
        <v>0.25</v>
      </c>
      <c r="M1113" s="10">
        <f>VLOOKUP('By placement'!$D1113,'By goal type'!$I$3:$J$7,2,FALSE)</f>
        <v>0.2</v>
      </c>
      <c r="N1113" s="13"/>
      <c r="O1113" s="10">
        <f t="shared" si="53"/>
        <v>0.2</v>
      </c>
      <c r="P1113" s="10">
        <f t="shared" si="51"/>
        <v>-4.9999999999999989E-2</v>
      </c>
      <c r="Q1113">
        <f t="shared" si="52"/>
        <v>5.5603200000000008</v>
      </c>
    </row>
    <row r="1114" spans="1:17" x14ac:dyDescent="0.3">
      <c r="A1114">
        <v>1109</v>
      </c>
      <c r="B1114" t="s">
        <v>1561</v>
      </c>
      <c r="C1114" t="s">
        <v>394</v>
      </c>
      <c r="D1114" t="s">
        <v>4</v>
      </c>
      <c r="E1114">
        <v>1786252</v>
      </c>
      <c r="F1114">
        <v>547962</v>
      </c>
      <c r="G1114">
        <v>408.27480000000003</v>
      </c>
      <c r="H1114">
        <v>136.08670000000001</v>
      </c>
      <c r="I1114">
        <v>544.36149999999998</v>
      </c>
      <c r="J1114" s="12">
        <v>0.65</v>
      </c>
      <c r="K1114" s="12">
        <v>0.96399999999999997</v>
      </c>
      <c r="L1114" s="10">
        <v>0.25</v>
      </c>
      <c r="M1114" s="10">
        <f>VLOOKUP('By placement'!$D1114,'By goal type'!$I$3:$J$7,2,FALSE)</f>
        <v>0.2</v>
      </c>
      <c r="N1114" s="13"/>
      <c r="O1114" s="10">
        <f t="shared" si="53"/>
        <v>0.2</v>
      </c>
      <c r="P1114" s="10">
        <f t="shared" si="51"/>
        <v>-4.9999999999999989E-2</v>
      </c>
      <c r="Q1114">
        <f t="shared" si="52"/>
        <v>108.8723</v>
      </c>
    </row>
    <row r="1115" spans="1:17" x14ac:dyDescent="0.3">
      <c r="A1115">
        <v>1110</v>
      </c>
      <c r="B1115" t="s">
        <v>1562</v>
      </c>
      <c r="C1115" t="s">
        <v>372</v>
      </c>
      <c r="D1115" t="s">
        <v>4</v>
      </c>
      <c r="E1115">
        <v>32416</v>
      </c>
      <c r="F1115">
        <v>8745</v>
      </c>
      <c r="G1115">
        <v>2.5640000000000001</v>
      </c>
      <c r="H1115">
        <v>0.77600000000000002</v>
      </c>
      <c r="I1115">
        <v>3.34</v>
      </c>
      <c r="J1115" s="12">
        <v>0.25</v>
      </c>
      <c r="K1115" s="12">
        <v>0.40200000000000002</v>
      </c>
      <c r="L1115" s="10">
        <v>0.25</v>
      </c>
      <c r="M1115" s="10">
        <f>VLOOKUP('By placement'!$D1115,'By goal type'!$I$3:$J$7,2,FALSE)</f>
        <v>0.2</v>
      </c>
      <c r="N1115" s="13"/>
      <c r="O1115" s="10">
        <f t="shared" si="53"/>
        <v>0.2</v>
      </c>
      <c r="P1115" s="10">
        <f t="shared" si="51"/>
        <v>-4.9999999999999989E-2</v>
      </c>
      <c r="Q1115">
        <f t="shared" si="52"/>
        <v>0.66800000000000004</v>
      </c>
    </row>
    <row r="1116" spans="1:17" x14ac:dyDescent="0.3">
      <c r="A1116">
        <v>1111</v>
      </c>
      <c r="B1116" t="s">
        <v>1563</v>
      </c>
      <c r="C1116" t="s">
        <v>183</v>
      </c>
      <c r="D1116" t="s">
        <v>4</v>
      </c>
      <c r="E1116">
        <v>2157</v>
      </c>
      <c r="F1116">
        <v>1250</v>
      </c>
      <c r="G1116">
        <v>0.86070000000000002</v>
      </c>
      <c r="H1116">
        <v>0.2863</v>
      </c>
      <c r="I1116">
        <v>1.147</v>
      </c>
      <c r="J1116" s="12">
        <v>0.6</v>
      </c>
      <c r="K1116" s="12">
        <v>0.98399999999999999</v>
      </c>
      <c r="L1116" s="10">
        <v>0.25</v>
      </c>
      <c r="M1116" s="10">
        <f>VLOOKUP('By placement'!$D1116,'By goal type'!$I$3:$J$7,2,FALSE)</f>
        <v>0.2</v>
      </c>
      <c r="N1116" s="13"/>
      <c r="O1116" s="10">
        <f t="shared" si="53"/>
        <v>0.2</v>
      </c>
      <c r="P1116" s="10">
        <f t="shared" si="51"/>
        <v>-4.9999999999999989E-2</v>
      </c>
      <c r="Q1116">
        <f t="shared" si="52"/>
        <v>0.22940000000000002</v>
      </c>
    </row>
    <row r="1117" spans="1:17" x14ac:dyDescent="0.3">
      <c r="A1117">
        <v>1112</v>
      </c>
      <c r="B1117" t="s">
        <v>1564</v>
      </c>
      <c r="C1117" t="s">
        <v>265</v>
      </c>
      <c r="D1117" t="s">
        <v>4</v>
      </c>
      <c r="E1117">
        <v>24141</v>
      </c>
      <c r="F1117">
        <v>6330</v>
      </c>
      <c r="G1117">
        <v>3.9937</v>
      </c>
      <c r="H1117">
        <v>1.3307</v>
      </c>
      <c r="I1117">
        <v>5.3243999999999998</v>
      </c>
      <c r="J1117" s="12">
        <v>0.55000000000000004</v>
      </c>
      <c r="K1117" s="12">
        <v>0.92700000000000005</v>
      </c>
      <c r="L1117" s="10">
        <v>0.25</v>
      </c>
      <c r="M1117" s="10">
        <f>VLOOKUP('By placement'!$D1117,'By goal type'!$I$3:$J$7,2,FALSE)</f>
        <v>0.2</v>
      </c>
      <c r="N1117" s="13"/>
      <c r="O1117" s="10">
        <f t="shared" si="53"/>
        <v>0.2</v>
      </c>
      <c r="P1117" s="10">
        <f t="shared" si="51"/>
        <v>-4.9999999999999989E-2</v>
      </c>
      <c r="Q1117">
        <f t="shared" si="52"/>
        <v>1.06488</v>
      </c>
    </row>
    <row r="1118" spans="1:17" x14ac:dyDescent="0.3">
      <c r="A1118">
        <v>1113</v>
      </c>
      <c r="B1118" t="s">
        <v>1565</v>
      </c>
      <c r="C1118" t="s">
        <v>79</v>
      </c>
      <c r="D1118" t="s">
        <v>4</v>
      </c>
      <c r="E1118">
        <v>1765</v>
      </c>
      <c r="F1118">
        <v>1198</v>
      </c>
      <c r="G1118">
        <v>0.34429999999999999</v>
      </c>
      <c r="H1118">
        <v>0.1145</v>
      </c>
      <c r="I1118">
        <v>0.45879999999999999</v>
      </c>
      <c r="J1118" s="12">
        <v>0.25</v>
      </c>
      <c r="K1118" s="12">
        <v>0.34399999999999997</v>
      </c>
      <c r="L1118" s="10">
        <v>0.25</v>
      </c>
      <c r="M1118" s="10">
        <f>VLOOKUP('By placement'!$D1118,'By goal type'!$I$3:$J$7,2,FALSE)</f>
        <v>0.2</v>
      </c>
      <c r="N1118" s="13"/>
      <c r="O1118" s="10">
        <f t="shared" si="53"/>
        <v>0.2</v>
      </c>
      <c r="P1118" s="10">
        <f t="shared" si="51"/>
        <v>-4.9999999999999989E-2</v>
      </c>
      <c r="Q1118">
        <f t="shared" si="52"/>
        <v>9.1760000000000008E-2</v>
      </c>
    </row>
    <row r="1119" spans="1:17" x14ac:dyDescent="0.3">
      <c r="A1119">
        <v>1114</v>
      </c>
      <c r="B1119" t="s">
        <v>1566</v>
      </c>
      <c r="C1119" t="s">
        <v>365</v>
      </c>
      <c r="D1119" t="s">
        <v>4</v>
      </c>
      <c r="E1119">
        <v>367</v>
      </c>
      <c r="F1119">
        <v>243</v>
      </c>
      <c r="G1119">
        <v>8.4099999999999994E-2</v>
      </c>
      <c r="H1119">
        <v>2.7699999999999999E-2</v>
      </c>
      <c r="I1119">
        <v>0.1118</v>
      </c>
      <c r="J1119" s="12">
        <v>0.3</v>
      </c>
      <c r="K1119" s="12">
        <v>0.43</v>
      </c>
      <c r="L1119" s="10">
        <v>0.25</v>
      </c>
      <c r="M1119" s="10">
        <f>VLOOKUP('By placement'!$D1119,'By goal type'!$I$3:$J$7,2,FALSE)</f>
        <v>0.2</v>
      </c>
      <c r="N1119" s="13"/>
      <c r="O1119" s="10">
        <f t="shared" si="53"/>
        <v>0.2</v>
      </c>
      <c r="P1119" s="10">
        <f t="shared" si="51"/>
        <v>-4.9999999999999989E-2</v>
      </c>
      <c r="Q1119">
        <f t="shared" si="52"/>
        <v>2.2360000000000001E-2</v>
      </c>
    </row>
    <row r="1120" spans="1:17" x14ac:dyDescent="0.3">
      <c r="A1120">
        <v>1115</v>
      </c>
      <c r="B1120" t="s">
        <v>1567</v>
      </c>
      <c r="C1120" t="s">
        <v>393</v>
      </c>
      <c r="D1120" t="s">
        <v>4</v>
      </c>
      <c r="E1120">
        <v>24032</v>
      </c>
      <c r="F1120">
        <v>3332</v>
      </c>
      <c r="G1120">
        <v>4.1409000000000002</v>
      </c>
      <c r="H1120">
        <v>0.46010000000000001</v>
      </c>
      <c r="I1120">
        <v>4.601</v>
      </c>
      <c r="J1120" s="12">
        <v>0.9</v>
      </c>
      <c r="K1120" s="12">
        <v>1.381</v>
      </c>
      <c r="L1120" s="10">
        <v>0.1</v>
      </c>
      <c r="M1120" s="10">
        <f>VLOOKUP('By placement'!$D1120,'By goal type'!$I$3:$J$7,2,FALSE)</f>
        <v>0.2</v>
      </c>
      <c r="N1120" s="13"/>
      <c r="O1120" s="10">
        <f t="shared" si="53"/>
        <v>0.2</v>
      </c>
      <c r="P1120" s="10">
        <f t="shared" si="51"/>
        <v>0.1</v>
      </c>
      <c r="Q1120">
        <f t="shared" si="52"/>
        <v>0.92020000000000002</v>
      </c>
    </row>
    <row r="1121" spans="1:17" x14ac:dyDescent="0.3">
      <c r="A1121">
        <v>1116</v>
      </c>
      <c r="B1121" t="s">
        <v>1568</v>
      </c>
      <c r="C1121" t="s">
        <v>25</v>
      </c>
      <c r="D1121" t="s">
        <v>4</v>
      </c>
      <c r="E1121">
        <v>37077</v>
      </c>
      <c r="F1121">
        <v>22634</v>
      </c>
      <c r="G1121">
        <v>16.1142</v>
      </c>
      <c r="H1121">
        <v>4.0286</v>
      </c>
      <c r="I1121">
        <v>20.142800000000001</v>
      </c>
      <c r="J1121" s="12">
        <v>0.57999999999999996</v>
      </c>
      <c r="K1121" s="12">
        <v>0.93200000000000005</v>
      </c>
      <c r="L1121" s="10">
        <v>0.2</v>
      </c>
      <c r="M1121" s="10">
        <f>VLOOKUP('By placement'!$D1121,'By goal type'!$I$3:$J$7,2,FALSE)</f>
        <v>0.2</v>
      </c>
      <c r="N1121" s="13"/>
      <c r="O1121" s="10">
        <f t="shared" si="53"/>
        <v>0.2</v>
      </c>
      <c r="P1121" s="10">
        <f t="shared" si="51"/>
        <v>0</v>
      </c>
      <c r="Q1121">
        <f t="shared" si="52"/>
        <v>4.0285600000000006</v>
      </c>
    </row>
    <row r="1122" spans="1:17" x14ac:dyDescent="0.3">
      <c r="A1122">
        <v>1117</v>
      </c>
      <c r="B1122" t="s">
        <v>1569</v>
      </c>
      <c r="C1122" t="s">
        <v>183</v>
      </c>
      <c r="D1122" t="s">
        <v>4</v>
      </c>
      <c r="E1122">
        <v>2819</v>
      </c>
      <c r="F1122">
        <v>1945</v>
      </c>
      <c r="G1122">
        <v>1.0518000000000001</v>
      </c>
      <c r="H1122">
        <v>0.44119999999999998</v>
      </c>
      <c r="I1122">
        <v>1.4930000000000001</v>
      </c>
      <c r="J1122" s="12">
        <v>0.5</v>
      </c>
      <c r="K1122" s="12">
        <v>0.81299999999999994</v>
      </c>
      <c r="L1122" s="10">
        <v>0.3</v>
      </c>
      <c r="M1122" s="10">
        <f>VLOOKUP('By placement'!$D1122,'By goal type'!$I$3:$J$7,2,FALSE)</f>
        <v>0.2</v>
      </c>
      <c r="N1122" s="13"/>
      <c r="O1122" s="10">
        <f t="shared" si="53"/>
        <v>0.2</v>
      </c>
      <c r="P1122" s="10">
        <f t="shared" si="51"/>
        <v>-9.9999999999999978E-2</v>
      </c>
      <c r="Q1122">
        <f t="shared" si="52"/>
        <v>0.29860000000000003</v>
      </c>
    </row>
    <row r="1123" spans="1:17" x14ac:dyDescent="0.3">
      <c r="A1123">
        <v>1118</v>
      </c>
      <c r="B1123" t="s">
        <v>1570</v>
      </c>
      <c r="C1123" t="s">
        <v>71</v>
      </c>
      <c r="D1123" t="s">
        <v>4</v>
      </c>
      <c r="E1123">
        <v>9341</v>
      </c>
      <c r="F1123">
        <v>2739</v>
      </c>
      <c r="G1123">
        <v>0.95740000000000003</v>
      </c>
      <c r="H1123">
        <v>0.30420000000000003</v>
      </c>
      <c r="I1123">
        <v>1.2616000000000001</v>
      </c>
      <c r="J1123" s="12">
        <v>0.3</v>
      </c>
      <c r="K1123" s="12">
        <v>0.49399999999999999</v>
      </c>
      <c r="L1123" s="10">
        <v>0.25</v>
      </c>
      <c r="M1123" s="10">
        <f>VLOOKUP('By placement'!$D1123,'By goal type'!$I$3:$J$7,2,FALSE)</f>
        <v>0.2</v>
      </c>
      <c r="N1123" s="13"/>
      <c r="O1123" s="10">
        <f t="shared" si="53"/>
        <v>0.2</v>
      </c>
      <c r="P1123" s="10">
        <f t="shared" si="51"/>
        <v>-4.9999999999999989E-2</v>
      </c>
      <c r="Q1123">
        <f t="shared" si="52"/>
        <v>0.25232000000000004</v>
      </c>
    </row>
    <row r="1124" spans="1:17" x14ac:dyDescent="0.3">
      <c r="A1124">
        <v>1119</v>
      </c>
      <c r="B1124" t="s">
        <v>1571</v>
      </c>
      <c r="C1124" t="s">
        <v>392</v>
      </c>
      <c r="D1124" t="s">
        <v>4</v>
      </c>
      <c r="E1124">
        <v>693530</v>
      </c>
      <c r="F1124">
        <v>202586</v>
      </c>
      <c r="G1124">
        <v>117.18600000000001</v>
      </c>
      <c r="H1124">
        <v>38.623600000000003</v>
      </c>
      <c r="I1124">
        <v>155.80959999999999</v>
      </c>
      <c r="J1124" s="12">
        <v>0.5</v>
      </c>
      <c r="K1124" s="12">
        <v>0.65400000000000003</v>
      </c>
      <c r="L1124" s="10">
        <v>0.25</v>
      </c>
      <c r="M1124" s="10">
        <f>VLOOKUP('By placement'!$D1124,'By goal type'!$I$3:$J$7,2,FALSE)</f>
        <v>0.2</v>
      </c>
      <c r="N1124" s="13"/>
      <c r="O1124" s="10">
        <f t="shared" si="53"/>
        <v>0.2</v>
      </c>
      <c r="P1124" s="10">
        <f t="shared" si="51"/>
        <v>-4.9999999999999989E-2</v>
      </c>
      <c r="Q1124">
        <f t="shared" si="52"/>
        <v>31.161919999999999</v>
      </c>
    </row>
    <row r="1125" spans="1:17" x14ac:dyDescent="0.3">
      <c r="A1125">
        <v>1120</v>
      </c>
      <c r="B1125" t="s">
        <v>1572</v>
      </c>
      <c r="C1125" t="s">
        <v>62</v>
      </c>
      <c r="D1125" t="s">
        <v>4</v>
      </c>
      <c r="E1125">
        <v>252990</v>
      </c>
      <c r="F1125">
        <v>158275</v>
      </c>
      <c r="G1125">
        <v>228.1961</v>
      </c>
      <c r="H1125">
        <v>76.064999999999998</v>
      </c>
      <c r="I1125">
        <v>304.2611</v>
      </c>
      <c r="J1125" s="12">
        <v>1.25</v>
      </c>
      <c r="K1125" s="12">
        <v>1.9319999999999999</v>
      </c>
      <c r="L1125" s="10">
        <v>0.25</v>
      </c>
      <c r="M1125" s="10">
        <f>VLOOKUP('By placement'!$D1125,'By goal type'!$I$3:$J$7,2,FALSE)</f>
        <v>0.2</v>
      </c>
      <c r="N1125" s="13"/>
      <c r="O1125" s="10">
        <f t="shared" si="53"/>
        <v>0.2</v>
      </c>
      <c r="P1125" s="10">
        <f t="shared" si="51"/>
        <v>-4.9999999999999989E-2</v>
      </c>
      <c r="Q1125">
        <f t="shared" si="52"/>
        <v>60.852220000000003</v>
      </c>
    </row>
    <row r="1126" spans="1:17" x14ac:dyDescent="0.3">
      <c r="A1126">
        <v>1121</v>
      </c>
      <c r="B1126" t="s">
        <v>1573</v>
      </c>
      <c r="C1126" t="s">
        <v>183</v>
      </c>
      <c r="D1126" t="s">
        <v>4</v>
      </c>
      <c r="E1126">
        <v>2382</v>
      </c>
      <c r="F1126">
        <v>1346</v>
      </c>
      <c r="G1126">
        <v>0.29780000000000001</v>
      </c>
      <c r="H1126">
        <v>0.1162</v>
      </c>
      <c r="I1126">
        <v>0.41399999999999998</v>
      </c>
      <c r="J1126" s="12">
        <v>0.2</v>
      </c>
      <c r="K1126" s="12">
        <v>0.3</v>
      </c>
      <c r="L1126" s="10">
        <v>0.3</v>
      </c>
      <c r="M1126" s="10">
        <f>VLOOKUP('By placement'!$D1126,'By goal type'!$I$3:$J$7,2,FALSE)</f>
        <v>0.2</v>
      </c>
      <c r="N1126" s="13"/>
      <c r="O1126" s="10">
        <f t="shared" si="53"/>
        <v>0.2</v>
      </c>
      <c r="P1126" s="10">
        <f t="shared" si="51"/>
        <v>-9.9999999999999978E-2</v>
      </c>
      <c r="Q1126">
        <f t="shared" si="52"/>
        <v>8.2799999999999999E-2</v>
      </c>
    </row>
    <row r="1127" spans="1:17" x14ac:dyDescent="0.3">
      <c r="A1127">
        <v>1122</v>
      </c>
      <c r="B1127" t="s">
        <v>1574</v>
      </c>
      <c r="C1127" t="s">
        <v>332</v>
      </c>
      <c r="D1127" t="s">
        <v>4</v>
      </c>
      <c r="E1127">
        <v>541</v>
      </c>
      <c r="F1127">
        <v>364</v>
      </c>
      <c r="G1127">
        <v>0.105</v>
      </c>
      <c r="H1127">
        <v>3.5000000000000003E-2</v>
      </c>
      <c r="I1127">
        <v>0.14000000000000001</v>
      </c>
      <c r="J1127" s="12">
        <v>0.25</v>
      </c>
      <c r="K1127" s="12">
        <v>0.25</v>
      </c>
      <c r="L1127" s="10">
        <v>0.25</v>
      </c>
      <c r="M1127" s="10">
        <f>VLOOKUP('By placement'!$D1127,'By goal type'!$I$3:$J$7,2,FALSE)</f>
        <v>0.2</v>
      </c>
      <c r="N1127" s="13"/>
      <c r="O1127" s="10">
        <f t="shared" si="53"/>
        <v>0.2</v>
      </c>
      <c r="P1127" s="10">
        <f t="shared" si="51"/>
        <v>-4.9999999999999989E-2</v>
      </c>
      <c r="Q1127">
        <f t="shared" si="52"/>
        <v>0</v>
      </c>
    </row>
    <row r="1128" spans="1:17" x14ac:dyDescent="0.3">
      <c r="A1128">
        <v>1123</v>
      </c>
      <c r="B1128" t="s">
        <v>1575</v>
      </c>
      <c r="C1128" t="s">
        <v>391</v>
      </c>
      <c r="D1128" t="s">
        <v>4</v>
      </c>
      <c r="E1128">
        <v>478</v>
      </c>
      <c r="F1128">
        <v>196</v>
      </c>
      <c r="G1128">
        <v>5.6899999999999999E-2</v>
      </c>
      <c r="H1128">
        <v>1.8599999999999998E-2</v>
      </c>
      <c r="I1128">
        <v>7.5499999999999998E-2</v>
      </c>
      <c r="J1128" s="12">
        <v>0.25</v>
      </c>
      <c r="K1128" s="12">
        <v>0.45400000000000001</v>
      </c>
      <c r="L1128" s="10">
        <v>0.25</v>
      </c>
      <c r="M1128" s="10">
        <f>VLOOKUP('By placement'!$D1128,'By goal type'!$I$3:$J$7,2,FALSE)</f>
        <v>0.2</v>
      </c>
      <c r="N1128" s="13"/>
      <c r="O1128" s="10">
        <f t="shared" si="53"/>
        <v>0.2</v>
      </c>
      <c r="P1128" s="10">
        <f t="shared" si="51"/>
        <v>-4.9999999999999989E-2</v>
      </c>
      <c r="Q1128">
        <f t="shared" si="52"/>
        <v>1.5100000000000001E-2</v>
      </c>
    </row>
    <row r="1129" spans="1:17" x14ac:dyDescent="0.3">
      <c r="A1129">
        <v>1124</v>
      </c>
      <c r="B1129" t="s">
        <v>1576</v>
      </c>
      <c r="C1129" t="s">
        <v>265</v>
      </c>
      <c r="D1129" t="s">
        <v>4</v>
      </c>
      <c r="E1129">
        <v>103681</v>
      </c>
      <c r="F1129">
        <v>27610</v>
      </c>
      <c r="G1129">
        <v>20.7379</v>
      </c>
      <c r="H1129">
        <v>6.9120999999999997</v>
      </c>
      <c r="I1129">
        <v>27.65</v>
      </c>
      <c r="J1129" s="12">
        <v>0.65</v>
      </c>
      <c r="K1129" s="12">
        <v>0.99</v>
      </c>
      <c r="L1129" s="10">
        <v>0.25</v>
      </c>
      <c r="M1129" s="10">
        <f>VLOOKUP('By placement'!$D1129,'By goal type'!$I$3:$J$7,2,FALSE)</f>
        <v>0.2</v>
      </c>
      <c r="N1129" s="13"/>
      <c r="O1129" s="10">
        <f t="shared" si="53"/>
        <v>0.2</v>
      </c>
      <c r="P1129" s="10">
        <f t="shared" si="51"/>
        <v>-4.9999999999999989E-2</v>
      </c>
      <c r="Q1129">
        <f t="shared" si="52"/>
        <v>5.53</v>
      </c>
    </row>
    <row r="1130" spans="1:17" x14ac:dyDescent="0.3">
      <c r="A1130">
        <v>1125</v>
      </c>
      <c r="B1130" t="s">
        <v>1577</v>
      </c>
      <c r="C1130" t="s">
        <v>231</v>
      </c>
      <c r="D1130" t="s">
        <v>4</v>
      </c>
      <c r="E1130">
        <v>162343</v>
      </c>
      <c r="F1130">
        <v>42625</v>
      </c>
      <c r="G1130">
        <v>34.486699999999999</v>
      </c>
      <c r="H1130">
        <v>11.495100000000001</v>
      </c>
      <c r="I1130">
        <v>45.9818</v>
      </c>
      <c r="J1130" s="12">
        <v>0.7</v>
      </c>
      <c r="K1130" s="12">
        <v>1.0589999999999999</v>
      </c>
      <c r="L1130" s="10">
        <v>0.25</v>
      </c>
      <c r="M1130" s="10">
        <f>VLOOKUP('By placement'!$D1130,'By goal type'!$I$3:$J$7,2,FALSE)</f>
        <v>0.2</v>
      </c>
      <c r="N1130" s="13"/>
      <c r="O1130" s="10">
        <f t="shared" si="53"/>
        <v>0.2</v>
      </c>
      <c r="P1130" s="10">
        <f t="shared" si="51"/>
        <v>-4.9999999999999989E-2</v>
      </c>
      <c r="Q1130">
        <f t="shared" si="52"/>
        <v>9.1963600000000003</v>
      </c>
    </row>
    <row r="1131" spans="1:17" x14ac:dyDescent="0.3">
      <c r="A1131">
        <v>1126</v>
      </c>
      <c r="B1131" t="s">
        <v>1578</v>
      </c>
      <c r="C1131" t="s">
        <v>185</v>
      </c>
      <c r="D1131" t="s">
        <v>4</v>
      </c>
      <c r="E1131">
        <v>35087</v>
      </c>
      <c r="F1131">
        <v>4567</v>
      </c>
      <c r="G1131">
        <v>1.4776</v>
      </c>
      <c r="H1131">
        <v>0.4924</v>
      </c>
      <c r="I1131">
        <v>1.97</v>
      </c>
      <c r="J1131" s="12">
        <v>0.28000000000000003</v>
      </c>
      <c r="K1131" s="12">
        <v>0.99199999999999999</v>
      </c>
      <c r="L1131" s="10">
        <v>0.25</v>
      </c>
      <c r="M1131" s="10">
        <f>VLOOKUP('By placement'!$D1131,'By goal type'!$I$3:$J$7,2,FALSE)</f>
        <v>0.2</v>
      </c>
      <c r="N1131" s="13"/>
      <c r="O1131" s="10">
        <f t="shared" si="53"/>
        <v>0.2</v>
      </c>
      <c r="P1131" s="10">
        <f t="shared" si="51"/>
        <v>-4.9999999999999989E-2</v>
      </c>
      <c r="Q1131">
        <f t="shared" si="52"/>
        <v>0.39400000000000002</v>
      </c>
    </row>
    <row r="1132" spans="1:17" x14ac:dyDescent="0.3">
      <c r="A1132">
        <v>1127</v>
      </c>
      <c r="B1132" t="s">
        <v>1579</v>
      </c>
      <c r="C1132" t="s">
        <v>272</v>
      </c>
      <c r="D1132" t="s">
        <v>4</v>
      </c>
      <c r="E1132">
        <v>14000</v>
      </c>
      <c r="F1132">
        <v>3830</v>
      </c>
      <c r="G1132">
        <v>0.8609</v>
      </c>
      <c r="H1132">
        <v>0.28110000000000002</v>
      </c>
      <c r="I1132">
        <v>1.1419999999999999</v>
      </c>
      <c r="J1132" s="12">
        <v>0.2</v>
      </c>
      <c r="K1132" s="12">
        <v>0.33800000000000002</v>
      </c>
      <c r="L1132" s="10">
        <v>0.25</v>
      </c>
      <c r="M1132" s="10">
        <f>VLOOKUP('By placement'!$D1132,'By goal type'!$I$3:$J$7,2,FALSE)</f>
        <v>0.2</v>
      </c>
      <c r="N1132" s="13"/>
      <c r="O1132" s="10">
        <f t="shared" si="53"/>
        <v>0.2</v>
      </c>
      <c r="P1132" s="10">
        <f t="shared" si="51"/>
        <v>-4.9999999999999989E-2</v>
      </c>
      <c r="Q1132">
        <f t="shared" si="52"/>
        <v>0.22839999999999999</v>
      </c>
    </row>
    <row r="1133" spans="1:17" x14ac:dyDescent="0.3">
      <c r="A1133">
        <v>1128</v>
      </c>
      <c r="B1133" t="s">
        <v>1580</v>
      </c>
      <c r="C1133" t="s">
        <v>388</v>
      </c>
      <c r="D1133" t="s">
        <v>4</v>
      </c>
      <c r="E1133">
        <v>47860</v>
      </c>
      <c r="F1133">
        <v>27053</v>
      </c>
      <c r="G1133">
        <v>15.672599999999999</v>
      </c>
      <c r="H1133">
        <v>5.1744000000000003</v>
      </c>
      <c r="I1133">
        <v>20.847000000000001</v>
      </c>
      <c r="J1133" s="12">
        <v>0.5</v>
      </c>
      <c r="K1133" s="12">
        <v>0.82399999999999995</v>
      </c>
      <c r="L1133" s="10">
        <v>0.25</v>
      </c>
      <c r="M1133" s="10">
        <f>VLOOKUP('By placement'!$D1133,'By goal type'!$I$3:$J$7,2,FALSE)</f>
        <v>0.2</v>
      </c>
      <c r="N1133" s="13"/>
      <c r="O1133" s="10">
        <f t="shared" si="53"/>
        <v>0.2</v>
      </c>
      <c r="P1133" s="10">
        <f t="shared" si="51"/>
        <v>-4.9999999999999989E-2</v>
      </c>
      <c r="Q1133">
        <f t="shared" si="52"/>
        <v>4.1694000000000004</v>
      </c>
    </row>
    <row r="1134" spans="1:17" x14ac:dyDescent="0.3">
      <c r="A1134">
        <v>1129</v>
      </c>
      <c r="B1134" t="s">
        <v>1581</v>
      </c>
      <c r="C1134" t="s">
        <v>71</v>
      </c>
      <c r="D1134" t="s">
        <v>4</v>
      </c>
      <c r="E1134">
        <v>51822</v>
      </c>
      <c r="F1134">
        <v>6939</v>
      </c>
      <c r="G1134">
        <v>5.7015000000000002</v>
      </c>
      <c r="H1134">
        <v>1.9006000000000001</v>
      </c>
      <c r="I1134">
        <v>7.6021000000000001</v>
      </c>
      <c r="J1134" s="12">
        <v>0.71</v>
      </c>
      <c r="K1134" s="12">
        <v>1.137</v>
      </c>
      <c r="L1134" s="10">
        <v>0.25</v>
      </c>
      <c r="M1134" s="10">
        <f>VLOOKUP('By placement'!$D1134,'By goal type'!$I$3:$J$7,2,FALSE)</f>
        <v>0.2</v>
      </c>
      <c r="N1134" s="13"/>
      <c r="O1134" s="10">
        <f t="shared" si="53"/>
        <v>0.2</v>
      </c>
      <c r="P1134" s="10">
        <f t="shared" si="51"/>
        <v>-4.9999999999999989E-2</v>
      </c>
      <c r="Q1134">
        <f t="shared" si="52"/>
        <v>1.5204200000000001</v>
      </c>
    </row>
    <row r="1135" spans="1:17" x14ac:dyDescent="0.3">
      <c r="A1135">
        <v>1130</v>
      </c>
      <c r="B1135" t="s">
        <v>1582</v>
      </c>
      <c r="C1135" t="s">
        <v>265</v>
      </c>
      <c r="D1135" t="s">
        <v>4</v>
      </c>
      <c r="E1135">
        <v>23788</v>
      </c>
      <c r="F1135">
        <v>2632</v>
      </c>
      <c r="G1135">
        <v>1.5374000000000001</v>
      </c>
      <c r="H1135">
        <v>0.49430000000000002</v>
      </c>
      <c r="I1135">
        <v>2.0316999999999998</v>
      </c>
      <c r="J1135" s="12">
        <v>0.5</v>
      </c>
      <c r="K1135" s="12">
        <v>0.78800000000000003</v>
      </c>
      <c r="L1135" s="10">
        <v>0.25</v>
      </c>
      <c r="M1135" s="10">
        <f>VLOOKUP('By placement'!$D1135,'By goal type'!$I$3:$J$7,2,FALSE)</f>
        <v>0.2</v>
      </c>
      <c r="N1135" s="13"/>
      <c r="O1135" s="10">
        <f t="shared" si="53"/>
        <v>0.2</v>
      </c>
      <c r="P1135" s="10">
        <f t="shared" si="51"/>
        <v>-4.9999999999999989E-2</v>
      </c>
      <c r="Q1135">
        <f t="shared" si="52"/>
        <v>0.40633999999999998</v>
      </c>
    </row>
    <row r="1136" spans="1:17" x14ac:dyDescent="0.3">
      <c r="A1136">
        <v>1131</v>
      </c>
      <c r="B1136" t="s">
        <v>1583</v>
      </c>
      <c r="C1136" t="s">
        <v>321</v>
      </c>
      <c r="D1136" t="s">
        <v>4</v>
      </c>
      <c r="E1136">
        <v>470</v>
      </c>
      <c r="F1136">
        <v>371</v>
      </c>
      <c r="G1136">
        <v>0.1419</v>
      </c>
      <c r="H1136">
        <v>4.7100000000000003E-2</v>
      </c>
      <c r="I1136">
        <v>0.189</v>
      </c>
      <c r="J1136" s="12">
        <v>0.33</v>
      </c>
      <c r="K1136" s="12">
        <v>0.72</v>
      </c>
      <c r="L1136" s="10">
        <v>0.25</v>
      </c>
      <c r="M1136" s="10">
        <f>VLOOKUP('By placement'!$D1136,'By goal type'!$I$3:$J$7,2,FALSE)</f>
        <v>0.2</v>
      </c>
      <c r="N1136" s="13"/>
      <c r="O1136" s="10">
        <f t="shared" si="53"/>
        <v>0.2</v>
      </c>
      <c r="P1136" s="10">
        <f t="shared" si="51"/>
        <v>-4.9999999999999989E-2</v>
      </c>
      <c r="Q1136">
        <f t="shared" si="52"/>
        <v>3.78E-2</v>
      </c>
    </row>
    <row r="1137" spans="1:17" x14ac:dyDescent="0.3">
      <c r="A1137">
        <v>1132</v>
      </c>
      <c r="B1137" t="s">
        <v>1584</v>
      </c>
      <c r="C1137" t="s">
        <v>71</v>
      </c>
      <c r="D1137" t="s">
        <v>4</v>
      </c>
      <c r="E1137">
        <v>846908</v>
      </c>
      <c r="F1137">
        <v>147227</v>
      </c>
      <c r="G1137">
        <v>121.11660000000001</v>
      </c>
      <c r="H1137">
        <v>40.371099999999998</v>
      </c>
      <c r="I1137">
        <v>161.48769999999999</v>
      </c>
      <c r="J1137" s="12">
        <v>0.71</v>
      </c>
      <c r="K1137" s="12">
        <v>1.119</v>
      </c>
      <c r="L1137" s="10">
        <v>0.25</v>
      </c>
      <c r="M1137" s="10">
        <f>VLOOKUP('By placement'!$D1137,'By goal type'!$I$3:$J$7,2,FALSE)</f>
        <v>0.2</v>
      </c>
      <c r="N1137" s="13"/>
      <c r="O1137" s="10">
        <f t="shared" si="53"/>
        <v>0.2</v>
      </c>
      <c r="P1137" s="10">
        <f t="shared" si="51"/>
        <v>-4.9999999999999989E-2</v>
      </c>
      <c r="Q1137">
        <f t="shared" si="52"/>
        <v>32.297539999999998</v>
      </c>
    </row>
    <row r="1138" spans="1:17" x14ac:dyDescent="0.3">
      <c r="A1138">
        <v>1133</v>
      </c>
      <c r="B1138" t="s">
        <v>1585</v>
      </c>
      <c r="C1138" t="s">
        <v>390</v>
      </c>
      <c r="D1138" t="s">
        <v>4</v>
      </c>
      <c r="E1138">
        <v>151704</v>
      </c>
      <c r="F1138">
        <v>30660</v>
      </c>
      <c r="G1138">
        <v>70.720699999999994</v>
      </c>
      <c r="H1138">
        <v>23.573499999999999</v>
      </c>
      <c r="I1138">
        <v>94.294200000000004</v>
      </c>
      <c r="J1138" s="12">
        <v>1.99</v>
      </c>
      <c r="K1138" s="12">
        <v>3.1230000000000002</v>
      </c>
      <c r="L1138" s="10">
        <v>0.25</v>
      </c>
      <c r="M1138" s="10">
        <f>VLOOKUP('By placement'!$D1138,'By goal type'!$I$3:$J$7,2,FALSE)</f>
        <v>0.2</v>
      </c>
      <c r="N1138" s="13"/>
      <c r="O1138" s="10">
        <f t="shared" si="53"/>
        <v>0.2</v>
      </c>
      <c r="P1138" s="10">
        <f t="shared" si="51"/>
        <v>-4.9999999999999989E-2</v>
      </c>
      <c r="Q1138">
        <f t="shared" si="52"/>
        <v>18.858840000000001</v>
      </c>
    </row>
    <row r="1139" spans="1:17" x14ac:dyDescent="0.3">
      <c r="A1139">
        <v>1134</v>
      </c>
      <c r="B1139" t="s">
        <v>1586</v>
      </c>
      <c r="C1139" t="s">
        <v>44</v>
      </c>
      <c r="D1139" t="s">
        <v>4</v>
      </c>
      <c r="E1139">
        <v>61498</v>
      </c>
      <c r="F1139">
        <v>29881</v>
      </c>
      <c r="G1139">
        <v>54.055900000000001</v>
      </c>
      <c r="H1139">
        <v>15.246600000000001</v>
      </c>
      <c r="I1139">
        <v>69.302499999999995</v>
      </c>
      <c r="J1139" s="12">
        <v>1.5</v>
      </c>
      <c r="K1139" s="12">
        <v>2.3530000000000002</v>
      </c>
      <c r="L1139" s="10">
        <v>0.22</v>
      </c>
      <c r="M1139" s="10">
        <f>VLOOKUP('By placement'!$D1139,'By goal type'!$I$3:$J$7,2,FALSE)</f>
        <v>0.2</v>
      </c>
      <c r="N1139" s="13"/>
      <c r="O1139" s="10">
        <f t="shared" si="53"/>
        <v>0.2</v>
      </c>
      <c r="P1139" s="10">
        <f t="shared" si="51"/>
        <v>-1.999999999999999E-2</v>
      </c>
      <c r="Q1139">
        <f t="shared" si="52"/>
        <v>13.8605</v>
      </c>
    </row>
    <row r="1140" spans="1:17" x14ac:dyDescent="0.3">
      <c r="A1140">
        <v>1135</v>
      </c>
      <c r="B1140" t="s">
        <v>1587</v>
      </c>
      <c r="C1140" t="s">
        <v>156</v>
      </c>
      <c r="D1140" t="s">
        <v>4</v>
      </c>
      <c r="E1140">
        <v>1138</v>
      </c>
      <c r="F1140">
        <v>466</v>
      </c>
      <c r="G1140">
        <v>0.1351</v>
      </c>
      <c r="H1140">
        <v>4.4900000000000002E-2</v>
      </c>
      <c r="I1140">
        <v>0.18</v>
      </c>
      <c r="J1140" s="12">
        <v>0.25</v>
      </c>
      <c r="K1140" s="12">
        <v>0</v>
      </c>
      <c r="L1140" s="10">
        <v>0.25</v>
      </c>
      <c r="M1140" s="10">
        <f>VLOOKUP('By placement'!$D1140,'By goal type'!$I$3:$J$7,2,FALSE)</f>
        <v>0.2</v>
      </c>
      <c r="N1140" s="13"/>
      <c r="O1140" s="10">
        <f t="shared" si="53"/>
        <v>0.2</v>
      </c>
      <c r="P1140" s="10">
        <f t="shared" si="51"/>
        <v>-4.9999999999999989E-2</v>
      </c>
      <c r="Q1140">
        <f t="shared" si="52"/>
        <v>0</v>
      </c>
    </row>
    <row r="1141" spans="1:17" x14ac:dyDescent="0.3">
      <c r="A1141">
        <v>1136</v>
      </c>
      <c r="B1141" t="s">
        <v>1588</v>
      </c>
      <c r="C1141" t="s">
        <v>299</v>
      </c>
      <c r="D1141" t="s">
        <v>4</v>
      </c>
      <c r="E1141">
        <v>155692</v>
      </c>
      <c r="F1141">
        <v>45671</v>
      </c>
      <c r="G1141">
        <v>16.2255</v>
      </c>
      <c r="H1141">
        <v>4.9835000000000003</v>
      </c>
      <c r="I1141">
        <v>21.209</v>
      </c>
      <c r="J1141" s="12">
        <v>0.3</v>
      </c>
      <c r="K1141" s="12">
        <v>0.54400000000000004</v>
      </c>
      <c r="L1141" s="10">
        <v>0.25</v>
      </c>
      <c r="M1141" s="10">
        <f>VLOOKUP('By placement'!$D1141,'By goal type'!$I$3:$J$7,2,FALSE)</f>
        <v>0.2</v>
      </c>
      <c r="N1141" s="13"/>
      <c r="O1141" s="10">
        <f t="shared" si="53"/>
        <v>0.2</v>
      </c>
      <c r="P1141" s="10">
        <f t="shared" si="51"/>
        <v>-4.9999999999999989E-2</v>
      </c>
      <c r="Q1141">
        <f t="shared" si="52"/>
        <v>4.2418000000000005</v>
      </c>
    </row>
    <row r="1142" spans="1:17" x14ac:dyDescent="0.3">
      <c r="A1142">
        <v>1137</v>
      </c>
      <c r="B1142" t="s">
        <v>1589</v>
      </c>
      <c r="C1142" t="s">
        <v>55</v>
      </c>
      <c r="D1142" t="s">
        <v>4</v>
      </c>
      <c r="E1142">
        <v>82211</v>
      </c>
      <c r="F1142">
        <v>27433</v>
      </c>
      <c r="G1142">
        <v>16.058399999999999</v>
      </c>
      <c r="H1142">
        <v>5.1604999999999999</v>
      </c>
      <c r="I1142">
        <v>21.218900000000001</v>
      </c>
      <c r="J1142" s="12">
        <v>0.5</v>
      </c>
      <c r="K1142" s="12">
        <v>0.80100000000000005</v>
      </c>
      <c r="L1142" s="10">
        <v>0.25</v>
      </c>
      <c r="M1142" s="10">
        <f>VLOOKUP('By placement'!$D1142,'By goal type'!$I$3:$J$7,2,FALSE)</f>
        <v>0.2</v>
      </c>
      <c r="N1142" s="13"/>
      <c r="O1142" s="10">
        <f t="shared" si="53"/>
        <v>0.2</v>
      </c>
      <c r="P1142" s="10">
        <f t="shared" si="51"/>
        <v>-4.9999999999999989E-2</v>
      </c>
      <c r="Q1142">
        <f t="shared" si="52"/>
        <v>4.2437800000000001</v>
      </c>
    </row>
    <row r="1143" spans="1:17" x14ac:dyDescent="0.3">
      <c r="A1143">
        <v>1138</v>
      </c>
      <c r="B1143" t="s">
        <v>1590</v>
      </c>
      <c r="C1143" t="s">
        <v>367</v>
      </c>
      <c r="D1143" t="s">
        <v>4</v>
      </c>
      <c r="E1143">
        <v>241277</v>
      </c>
      <c r="F1143">
        <v>43365</v>
      </c>
      <c r="G1143">
        <v>25.1692</v>
      </c>
      <c r="H1143">
        <v>8.3895</v>
      </c>
      <c r="I1143">
        <v>33.558700000000002</v>
      </c>
      <c r="J1143" s="12">
        <v>0.5</v>
      </c>
      <c r="K1143" s="12">
        <v>0.82899999999999996</v>
      </c>
      <c r="L1143" s="10">
        <v>0.25</v>
      </c>
      <c r="M1143" s="10">
        <f>VLOOKUP('By placement'!$D1143,'By goal type'!$I$3:$J$7,2,FALSE)</f>
        <v>0.2</v>
      </c>
      <c r="N1143" s="13"/>
      <c r="O1143" s="10">
        <f t="shared" si="53"/>
        <v>0.2</v>
      </c>
      <c r="P1143" s="10">
        <f t="shared" si="51"/>
        <v>-4.9999999999999989E-2</v>
      </c>
      <c r="Q1143">
        <f t="shared" si="52"/>
        <v>6.7117400000000007</v>
      </c>
    </row>
    <row r="1144" spans="1:17" x14ac:dyDescent="0.3">
      <c r="A1144">
        <v>1139</v>
      </c>
      <c r="B1144" t="s">
        <v>1591</v>
      </c>
      <c r="C1144" t="s">
        <v>183</v>
      </c>
      <c r="D1144" t="s">
        <v>4</v>
      </c>
      <c r="E1144">
        <v>9513</v>
      </c>
      <c r="F1144">
        <v>5208</v>
      </c>
      <c r="G1144">
        <v>3.4283000000000001</v>
      </c>
      <c r="H1144">
        <v>1.0887</v>
      </c>
      <c r="I1144">
        <v>4.5170000000000003</v>
      </c>
      <c r="J1144" s="12">
        <v>0.56000000000000005</v>
      </c>
      <c r="K1144" s="12">
        <v>1.04</v>
      </c>
      <c r="L1144" s="10">
        <v>0.25</v>
      </c>
      <c r="M1144" s="10">
        <f>VLOOKUP('By placement'!$D1144,'By goal type'!$I$3:$J$7,2,FALSE)</f>
        <v>0.2</v>
      </c>
      <c r="N1144" s="13"/>
      <c r="O1144" s="10">
        <f t="shared" si="53"/>
        <v>0.2</v>
      </c>
      <c r="P1144" s="10">
        <f t="shared" si="51"/>
        <v>-4.9999999999999989E-2</v>
      </c>
      <c r="Q1144">
        <f t="shared" si="52"/>
        <v>0.90340000000000009</v>
      </c>
    </row>
    <row r="1145" spans="1:17" x14ac:dyDescent="0.3">
      <c r="A1145">
        <v>1140</v>
      </c>
      <c r="B1145" t="s">
        <v>1592</v>
      </c>
      <c r="C1145" t="s">
        <v>169</v>
      </c>
      <c r="D1145" t="s">
        <v>4</v>
      </c>
      <c r="E1145">
        <v>8612</v>
      </c>
      <c r="F1145">
        <v>2830</v>
      </c>
      <c r="G1145">
        <v>1.0068999999999999</v>
      </c>
      <c r="H1145">
        <v>0.30909999999999999</v>
      </c>
      <c r="I1145">
        <v>1.3160000000000001</v>
      </c>
      <c r="J1145" s="12">
        <v>0.3</v>
      </c>
      <c r="K1145" s="12">
        <v>0.51800000000000002</v>
      </c>
      <c r="L1145" s="10">
        <v>0.25</v>
      </c>
      <c r="M1145" s="10">
        <f>VLOOKUP('By placement'!$D1145,'By goal type'!$I$3:$J$7,2,FALSE)</f>
        <v>0.2</v>
      </c>
      <c r="N1145" s="13"/>
      <c r="O1145" s="10">
        <f t="shared" si="53"/>
        <v>0.2</v>
      </c>
      <c r="P1145" s="10">
        <f t="shared" si="51"/>
        <v>-4.9999999999999989E-2</v>
      </c>
      <c r="Q1145">
        <f t="shared" si="52"/>
        <v>0.26320000000000005</v>
      </c>
    </row>
    <row r="1146" spans="1:17" x14ac:dyDescent="0.3">
      <c r="A1146">
        <v>1141</v>
      </c>
      <c r="B1146" t="s">
        <v>1593</v>
      </c>
      <c r="C1146" t="s">
        <v>335</v>
      </c>
      <c r="D1146" t="s">
        <v>4</v>
      </c>
      <c r="E1146">
        <v>67328</v>
      </c>
      <c r="F1146">
        <v>14631</v>
      </c>
      <c r="G1146">
        <v>13.6073</v>
      </c>
      <c r="H1146">
        <v>4.5358000000000001</v>
      </c>
      <c r="I1146">
        <v>18.1431</v>
      </c>
      <c r="J1146" s="12">
        <v>0.8</v>
      </c>
      <c r="K1146" s="12">
        <v>1.1819999999999999</v>
      </c>
      <c r="L1146" s="10">
        <v>0.25</v>
      </c>
      <c r="M1146" s="10">
        <f>VLOOKUP('By placement'!$D1146,'By goal type'!$I$3:$J$7,2,FALSE)</f>
        <v>0.2</v>
      </c>
      <c r="N1146" s="13"/>
      <c r="O1146" s="10">
        <f t="shared" si="53"/>
        <v>0.2</v>
      </c>
      <c r="P1146" s="10">
        <f t="shared" si="51"/>
        <v>-4.9999999999999989E-2</v>
      </c>
      <c r="Q1146">
        <f t="shared" si="52"/>
        <v>3.6286200000000002</v>
      </c>
    </row>
    <row r="1147" spans="1:17" x14ac:dyDescent="0.3">
      <c r="A1147">
        <v>1142</v>
      </c>
      <c r="B1147" t="s">
        <v>1594</v>
      </c>
      <c r="C1147" t="s">
        <v>22</v>
      </c>
      <c r="D1147" t="s">
        <v>4</v>
      </c>
      <c r="E1147">
        <v>12724</v>
      </c>
      <c r="F1147">
        <v>5729</v>
      </c>
      <c r="G1147">
        <v>2.4878</v>
      </c>
      <c r="H1147">
        <v>1.0662</v>
      </c>
      <c r="I1147">
        <v>3.5539999999999998</v>
      </c>
      <c r="J1147" s="12">
        <v>0.4</v>
      </c>
      <c r="K1147" s="12">
        <v>0.61299999999999999</v>
      </c>
      <c r="L1147" s="10">
        <v>0.3</v>
      </c>
      <c r="M1147" s="10">
        <f>VLOOKUP('By placement'!$D1147,'By goal type'!$I$3:$J$7,2,FALSE)</f>
        <v>0.2</v>
      </c>
      <c r="N1147" s="13"/>
      <c r="O1147" s="10">
        <f t="shared" si="53"/>
        <v>0.2</v>
      </c>
      <c r="P1147" s="10">
        <f t="shared" si="51"/>
        <v>-9.9999999999999978E-2</v>
      </c>
      <c r="Q1147">
        <f t="shared" si="52"/>
        <v>0.71079999999999999</v>
      </c>
    </row>
    <row r="1148" spans="1:17" x14ac:dyDescent="0.3">
      <c r="A1148">
        <v>1143</v>
      </c>
      <c r="B1148" t="s">
        <v>1595</v>
      </c>
      <c r="C1148" t="s">
        <v>365</v>
      </c>
      <c r="D1148" t="s">
        <v>4</v>
      </c>
      <c r="E1148">
        <v>15129</v>
      </c>
      <c r="F1148">
        <v>6021</v>
      </c>
      <c r="G1148">
        <v>1.5421</v>
      </c>
      <c r="H1148">
        <v>0.32790000000000002</v>
      </c>
      <c r="I1148">
        <v>1.87</v>
      </c>
      <c r="J1148" s="12">
        <v>0.2</v>
      </c>
      <c r="K1148" s="12">
        <v>0.42899999999999999</v>
      </c>
      <c r="L1148" s="10">
        <v>0.25</v>
      </c>
      <c r="M1148" s="10">
        <f>VLOOKUP('By placement'!$D1148,'By goal type'!$I$3:$J$7,2,FALSE)</f>
        <v>0.2</v>
      </c>
      <c r="N1148" s="13"/>
      <c r="O1148" s="10">
        <f t="shared" si="53"/>
        <v>0.2</v>
      </c>
      <c r="P1148" s="10">
        <f t="shared" si="51"/>
        <v>-4.9999999999999989E-2</v>
      </c>
      <c r="Q1148">
        <f t="shared" si="52"/>
        <v>0.37400000000000005</v>
      </c>
    </row>
    <row r="1149" spans="1:17" x14ac:dyDescent="0.3">
      <c r="A1149">
        <v>1144</v>
      </c>
      <c r="B1149" t="s">
        <v>1596</v>
      </c>
      <c r="C1149" t="s">
        <v>390</v>
      </c>
      <c r="D1149" t="s">
        <v>4</v>
      </c>
      <c r="E1149">
        <v>672300</v>
      </c>
      <c r="F1149">
        <v>128427</v>
      </c>
      <c r="G1149">
        <v>297.91590000000002</v>
      </c>
      <c r="H1149">
        <v>99.305300000000003</v>
      </c>
      <c r="I1149">
        <v>397.22120000000001</v>
      </c>
      <c r="J1149" s="12">
        <v>1.99</v>
      </c>
      <c r="K1149" s="12">
        <v>3.1139999999999999</v>
      </c>
      <c r="L1149" s="10">
        <v>0.25</v>
      </c>
      <c r="M1149" s="10">
        <f>VLOOKUP('By placement'!$D1149,'By goal type'!$I$3:$J$7,2,FALSE)</f>
        <v>0.2</v>
      </c>
      <c r="N1149" s="13"/>
      <c r="O1149" s="10">
        <f t="shared" si="53"/>
        <v>0.2</v>
      </c>
      <c r="P1149" s="10">
        <f t="shared" si="51"/>
        <v>-4.9999999999999989E-2</v>
      </c>
      <c r="Q1149">
        <f t="shared" si="52"/>
        <v>79.444240000000008</v>
      </c>
    </row>
    <row r="1150" spans="1:17" x14ac:dyDescent="0.3">
      <c r="A1150">
        <v>1145</v>
      </c>
      <c r="B1150" t="s">
        <v>1597</v>
      </c>
      <c r="C1150" t="s">
        <v>71</v>
      </c>
      <c r="D1150" t="s">
        <v>4</v>
      </c>
      <c r="E1150">
        <v>40214</v>
      </c>
      <c r="F1150">
        <v>10834</v>
      </c>
      <c r="G1150">
        <v>7.2003000000000004</v>
      </c>
      <c r="H1150">
        <v>2.3997000000000002</v>
      </c>
      <c r="I1150">
        <v>9.6</v>
      </c>
      <c r="J1150" s="12">
        <v>0.56999999999999995</v>
      </c>
      <c r="K1150" s="12">
        <v>0.874</v>
      </c>
      <c r="L1150" s="10">
        <v>0.25</v>
      </c>
      <c r="M1150" s="10">
        <f>VLOOKUP('By placement'!$D1150,'By goal type'!$I$3:$J$7,2,FALSE)</f>
        <v>0.2</v>
      </c>
      <c r="N1150" s="13"/>
      <c r="O1150" s="10">
        <f t="shared" si="53"/>
        <v>0.2</v>
      </c>
      <c r="P1150" s="10">
        <f t="shared" si="51"/>
        <v>-4.9999999999999989E-2</v>
      </c>
      <c r="Q1150">
        <f t="shared" si="52"/>
        <v>1.92</v>
      </c>
    </row>
    <row r="1151" spans="1:17" x14ac:dyDescent="0.3">
      <c r="A1151">
        <v>1146</v>
      </c>
      <c r="B1151" t="s">
        <v>1598</v>
      </c>
      <c r="C1151" t="s">
        <v>65</v>
      </c>
      <c r="D1151" t="s">
        <v>4</v>
      </c>
      <c r="E1151">
        <v>2949883</v>
      </c>
      <c r="F1151">
        <v>1262511</v>
      </c>
      <c r="G1151">
        <v>588.93899999999996</v>
      </c>
      <c r="H1151">
        <v>196.10599999999999</v>
      </c>
      <c r="I1151">
        <v>785.04499999999996</v>
      </c>
      <c r="J1151" s="12">
        <v>0.4</v>
      </c>
      <c r="K1151" s="12">
        <v>0.63800000000000001</v>
      </c>
      <c r="L1151" s="10">
        <v>0.25</v>
      </c>
      <c r="M1151" s="10">
        <f>VLOOKUP('By placement'!$D1151,'By goal type'!$I$3:$J$7,2,FALSE)</f>
        <v>0.2</v>
      </c>
      <c r="N1151" s="13"/>
      <c r="O1151" s="10">
        <f t="shared" si="53"/>
        <v>0.2</v>
      </c>
      <c r="P1151" s="10">
        <f t="shared" si="51"/>
        <v>-4.9999999999999989E-2</v>
      </c>
      <c r="Q1151">
        <f t="shared" si="52"/>
        <v>157.00900000000001</v>
      </c>
    </row>
    <row r="1152" spans="1:17" x14ac:dyDescent="0.3">
      <c r="A1152">
        <v>1147</v>
      </c>
      <c r="B1152" t="s">
        <v>1599</v>
      </c>
      <c r="C1152" t="s">
        <v>270</v>
      </c>
      <c r="D1152" t="s">
        <v>4</v>
      </c>
      <c r="E1152">
        <v>15597</v>
      </c>
      <c r="F1152">
        <v>5498</v>
      </c>
      <c r="G1152">
        <v>2.2926000000000002</v>
      </c>
      <c r="H1152">
        <v>0.6996</v>
      </c>
      <c r="I1152">
        <v>2.9922</v>
      </c>
      <c r="J1152" s="12">
        <v>0.35</v>
      </c>
      <c r="K1152" s="12">
        <v>0.57299999999999995</v>
      </c>
      <c r="L1152" s="10">
        <v>0.25</v>
      </c>
      <c r="M1152" s="10">
        <f>VLOOKUP('By placement'!$D1152,'By goal type'!$I$3:$J$7,2,FALSE)</f>
        <v>0.2</v>
      </c>
      <c r="N1152" s="13"/>
      <c r="O1152" s="10">
        <f t="shared" si="53"/>
        <v>0.2</v>
      </c>
      <c r="P1152" s="10">
        <f t="shared" si="51"/>
        <v>-4.9999999999999989E-2</v>
      </c>
      <c r="Q1152">
        <f t="shared" si="52"/>
        <v>0.59843999999999997</v>
      </c>
    </row>
    <row r="1153" spans="1:17" x14ac:dyDescent="0.3">
      <c r="A1153">
        <v>1148</v>
      </c>
      <c r="B1153" t="s">
        <v>1600</v>
      </c>
      <c r="C1153" t="s">
        <v>341</v>
      </c>
      <c r="D1153" t="s">
        <v>4</v>
      </c>
      <c r="E1153">
        <v>34286</v>
      </c>
      <c r="F1153">
        <v>3044</v>
      </c>
      <c r="G1153">
        <v>3.5552999999999999</v>
      </c>
      <c r="H1153">
        <v>1.1845000000000001</v>
      </c>
      <c r="I1153">
        <v>4.7397999999999998</v>
      </c>
      <c r="J1153" s="12">
        <v>1</v>
      </c>
      <c r="K1153" s="12">
        <v>1.506</v>
      </c>
      <c r="L1153" s="10">
        <v>0.25</v>
      </c>
      <c r="M1153" s="10">
        <f>VLOOKUP('By placement'!$D1153,'By goal type'!$I$3:$J$7,2,FALSE)</f>
        <v>0.2</v>
      </c>
      <c r="N1153" s="13"/>
      <c r="O1153" s="10">
        <f t="shared" si="53"/>
        <v>0.2</v>
      </c>
      <c r="P1153" s="10">
        <f t="shared" si="51"/>
        <v>-4.9999999999999989E-2</v>
      </c>
      <c r="Q1153">
        <f t="shared" si="52"/>
        <v>0.94796000000000002</v>
      </c>
    </row>
    <row r="1154" spans="1:17" x14ac:dyDescent="0.3">
      <c r="A1154">
        <v>1149</v>
      </c>
      <c r="B1154" t="s">
        <v>1601</v>
      </c>
      <c r="C1154" t="s">
        <v>65</v>
      </c>
      <c r="D1154" t="s">
        <v>4</v>
      </c>
      <c r="E1154">
        <v>208</v>
      </c>
      <c r="F1154">
        <v>92</v>
      </c>
      <c r="G1154">
        <v>3.2500000000000001E-2</v>
      </c>
      <c r="H1154">
        <v>1.0500000000000001E-2</v>
      </c>
      <c r="I1154">
        <v>4.2999999999999997E-2</v>
      </c>
      <c r="J1154" s="12">
        <v>0.3</v>
      </c>
      <c r="K1154" s="12">
        <v>0.57299999999999995</v>
      </c>
      <c r="L1154" s="10">
        <v>0.25</v>
      </c>
      <c r="M1154" s="10">
        <f>VLOOKUP('By placement'!$D1154,'By goal type'!$I$3:$J$7,2,FALSE)</f>
        <v>0.2</v>
      </c>
      <c r="N1154" s="13"/>
      <c r="O1154" s="10">
        <f t="shared" si="53"/>
        <v>0.2</v>
      </c>
      <c r="P1154" s="10">
        <f t="shared" si="51"/>
        <v>-4.9999999999999989E-2</v>
      </c>
      <c r="Q1154">
        <f t="shared" si="52"/>
        <v>8.6E-3</v>
      </c>
    </row>
    <row r="1155" spans="1:17" x14ac:dyDescent="0.3">
      <c r="A1155">
        <v>1150</v>
      </c>
      <c r="B1155" t="s">
        <v>1602</v>
      </c>
      <c r="C1155" t="s">
        <v>278</v>
      </c>
      <c r="D1155" t="s">
        <v>4</v>
      </c>
      <c r="E1155">
        <v>40511</v>
      </c>
      <c r="F1155">
        <v>13625</v>
      </c>
      <c r="G1155">
        <v>7.9791999999999996</v>
      </c>
      <c r="H1155">
        <v>2.6307</v>
      </c>
      <c r="I1155">
        <v>10.6099</v>
      </c>
      <c r="J1155" s="12">
        <v>0.5</v>
      </c>
      <c r="K1155" s="12">
        <v>0.876</v>
      </c>
      <c r="L1155" s="10">
        <v>0.25</v>
      </c>
      <c r="M1155" s="10">
        <f>VLOOKUP('By placement'!$D1155,'By goal type'!$I$3:$J$7,2,FALSE)</f>
        <v>0.2</v>
      </c>
      <c r="N1155" s="13"/>
      <c r="O1155" s="10">
        <f t="shared" si="53"/>
        <v>0.2</v>
      </c>
      <c r="P1155" s="10">
        <f t="shared" si="51"/>
        <v>-4.9999999999999989E-2</v>
      </c>
      <c r="Q1155">
        <f t="shared" si="52"/>
        <v>2.1219800000000002</v>
      </c>
    </row>
    <row r="1156" spans="1:17" x14ac:dyDescent="0.3">
      <c r="A1156">
        <v>1151</v>
      </c>
      <c r="B1156" t="s">
        <v>1603</v>
      </c>
      <c r="C1156" t="s">
        <v>270</v>
      </c>
      <c r="D1156" t="s">
        <v>4</v>
      </c>
      <c r="E1156">
        <v>59385</v>
      </c>
      <c r="F1156">
        <v>8145</v>
      </c>
      <c r="G1156">
        <v>1.5297000000000001</v>
      </c>
      <c r="H1156">
        <v>0.37630000000000002</v>
      </c>
      <c r="I1156">
        <v>1.9059999999999999</v>
      </c>
      <c r="J1156" s="12">
        <v>0.15</v>
      </c>
      <c r="K1156" s="12">
        <v>0.32300000000000001</v>
      </c>
      <c r="L1156" s="10">
        <v>0.25</v>
      </c>
      <c r="M1156" s="10">
        <f>VLOOKUP('By placement'!$D1156,'By goal type'!$I$3:$J$7,2,FALSE)</f>
        <v>0.2</v>
      </c>
      <c r="N1156" s="13"/>
      <c r="O1156" s="10">
        <f t="shared" si="53"/>
        <v>0.2</v>
      </c>
      <c r="P1156" s="10">
        <f t="shared" si="51"/>
        <v>-4.9999999999999989E-2</v>
      </c>
      <c r="Q1156">
        <f t="shared" si="52"/>
        <v>0.38119999999999998</v>
      </c>
    </row>
    <row r="1157" spans="1:17" x14ac:dyDescent="0.3">
      <c r="A1157">
        <v>1152</v>
      </c>
      <c r="B1157" t="s">
        <v>1604</v>
      </c>
      <c r="C1157" t="s">
        <v>150</v>
      </c>
      <c r="D1157" t="s">
        <v>4</v>
      </c>
      <c r="E1157">
        <v>229014</v>
      </c>
      <c r="F1157">
        <v>98492</v>
      </c>
      <c r="G1157">
        <v>34.589100000000002</v>
      </c>
      <c r="H1157">
        <v>11.529500000000001</v>
      </c>
      <c r="I1157">
        <v>46.118600000000001</v>
      </c>
      <c r="J1157" s="12">
        <v>0.3</v>
      </c>
      <c r="K1157" s="12">
        <v>0.46</v>
      </c>
      <c r="L1157" s="10">
        <v>0.25</v>
      </c>
      <c r="M1157" s="10">
        <f>VLOOKUP('By placement'!$D1157,'By goal type'!$I$3:$J$7,2,FALSE)</f>
        <v>0.2</v>
      </c>
      <c r="N1157" s="13"/>
      <c r="O1157" s="10">
        <f t="shared" si="53"/>
        <v>0.2</v>
      </c>
      <c r="P1157" s="10">
        <f t="shared" si="51"/>
        <v>-4.9999999999999989E-2</v>
      </c>
      <c r="Q1157">
        <f t="shared" si="52"/>
        <v>9.2237200000000001</v>
      </c>
    </row>
    <row r="1158" spans="1:17" x14ac:dyDescent="0.3">
      <c r="A1158">
        <v>1153</v>
      </c>
      <c r="B1158" t="s">
        <v>1605</v>
      </c>
      <c r="C1158" t="s">
        <v>183</v>
      </c>
      <c r="D1158" t="s">
        <v>4</v>
      </c>
      <c r="E1158">
        <v>116243</v>
      </c>
      <c r="F1158">
        <v>68919</v>
      </c>
      <c r="G1158">
        <v>38.7789</v>
      </c>
      <c r="H1158">
        <v>12.9261</v>
      </c>
      <c r="I1158">
        <v>51.704999999999998</v>
      </c>
      <c r="J1158" s="12">
        <v>0.48</v>
      </c>
      <c r="K1158" s="12">
        <v>0.76100000000000001</v>
      </c>
      <c r="L1158" s="10">
        <v>0.25</v>
      </c>
      <c r="M1158" s="10">
        <f>VLOOKUP('By placement'!$D1158,'By goal type'!$I$3:$J$7,2,FALSE)</f>
        <v>0.2</v>
      </c>
      <c r="N1158" s="13"/>
      <c r="O1158" s="10">
        <f t="shared" si="53"/>
        <v>0.2</v>
      </c>
      <c r="P1158" s="10">
        <f t="shared" si="51"/>
        <v>-4.9999999999999989E-2</v>
      </c>
      <c r="Q1158">
        <f t="shared" si="52"/>
        <v>10.341000000000001</v>
      </c>
    </row>
    <row r="1159" spans="1:17" x14ac:dyDescent="0.3">
      <c r="A1159">
        <v>1154</v>
      </c>
      <c r="B1159" t="s">
        <v>1606</v>
      </c>
      <c r="C1159" t="s">
        <v>68</v>
      </c>
      <c r="D1159" t="s">
        <v>4</v>
      </c>
      <c r="E1159">
        <v>266091</v>
      </c>
      <c r="F1159">
        <v>34751</v>
      </c>
      <c r="G1159">
        <v>12.2286</v>
      </c>
      <c r="H1159">
        <v>4.0743999999999998</v>
      </c>
      <c r="I1159">
        <v>16.303000000000001</v>
      </c>
      <c r="J1159" s="12">
        <v>0.3</v>
      </c>
      <c r="K1159" s="12">
        <v>0.40799999999999997</v>
      </c>
      <c r="L1159" s="10">
        <v>0.25</v>
      </c>
      <c r="M1159" s="10">
        <f>VLOOKUP('By placement'!$D1159,'By goal type'!$I$3:$J$7,2,FALSE)</f>
        <v>0.2</v>
      </c>
      <c r="N1159" s="13"/>
      <c r="O1159" s="10">
        <f t="shared" si="53"/>
        <v>0.2</v>
      </c>
      <c r="P1159" s="10">
        <f t="shared" ref="P1159:P1222" si="54">IFERROR(O1159-L1159,"unknown")</f>
        <v>-4.9999999999999989E-2</v>
      </c>
      <c r="Q1159">
        <f t="shared" ref="Q1159:Q1222" si="55">IFERROR(MIN(1-J1159/K1159,O1159)*I1159,0)</f>
        <v>3.2606000000000002</v>
      </c>
    </row>
    <row r="1160" spans="1:17" x14ac:dyDescent="0.3">
      <c r="A1160">
        <v>1155</v>
      </c>
      <c r="B1160" t="s">
        <v>1607</v>
      </c>
      <c r="C1160" t="s">
        <v>265</v>
      </c>
      <c r="D1160" t="s">
        <v>4</v>
      </c>
      <c r="E1160">
        <v>12546</v>
      </c>
      <c r="F1160">
        <v>3082</v>
      </c>
      <c r="G1160">
        <v>1.9892000000000001</v>
      </c>
      <c r="H1160">
        <v>0.66279999999999994</v>
      </c>
      <c r="I1160">
        <v>2.6520000000000001</v>
      </c>
      <c r="J1160" s="12">
        <v>0.55000000000000004</v>
      </c>
      <c r="K1160" s="12">
        <v>0.84799999999999998</v>
      </c>
      <c r="L1160" s="10">
        <v>0.25</v>
      </c>
      <c r="M1160" s="10">
        <f>VLOOKUP('By placement'!$D1160,'By goal type'!$I$3:$J$7,2,FALSE)</f>
        <v>0.2</v>
      </c>
      <c r="N1160" s="13"/>
      <c r="O1160" s="10">
        <f t="shared" ref="O1160:O1223" si="56">IF(N1160="",M1160,N1160)</f>
        <v>0.2</v>
      </c>
      <c r="P1160" s="10">
        <f t="shared" si="54"/>
        <v>-4.9999999999999989E-2</v>
      </c>
      <c r="Q1160">
        <f t="shared" si="55"/>
        <v>0.53040000000000009</v>
      </c>
    </row>
    <row r="1161" spans="1:17" x14ac:dyDescent="0.3">
      <c r="A1161">
        <v>1156</v>
      </c>
      <c r="B1161" t="s">
        <v>1608</v>
      </c>
      <c r="C1161" t="s">
        <v>248</v>
      </c>
      <c r="D1161" t="s">
        <v>4</v>
      </c>
      <c r="E1161">
        <v>18841</v>
      </c>
      <c r="F1161">
        <v>2860</v>
      </c>
      <c r="G1161">
        <v>1.6832</v>
      </c>
      <c r="H1161">
        <v>0.55389999999999995</v>
      </c>
      <c r="I1161">
        <v>2.2370999999999999</v>
      </c>
      <c r="J1161" s="12">
        <v>0.5</v>
      </c>
      <c r="K1161" s="12">
        <v>0.82</v>
      </c>
      <c r="L1161" s="10">
        <v>0.25</v>
      </c>
      <c r="M1161" s="10">
        <f>VLOOKUP('By placement'!$D1161,'By goal type'!$I$3:$J$7,2,FALSE)</f>
        <v>0.2</v>
      </c>
      <c r="N1161" s="13"/>
      <c r="O1161" s="10">
        <f t="shared" si="56"/>
        <v>0.2</v>
      </c>
      <c r="P1161" s="10">
        <f t="shared" si="54"/>
        <v>-4.9999999999999989E-2</v>
      </c>
      <c r="Q1161">
        <f t="shared" si="55"/>
        <v>0.44741999999999998</v>
      </c>
    </row>
    <row r="1162" spans="1:17" x14ac:dyDescent="0.3">
      <c r="A1162">
        <v>1157</v>
      </c>
      <c r="B1162" t="s">
        <v>1609</v>
      </c>
      <c r="C1162" t="s">
        <v>335</v>
      </c>
      <c r="D1162" t="s">
        <v>4</v>
      </c>
      <c r="E1162">
        <v>11555</v>
      </c>
      <c r="F1162">
        <v>942</v>
      </c>
      <c r="G1162">
        <v>0.66559999999999997</v>
      </c>
      <c r="H1162">
        <v>0.2213</v>
      </c>
      <c r="I1162">
        <v>0.88690000000000002</v>
      </c>
      <c r="J1162" s="12">
        <v>0.6</v>
      </c>
      <c r="K1162" s="12">
        <v>0.92500000000000004</v>
      </c>
      <c r="L1162" s="10">
        <v>0.25</v>
      </c>
      <c r="M1162" s="10">
        <f>VLOOKUP('By placement'!$D1162,'By goal type'!$I$3:$J$7,2,FALSE)</f>
        <v>0.2</v>
      </c>
      <c r="N1162" s="13"/>
      <c r="O1162" s="10">
        <f t="shared" si="56"/>
        <v>0.2</v>
      </c>
      <c r="P1162" s="10">
        <f t="shared" si="54"/>
        <v>-4.9999999999999989E-2</v>
      </c>
      <c r="Q1162">
        <f t="shared" si="55"/>
        <v>0.17738000000000001</v>
      </c>
    </row>
    <row r="1163" spans="1:17" x14ac:dyDescent="0.3">
      <c r="A1163">
        <v>1158</v>
      </c>
      <c r="B1163" t="s">
        <v>1610</v>
      </c>
      <c r="C1163" t="s">
        <v>341</v>
      </c>
      <c r="D1163" t="s">
        <v>4</v>
      </c>
      <c r="E1163">
        <v>120090</v>
      </c>
      <c r="F1163">
        <v>24823</v>
      </c>
      <c r="G1163">
        <v>14.6158</v>
      </c>
      <c r="H1163">
        <v>4.8716999999999997</v>
      </c>
      <c r="I1163">
        <v>19.487500000000001</v>
      </c>
      <c r="J1163" s="12">
        <v>0.5</v>
      </c>
      <c r="K1163" s="12">
        <v>0.86199999999999999</v>
      </c>
      <c r="L1163" s="10">
        <v>0.25</v>
      </c>
      <c r="M1163" s="10">
        <f>VLOOKUP('By placement'!$D1163,'By goal type'!$I$3:$J$7,2,FALSE)</f>
        <v>0.2</v>
      </c>
      <c r="N1163" s="13"/>
      <c r="O1163" s="10">
        <f t="shared" si="56"/>
        <v>0.2</v>
      </c>
      <c r="P1163" s="10">
        <f t="shared" si="54"/>
        <v>-4.9999999999999989E-2</v>
      </c>
      <c r="Q1163">
        <f t="shared" si="55"/>
        <v>3.8975000000000004</v>
      </c>
    </row>
    <row r="1164" spans="1:17" x14ac:dyDescent="0.3">
      <c r="A1164">
        <v>1159</v>
      </c>
      <c r="B1164" t="s">
        <v>1611</v>
      </c>
      <c r="C1164" t="s">
        <v>202</v>
      </c>
      <c r="D1164" t="s">
        <v>4</v>
      </c>
      <c r="E1164">
        <v>68223</v>
      </c>
      <c r="F1164">
        <v>13382</v>
      </c>
      <c r="G1164">
        <v>7.8864000000000001</v>
      </c>
      <c r="H1164">
        <v>2.6284999999999998</v>
      </c>
      <c r="I1164">
        <v>10.514900000000001</v>
      </c>
      <c r="J1164" s="12">
        <v>0.5</v>
      </c>
      <c r="K1164" s="12">
        <v>0.80200000000000005</v>
      </c>
      <c r="L1164" s="10">
        <v>0.25</v>
      </c>
      <c r="M1164" s="10">
        <f>VLOOKUP('By placement'!$D1164,'By goal type'!$I$3:$J$7,2,FALSE)</f>
        <v>0.2</v>
      </c>
      <c r="N1164" s="13"/>
      <c r="O1164" s="10">
        <f t="shared" si="56"/>
        <v>0.2</v>
      </c>
      <c r="P1164" s="10">
        <f t="shared" si="54"/>
        <v>-4.9999999999999989E-2</v>
      </c>
      <c r="Q1164">
        <f t="shared" si="55"/>
        <v>2.1029800000000001</v>
      </c>
    </row>
    <row r="1165" spans="1:17" x14ac:dyDescent="0.3">
      <c r="A1165">
        <v>1160</v>
      </c>
      <c r="B1165" t="s">
        <v>1612</v>
      </c>
      <c r="C1165" t="s">
        <v>363</v>
      </c>
      <c r="D1165" t="s">
        <v>4</v>
      </c>
      <c r="E1165">
        <v>212160</v>
      </c>
      <c r="F1165">
        <v>113776</v>
      </c>
      <c r="G1165">
        <v>124.2465</v>
      </c>
      <c r="H1165">
        <v>41.415199999999999</v>
      </c>
      <c r="I1165">
        <v>165.6617</v>
      </c>
      <c r="J1165" s="12">
        <v>0.95</v>
      </c>
      <c r="K1165" s="12">
        <v>1.51</v>
      </c>
      <c r="L1165" s="10">
        <v>0.25</v>
      </c>
      <c r="M1165" s="10">
        <f>VLOOKUP('By placement'!$D1165,'By goal type'!$I$3:$J$7,2,FALSE)</f>
        <v>0.2</v>
      </c>
      <c r="N1165" s="13"/>
      <c r="O1165" s="10">
        <f t="shared" si="56"/>
        <v>0.2</v>
      </c>
      <c r="P1165" s="10">
        <f t="shared" si="54"/>
        <v>-4.9999999999999989E-2</v>
      </c>
      <c r="Q1165">
        <f t="shared" si="55"/>
        <v>33.132339999999999</v>
      </c>
    </row>
    <row r="1166" spans="1:17" x14ac:dyDescent="0.3">
      <c r="A1166">
        <v>1161</v>
      </c>
      <c r="B1166" t="s">
        <v>1613</v>
      </c>
      <c r="C1166" t="s">
        <v>384</v>
      </c>
      <c r="D1166" t="s">
        <v>4</v>
      </c>
      <c r="E1166">
        <v>151961</v>
      </c>
      <c r="F1166">
        <v>81675</v>
      </c>
      <c r="G1166">
        <v>24.115400000000001</v>
      </c>
      <c r="H1166">
        <v>8.0326000000000004</v>
      </c>
      <c r="I1166">
        <v>32.148000000000003</v>
      </c>
      <c r="J1166" s="12">
        <v>0.25</v>
      </c>
      <c r="K1166" s="12">
        <v>0.433</v>
      </c>
      <c r="L1166" s="10">
        <v>0.25</v>
      </c>
      <c r="M1166" s="10">
        <f>VLOOKUP('By placement'!$D1166,'By goal type'!$I$3:$J$7,2,FALSE)</f>
        <v>0.2</v>
      </c>
      <c r="N1166" s="13"/>
      <c r="O1166" s="10">
        <f t="shared" si="56"/>
        <v>0.2</v>
      </c>
      <c r="P1166" s="10">
        <f t="shared" si="54"/>
        <v>-4.9999999999999989E-2</v>
      </c>
      <c r="Q1166">
        <f t="shared" si="55"/>
        <v>6.4296000000000006</v>
      </c>
    </row>
    <row r="1167" spans="1:17" x14ac:dyDescent="0.3">
      <c r="A1167">
        <v>1162</v>
      </c>
      <c r="B1167" t="s">
        <v>1614</v>
      </c>
      <c r="C1167" t="s">
        <v>35</v>
      </c>
      <c r="D1167" t="s">
        <v>4</v>
      </c>
      <c r="E1167">
        <v>45499</v>
      </c>
      <c r="F1167">
        <v>27110</v>
      </c>
      <c r="G1167">
        <v>42.328299999999999</v>
      </c>
      <c r="H1167">
        <v>4.7034000000000002</v>
      </c>
      <c r="I1167">
        <v>47.031700000000001</v>
      </c>
      <c r="J1167" s="12">
        <v>1.1000000000000001</v>
      </c>
      <c r="K1167" s="12">
        <v>1.7310000000000001</v>
      </c>
      <c r="L1167" s="10">
        <v>0.1</v>
      </c>
      <c r="M1167" s="10">
        <f>VLOOKUP('By placement'!$D1167,'By goal type'!$I$3:$J$7,2,FALSE)</f>
        <v>0.2</v>
      </c>
      <c r="N1167" s="13"/>
      <c r="O1167" s="10">
        <f t="shared" si="56"/>
        <v>0.2</v>
      </c>
      <c r="P1167" s="10">
        <f t="shared" si="54"/>
        <v>0.1</v>
      </c>
      <c r="Q1167">
        <f t="shared" si="55"/>
        <v>9.4063400000000001</v>
      </c>
    </row>
    <row r="1168" spans="1:17" x14ac:dyDescent="0.3">
      <c r="A1168">
        <v>1163</v>
      </c>
      <c r="B1168" t="s">
        <v>1615</v>
      </c>
      <c r="C1168" t="s">
        <v>25</v>
      </c>
      <c r="D1168" t="s">
        <v>4</v>
      </c>
      <c r="E1168">
        <v>1085681</v>
      </c>
      <c r="F1168">
        <v>652130</v>
      </c>
      <c r="G1168">
        <v>264.8503</v>
      </c>
      <c r="H1168">
        <v>74.700599999999994</v>
      </c>
      <c r="I1168">
        <v>339.55090000000001</v>
      </c>
      <c r="J1168" s="12">
        <v>0.33</v>
      </c>
      <c r="K1168" s="12">
        <v>0.56399999999999995</v>
      </c>
      <c r="L1168" s="10">
        <v>0.22</v>
      </c>
      <c r="M1168" s="10">
        <f>VLOOKUP('By placement'!$D1168,'By goal type'!$I$3:$J$7,2,FALSE)</f>
        <v>0.2</v>
      </c>
      <c r="N1168" s="13"/>
      <c r="O1168" s="10">
        <f t="shared" si="56"/>
        <v>0.2</v>
      </c>
      <c r="P1168" s="10">
        <f t="shared" si="54"/>
        <v>-1.999999999999999E-2</v>
      </c>
      <c r="Q1168">
        <f t="shared" si="55"/>
        <v>67.910180000000011</v>
      </c>
    </row>
    <row r="1169" spans="1:17" x14ac:dyDescent="0.3">
      <c r="A1169">
        <v>1164</v>
      </c>
      <c r="B1169" t="s">
        <v>1616</v>
      </c>
      <c r="C1169" t="s">
        <v>139</v>
      </c>
      <c r="D1169" t="s">
        <v>4</v>
      </c>
      <c r="E1169">
        <v>8472</v>
      </c>
      <c r="F1169">
        <v>2118</v>
      </c>
      <c r="G1169">
        <v>0.50180000000000002</v>
      </c>
      <c r="H1169">
        <v>0.16700000000000001</v>
      </c>
      <c r="I1169">
        <v>0.66879999999999995</v>
      </c>
      <c r="J1169" s="12">
        <v>0.2</v>
      </c>
      <c r="K1169" s="12">
        <v>0.316</v>
      </c>
      <c r="L1169" s="10">
        <v>0.25</v>
      </c>
      <c r="M1169" s="10">
        <f>VLOOKUP('By placement'!$D1169,'By goal type'!$I$3:$J$7,2,FALSE)</f>
        <v>0.2</v>
      </c>
      <c r="N1169" s="13"/>
      <c r="O1169" s="10">
        <f t="shared" si="56"/>
        <v>0.2</v>
      </c>
      <c r="P1169" s="10">
        <f t="shared" si="54"/>
        <v>-4.9999999999999989E-2</v>
      </c>
      <c r="Q1169">
        <f t="shared" si="55"/>
        <v>0.13375999999999999</v>
      </c>
    </row>
    <row r="1170" spans="1:17" x14ac:dyDescent="0.3">
      <c r="A1170">
        <v>1165</v>
      </c>
      <c r="B1170" t="s">
        <v>1617</v>
      </c>
      <c r="C1170" t="s">
        <v>231</v>
      </c>
      <c r="D1170" t="s">
        <v>4</v>
      </c>
      <c r="E1170">
        <v>7838</v>
      </c>
      <c r="F1170">
        <v>2074</v>
      </c>
      <c r="G1170">
        <v>0.99870000000000003</v>
      </c>
      <c r="H1170">
        <v>0.31290000000000001</v>
      </c>
      <c r="I1170">
        <v>1.3116000000000001</v>
      </c>
      <c r="J1170" s="12">
        <v>0.4</v>
      </c>
      <c r="K1170" s="12">
        <v>0.68</v>
      </c>
      <c r="L1170" s="10">
        <v>0.25</v>
      </c>
      <c r="M1170" s="10">
        <f>VLOOKUP('By placement'!$D1170,'By goal type'!$I$3:$J$7,2,FALSE)</f>
        <v>0.2</v>
      </c>
      <c r="N1170" s="13"/>
      <c r="O1170" s="10">
        <f t="shared" si="56"/>
        <v>0.2</v>
      </c>
      <c r="P1170" s="10">
        <f t="shared" si="54"/>
        <v>-4.9999999999999989E-2</v>
      </c>
      <c r="Q1170">
        <f t="shared" si="55"/>
        <v>0.26232000000000005</v>
      </c>
    </row>
    <row r="1171" spans="1:17" x14ac:dyDescent="0.3">
      <c r="A1171">
        <v>1166</v>
      </c>
      <c r="B1171" t="s">
        <v>1618</v>
      </c>
      <c r="C1171" t="s">
        <v>383</v>
      </c>
      <c r="D1171" t="s">
        <v>4</v>
      </c>
      <c r="E1171">
        <v>967</v>
      </c>
      <c r="F1171">
        <v>453</v>
      </c>
      <c r="G1171">
        <v>0.26860000000000001</v>
      </c>
      <c r="H1171">
        <v>8.9499999999999996E-2</v>
      </c>
      <c r="I1171">
        <v>0.35809999999999997</v>
      </c>
      <c r="J1171" s="12">
        <v>0.5</v>
      </c>
      <c r="K1171" s="12">
        <v>0.79600000000000004</v>
      </c>
      <c r="L1171" s="10">
        <v>0.25</v>
      </c>
      <c r="M1171" s="10">
        <f>VLOOKUP('By placement'!$D1171,'By goal type'!$I$3:$J$7,2,FALSE)</f>
        <v>0.2</v>
      </c>
      <c r="N1171" s="13"/>
      <c r="O1171" s="10">
        <f t="shared" si="56"/>
        <v>0.2</v>
      </c>
      <c r="P1171" s="10">
        <f t="shared" si="54"/>
        <v>-4.9999999999999989E-2</v>
      </c>
      <c r="Q1171">
        <f t="shared" si="55"/>
        <v>7.1620000000000003E-2</v>
      </c>
    </row>
    <row r="1172" spans="1:17" x14ac:dyDescent="0.3">
      <c r="A1172">
        <v>1167</v>
      </c>
      <c r="B1172" t="s">
        <v>1619</v>
      </c>
      <c r="C1172" t="s">
        <v>302</v>
      </c>
      <c r="D1172" t="s">
        <v>4</v>
      </c>
      <c r="E1172">
        <v>56073</v>
      </c>
      <c r="F1172">
        <v>10182</v>
      </c>
      <c r="G1172">
        <v>4.2389999999999999</v>
      </c>
      <c r="H1172">
        <v>1.3975</v>
      </c>
      <c r="I1172">
        <v>5.6364999999999998</v>
      </c>
      <c r="J1172" s="12">
        <v>0.35</v>
      </c>
      <c r="K1172" s="12">
        <v>0.6</v>
      </c>
      <c r="L1172" s="10">
        <v>0.25</v>
      </c>
      <c r="M1172" s="10">
        <f>VLOOKUP('By placement'!$D1172,'By goal type'!$I$3:$J$7,2,FALSE)</f>
        <v>0.2</v>
      </c>
      <c r="N1172" s="13"/>
      <c r="O1172" s="10">
        <f t="shared" si="56"/>
        <v>0.2</v>
      </c>
      <c r="P1172" s="10">
        <f t="shared" si="54"/>
        <v>-4.9999999999999989E-2</v>
      </c>
      <c r="Q1172">
        <f t="shared" si="55"/>
        <v>1.1273</v>
      </c>
    </row>
    <row r="1173" spans="1:17" x14ac:dyDescent="0.3">
      <c r="A1173">
        <v>1168</v>
      </c>
      <c r="B1173" t="s">
        <v>1620</v>
      </c>
      <c r="C1173" t="s">
        <v>62</v>
      </c>
      <c r="D1173" t="s">
        <v>4</v>
      </c>
      <c r="E1173">
        <v>13873</v>
      </c>
      <c r="F1173">
        <v>3640</v>
      </c>
      <c r="G1173">
        <v>1.9639</v>
      </c>
      <c r="H1173">
        <v>0.62990000000000002</v>
      </c>
      <c r="I1173">
        <v>2.5937999999999999</v>
      </c>
      <c r="J1173" s="12">
        <v>0.45</v>
      </c>
      <c r="K1173" s="12">
        <v>0.77900000000000003</v>
      </c>
      <c r="L1173" s="10">
        <v>0.25</v>
      </c>
      <c r="M1173" s="10">
        <f>VLOOKUP('By placement'!$D1173,'By goal type'!$I$3:$J$7,2,FALSE)</f>
        <v>0.2</v>
      </c>
      <c r="N1173" s="13"/>
      <c r="O1173" s="10">
        <f t="shared" si="56"/>
        <v>0.2</v>
      </c>
      <c r="P1173" s="10">
        <f t="shared" si="54"/>
        <v>-4.9999999999999989E-2</v>
      </c>
      <c r="Q1173">
        <f t="shared" si="55"/>
        <v>0.51876</v>
      </c>
    </row>
    <row r="1174" spans="1:17" x14ac:dyDescent="0.3">
      <c r="A1174">
        <v>1169</v>
      </c>
      <c r="B1174" t="s">
        <v>1621</v>
      </c>
      <c r="C1174" t="s">
        <v>62</v>
      </c>
      <c r="D1174" t="s">
        <v>4</v>
      </c>
      <c r="E1174">
        <v>113927</v>
      </c>
      <c r="F1174">
        <v>79039</v>
      </c>
      <c r="G1174">
        <v>32.907200000000003</v>
      </c>
      <c r="H1174">
        <v>10.969099999999999</v>
      </c>
      <c r="I1174">
        <v>43.876300000000001</v>
      </c>
      <c r="J1174" s="12">
        <v>0.35</v>
      </c>
      <c r="K1174" s="12">
        <v>0.56299999999999994</v>
      </c>
      <c r="L1174" s="10">
        <v>0.25</v>
      </c>
      <c r="M1174" s="10">
        <f>VLOOKUP('By placement'!$D1174,'By goal type'!$I$3:$J$7,2,FALSE)</f>
        <v>0.2</v>
      </c>
      <c r="N1174" s="13"/>
      <c r="O1174" s="10">
        <f t="shared" si="56"/>
        <v>0.2</v>
      </c>
      <c r="P1174" s="10">
        <f t="shared" si="54"/>
        <v>-4.9999999999999989E-2</v>
      </c>
      <c r="Q1174">
        <f t="shared" si="55"/>
        <v>8.7752600000000012</v>
      </c>
    </row>
    <row r="1175" spans="1:17" x14ac:dyDescent="0.3">
      <c r="A1175">
        <v>1170</v>
      </c>
      <c r="B1175" t="s">
        <v>1622</v>
      </c>
      <c r="C1175" t="s">
        <v>119</v>
      </c>
      <c r="D1175" t="s">
        <v>4</v>
      </c>
      <c r="E1175">
        <v>256</v>
      </c>
      <c r="F1175">
        <v>123</v>
      </c>
      <c r="G1175">
        <v>8.7900000000000006E-2</v>
      </c>
      <c r="H1175">
        <v>2.92E-2</v>
      </c>
      <c r="I1175">
        <v>0.1171</v>
      </c>
      <c r="J1175" s="12">
        <v>0.6</v>
      </c>
      <c r="K1175" s="12">
        <v>1.2170000000000001</v>
      </c>
      <c r="L1175" s="10">
        <v>0.25</v>
      </c>
      <c r="M1175" s="10">
        <f>VLOOKUP('By placement'!$D1175,'By goal type'!$I$3:$J$7,2,FALSE)</f>
        <v>0.2</v>
      </c>
      <c r="N1175" s="13"/>
      <c r="O1175" s="10">
        <f t="shared" si="56"/>
        <v>0.2</v>
      </c>
      <c r="P1175" s="10">
        <f t="shared" si="54"/>
        <v>-4.9999999999999989E-2</v>
      </c>
      <c r="Q1175">
        <f t="shared" si="55"/>
        <v>2.342E-2</v>
      </c>
    </row>
    <row r="1176" spans="1:17" x14ac:dyDescent="0.3">
      <c r="A1176">
        <v>1171</v>
      </c>
      <c r="B1176" t="s">
        <v>1623</v>
      </c>
      <c r="C1176" t="s">
        <v>360</v>
      </c>
      <c r="D1176" t="s">
        <v>4</v>
      </c>
      <c r="E1176">
        <v>163738</v>
      </c>
      <c r="F1176">
        <v>24402</v>
      </c>
      <c r="G1176">
        <v>2.9047000000000001</v>
      </c>
      <c r="H1176">
        <v>0.96560000000000001</v>
      </c>
      <c r="I1176">
        <v>3.8702999999999999</v>
      </c>
      <c r="J1176" s="12">
        <v>0.1</v>
      </c>
      <c r="K1176" s="12">
        <v>0.19500000000000001</v>
      </c>
      <c r="L1176" s="10">
        <v>0.25</v>
      </c>
      <c r="M1176" s="10">
        <f>VLOOKUP('By placement'!$D1176,'By goal type'!$I$3:$J$7,2,FALSE)</f>
        <v>0.2</v>
      </c>
      <c r="N1176" s="13"/>
      <c r="O1176" s="10">
        <f t="shared" si="56"/>
        <v>0.2</v>
      </c>
      <c r="P1176" s="10">
        <f t="shared" si="54"/>
        <v>-4.9999999999999989E-2</v>
      </c>
      <c r="Q1176">
        <f t="shared" si="55"/>
        <v>0.77405999999999997</v>
      </c>
    </row>
    <row r="1177" spans="1:17" x14ac:dyDescent="0.3">
      <c r="A1177">
        <v>1172</v>
      </c>
      <c r="B1177" t="s">
        <v>1624</v>
      </c>
      <c r="C1177" t="s">
        <v>364</v>
      </c>
      <c r="D1177" t="s">
        <v>4</v>
      </c>
      <c r="E1177">
        <v>2032600</v>
      </c>
      <c r="F1177">
        <v>596876</v>
      </c>
      <c r="G1177">
        <v>71.174999999999997</v>
      </c>
      <c r="H1177">
        <v>23.725000000000001</v>
      </c>
      <c r="I1177">
        <v>94.9</v>
      </c>
      <c r="J1177" s="12">
        <v>0.1</v>
      </c>
      <c r="K1177" s="12">
        <v>0.14000000000000001</v>
      </c>
      <c r="L1177" s="10">
        <v>0.25</v>
      </c>
      <c r="M1177" s="10">
        <f>VLOOKUP('By placement'!$D1177,'By goal type'!$I$3:$J$7,2,FALSE)</f>
        <v>0.2</v>
      </c>
      <c r="N1177" s="13"/>
      <c r="O1177" s="10">
        <f t="shared" si="56"/>
        <v>0.2</v>
      </c>
      <c r="P1177" s="10">
        <f t="shared" si="54"/>
        <v>-4.9999999999999989E-2</v>
      </c>
      <c r="Q1177">
        <f t="shared" si="55"/>
        <v>18.98</v>
      </c>
    </row>
    <row r="1178" spans="1:17" x14ac:dyDescent="0.3">
      <c r="A1178">
        <v>1173</v>
      </c>
      <c r="B1178" t="s">
        <v>1625</v>
      </c>
      <c r="C1178" t="s">
        <v>183</v>
      </c>
      <c r="D1178" t="s">
        <v>4</v>
      </c>
      <c r="E1178">
        <v>20535</v>
      </c>
      <c r="F1178">
        <v>7097</v>
      </c>
      <c r="G1178">
        <v>2.0550999999999999</v>
      </c>
      <c r="H1178">
        <v>0.66269999999999996</v>
      </c>
      <c r="I1178">
        <v>2.7178</v>
      </c>
      <c r="J1178" s="12">
        <v>0.24</v>
      </c>
      <c r="K1178" s="12">
        <v>0.44600000000000001</v>
      </c>
      <c r="L1178" s="10">
        <v>0.25</v>
      </c>
      <c r="M1178" s="10">
        <f>VLOOKUP('By placement'!$D1178,'By goal type'!$I$3:$J$7,2,FALSE)</f>
        <v>0.2</v>
      </c>
      <c r="N1178" s="13"/>
      <c r="O1178" s="10">
        <f t="shared" si="56"/>
        <v>0.2</v>
      </c>
      <c r="P1178" s="10">
        <f t="shared" si="54"/>
        <v>-4.9999999999999989E-2</v>
      </c>
      <c r="Q1178">
        <f t="shared" si="55"/>
        <v>0.54356000000000004</v>
      </c>
    </row>
    <row r="1179" spans="1:17" x14ac:dyDescent="0.3">
      <c r="A1179">
        <v>1174</v>
      </c>
      <c r="B1179" t="s">
        <v>1626</v>
      </c>
      <c r="C1179" t="s">
        <v>26</v>
      </c>
      <c r="D1179" t="s">
        <v>4</v>
      </c>
      <c r="E1179">
        <v>431</v>
      </c>
      <c r="F1179">
        <v>115</v>
      </c>
      <c r="G1179">
        <v>6.2E-2</v>
      </c>
      <c r="H1179">
        <v>2.06E-2</v>
      </c>
      <c r="I1179">
        <v>8.2600000000000007E-2</v>
      </c>
      <c r="J1179" s="12">
        <v>0.45</v>
      </c>
      <c r="K1179" s="12">
        <v>0.70799999999999996</v>
      </c>
      <c r="L1179" s="10">
        <v>0.25</v>
      </c>
      <c r="M1179" s="10">
        <f>VLOOKUP('By placement'!$D1179,'By goal type'!$I$3:$J$7,2,FALSE)</f>
        <v>0.2</v>
      </c>
      <c r="N1179" s="13"/>
      <c r="O1179" s="10">
        <f t="shared" si="56"/>
        <v>0.2</v>
      </c>
      <c r="P1179" s="10">
        <f t="shared" si="54"/>
        <v>-4.9999999999999989E-2</v>
      </c>
      <c r="Q1179">
        <f t="shared" si="55"/>
        <v>1.6520000000000003E-2</v>
      </c>
    </row>
    <row r="1180" spans="1:17" x14ac:dyDescent="0.3">
      <c r="A1180">
        <v>1175</v>
      </c>
      <c r="B1180" t="s">
        <v>1627</v>
      </c>
      <c r="C1180" t="s">
        <v>156</v>
      </c>
      <c r="D1180" t="s">
        <v>4</v>
      </c>
      <c r="E1180">
        <v>4110</v>
      </c>
      <c r="F1180">
        <v>857</v>
      </c>
      <c r="G1180">
        <v>0.25679999999999997</v>
      </c>
      <c r="H1180">
        <v>8.5199999999999998E-2</v>
      </c>
      <c r="I1180">
        <v>0.34200000000000003</v>
      </c>
      <c r="J1180" s="12">
        <v>0.25</v>
      </c>
      <c r="K1180" s="12">
        <v>0.47399999999999998</v>
      </c>
      <c r="L1180" s="10">
        <v>0.25</v>
      </c>
      <c r="M1180" s="10">
        <f>VLOOKUP('By placement'!$D1180,'By goal type'!$I$3:$J$7,2,FALSE)</f>
        <v>0.2</v>
      </c>
      <c r="N1180" s="13"/>
      <c r="O1180" s="10">
        <f t="shared" si="56"/>
        <v>0.2</v>
      </c>
      <c r="P1180" s="10">
        <f t="shared" si="54"/>
        <v>-4.9999999999999989E-2</v>
      </c>
      <c r="Q1180">
        <f t="shared" si="55"/>
        <v>6.8400000000000002E-2</v>
      </c>
    </row>
    <row r="1181" spans="1:17" x14ac:dyDescent="0.3">
      <c r="A1181">
        <v>1176</v>
      </c>
      <c r="B1181" t="s">
        <v>1628</v>
      </c>
      <c r="C1181" t="s">
        <v>278</v>
      </c>
      <c r="D1181" t="s">
        <v>4</v>
      </c>
      <c r="E1181">
        <v>135548</v>
      </c>
      <c r="F1181">
        <v>49637</v>
      </c>
      <c r="G1181">
        <v>29.758400000000002</v>
      </c>
      <c r="H1181">
        <v>9.9194999999999993</v>
      </c>
      <c r="I1181">
        <v>39.677900000000001</v>
      </c>
      <c r="J1181" s="12">
        <v>0.5</v>
      </c>
      <c r="K1181" s="12">
        <v>0.81399999999999995</v>
      </c>
      <c r="L1181" s="10">
        <v>0.25</v>
      </c>
      <c r="M1181" s="10">
        <f>VLOOKUP('By placement'!$D1181,'By goal type'!$I$3:$J$7,2,FALSE)</f>
        <v>0.2</v>
      </c>
      <c r="N1181" s="13"/>
      <c r="O1181" s="10">
        <f t="shared" si="56"/>
        <v>0.2</v>
      </c>
      <c r="P1181" s="10">
        <f t="shared" si="54"/>
        <v>-4.9999999999999989E-2</v>
      </c>
      <c r="Q1181">
        <f t="shared" si="55"/>
        <v>7.9355800000000007</v>
      </c>
    </row>
    <row r="1182" spans="1:17" x14ac:dyDescent="0.3">
      <c r="A1182">
        <v>1177</v>
      </c>
      <c r="B1182" t="s">
        <v>1629</v>
      </c>
      <c r="C1182" t="s">
        <v>335</v>
      </c>
      <c r="D1182" t="s">
        <v>4</v>
      </c>
      <c r="E1182">
        <v>50252</v>
      </c>
      <c r="F1182">
        <v>5951</v>
      </c>
      <c r="G1182">
        <v>4.2811000000000003</v>
      </c>
      <c r="H1182">
        <v>1.4269000000000001</v>
      </c>
      <c r="I1182">
        <v>5.7080000000000002</v>
      </c>
      <c r="J1182" s="12">
        <v>0.6</v>
      </c>
      <c r="K1182" s="12">
        <v>0.92400000000000004</v>
      </c>
      <c r="L1182" s="10">
        <v>0.25</v>
      </c>
      <c r="M1182" s="10">
        <f>VLOOKUP('By placement'!$D1182,'By goal type'!$I$3:$J$7,2,FALSE)</f>
        <v>0.2</v>
      </c>
      <c r="N1182" s="13"/>
      <c r="O1182" s="10">
        <f t="shared" si="56"/>
        <v>0.2</v>
      </c>
      <c r="P1182" s="10">
        <f t="shared" si="54"/>
        <v>-4.9999999999999989E-2</v>
      </c>
      <c r="Q1182">
        <f t="shared" si="55"/>
        <v>1.1416000000000002</v>
      </c>
    </row>
    <row r="1183" spans="1:17" x14ac:dyDescent="0.3">
      <c r="A1183">
        <v>1178</v>
      </c>
      <c r="B1183" t="s">
        <v>1630</v>
      </c>
      <c r="C1183" t="s">
        <v>190</v>
      </c>
      <c r="D1183" t="s">
        <v>4</v>
      </c>
      <c r="E1183">
        <v>930</v>
      </c>
      <c r="F1183">
        <v>415</v>
      </c>
      <c r="G1183">
        <v>0.23230000000000001</v>
      </c>
      <c r="H1183">
        <v>9.9599999999999994E-2</v>
      </c>
      <c r="I1183">
        <v>0.33189999999999997</v>
      </c>
      <c r="J1183" s="12">
        <v>0.5</v>
      </c>
      <c r="K1183" s="12">
        <v>0.68100000000000005</v>
      </c>
      <c r="L1183" s="10">
        <v>0.3</v>
      </c>
      <c r="M1183" s="10">
        <f>VLOOKUP('By placement'!$D1183,'By goal type'!$I$3:$J$7,2,FALSE)</f>
        <v>0.2</v>
      </c>
      <c r="N1183" s="13"/>
      <c r="O1183" s="10">
        <f t="shared" si="56"/>
        <v>0.2</v>
      </c>
      <c r="P1183" s="10">
        <f t="shared" si="54"/>
        <v>-9.9999999999999978E-2</v>
      </c>
      <c r="Q1183">
        <f t="shared" si="55"/>
        <v>6.6379999999999995E-2</v>
      </c>
    </row>
    <row r="1184" spans="1:17" x14ac:dyDescent="0.3">
      <c r="A1184">
        <v>1179</v>
      </c>
      <c r="B1184" t="s">
        <v>1631</v>
      </c>
      <c r="C1184" t="s">
        <v>321</v>
      </c>
      <c r="D1184" t="s">
        <v>4</v>
      </c>
      <c r="E1184">
        <v>33053</v>
      </c>
      <c r="F1184">
        <v>17538</v>
      </c>
      <c r="G1184">
        <v>8.3638999999999992</v>
      </c>
      <c r="H1184">
        <v>2.5748000000000002</v>
      </c>
      <c r="I1184">
        <v>10.938700000000001</v>
      </c>
      <c r="J1184" s="12">
        <v>0.39</v>
      </c>
      <c r="K1184" s="12">
        <v>0.68300000000000005</v>
      </c>
      <c r="L1184" s="10">
        <v>0.25</v>
      </c>
      <c r="M1184" s="10">
        <f>VLOOKUP('By placement'!$D1184,'By goal type'!$I$3:$J$7,2,FALSE)</f>
        <v>0.2</v>
      </c>
      <c r="N1184" s="13"/>
      <c r="O1184" s="10">
        <f t="shared" si="56"/>
        <v>0.2</v>
      </c>
      <c r="P1184" s="10">
        <f t="shared" si="54"/>
        <v>-4.9999999999999989E-2</v>
      </c>
      <c r="Q1184">
        <f t="shared" si="55"/>
        <v>2.1877400000000002</v>
      </c>
    </row>
    <row r="1185" spans="1:17" x14ac:dyDescent="0.3">
      <c r="A1185">
        <v>1180</v>
      </c>
      <c r="B1185" t="s">
        <v>1632</v>
      </c>
      <c r="C1185" t="s">
        <v>378</v>
      </c>
      <c r="D1185" t="s">
        <v>4</v>
      </c>
      <c r="E1185">
        <v>33020</v>
      </c>
      <c r="F1185">
        <v>5286</v>
      </c>
      <c r="G1185">
        <v>2.2212999999999998</v>
      </c>
      <c r="H1185">
        <v>0.74</v>
      </c>
      <c r="I1185">
        <v>2.9613</v>
      </c>
      <c r="J1185" s="12">
        <v>0.35</v>
      </c>
      <c r="K1185" s="12">
        <v>0.54500000000000004</v>
      </c>
      <c r="L1185" s="10">
        <v>0.25</v>
      </c>
      <c r="M1185" s="10">
        <f>VLOOKUP('By placement'!$D1185,'By goal type'!$I$3:$J$7,2,FALSE)</f>
        <v>0.2</v>
      </c>
      <c r="N1185" s="13"/>
      <c r="O1185" s="10">
        <f t="shared" si="56"/>
        <v>0.2</v>
      </c>
      <c r="P1185" s="10">
        <f t="shared" si="54"/>
        <v>-4.9999999999999989E-2</v>
      </c>
      <c r="Q1185">
        <f t="shared" si="55"/>
        <v>0.59226000000000001</v>
      </c>
    </row>
    <row r="1186" spans="1:17" x14ac:dyDescent="0.3">
      <c r="A1186">
        <v>1181</v>
      </c>
      <c r="B1186" t="s">
        <v>1633</v>
      </c>
      <c r="C1186" t="s">
        <v>156</v>
      </c>
      <c r="D1186" t="s">
        <v>4</v>
      </c>
      <c r="E1186">
        <v>1040</v>
      </c>
      <c r="F1186">
        <v>225</v>
      </c>
      <c r="G1186">
        <v>6.7799999999999999E-2</v>
      </c>
      <c r="H1186">
        <v>2.2200000000000001E-2</v>
      </c>
      <c r="I1186">
        <v>0.09</v>
      </c>
      <c r="J1186" s="12">
        <v>0.25</v>
      </c>
      <c r="K1186" s="12">
        <v>0.5</v>
      </c>
      <c r="L1186" s="10">
        <v>0.25</v>
      </c>
      <c r="M1186" s="10">
        <f>VLOOKUP('By placement'!$D1186,'By goal type'!$I$3:$J$7,2,FALSE)</f>
        <v>0.2</v>
      </c>
      <c r="N1186" s="13"/>
      <c r="O1186" s="10">
        <f t="shared" si="56"/>
        <v>0.2</v>
      </c>
      <c r="P1186" s="10">
        <f t="shared" si="54"/>
        <v>-4.9999999999999989E-2</v>
      </c>
      <c r="Q1186">
        <f t="shared" si="55"/>
        <v>1.7999999999999999E-2</v>
      </c>
    </row>
    <row r="1187" spans="1:17" x14ac:dyDescent="0.3">
      <c r="A1187">
        <v>1182</v>
      </c>
      <c r="B1187" t="s">
        <v>1634</v>
      </c>
      <c r="C1187" t="s">
        <v>233</v>
      </c>
      <c r="D1187" t="s">
        <v>4</v>
      </c>
      <c r="E1187">
        <v>94389</v>
      </c>
      <c r="F1187">
        <v>3067</v>
      </c>
      <c r="G1187">
        <v>1.8467</v>
      </c>
      <c r="H1187">
        <v>0.60970000000000002</v>
      </c>
      <c r="I1187">
        <v>2.4563999999999999</v>
      </c>
      <c r="J1187" s="12">
        <v>0.5</v>
      </c>
      <c r="K1187" s="12">
        <v>0.91400000000000003</v>
      </c>
      <c r="L1187" s="10">
        <v>0.25</v>
      </c>
      <c r="M1187" s="10">
        <f>VLOOKUP('By placement'!$D1187,'By goal type'!$I$3:$J$7,2,FALSE)</f>
        <v>0.2</v>
      </c>
      <c r="N1187" s="13"/>
      <c r="O1187" s="10">
        <f t="shared" si="56"/>
        <v>0.2</v>
      </c>
      <c r="P1187" s="10">
        <f t="shared" si="54"/>
        <v>-4.9999999999999989E-2</v>
      </c>
      <c r="Q1187">
        <f t="shared" si="55"/>
        <v>0.49127999999999999</v>
      </c>
    </row>
    <row r="1188" spans="1:17" x14ac:dyDescent="0.3">
      <c r="A1188">
        <v>1183</v>
      </c>
      <c r="B1188" t="s">
        <v>1635</v>
      </c>
      <c r="C1188" t="s">
        <v>183</v>
      </c>
      <c r="D1188" t="s">
        <v>4</v>
      </c>
      <c r="E1188">
        <v>11692</v>
      </c>
      <c r="F1188">
        <v>7535</v>
      </c>
      <c r="G1188">
        <v>3.9864999999999999</v>
      </c>
      <c r="H1188">
        <v>1.3285</v>
      </c>
      <c r="I1188">
        <v>5.3150000000000004</v>
      </c>
      <c r="J1188" s="12">
        <v>0.44</v>
      </c>
      <c r="K1188" s="12">
        <v>0.77600000000000002</v>
      </c>
      <c r="L1188" s="10">
        <v>0.25</v>
      </c>
      <c r="M1188" s="10">
        <f>VLOOKUP('By placement'!$D1188,'By goal type'!$I$3:$J$7,2,FALSE)</f>
        <v>0.2</v>
      </c>
      <c r="N1188" s="13"/>
      <c r="O1188" s="10">
        <f t="shared" si="56"/>
        <v>0.2</v>
      </c>
      <c r="P1188" s="10">
        <f t="shared" si="54"/>
        <v>-4.9999999999999989E-2</v>
      </c>
      <c r="Q1188">
        <f t="shared" si="55"/>
        <v>1.0630000000000002</v>
      </c>
    </row>
    <row r="1189" spans="1:17" x14ac:dyDescent="0.3">
      <c r="A1189">
        <v>1184</v>
      </c>
      <c r="B1189" t="s">
        <v>1636</v>
      </c>
      <c r="C1189" t="s">
        <v>68</v>
      </c>
      <c r="D1189" t="s">
        <v>4</v>
      </c>
      <c r="E1189">
        <v>1040106</v>
      </c>
      <c r="F1189">
        <v>50777</v>
      </c>
      <c r="G1189">
        <v>12.5525</v>
      </c>
      <c r="H1189">
        <v>3.7248999999999999</v>
      </c>
      <c r="I1189">
        <v>16.2774</v>
      </c>
      <c r="J1189" s="12">
        <v>0.3</v>
      </c>
      <c r="K1189" s="12">
        <v>0.35699999999999998</v>
      </c>
      <c r="L1189" s="10">
        <v>0.25</v>
      </c>
      <c r="M1189" s="10">
        <f>VLOOKUP('By placement'!$D1189,'By goal type'!$I$3:$J$7,2,FALSE)</f>
        <v>0.2</v>
      </c>
      <c r="N1189" s="13"/>
      <c r="O1189" s="10">
        <f t="shared" si="56"/>
        <v>0.2</v>
      </c>
      <c r="P1189" s="10">
        <f t="shared" si="54"/>
        <v>-4.9999999999999989E-2</v>
      </c>
      <c r="Q1189">
        <f t="shared" si="55"/>
        <v>2.5989126050420168</v>
      </c>
    </row>
    <row r="1190" spans="1:17" x14ac:dyDescent="0.3">
      <c r="A1190">
        <v>1185</v>
      </c>
      <c r="B1190" t="s">
        <v>1637</v>
      </c>
      <c r="C1190" t="s">
        <v>65</v>
      </c>
      <c r="D1190" t="s">
        <v>4</v>
      </c>
      <c r="E1190">
        <v>49897</v>
      </c>
      <c r="F1190">
        <v>19797</v>
      </c>
      <c r="G1190">
        <v>5.9608999999999996</v>
      </c>
      <c r="H1190">
        <v>1.9861</v>
      </c>
      <c r="I1190">
        <v>7.9470000000000001</v>
      </c>
      <c r="J1190" s="12">
        <v>0.25</v>
      </c>
      <c r="K1190" s="12">
        <v>0.41799999999999998</v>
      </c>
      <c r="L1190" s="10">
        <v>0.25</v>
      </c>
      <c r="M1190" s="10">
        <f>VLOOKUP('By placement'!$D1190,'By goal type'!$I$3:$J$7,2,FALSE)</f>
        <v>0.2</v>
      </c>
      <c r="N1190" s="13"/>
      <c r="O1190" s="10">
        <f t="shared" si="56"/>
        <v>0.2</v>
      </c>
      <c r="P1190" s="10">
        <f t="shared" si="54"/>
        <v>-4.9999999999999989E-2</v>
      </c>
      <c r="Q1190">
        <f t="shared" si="55"/>
        <v>1.5894000000000001</v>
      </c>
    </row>
    <row r="1191" spans="1:17" x14ac:dyDescent="0.3">
      <c r="A1191">
        <v>1186</v>
      </c>
      <c r="B1191" t="s">
        <v>1638</v>
      </c>
      <c r="C1191" t="s">
        <v>68</v>
      </c>
      <c r="D1191" t="s">
        <v>4</v>
      </c>
      <c r="E1191">
        <v>118577</v>
      </c>
      <c r="F1191">
        <v>19004</v>
      </c>
      <c r="G1191">
        <v>3.4361999999999999</v>
      </c>
      <c r="H1191">
        <v>1.1448</v>
      </c>
      <c r="I1191">
        <v>4.5810000000000004</v>
      </c>
      <c r="J1191" s="12">
        <v>0.15</v>
      </c>
      <c r="K1191" s="12">
        <v>0.26200000000000001</v>
      </c>
      <c r="L1191" s="10">
        <v>0.25</v>
      </c>
      <c r="M1191" s="10">
        <f>VLOOKUP('By placement'!$D1191,'By goal type'!$I$3:$J$7,2,FALSE)</f>
        <v>0.2</v>
      </c>
      <c r="N1191" s="13"/>
      <c r="O1191" s="10">
        <f t="shared" si="56"/>
        <v>0.2</v>
      </c>
      <c r="P1191" s="10">
        <f t="shared" si="54"/>
        <v>-4.9999999999999989E-2</v>
      </c>
      <c r="Q1191">
        <f t="shared" si="55"/>
        <v>0.91620000000000013</v>
      </c>
    </row>
    <row r="1192" spans="1:17" x14ac:dyDescent="0.3">
      <c r="A1192">
        <v>1187</v>
      </c>
      <c r="B1192" t="s">
        <v>1639</v>
      </c>
      <c r="C1192" t="s">
        <v>35</v>
      </c>
      <c r="D1192" t="s">
        <v>4</v>
      </c>
      <c r="E1192">
        <v>7877</v>
      </c>
      <c r="F1192">
        <v>4273</v>
      </c>
      <c r="G1192">
        <v>5.1603000000000003</v>
      </c>
      <c r="H1192">
        <v>1.7199</v>
      </c>
      <c r="I1192">
        <v>6.8802000000000003</v>
      </c>
      <c r="J1192" s="12">
        <v>1</v>
      </c>
      <c r="K1192" s="12">
        <v>1.875</v>
      </c>
      <c r="L1192" s="10">
        <v>0.25</v>
      </c>
      <c r="M1192" s="10">
        <f>VLOOKUP('By placement'!$D1192,'By goal type'!$I$3:$J$7,2,FALSE)</f>
        <v>0.2</v>
      </c>
      <c r="N1192" s="13"/>
      <c r="O1192" s="10">
        <f t="shared" si="56"/>
        <v>0.2</v>
      </c>
      <c r="P1192" s="10">
        <f t="shared" si="54"/>
        <v>-4.9999999999999989E-2</v>
      </c>
      <c r="Q1192">
        <f t="shared" si="55"/>
        <v>1.3760400000000002</v>
      </c>
    </row>
    <row r="1193" spans="1:17" x14ac:dyDescent="0.3">
      <c r="A1193">
        <v>1188</v>
      </c>
      <c r="B1193" t="s">
        <v>1640</v>
      </c>
      <c r="C1193" t="s">
        <v>156</v>
      </c>
      <c r="D1193" t="s">
        <v>4</v>
      </c>
      <c r="E1193">
        <v>156637</v>
      </c>
      <c r="F1193">
        <v>76419</v>
      </c>
      <c r="G1193">
        <v>23.063400000000001</v>
      </c>
      <c r="H1193">
        <v>7.6816000000000004</v>
      </c>
      <c r="I1193">
        <v>30.745000000000001</v>
      </c>
      <c r="J1193" s="12">
        <v>0.25</v>
      </c>
      <c r="K1193" s="12">
        <v>0.38500000000000001</v>
      </c>
      <c r="L1193" s="10">
        <v>0.25</v>
      </c>
      <c r="M1193" s="10">
        <f>VLOOKUP('By placement'!$D1193,'By goal type'!$I$3:$J$7,2,FALSE)</f>
        <v>0.2</v>
      </c>
      <c r="N1193" s="13"/>
      <c r="O1193" s="10">
        <f t="shared" si="56"/>
        <v>0.2</v>
      </c>
      <c r="P1193" s="10">
        <f t="shared" si="54"/>
        <v>-4.9999999999999989E-2</v>
      </c>
      <c r="Q1193">
        <f t="shared" si="55"/>
        <v>6.1490000000000009</v>
      </c>
    </row>
    <row r="1194" spans="1:17" x14ac:dyDescent="0.3">
      <c r="A1194">
        <v>1189</v>
      </c>
      <c r="B1194" t="s">
        <v>1641</v>
      </c>
      <c r="C1194" t="s">
        <v>363</v>
      </c>
      <c r="D1194" t="s">
        <v>4</v>
      </c>
      <c r="E1194">
        <v>248089</v>
      </c>
      <c r="F1194">
        <v>146191</v>
      </c>
      <c r="G1194">
        <v>127.3005</v>
      </c>
      <c r="H1194">
        <v>57.192700000000002</v>
      </c>
      <c r="I1194">
        <v>184.4932</v>
      </c>
      <c r="J1194" s="12">
        <v>0.8</v>
      </c>
      <c r="K1194" s="12">
        <v>1.3120000000000001</v>
      </c>
      <c r="L1194" s="10" t="s">
        <v>5</v>
      </c>
      <c r="M1194" s="10">
        <f>VLOOKUP('By placement'!$D1194,'By goal type'!$I$3:$J$7,2,FALSE)</f>
        <v>0.2</v>
      </c>
      <c r="N1194" s="13"/>
      <c r="O1194" s="10">
        <f t="shared" si="56"/>
        <v>0.2</v>
      </c>
      <c r="P1194" s="10" t="str">
        <f t="shared" si="54"/>
        <v>unknown</v>
      </c>
      <c r="Q1194">
        <f t="shared" si="55"/>
        <v>36.89864</v>
      </c>
    </row>
    <row r="1195" spans="1:17" x14ac:dyDescent="0.3">
      <c r="A1195">
        <v>1190</v>
      </c>
      <c r="B1195" t="s">
        <v>1642</v>
      </c>
      <c r="C1195" t="s">
        <v>365</v>
      </c>
      <c r="D1195" t="s">
        <v>4</v>
      </c>
      <c r="E1195">
        <v>1509</v>
      </c>
      <c r="F1195">
        <v>939</v>
      </c>
      <c r="G1195">
        <v>0.39750000000000002</v>
      </c>
      <c r="H1195">
        <v>0.13250000000000001</v>
      </c>
      <c r="I1195">
        <v>0.53</v>
      </c>
      <c r="J1195" s="12">
        <v>0.35</v>
      </c>
      <c r="K1195" s="12">
        <v>0.55600000000000005</v>
      </c>
      <c r="L1195" s="10">
        <v>0.25</v>
      </c>
      <c r="M1195" s="10">
        <f>VLOOKUP('By placement'!$D1195,'By goal type'!$I$3:$J$7,2,FALSE)</f>
        <v>0.2</v>
      </c>
      <c r="N1195" s="13"/>
      <c r="O1195" s="10">
        <f t="shared" si="56"/>
        <v>0.2</v>
      </c>
      <c r="P1195" s="10">
        <f t="shared" si="54"/>
        <v>-4.9999999999999989E-2</v>
      </c>
      <c r="Q1195">
        <f t="shared" si="55"/>
        <v>0.10600000000000001</v>
      </c>
    </row>
    <row r="1196" spans="1:17" x14ac:dyDescent="0.3">
      <c r="A1196">
        <v>1191</v>
      </c>
      <c r="B1196" t="s">
        <v>1643</v>
      </c>
      <c r="C1196" t="s">
        <v>302</v>
      </c>
      <c r="D1196" t="s">
        <v>4</v>
      </c>
      <c r="E1196">
        <v>61061</v>
      </c>
      <c r="F1196">
        <v>10473</v>
      </c>
      <c r="G1196">
        <v>4.4524999999999997</v>
      </c>
      <c r="H1196">
        <v>1.4641999999999999</v>
      </c>
      <c r="I1196">
        <v>5.9166999999999996</v>
      </c>
      <c r="J1196" s="12">
        <v>0.35</v>
      </c>
      <c r="K1196" s="12">
        <v>0.59399999999999997</v>
      </c>
      <c r="L1196" s="10">
        <v>0.25</v>
      </c>
      <c r="M1196" s="10">
        <f>VLOOKUP('By placement'!$D1196,'By goal type'!$I$3:$J$7,2,FALSE)</f>
        <v>0.2</v>
      </c>
      <c r="N1196" s="13"/>
      <c r="O1196" s="10">
        <f t="shared" si="56"/>
        <v>0.2</v>
      </c>
      <c r="P1196" s="10">
        <f t="shared" si="54"/>
        <v>-4.9999999999999989E-2</v>
      </c>
      <c r="Q1196">
        <f t="shared" si="55"/>
        <v>1.1833400000000001</v>
      </c>
    </row>
    <row r="1197" spans="1:17" x14ac:dyDescent="0.3">
      <c r="A1197">
        <v>1192</v>
      </c>
      <c r="B1197" t="s">
        <v>1644</v>
      </c>
      <c r="C1197" t="s">
        <v>363</v>
      </c>
      <c r="D1197" t="s">
        <v>4</v>
      </c>
      <c r="E1197">
        <v>495923</v>
      </c>
      <c r="F1197">
        <v>225880</v>
      </c>
      <c r="G1197">
        <v>239.86779999999999</v>
      </c>
      <c r="H1197">
        <v>79.953500000000005</v>
      </c>
      <c r="I1197">
        <v>319.82130000000001</v>
      </c>
      <c r="J1197" s="12">
        <v>0.9</v>
      </c>
      <c r="K1197" s="12">
        <v>1.4590000000000001</v>
      </c>
      <c r="L1197" s="10">
        <v>0.25</v>
      </c>
      <c r="M1197" s="10">
        <f>VLOOKUP('By placement'!$D1197,'By goal type'!$I$3:$J$7,2,FALSE)</f>
        <v>0.2</v>
      </c>
      <c r="N1197" s="13"/>
      <c r="O1197" s="10">
        <f t="shared" si="56"/>
        <v>0.2</v>
      </c>
      <c r="P1197" s="10">
        <f t="shared" si="54"/>
        <v>-4.9999999999999989E-2</v>
      </c>
      <c r="Q1197">
        <f t="shared" si="55"/>
        <v>63.964260000000003</v>
      </c>
    </row>
    <row r="1198" spans="1:17" x14ac:dyDescent="0.3">
      <c r="A1198">
        <v>1193</v>
      </c>
      <c r="B1198" t="s">
        <v>1645</v>
      </c>
      <c r="C1198" t="s">
        <v>365</v>
      </c>
      <c r="D1198" t="s">
        <v>4</v>
      </c>
      <c r="E1198">
        <v>13935</v>
      </c>
      <c r="F1198">
        <v>9181</v>
      </c>
      <c r="G1198">
        <v>2.4276</v>
      </c>
      <c r="H1198">
        <v>0.54239999999999999</v>
      </c>
      <c r="I1198">
        <v>2.97</v>
      </c>
      <c r="J1198" s="12">
        <v>0.2</v>
      </c>
      <c r="K1198" s="12">
        <v>0.39500000000000002</v>
      </c>
      <c r="L1198" s="10">
        <v>0.25</v>
      </c>
      <c r="M1198" s="10">
        <f>VLOOKUP('By placement'!$D1198,'By goal type'!$I$3:$J$7,2,FALSE)</f>
        <v>0.2</v>
      </c>
      <c r="N1198" s="13"/>
      <c r="O1198" s="10">
        <f t="shared" si="56"/>
        <v>0.2</v>
      </c>
      <c r="P1198" s="10">
        <f t="shared" si="54"/>
        <v>-4.9999999999999989E-2</v>
      </c>
      <c r="Q1198">
        <f t="shared" si="55"/>
        <v>0.59400000000000008</v>
      </c>
    </row>
    <row r="1199" spans="1:17" x14ac:dyDescent="0.3">
      <c r="A1199">
        <v>1194</v>
      </c>
      <c r="B1199" t="s">
        <v>1646</v>
      </c>
      <c r="C1199" t="s">
        <v>119</v>
      </c>
      <c r="D1199" t="s">
        <v>4</v>
      </c>
      <c r="E1199">
        <v>152511</v>
      </c>
      <c r="F1199">
        <v>38849</v>
      </c>
      <c r="G1199">
        <v>23.574100000000001</v>
      </c>
      <c r="H1199">
        <v>7.8578999999999999</v>
      </c>
      <c r="I1199">
        <v>31.431999999999999</v>
      </c>
      <c r="J1199" s="12">
        <v>0.5</v>
      </c>
      <c r="K1199" s="12">
        <v>0.79500000000000004</v>
      </c>
      <c r="L1199" s="10">
        <v>0.25</v>
      </c>
      <c r="M1199" s="10">
        <f>VLOOKUP('By placement'!$D1199,'By goal type'!$I$3:$J$7,2,FALSE)</f>
        <v>0.2</v>
      </c>
      <c r="N1199" s="13"/>
      <c r="O1199" s="10">
        <f t="shared" si="56"/>
        <v>0.2</v>
      </c>
      <c r="P1199" s="10">
        <f t="shared" si="54"/>
        <v>-4.9999999999999989E-2</v>
      </c>
      <c r="Q1199">
        <f t="shared" si="55"/>
        <v>6.2864000000000004</v>
      </c>
    </row>
    <row r="1200" spans="1:17" x14ac:dyDescent="0.3">
      <c r="A1200">
        <v>1195</v>
      </c>
      <c r="B1200" t="s">
        <v>1647</v>
      </c>
      <c r="C1200" t="s">
        <v>159</v>
      </c>
      <c r="D1200" t="s">
        <v>4</v>
      </c>
      <c r="E1200">
        <v>1043083</v>
      </c>
      <c r="F1200">
        <v>195150</v>
      </c>
      <c r="G1200">
        <v>23.736899999999999</v>
      </c>
      <c r="H1200">
        <v>7.9070999999999998</v>
      </c>
      <c r="I1200">
        <v>31.643999999999998</v>
      </c>
      <c r="J1200" s="12">
        <v>0.1</v>
      </c>
      <c r="K1200" s="12">
        <v>0.156</v>
      </c>
      <c r="L1200" s="10">
        <v>0.25</v>
      </c>
      <c r="M1200" s="10">
        <f>VLOOKUP('By placement'!$D1200,'By goal type'!$I$3:$J$7,2,FALSE)</f>
        <v>0.2</v>
      </c>
      <c r="N1200" s="13"/>
      <c r="O1200" s="10">
        <f t="shared" si="56"/>
        <v>0.2</v>
      </c>
      <c r="P1200" s="10">
        <f t="shared" si="54"/>
        <v>-4.9999999999999989E-2</v>
      </c>
      <c r="Q1200">
        <f t="shared" si="55"/>
        <v>6.3288000000000002</v>
      </c>
    </row>
    <row r="1201" spans="1:17" x14ac:dyDescent="0.3">
      <c r="A1201">
        <v>1196</v>
      </c>
      <c r="B1201" t="s">
        <v>1648</v>
      </c>
      <c r="C1201" t="s">
        <v>387</v>
      </c>
      <c r="D1201" t="s">
        <v>4</v>
      </c>
      <c r="E1201">
        <v>478202</v>
      </c>
      <c r="F1201">
        <v>7324</v>
      </c>
      <c r="G1201">
        <v>5.3506999999999998</v>
      </c>
      <c r="H1201">
        <v>1.7793000000000001</v>
      </c>
      <c r="I1201">
        <v>7.13</v>
      </c>
      <c r="J1201" s="12">
        <v>0.6</v>
      </c>
      <c r="K1201" s="12">
        <v>0.91400000000000003</v>
      </c>
      <c r="L1201" s="10">
        <v>0.25</v>
      </c>
      <c r="M1201" s="10">
        <f>VLOOKUP('By placement'!$D1201,'By goal type'!$I$3:$J$7,2,FALSE)</f>
        <v>0.2</v>
      </c>
      <c r="N1201" s="13"/>
      <c r="O1201" s="10">
        <f t="shared" si="56"/>
        <v>0.2</v>
      </c>
      <c r="P1201" s="10">
        <f t="shared" si="54"/>
        <v>-4.9999999999999989E-2</v>
      </c>
      <c r="Q1201">
        <f t="shared" si="55"/>
        <v>1.4260000000000002</v>
      </c>
    </row>
    <row r="1202" spans="1:17" x14ac:dyDescent="0.3">
      <c r="A1202">
        <v>1197</v>
      </c>
      <c r="B1202" t="s">
        <v>1649</v>
      </c>
      <c r="C1202" t="s">
        <v>24</v>
      </c>
      <c r="D1202" t="s">
        <v>4</v>
      </c>
      <c r="E1202">
        <v>38064</v>
      </c>
      <c r="F1202">
        <v>12034</v>
      </c>
      <c r="G1202">
        <v>5.9132999999999996</v>
      </c>
      <c r="H1202">
        <v>1.8978999999999999</v>
      </c>
      <c r="I1202">
        <v>7.8112000000000004</v>
      </c>
      <c r="J1202" s="12">
        <v>0.4</v>
      </c>
      <c r="K1202" s="12">
        <v>0.66400000000000003</v>
      </c>
      <c r="L1202" s="10">
        <v>0.25</v>
      </c>
      <c r="M1202" s="10">
        <f>VLOOKUP('By placement'!$D1202,'By goal type'!$I$3:$J$7,2,FALSE)</f>
        <v>0.2</v>
      </c>
      <c r="N1202" s="13"/>
      <c r="O1202" s="10">
        <f t="shared" si="56"/>
        <v>0.2</v>
      </c>
      <c r="P1202" s="10">
        <f t="shared" si="54"/>
        <v>-4.9999999999999989E-2</v>
      </c>
      <c r="Q1202">
        <f t="shared" si="55"/>
        <v>1.5622400000000001</v>
      </c>
    </row>
    <row r="1203" spans="1:17" x14ac:dyDescent="0.3">
      <c r="A1203">
        <v>1198</v>
      </c>
      <c r="B1203" t="s">
        <v>1650</v>
      </c>
      <c r="C1203" t="s">
        <v>123</v>
      </c>
      <c r="D1203" t="s">
        <v>4</v>
      </c>
      <c r="E1203">
        <v>1527110</v>
      </c>
      <c r="F1203">
        <v>543711</v>
      </c>
      <c r="G1203">
        <v>132.70650000000001</v>
      </c>
      <c r="H1203">
        <v>44.221899999999998</v>
      </c>
      <c r="I1203">
        <v>176.92840000000001</v>
      </c>
      <c r="J1203" s="12">
        <v>0.2</v>
      </c>
      <c r="K1203" s="12">
        <v>0.32900000000000001</v>
      </c>
      <c r="L1203" s="10">
        <v>0.25</v>
      </c>
      <c r="M1203" s="10">
        <f>VLOOKUP('By placement'!$D1203,'By goal type'!$I$3:$J$7,2,FALSE)</f>
        <v>0.2</v>
      </c>
      <c r="N1203" s="13"/>
      <c r="O1203" s="10">
        <f t="shared" si="56"/>
        <v>0.2</v>
      </c>
      <c r="P1203" s="10">
        <f t="shared" si="54"/>
        <v>-4.9999999999999989E-2</v>
      </c>
      <c r="Q1203">
        <f t="shared" si="55"/>
        <v>35.385680000000001</v>
      </c>
    </row>
    <row r="1204" spans="1:17" x14ac:dyDescent="0.3">
      <c r="A1204">
        <v>1199</v>
      </c>
      <c r="B1204" t="s">
        <v>1651</v>
      </c>
      <c r="C1204" t="s">
        <v>270</v>
      </c>
      <c r="D1204" t="s">
        <v>4</v>
      </c>
      <c r="E1204">
        <v>89166</v>
      </c>
      <c r="F1204">
        <v>16514</v>
      </c>
      <c r="G1204">
        <v>4.1047000000000002</v>
      </c>
      <c r="H1204">
        <v>1.2646999999999999</v>
      </c>
      <c r="I1204">
        <v>5.3693999999999997</v>
      </c>
      <c r="J1204" s="12">
        <v>0.2</v>
      </c>
      <c r="K1204" s="12">
        <v>0.38300000000000001</v>
      </c>
      <c r="L1204" s="10">
        <v>0.25</v>
      </c>
      <c r="M1204" s="10">
        <f>VLOOKUP('By placement'!$D1204,'By goal type'!$I$3:$J$7,2,FALSE)</f>
        <v>0.2</v>
      </c>
      <c r="N1204" s="13"/>
      <c r="O1204" s="10">
        <f t="shared" si="56"/>
        <v>0.2</v>
      </c>
      <c r="P1204" s="10">
        <f t="shared" si="54"/>
        <v>-4.9999999999999989E-2</v>
      </c>
      <c r="Q1204">
        <f t="shared" si="55"/>
        <v>1.0738799999999999</v>
      </c>
    </row>
    <row r="1205" spans="1:17" x14ac:dyDescent="0.3">
      <c r="A1205">
        <v>1200</v>
      </c>
      <c r="B1205" t="s">
        <v>1652</v>
      </c>
      <c r="C1205" t="s">
        <v>156</v>
      </c>
      <c r="D1205" t="s">
        <v>4</v>
      </c>
      <c r="E1205">
        <v>60642</v>
      </c>
      <c r="F1205">
        <v>13377</v>
      </c>
      <c r="G1205">
        <v>4.0795000000000003</v>
      </c>
      <c r="H1205">
        <v>1.3565</v>
      </c>
      <c r="I1205">
        <v>5.4359999999999999</v>
      </c>
      <c r="J1205" s="12">
        <v>0.25</v>
      </c>
      <c r="K1205" s="12">
        <v>0.55100000000000005</v>
      </c>
      <c r="L1205" s="10">
        <v>0.25</v>
      </c>
      <c r="M1205" s="10">
        <f>VLOOKUP('By placement'!$D1205,'By goal type'!$I$3:$J$7,2,FALSE)</f>
        <v>0.2</v>
      </c>
      <c r="N1205" s="13"/>
      <c r="O1205" s="10">
        <f t="shared" si="56"/>
        <v>0.2</v>
      </c>
      <c r="P1205" s="10">
        <f t="shared" si="54"/>
        <v>-4.9999999999999989E-2</v>
      </c>
      <c r="Q1205">
        <f t="shared" si="55"/>
        <v>1.0871999999999999</v>
      </c>
    </row>
    <row r="1206" spans="1:17" x14ac:dyDescent="0.3">
      <c r="A1206">
        <v>1201</v>
      </c>
      <c r="B1206" t="s">
        <v>1653</v>
      </c>
      <c r="C1206" t="s">
        <v>332</v>
      </c>
      <c r="D1206" t="s">
        <v>4</v>
      </c>
      <c r="E1206">
        <v>33573</v>
      </c>
      <c r="F1206">
        <v>12051</v>
      </c>
      <c r="G1206">
        <v>2.9432</v>
      </c>
      <c r="H1206">
        <v>0.98080000000000001</v>
      </c>
      <c r="I1206">
        <v>3.9239999999999999</v>
      </c>
      <c r="J1206" s="12">
        <v>0.2</v>
      </c>
      <c r="K1206" s="12">
        <v>0.377</v>
      </c>
      <c r="L1206" s="10">
        <v>0.25</v>
      </c>
      <c r="M1206" s="10">
        <f>VLOOKUP('By placement'!$D1206,'By goal type'!$I$3:$J$7,2,FALSE)</f>
        <v>0.2</v>
      </c>
      <c r="N1206" s="13"/>
      <c r="O1206" s="10">
        <f t="shared" si="56"/>
        <v>0.2</v>
      </c>
      <c r="P1206" s="10">
        <f t="shared" si="54"/>
        <v>-4.9999999999999989E-2</v>
      </c>
      <c r="Q1206">
        <f t="shared" si="55"/>
        <v>0.78480000000000005</v>
      </c>
    </row>
    <row r="1207" spans="1:17" x14ac:dyDescent="0.3">
      <c r="A1207">
        <v>1202</v>
      </c>
      <c r="B1207" t="s">
        <v>1654</v>
      </c>
      <c r="C1207" t="s">
        <v>383</v>
      </c>
      <c r="D1207" t="s">
        <v>4</v>
      </c>
      <c r="E1207">
        <v>6105</v>
      </c>
      <c r="F1207">
        <v>2953</v>
      </c>
      <c r="G1207">
        <v>1.8031999999999999</v>
      </c>
      <c r="H1207">
        <v>0.60089999999999999</v>
      </c>
      <c r="I1207">
        <v>2.4041000000000001</v>
      </c>
      <c r="J1207" s="12">
        <v>0.5</v>
      </c>
      <c r="K1207" s="12">
        <v>0.81399999999999995</v>
      </c>
      <c r="L1207" s="10">
        <v>0.25</v>
      </c>
      <c r="M1207" s="10">
        <f>VLOOKUP('By placement'!$D1207,'By goal type'!$I$3:$J$7,2,FALSE)</f>
        <v>0.2</v>
      </c>
      <c r="N1207" s="13"/>
      <c r="O1207" s="10">
        <f t="shared" si="56"/>
        <v>0.2</v>
      </c>
      <c r="P1207" s="10">
        <f t="shared" si="54"/>
        <v>-4.9999999999999989E-2</v>
      </c>
      <c r="Q1207">
        <f t="shared" si="55"/>
        <v>0.48082000000000003</v>
      </c>
    </row>
    <row r="1208" spans="1:17" x14ac:dyDescent="0.3">
      <c r="A1208">
        <v>1203</v>
      </c>
      <c r="B1208" t="s">
        <v>1655</v>
      </c>
      <c r="C1208" t="s">
        <v>370</v>
      </c>
      <c r="D1208" t="s">
        <v>4</v>
      </c>
      <c r="E1208">
        <v>70600</v>
      </c>
      <c r="F1208">
        <v>18992</v>
      </c>
      <c r="G1208">
        <v>4.665</v>
      </c>
      <c r="H1208">
        <v>1.5307999999999999</v>
      </c>
      <c r="I1208">
        <v>6.1958000000000002</v>
      </c>
      <c r="J1208" s="12">
        <v>0.2</v>
      </c>
      <c r="K1208" s="12">
        <v>0.34799999999999998</v>
      </c>
      <c r="L1208" s="10">
        <v>0.25</v>
      </c>
      <c r="M1208" s="10">
        <f>VLOOKUP('By placement'!$D1208,'By goal type'!$I$3:$J$7,2,FALSE)</f>
        <v>0.2</v>
      </c>
      <c r="N1208" s="13"/>
      <c r="O1208" s="10">
        <f t="shared" si="56"/>
        <v>0.2</v>
      </c>
      <c r="P1208" s="10">
        <f t="shared" si="54"/>
        <v>-4.9999999999999989E-2</v>
      </c>
      <c r="Q1208">
        <f t="shared" si="55"/>
        <v>1.23916</v>
      </c>
    </row>
    <row r="1209" spans="1:17" x14ac:dyDescent="0.3">
      <c r="A1209">
        <v>1204</v>
      </c>
      <c r="B1209" t="s">
        <v>1656</v>
      </c>
      <c r="C1209" t="s">
        <v>272</v>
      </c>
      <c r="D1209" t="s">
        <v>4</v>
      </c>
      <c r="E1209">
        <v>14151</v>
      </c>
      <c r="F1209">
        <v>4108</v>
      </c>
      <c r="G1209">
        <v>0.97470000000000001</v>
      </c>
      <c r="H1209">
        <v>0.32429999999999998</v>
      </c>
      <c r="I1209">
        <v>1.2989999999999999</v>
      </c>
      <c r="J1209" s="12">
        <v>0.2</v>
      </c>
      <c r="K1209" s="12">
        <v>0.35799999999999998</v>
      </c>
      <c r="L1209" s="10">
        <v>0.25</v>
      </c>
      <c r="M1209" s="10">
        <f>VLOOKUP('By placement'!$D1209,'By goal type'!$I$3:$J$7,2,FALSE)</f>
        <v>0.2</v>
      </c>
      <c r="N1209" s="13"/>
      <c r="O1209" s="10">
        <f t="shared" si="56"/>
        <v>0.2</v>
      </c>
      <c r="P1209" s="10">
        <f t="shared" si="54"/>
        <v>-4.9999999999999989E-2</v>
      </c>
      <c r="Q1209">
        <f t="shared" si="55"/>
        <v>0.25979999999999998</v>
      </c>
    </row>
    <row r="1210" spans="1:17" x14ac:dyDescent="0.3">
      <c r="A1210">
        <v>1205</v>
      </c>
      <c r="B1210" t="s">
        <v>1657</v>
      </c>
      <c r="C1210" t="s">
        <v>389</v>
      </c>
      <c r="D1210" t="s">
        <v>4</v>
      </c>
      <c r="E1210">
        <v>196423</v>
      </c>
      <c r="F1210">
        <v>8000</v>
      </c>
      <c r="G1210">
        <v>4.9017999999999997</v>
      </c>
      <c r="H1210">
        <v>1.6325000000000001</v>
      </c>
      <c r="I1210">
        <v>6.5343</v>
      </c>
      <c r="J1210" s="12">
        <v>0.5</v>
      </c>
      <c r="K1210" s="12">
        <v>0.79700000000000004</v>
      </c>
      <c r="L1210" s="10">
        <v>0.25</v>
      </c>
      <c r="M1210" s="10">
        <f>VLOOKUP('By placement'!$D1210,'By goal type'!$I$3:$J$7,2,FALSE)</f>
        <v>0.2</v>
      </c>
      <c r="N1210" s="13"/>
      <c r="O1210" s="10">
        <f t="shared" si="56"/>
        <v>0.2</v>
      </c>
      <c r="P1210" s="10">
        <f t="shared" si="54"/>
        <v>-4.9999999999999989E-2</v>
      </c>
      <c r="Q1210">
        <f t="shared" si="55"/>
        <v>1.3068600000000001</v>
      </c>
    </row>
    <row r="1211" spans="1:17" x14ac:dyDescent="0.3">
      <c r="A1211">
        <v>1206</v>
      </c>
      <c r="B1211" t="s">
        <v>1658</v>
      </c>
      <c r="C1211" t="s">
        <v>384</v>
      </c>
      <c r="D1211" t="s">
        <v>4</v>
      </c>
      <c r="E1211">
        <v>153980</v>
      </c>
      <c r="F1211">
        <v>61759</v>
      </c>
      <c r="G1211">
        <v>18.934200000000001</v>
      </c>
      <c r="H1211">
        <v>6.3108000000000004</v>
      </c>
      <c r="I1211">
        <v>25.245000000000001</v>
      </c>
      <c r="J1211" s="12">
        <v>0.25</v>
      </c>
      <c r="K1211" s="12">
        <v>0.41599999999999998</v>
      </c>
      <c r="L1211" s="10">
        <v>0.25</v>
      </c>
      <c r="M1211" s="10">
        <f>VLOOKUP('By placement'!$D1211,'By goal type'!$I$3:$J$7,2,FALSE)</f>
        <v>0.2</v>
      </c>
      <c r="N1211" s="13"/>
      <c r="O1211" s="10">
        <f t="shared" si="56"/>
        <v>0.2</v>
      </c>
      <c r="P1211" s="10">
        <f t="shared" si="54"/>
        <v>-4.9999999999999989E-2</v>
      </c>
      <c r="Q1211">
        <f t="shared" si="55"/>
        <v>5.0490000000000004</v>
      </c>
    </row>
    <row r="1212" spans="1:17" x14ac:dyDescent="0.3">
      <c r="A1212">
        <v>1207</v>
      </c>
      <c r="B1212" t="s">
        <v>1659</v>
      </c>
      <c r="C1212" t="s">
        <v>365</v>
      </c>
      <c r="D1212" t="s">
        <v>4</v>
      </c>
      <c r="E1212">
        <v>12137</v>
      </c>
      <c r="F1212">
        <v>7947</v>
      </c>
      <c r="G1212">
        <v>2.1063999999999998</v>
      </c>
      <c r="H1212">
        <v>0.49359999999999998</v>
      </c>
      <c r="I1212">
        <v>2.6</v>
      </c>
      <c r="J1212" s="12">
        <v>0.2</v>
      </c>
      <c r="K1212" s="12">
        <v>0.39600000000000002</v>
      </c>
      <c r="L1212" s="10">
        <v>0.25</v>
      </c>
      <c r="M1212" s="10">
        <f>VLOOKUP('By placement'!$D1212,'By goal type'!$I$3:$J$7,2,FALSE)</f>
        <v>0.2</v>
      </c>
      <c r="N1212" s="13"/>
      <c r="O1212" s="10">
        <f t="shared" si="56"/>
        <v>0.2</v>
      </c>
      <c r="P1212" s="10">
        <f t="shared" si="54"/>
        <v>-4.9999999999999989E-2</v>
      </c>
      <c r="Q1212">
        <f t="shared" si="55"/>
        <v>0.52</v>
      </c>
    </row>
    <row r="1213" spans="1:17" x14ac:dyDescent="0.3">
      <c r="A1213">
        <v>1208</v>
      </c>
      <c r="B1213" t="s">
        <v>1660</v>
      </c>
      <c r="C1213" t="s">
        <v>156</v>
      </c>
      <c r="D1213" t="s">
        <v>4</v>
      </c>
      <c r="E1213">
        <v>40906</v>
      </c>
      <c r="F1213">
        <v>10482</v>
      </c>
      <c r="G1213">
        <v>3.2145999999999999</v>
      </c>
      <c r="H1213">
        <v>1.0693999999999999</v>
      </c>
      <c r="I1213">
        <v>4.2839999999999998</v>
      </c>
      <c r="J1213" s="12">
        <v>0.25</v>
      </c>
      <c r="K1213" s="12">
        <v>0.54100000000000004</v>
      </c>
      <c r="L1213" s="10">
        <v>0.25</v>
      </c>
      <c r="M1213" s="10">
        <f>VLOOKUP('By placement'!$D1213,'By goal type'!$I$3:$J$7,2,FALSE)</f>
        <v>0.2</v>
      </c>
      <c r="N1213" s="13"/>
      <c r="O1213" s="10">
        <f t="shared" si="56"/>
        <v>0.2</v>
      </c>
      <c r="P1213" s="10">
        <f t="shared" si="54"/>
        <v>-4.9999999999999989E-2</v>
      </c>
      <c r="Q1213">
        <f t="shared" si="55"/>
        <v>0.85680000000000001</v>
      </c>
    </row>
    <row r="1214" spans="1:17" x14ac:dyDescent="0.3">
      <c r="A1214">
        <v>1209</v>
      </c>
      <c r="B1214" t="s">
        <v>1661</v>
      </c>
      <c r="C1214" t="s">
        <v>22</v>
      </c>
      <c r="D1214" t="s">
        <v>4</v>
      </c>
      <c r="E1214">
        <v>63094</v>
      </c>
      <c r="F1214">
        <v>23083</v>
      </c>
      <c r="G1214">
        <v>19.849</v>
      </c>
      <c r="H1214">
        <v>8.5068999999999999</v>
      </c>
      <c r="I1214">
        <v>28.355899999999998</v>
      </c>
      <c r="J1214" s="12">
        <v>0.75</v>
      </c>
      <c r="K1214" s="12">
        <v>1.2270000000000001</v>
      </c>
      <c r="L1214" s="10">
        <v>0.3</v>
      </c>
      <c r="M1214" s="10">
        <f>VLOOKUP('By placement'!$D1214,'By goal type'!$I$3:$J$7,2,FALSE)</f>
        <v>0.2</v>
      </c>
      <c r="N1214" s="13"/>
      <c r="O1214" s="10">
        <f t="shared" si="56"/>
        <v>0.2</v>
      </c>
      <c r="P1214" s="10">
        <f t="shared" si="54"/>
        <v>-9.9999999999999978E-2</v>
      </c>
      <c r="Q1214">
        <f t="shared" si="55"/>
        <v>5.6711799999999997</v>
      </c>
    </row>
    <row r="1215" spans="1:17" x14ac:dyDescent="0.3">
      <c r="A1215">
        <v>1210</v>
      </c>
      <c r="B1215" t="s">
        <v>1662</v>
      </c>
      <c r="C1215" t="s">
        <v>374</v>
      </c>
      <c r="D1215" t="s">
        <v>4</v>
      </c>
      <c r="E1215">
        <v>42263</v>
      </c>
      <c r="F1215">
        <v>15848</v>
      </c>
      <c r="G1215">
        <v>19.471399999999999</v>
      </c>
      <c r="H1215">
        <v>6.49</v>
      </c>
      <c r="I1215">
        <v>25.961400000000001</v>
      </c>
      <c r="J1215" s="12">
        <v>1</v>
      </c>
      <c r="K1215" s="12">
        <v>1.718</v>
      </c>
      <c r="L1215" s="10">
        <v>0.25</v>
      </c>
      <c r="M1215" s="10">
        <f>VLOOKUP('By placement'!$D1215,'By goal type'!$I$3:$J$7,2,FALSE)</f>
        <v>0.2</v>
      </c>
      <c r="N1215" s="13"/>
      <c r="O1215" s="10">
        <f t="shared" si="56"/>
        <v>0.2</v>
      </c>
      <c r="P1215" s="10">
        <f t="shared" si="54"/>
        <v>-4.9999999999999989E-2</v>
      </c>
      <c r="Q1215">
        <f t="shared" si="55"/>
        <v>5.1922800000000002</v>
      </c>
    </row>
    <row r="1216" spans="1:17" x14ac:dyDescent="0.3">
      <c r="A1216">
        <v>1211</v>
      </c>
      <c r="B1216" t="s">
        <v>1663</v>
      </c>
      <c r="C1216" t="s">
        <v>374</v>
      </c>
      <c r="D1216" t="s">
        <v>4</v>
      </c>
      <c r="E1216">
        <v>8747</v>
      </c>
      <c r="F1216">
        <v>3432</v>
      </c>
      <c r="G1216">
        <v>4.2175000000000002</v>
      </c>
      <c r="H1216">
        <v>1.4051</v>
      </c>
      <c r="I1216">
        <v>5.6226000000000003</v>
      </c>
      <c r="J1216" s="12">
        <v>1</v>
      </c>
      <c r="K1216" s="12">
        <v>1.833</v>
      </c>
      <c r="L1216" s="10">
        <v>0.25</v>
      </c>
      <c r="M1216" s="10">
        <f>VLOOKUP('By placement'!$D1216,'By goal type'!$I$3:$J$7,2,FALSE)</f>
        <v>0.2</v>
      </c>
      <c r="N1216" s="13"/>
      <c r="O1216" s="10">
        <f t="shared" si="56"/>
        <v>0.2</v>
      </c>
      <c r="P1216" s="10">
        <f t="shared" si="54"/>
        <v>-4.9999999999999989E-2</v>
      </c>
      <c r="Q1216">
        <f t="shared" si="55"/>
        <v>1.1245200000000002</v>
      </c>
    </row>
    <row r="1217" spans="1:17" x14ac:dyDescent="0.3">
      <c r="A1217">
        <v>1212</v>
      </c>
      <c r="B1217" t="s">
        <v>1664</v>
      </c>
      <c r="C1217" t="s">
        <v>156</v>
      </c>
      <c r="D1217" t="s">
        <v>4</v>
      </c>
      <c r="E1217">
        <v>521766</v>
      </c>
      <c r="F1217">
        <v>244225</v>
      </c>
      <c r="G1217">
        <v>75.074200000000005</v>
      </c>
      <c r="H1217">
        <v>25.015799999999999</v>
      </c>
      <c r="I1217">
        <v>100.09</v>
      </c>
      <c r="J1217" s="12">
        <v>0.25</v>
      </c>
      <c r="K1217" s="12">
        <v>0.41</v>
      </c>
      <c r="L1217" s="10">
        <v>0.25</v>
      </c>
      <c r="M1217" s="10">
        <f>VLOOKUP('By placement'!$D1217,'By goal type'!$I$3:$J$7,2,FALSE)</f>
        <v>0.2</v>
      </c>
      <c r="N1217" s="13"/>
      <c r="O1217" s="10">
        <f t="shared" si="56"/>
        <v>0.2</v>
      </c>
      <c r="P1217" s="10">
        <f t="shared" si="54"/>
        <v>-4.9999999999999989E-2</v>
      </c>
      <c r="Q1217">
        <f t="shared" si="55"/>
        <v>20.018000000000001</v>
      </c>
    </row>
    <row r="1218" spans="1:17" x14ac:dyDescent="0.3">
      <c r="A1218">
        <v>1213</v>
      </c>
      <c r="B1218" t="s">
        <v>1665</v>
      </c>
      <c r="C1218" t="s">
        <v>248</v>
      </c>
      <c r="D1218" t="s">
        <v>4</v>
      </c>
      <c r="E1218">
        <v>25009</v>
      </c>
      <c r="F1218">
        <v>2926</v>
      </c>
      <c r="G1218">
        <v>1.7989999999999999</v>
      </c>
      <c r="H1218">
        <v>0.59930000000000005</v>
      </c>
      <c r="I1218">
        <v>2.3982999999999999</v>
      </c>
      <c r="J1218" s="12">
        <v>0.5</v>
      </c>
      <c r="K1218" s="12">
        <v>0.73899999999999999</v>
      </c>
      <c r="L1218" s="10">
        <v>0.25</v>
      </c>
      <c r="M1218" s="10">
        <f>VLOOKUP('By placement'!$D1218,'By goal type'!$I$3:$J$7,2,FALSE)</f>
        <v>0.2</v>
      </c>
      <c r="N1218" s="13"/>
      <c r="O1218" s="10">
        <f t="shared" si="56"/>
        <v>0.2</v>
      </c>
      <c r="P1218" s="10">
        <f t="shared" si="54"/>
        <v>-4.9999999999999989E-2</v>
      </c>
      <c r="Q1218">
        <f t="shared" si="55"/>
        <v>0.47965999999999998</v>
      </c>
    </row>
    <row r="1219" spans="1:17" x14ac:dyDescent="0.3">
      <c r="A1219">
        <v>1214</v>
      </c>
      <c r="B1219" t="s">
        <v>1666</v>
      </c>
      <c r="C1219" t="s">
        <v>123</v>
      </c>
      <c r="D1219" t="s">
        <v>4</v>
      </c>
      <c r="E1219">
        <v>228285</v>
      </c>
      <c r="F1219">
        <v>88818</v>
      </c>
      <c r="G1219">
        <v>21.864899999999999</v>
      </c>
      <c r="H1219">
        <v>7.2808000000000002</v>
      </c>
      <c r="I1219">
        <v>29.145700000000001</v>
      </c>
      <c r="J1219" s="12">
        <v>0.2</v>
      </c>
      <c r="K1219" s="12">
        <v>0.32600000000000001</v>
      </c>
      <c r="L1219" s="10">
        <v>0.25</v>
      </c>
      <c r="M1219" s="10">
        <f>VLOOKUP('By placement'!$D1219,'By goal type'!$I$3:$J$7,2,FALSE)</f>
        <v>0.2</v>
      </c>
      <c r="N1219" s="13"/>
      <c r="O1219" s="10">
        <f t="shared" si="56"/>
        <v>0.2</v>
      </c>
      <c r="P1219" s="10">
        <f t="shared" si="54"/>
        <v>-4.9999999999999989E-2</v>
      </c>
      <c r="Q1219">
        <f t="shared" si="55"/>
        <v>5.8291400000000007</v>
      </c>
    </row>
    <row r="1220" spans="1:17" x14ac:dyDescent="0.3">
      <c r="A1220">
        <v>1215</v>
      </c>
      <c r="B1220" t="s">
        <v>1667</v>
      </c>
      <c r="C1220" t="s">
        <v>388</v>
      </c>
      <c r="D1220" t="s">
        <v>4</v>
      </c>
      <c r="E1220">
        <v>57382</v>
      </c>
      <c r="F1220">
        <v>34615</v>
      </c>
      <c r="G1220">
        <v>21.3094</v>
      </c>
      <c r="H1220">
        <v>7.1025999999999998</v>
      </c>
      <c r="I1220">
        <v>28.411999999999999</v>
      </c>
      <c r="J1220" s="12">
        <v>0.5</v>
      </c>
      <c r="K1220" s="12">
        <v>0.88100000000000001</v>
      </c>
      <c r="L1220" s="10">
        <v>0.25</v>
      </c>
      <c r="M1220" s="10">
        <f>VLOOKUP('By placement'!$D1220,'By goal type'!$I$3:$J$7,2,FALSE)</f>
        <v>0.2</v>
      </c>
      <c r="N1220" s="13"/>
      <c r="O1220" s="10">
        <f t="shared" si="56"/>
        <v>0.2</v>
      </c>
      <c r="P1220" s="10">
        <f t="shared" si="54"/>
        <v>-4.9999999999999989E-2</v>
      </c>
      <c r="Q1220">
        <f t="shared" si="55"/>
        <v>5.6824000000000003</v>
      </c>
    </row>
    <row r="1221" spans="1:17" x14ac:dyDescent="0.3">
      <c r="A1221">
        <v>1216</v>
      </c>
      <c r="B1221" t="s">
        <v>1668</v>
      </c>
      <c r="C1221" t="s">
        <v>381</v>
      </c>
      <c r="D1221" t="s">
        <v>4</v>
      </c>
      <c r="E1221">
        <v>114557</v>
      </c>
      <c r="F1221">
        <v>11000</v>
      </c>
      <c r="G1221">
        <v>6.7704000000000004</v>
      </c>
      <c r="H1221">
        <v>2.2564000000000002</v>
      </c>
      <c r="I1221">
        <v>9.0267999999999997</v>
      </c>
      <c r="J1221" s="12">
        <v>0.5</v>
      </c>
      <c r="K1221" s="12">
        <v>0.82499999999999996</v>
      </c>
      <c r="L1221" s="10">
        <v>0.25</v>
      </c>
      <c r="M1221" s="10">
        <f>VLOOKUP('By placement'!$D1221,'By goal type'!$I$3:$J$7,2,FALSE)</f>
        <v>0.2</v>
      </c>
      <c r="N1221" s="13"/>
      <c r="O1221" s="10">
        <f t="shared" si="56"/>
        <v>0.2</v>
      </c>
      <c r="P1221" s="10">
        <f t="shared" si="54"/>
        <v>-4.9999999999999989E-2</v>
      </c>
      <c r="Q1221">
        <f t="shared" si="55"/>
        <v>1.8053600000000001</v>
      </c>
    </row>
    <row r="1222" spans="1:17" x14ac:dyDescent="0.3">
      <c r="A1222">
        <v>1217</v>
      </c>
      <c r="B1222" t="s">
        <v>1669</v>
      </c>
      <c r="C1222" t="s">
        <v>387</v>
      </c>
      <c r="D1222" t="s">
        <v>4</v>
      </c>
      <c r="E1222">
        <v>479975</v>
      </c>
      <c r="F1222">
        <v>7491</v>
      </c>
      <c r="G1222">
        <v>5.5364000000000004</v>
      </c>
      <c r="H1222">
        <v>1.8419000000000001</v>
      </c>
      <c r="I1222">
        <v>7.3783000000000003</v>
      </c>
      <c r="J1222" s="12">
        <v>0.6</v>
      </c>
      <c r="K1222" s="12">
        <v>0.90500000000000003</v>
      </c>
      <c r="L1222" s="10">
        <v>0.25</v>
      </c>
      <c r="M1222" s="10">
        <f>VLOOKUP('By placement'!$D1222,'By goal type'!$I$3:$J$7,2,FALSE)</f>
        <v>0.2</v>
      </c>
      <c r="N1222" s="13"/>
      <c r="O1222" s="10">
        <f t="shared" si="56"/>
        <v>0.2</v>
      </c>
      <c r="P1222" s="10">
        <f t="shared" si="54"/>
        <v>-4.9999999999999989E-2</v>
      </c>
      <c r="Q1222">
        <f t="shared" si="55"/>
        <v>1.4756600000000002</v>
      </c>
    </row>
    <row r="1223" spans="1:17" x14ac:dyDescent="0.3">
      <c r="A1223">
        <v>1218</v>
      </c>
      <c r="B1223" t="s">
        <v>1670</v>
      </c>
      <c r="C1223" t="s">
        <v>62</v>
      </c>
      <c r="D1223" t="s">
        <v>4</v>
      </c>
      <c r="E1223">
        <v>25697</v>
      </c>
      <c r="F1223">
        <v>12420</v>
      </c>
      <c r="G1223">
        <v>9.1868999999999996</v>
      </c>
      <c r="H1223">
        <v>3.0487000000000002</v>
      </c>
      <c r="I1223">
        <v>12.2356</v>
      </c>
      <c r="J1223" s="12">
        <v>0.6</v>
      </c>
      <c r="K1223" s="12">
        <v>0.96899999999999997</v>
      </c>
      <c r="L1223" s="10">
        <v>0.25</v>
      </c>
      <c r="M1223" s="10">
        <f>VLOOKUP('By placement'!$D1223,'By goal type'!$I$3:$J$7,2,FALSE)</f>
        <v>0.2</v>
      </c>
      <c r="N1223" s="13"/>
      <c r="O1223" s="10">
        <f t="shared" si="56"/>
        <v>0.2</v>
      </c>
      <c r="P1223" s="10">
        <f t="shared" ref="P1223:P1286" si="57">IFERROR(O1223-L1223,"unknown")</f>
        <v>-4.9999999999999989E-2</v>
      </c>
      <c r="Q1223">
        <f t="shared" ref="Q1223:Q1286" si="58">IFERROR(MIN(1-J1223/K1223,O1223)*I1223,0)</f>
        <v>2.44712</v>
      </c>
    </row>
    <row r="1224" spans="1:17" x14ac:dyDescent="0.3">
      <c r="A1224">
        <v>1219</v>
      </c>
      <c r="B1224" t="s">
        <v>1671</v>
      </c>
      <c r="C1224" t="s">
        <v>386</v>
      </c>
      <c r="D1224" t="s">
        <v>4</v>
      </c>
      <c r="E1224">
        <v>40953</v>
      </c>
      <c r="F1224">
        <v>11597</v>
      </c>
      <c r="G1224">
        <v>4.3021000000000003</v>
      </c>
      <c r="H1224">
        <v>1.4129</v>
      </c>
      <c r="I1224">
        <v>5.7149999999999999</v>
      </c>
      <c r="J1224" s="12">
        <v>0.3</v>
      </c>
      <c r="K1224" s="12">
        <v>0.53900000000000003</v>
      </c>
      <c r="L1224" s="10">
        <v>0.25</v>
      </c>
      <c r="M1224" s="10">
        <f>VLOOKUP('By placement'!$D1224,'By goal type'!$I$3:$J$7,2,FALSE)</f>
        <v>0.2</v>
      </c>
      <c r="N1224" s="13"/>
      <c r="O1224" s="10">
        <f t="shared" ref="O1224:O1287" si="59">IF(N1224="",M1224,N1224)</f>
        <v>0.2</v>
      </c>
      <c r="P1224" s="10">
        <f t="shared" si="57"/>
        <v>-4.9999999999999989E-2</v>
      </c>
      <c r="Q1224">
        <f t="shared" si="58"/>
        <v>1.143</v>
      </c>
    </row>
    <row r="1225" spans="1:17" x14ac:dyDescent="0.3">
      <c r="A1225">
        <v>1220</v>
      </c>
      <c r="B1225" t="s">
        <v>1672</v>
      </c>
      <c r="C1225" t="s">
        <v>155</v>
      </c>
      <c r="D1225" t="s">
        <v>4</v>
      </c>
      <c r="E1225">
        <v>794476</v>
      </c>
      <c r="F1225">
        <v>480389</v>
      </c>
      <c r="G1225">
        <v>355.3732</v>
      </c>
      <c r="H1225">
        <v>118.45350000000001</v>
      </c>
      <c r="I1225">
        <v>473.82670000000002</v>
      </c>
      <c r="J1225" s="12">
        <v>0.6</v>
      </c>
      <c r="K1225" s="12">
        <v>0.98799999999999999</v>
      </c>
      <c r="L1225" s="10">
        <v>0.25</v>
      </c>
      <c r="M1225" s="10">
        <f>VLOOKUP('By placement'!$D1225,'By goal type'!$I$3:$J$7,2,FALSE)</f>
        <v>0.2</v>
      </c>
      <c r="N1225" s="13"/>
      <c r="O1225" s="10">
        <f t="shared" si="59"/>
        <v>0.2</v>
      </c>
      <c r="P1225" s="10">
        <f t="shared" si="57"/>
        <v>-4.9999999999999989E-2</v>
      </c>
      <c r="Q1225">
        <f t="shared" si="58"/>
        <v>94.765340000000009</v>
      </c>
    </row>
    <row r="1226" spans="1:17" x14ac:dyDescent="0.3">
      <c r="A1226">
        <v>1221</v>
      </c>
      <c r="B1226" t="s">
        <v>1673</v>
      </c>
      <c r="C1226" t="s">
        <v>156</v>
      </c>
      <c r="D1226" t="s">
        <v>4</v>
      </c>
      <c r="E1226">
        <v>748269</v>
      </c>
      <c r="F1226">
        <v>353493</v>
      </c>
      <c r="G1226">
        <v>109.0535</v>
      </c>
      <c r="H1226">
        <v>36.342500000000001</v>
      </c>
      <c r="I1226">
        <v>145.39599999999999</v>
      </c>
      <c r="J1226" s="12">
        <v>0.25</v>
      </c>
      <c r="K1226" s="12">
        <v>0.38500000000000001</v>
      </c>
      <c r="L1226" s="10">
        <v>0.25</v>
      </c>
      <c r="M1226" s="10">
        <f>VLOOKUP('By placement'!$D1226,'By goal type'!$I$3:$J$7,2,FALSE)</f>
        <v>0.2</v>
      </c>
      <c r="N1226" s="13"/>
      <c r="O1226" s="10">
        <f t="shared" si="59"/>
        <v>0.2</v>
      </c>
      <c r="P1226" s="10">
        <f t="shared" si="57"/>
        <v>-4.9999999999999989E-2</v>
      </c>
      <c r="Q1226">
        <f t="shared" si="58"/>
        <v>29.0792</v>
      </c>
    </row>
    <row r="1227" spans="1:17" x14ac:dyDescent="0.3">
      <c r="A1227">
        <v>1222</v>
      </c>
      <c r="B1227" t="s">
        <v>1674</v>
      </c>
      <c r="C1227" t="s">
        <v>385</v>
      </c>
      <c r="D1227" t="s">
        <v>4</v>
      </c>
      <c r="E1227">
        <v>105288</v>
      </c>
      <c r="F1227">
        <v>18854</v>
      </c>
      <c r="G1227">
        <v>15.8398</v>
      </c>
      <c r="H1227">
        <v>2.7946</v>
      </c>
      <c r="I1227">
        <v>18.634399999999999</v>
      </c>
      <c r="J1227" s="12">
        <v>0.45</v>
      </c>
      <c r="K1227" s="12">
        <v>0.93400000000000005</v>
      </c>
      <c r="L1227" s="10">
        <v>0.15</v>
      </c>
      <c r="M1227" s="10">
        <f>VLOOKUP('By placement'!$D1227,'By goal type'!$I$3:$J$7,2,FALSE)</f>
        <v>0.2</v>
      </c>
      <c r="N1227" s="13"/>
      <c r="O1227" s="10">
        <f t="shared" si="59"/>
        <v>0.2</v>
      </c>
      <c r="P1227" s="10">
        <f t="shared" si="57"/>
        <v>5.0000000000000017E-2</v>
      </c>
      <c r="Q1227">
        <f t="shared" si="58"/>
        <v>3.72688</v>
      </c>
    </row>
    <row r="1228" spans="1:17" x14ac:dyDescent="0.3">
      <c r="A1228">
        <v>1223</v>
      </c>
      <c r="B1228" t="s">
        <v>1675</v>
      </c>
      <c r="C1228" t="s">
        <v>68</v>
      </c>
      <c r="D1228" t="s">
        <v>4</v>
      </c>
      <c r="E1228">
        <v>44806</v>
      </c>
      <c r="F1228">
        <v>12459</v>
      </c>
      <c r="G1228">
        <v>3.8411</v>
      </c>
      <c r="H1228">
        <v>1.2802</v>
      </c>
      <c r="I1228">
        <v>5.1212999999999997</v>
      </c>
      <c r="J1228" s="12">
        <v>0.25</v>
      </c>
      <c r="K1228" s="12">
        <v>0.48199999999999998</v>
      </c>
      <c r="L1228" s="10">
        <v>0.25</v>
      </c>
      <c r="M1228" s="10">
        <f>VLOOKUP('By placement'!$D1228,'By goal type'!$I$3:$J$7,2,FALSE)</f>
        <v>0.2</v>
      </c>
      <c r="N1228" s="13"/>
      <c r="O1228" s="10">
        <f t="shared" si="59"/>
        <v>0.2</v>
      </c>
      <c r="P1228" s="10">
        <f t="shared" si="57"/>
        <v>-4.9999999999999989E-2</v>
      </c>
      <c r="Q1228">
        <f t="shared" si="58"/>
        <v>1.0242599999999999</v>
      </c>
    </row>
    <row r="1229" spans="1:17" x14ac:dyDescent="0.3">
      <c r="A1229">
        <v>1224</v>
      </c>
      <c r="B1229" t="s">
        <v>1676</v>
      </c>
      <c r="C1229" t="s">
        <v>22</v>
      </c>
      <c r="D1229" t="s">
        <v>4</v>
      </c>
      <c r="E1229">
        <v>52690</v>
      </c>
      <c r="F1229">
        <v>15544</v>
      </c>
      <c r="G1229">
        <v>13.4819</v>
      </c>
      <c r="H1229">
        <v>5.7782</v>
      </c>
      <c r="I1229">
        <v>19.260100000000001</v>
      </c>
      <c r="J1229" s="12">
        <v>0.75</v>
      </c>
      <c r="K1229" s="12">
        <v>1.23</v>
      </c>
      <c r="L1229" s="10">
        <v>0.3</v>
      </c>
      <c r="M1229" s="10">
        <f>VLOOKUP('By placement'!$D1229,'By goal type'!$I$3:$J$7,2,FALSE)</f>
        <v>0.2</v>
      </c>
      <c r="N1229" s="13"/>
      <c r="O1229" s="10">
        <f t="shared" si="59"/>
        <v>0.2</v>
      </c>
      <c r="P1229" s="10">
        <f t="shared" si="57"/>
        <v>-9.9999999999999978E-2</v>
      </c>
      <c r="Q1229">
        <f t="shared" si="58"/>
        <v>3.8520200000000004</v>
      </c>
    </row>
    <row r="1230" spans="1:17" x14ac:dyDescent="0.3">
      <c r="A1230">
        <v>1225</v>
      </c>
      <c r="B1230" t="s">
        <v>1677</v>
      </c>
      <c r="C1230" t="s">
        <v>71</v>
      </c>
      <c r="D1230" t="s">
        <v>4</v>
      </c>
      <c r="E1230">
        <v>122383</v>
      </c>
      <c r="F1230">
        <v>58516</v>
      </c>
      <c r="G1230">
        <v>79.809899999999999</v>
      </c>
      <c r="H1230">
        <v>26.603200000000001</v>
      </c>
      <c r="I1230">
        <v>106.4131</v>
      </c>
      <c r="J1230" s="12">
        <v>1.1000000000000001</v>
      </c>
      <c r="K1230" s="12">
        <v>2.0630000000000002</v>
      </c>
      <c r="L1230" s="10">
        <v>0.25</v>
      </c>
      <c r="M1230" s="10">
        <f>VLOOKUP('By placement'!$D1230,'By goal type'!$I$3:$J$7,2,FALSE)</f>
        <v>0.2</v>
      </c>
      <c r="N1230" s="13"/>
      <c r="O1230" s="10">
        <f t="shared" si="59"/>
        <v>0.2</v>
      </c>
      <c r="P1230" s="10">
        <f t="shared" si="57"/>
        <v>-4.9999999999999989E-2</v>
      </c>
      <c r="Q1230">
        <f t="shared" si="58"/>
        <v>21.282620000000001</v>
      </c>
    </row>
    <row r="1231" spans="1:17" x14ac:dyDescent="0.3">
      <c r="A1231">
        <v>1226</v>
      </c>
      <c r="B1231" t="s">
        <v>1678</v>
      </c>
      <c r="C1231" t="s">
        <v>335</v>
      </c>
      <c r="D1231" t="s">
        <v>4</v>
      </c>
      <c r="E1231">
        <v>40886</v>
      </c>
      <c r="F1231">
        <v>4968</v>
      </c>
      <c r="G1231">
        <v>3.6974</v>
      </c>
      <c r="H1231">
        <v>1.2325999999999999</v>
      </c>
      <c r="I1231">
        <v>4.93</v>
      </c>
      <c r="J1231" s="12">
        <v>0.6</v>
      </c>
      <c r="K1231" s="12">
        <v>1.052</v>
      </c>
      <c r="L1231" s="10">
        <v>0.25</v>
      </c>
      <c r="M1231" s="10">
        <f>VLOOKUP('By placement'!$D1231,'By goal type'!$I$3:$J$7,2,FALSE)</f>
        <v>0.2</v>
      </c>
      <c r="N1231" s="13"/>
      <c r="O1231" s="10">
        <f t="shared" si="59"/>
        <v>0.2</v>
      </c>
      <c r="P1231" s="10">
        <f t="shared" si="57"/>
        <v>-4.9999999999999989E-2</v>
      </c>
      <c r="Q1231">
        <f t="shared" si="58"/>
        <v>0.98599999999999999</v>
      </c>
    </row>
    <row r="1232" spans="1:17" x14ac:dyDescent="0.3">
      <c r="A1232">
        <v>1227</v>
      </c>
      <c r="B1232" t="s">
        <v>1679</v>
      </c>
      <c r="C1232" t="s">
        <v>373</v>
      </c>
      <c r="D1232" t="s">
        <v>4</v>
      </c>
      <c r="E1232">
        <v>129982</v>
      </c>
      <c r="F1232">
        <v>58709</v>
      </c>
      <c r="G1232">
        <v>58.3215</v>
      </c>
      <c r="H1232">
        <v>19.4404</v>
      </c>
      <c r="I1232">
        <v>77.761899999999997</v>
      </c>
      <c r="J1232" s="12">
        <v>0.8</v>
      </c>
      <c r="K1232" s="12">
        <v>1.371</v>
      </c>
      <c r="L1232" s="10">
        <v>0.25</v>
      </c>
      <c r="M1232" s="10">
        <f>VLOOKUP('By placement'!$D1232,'By goal type'!$I$3:$J$7,2,FALSE)</f>
        <v>0.2</v>
      </c>
      <c r="N1232" s="13"/>
      <c r="O1232" s="10">
        <f t="shared" si="59"/>
        <v>0.2</v>
      </c>
      <c r="P1232" s="10">
        <f t="shared" si="57"/>
        <v>-4.9999999999999989E-2</v>
      </c>
      <c r="Q1232">
        <f t="shared" si="58"/>
        <v>15.552379999999999</v>
      </c>
    </row>
    <row r="1233" spans="1:17" x14ac:dyDescent="0.3">
      <c r="A1233">
        <v>1228</v>
      </c>
      <c r="B1233" t="s">
        <v>1680</v>
      </c>
      <c r="C1233" t="s">
        <v>156</v>
      </c>
      <c r="D1233" t="s">
        <v>4</v>
      </c>
      <c r="E1233">
        <v>22214</v>
      </c>
      <c r="F1233">
        <v>4408</v>
      </c>
      <c r="G1233">
        <v>1.3706</v>
      </c>
      <c r="H1233">
        <v>0.45639999999999997</v>
      </c>
      <c r="I1233">
        <v>1.827</v>
      </c>
      <c r="J1233" s="12">
        <v>0.25</v>
      </c>
      <c r="K1233" s="12">
        <v>0.46500000000000002</v>
      </c>
      <c r="L1233" s="10">
        <v>0.25</v>
      </c>
      <c r="M1233" s="10">
        <f>VLOOKUP('By placement'!$D1233,'By goal type'!$I$3:$J$7,2,FALSE)</f>
        <v>0.2</v>
      </c>
      <c r="N1233" s="13"/>
      <c r="O1233" s="10">
        <f t="shared" si="59"/>
        <v>0.2</v>
      </c>
      <c r="P1233" s="10">
        <f t="shared" si="57"/>
        <v>-4.9999999999999989E-2</v>
      </c>
      <c r="Q1233">
        <f t="shared" si="58"/>
        <v>0.3654</v>
      </c>
    </row>
    <row r="1234" spans="1:17" x14ac:dyDescent="0.3">
      <c r="A1234">
        <v>1229</v>
      </c>
      <c r="B1234" t="s">
        <v>1681</v>
      </c>
      <c r="C1234" t="s">
        <v>299</v>
      </c>
      <c r="D1234" t="s">
        <v>4</v>
      </c>
      <c r="E1234">
        <v>154949</v>
      </c>
      <c r="F1234">
        <v>52829</v>
      </c>
      <c r="G1234">
        <v>13.2348</v>
      </c>
      <c r="H1234">
        <v>4.2542</v>
      </c>
      <c r="I1234">
        <v>17.489000000000001</v>
      </c>
      <c r="J1234" s="12">
        <v>0.2</v>
      </c>
      <c r="K1234" s="12">
        <v>0.40300000000000002</v>
      </c>
      <c r="L1234" s="10">
        <v>0.25</v>
      </c>
      <c r="M1234" s="10">
        <f>VLOOKUP('By placement'!$D1234,'By goal type'!$I$3:$J$7,2,FALSE)</f>
        <v>0.2</v>
      </c>
      <c r="N1234" s="13"/>
      <c r="O1234" s="10">
        <f t="shared" si="59"/>
        <v>0.2</v>
      </c>
      <c r="P1234" s="10">
        <f t="shared" si="57"/>
        <v>-4.9999999999999989E-2</v>
      </c>
      <c r="Q1234">
        <f t="shared" si="58"/>
        <v>3.4978000000000002</v>
      </c>
    </row>
    <row r="1235" spans="1:17" x14ac:dyDescent="0.3">
      <c r="A1235">
        <v>1230</v>
      </c>
      <c r="B1235" t="s">
        <v>1682</v>
      </c>
      <c r="C1235" t="s">
        <v>373</v>
      </c>
      <c r="D1235" t="s">
        <v>4</v>
      </c>
      <c r="E1235">
        <v>51702</v>
      </c>
      <c r="F1235">
        <v>11422</v>
      </c>
      <c r="G1235">
        <v>14.2019</v>
      </c>
      <c r="H1235">
        <v>4.7336</v>
      </c>
      <c r="I1235">
        <v>18.935500000000001</v>
      </c>
      <c r="J1235" s="12">
        <v>1</v>
      </c>
      <c r="K1235" s="12">
        <v>1.9850000000000001</v>
      </c>
      <c r="L1235" s="10">
        <v>0.25</v>
      </c>
      <c r="M1235" s="10">
        <f>VLOOKUP('By placement'!$D1235,'By goal type'!$I$3:$J$7,2,FALSE)</f>
        <v>0.2</v>
      </c>
      <c r="N1235" s="13"/>
      <c r="O1235" s="10">
        <f t="shared" si="59"/>
        <v>0.2</v>
      </c>
      <c r="P1235" s="10">
        <f t="shared" si="57"/>
        <v>-4.9999999999999989E-2</v>
      </c>
      <c r="Q1235">
        <f t="shared" si="58"/>
        <v>3.7871000000000006</v>
      </c>
    </row>
    <row r="1236" spans="1:17" x14ac:dyDescent="0.3">
      <c r="A1236">
        <v>1231</v>
      </c>
      <c r="B1236" t="s">
        <v>1683</v>
      </c>
      <c r="C1236" t="s">
        <v>278</v>
      </c>
      <c r="D1236" t="s">
        <v>4</v>
      </c>
      <c r="E1236">
        <v>15475</v>
      </c>
      <c r="F1236">
        <v>5698</v>
      </c>
      <c r="G1236">
        <v>3.5455999999999999</v>
      </c>
      <c r="H1236">
        <v>1.1820999999999999</v>
      </c>
      <c r="I1236">
        <v>4.7276999999999996</v>
      </c>
      <c r="J1236" s="12">
        <v>0.5</v>
      </c>
      <c r="K1236" s="12">
        <v>1.01</v>
      </c>
      <c r="L1236" s="10">
        <v>0.25</v>
      </c>
      <c r="M1236" s="10">
        <f>VLOOKUP('By placement'!$D1236,'By goal type'!$I$3:$J$7,2,FALSE)</f>
        <v>0.2</v>
      </c>
      <c r="N1236" s="13"/>
      <c r="O1236" s="10">
        <f t="shared" si="59"/>
        <v>0.2</v>
      </c>
      <c r="P1236" s="10">
        <f t="shared" si="57"/>
        <v>-4.9999999999999989E-2</v>
      </c>
      <c r="Q1236">
        <f t="shared" si="58"/>
        <v>0.94553999999999994</v>
      </c>
    </row>
    <row r="1237" spans="1:17" x14ac:dyDescent="0.3">
      <c r="A1237">
        <v>1232</v>
      </c>
      <c r="B1237" t="s">
        <v>1684</v>
      </c>
      <c r="C1237" t="s">
        <v>22</v>
      </c>
      <c r="D1237" t="s">
        <v>4</v>
      </c>
      <c r="E1237">
        <v>63458</v>
      </c>
      <c r="F1237">
        <v>16163</v>
      </c>
      <c r="G1237">
        <v>14.0931</v>
      </c>
      <c r="H1237">
        <v>6.0399000000000003</v>
      </c>
      <c r="I1237">
        <v>20.132999999999999</v>
      </c>
      <c r="J1237" s="12">
        <v>0.75</v>
      </c>
      <c r="K1237" s="12">
        <v>1.2490000000000001</v>
      </c>
      <c r="L1237" s="10">
        <v>0.3</v>
      </c>
      <c r="M1237" s="10">
        <f>VLOOKUP('By placement'!$D1237,'By goal type'!$I$3:$J$7,2,FALSE)</f>
        <v>0.2</v>
      </c>
      <c r="N1237" s="13"/>
      <c r="O1237" s="10">
        <f t="shared" si="59"/>
        <v>0.2</v>
      </c>
      <c r="P1237" s="10">
        <f t="shared" si="57"/>
        <v>-9.9999999999999978E-2</v>
      </c>
      <c r="Q1237">
        <f t="shared" si="58"/>
        <v>4.0266000000000002</v>
      </c>
    </row>
    <row r="1238" spans="1:17" x14ac:dyDescent="0.3">
      <c r="A1238">
        <v>1233</v>
      </c>
      <c r="B1238" t="s">
        <v>1685</v>
      </c>
      <c r="C1238" t="s">
        <v>233</v>
      </c>
      <c r="D1238" t="s">
        <v>4</v>
      </c>
      <c r="E1238">
        <v>16516</v>
      </c>
      <c r="F1238">
        <v>4292</v>
      </c>
      <c r="G1238">
        <v>8.0212000000000003</v>
      </c>
      <c r="H1238">
        <v>2.6738</v>
      </c>
      <c r="I1238">
        <v>10.695</v>
      </c>
      <c r="J1238" s="12">
        <v>1.5</v>
      </c>
      <c r="K1238" s="12">
        <v>2.4870000000000001</v>
      </c>
      <c r="L1238" s="10">
        <v>0.25</v>
      </c>
      <c r="M1238" s="10">
        <f>VLOOKUP('By placement'!$D1238,'By goal type'!$I$3:$J$7,2,FALSE)</f>
        <v>0.2</v>
      </c>
      <c r="N1238" s="13"/>
      <c r="O1238" s="10">
        <f t="shared" si="59"/>
        <v>0.2</v>
      </c>
      <c r="P1238" s="10">
        <f t="shared" si="57"/>
        <v>-4.9999999999999989E-2</v>
      </c>
      <c r="Q1238">
        <f t="shared" si="58"/>
        <v>2.1390000000000002</v>
      </c>
    </row>
    <row r="1239" spans="1:17" x14ac:dyDescent="0.3">
      <c r="A1239">
        <v>1234</v>
      </c>
      <c r="B1239" t="s">
        <v>1686</v>
      </c>
      <c r="C1239" t="s">
        <v>370</v>
      </c>
      <c r="D1239" t="s">
        <v>4</v>
      </c>
      <c r="E1239">
        <v>103957</v>
      </c>
      <c r="F1239">
        <v>36608</v>
      </c>
      <c r="G1239">
        <v>9.1407000000000007</v>
      </c>
      <c r="H1239">
        <v>3.0177</v>
      </c>
      <c r="I1239">
        <v>12.1584</v>
      </c>
      <c r="J1239" s="12">
        <v>0.2</v>
      </c>
      <c r="K1239" s="12">
        <v>0.36499999999999999</v>
      </c>
      <c r="L1239" s="10">
        <v>0.25</v>
      </c>
      <c r="M1239" s="10">
        <f>VLOOKUP('By placement'!$D1239,'By goal type'!$I$3:$J$7,2,FALSE)</f>
        <v>0.2</v>
      </c>
      <c r="N1239" s="13"/>
      <c r="O1239" s="10">
        <f t="shared" si="59"/>
        <v>0.2</v>
      </c>
      <c r="P1239" s="10">
        <f t="shared" si="57"/>
        <v>-4.9999999999999989E-2</v>
      </c>
      <c r="Q1239">
        <f t="shared" si="58"/>
        <v>2.4316800000000001</v>
      </c>
    </row>
    <row r="1240" spans="1:17" x14ac:dyDescent="0.3">
      <c r="A1240">
        <v>1235</v>
      </c>
      <c r="B1240" t="s">
        <v>1687</v>
      </c>
      <c r="C1240" t="s">
        <v>302</v>
      </c>
      <c r="D1240" t="s">
        <v>4</v>
      </c>
      <c r="E1240">
        <v>58712</v>
      </c>
      <c r="F1240">
        <v>9142</v>
      </c>
      <c r="G1240">
        <v>3.4275000000000002</v>
      </c>
      <c r="H1240">
        <v>1.1361000000000001</v>
      </c>
      <c r="I1240">
        <v>4.5636000000000001</v>
      </c>
      <c r="J1240" s="12">
        <v>0.3</v>
      </c>
      <c r="K1240" s="12">
        <v>0.52</v>
      </c>
      <c r="L1240" s="10">
        <v>0.25</v>
      </c>
      <c r="M1240" s="10">
        <f>VLOOKUP('By placement'!$D1240,'By goal type'!$I$3:$J$7,2,FALSE)</f>
        <v>0.2</v>
      </c>
      <c r="N1240" s="13"/>
      <c r="O1240" s="10">
        <f t="shared" si="59"/>
        <v>0.2</v>
      </c>
      <c r="P1240" s="10">
        <f t="shared" si="57"/>
        <v>-4.9999999999999989E-2</v>
      </c>
      <c r="Q1240">
        <f t="shared" si="58"/>
        <v>0.91272000000000009</v>
      </c>
    </row>
    <row r="1241" spans="1:17" x14ac:dyDescent="0.3">
      <c r="A1241">
        <v>1236</v>
      </c>
      <c r="B1241" t="s">
        <v>1688</v>
      </c>
      <c r="C1241" t="s">
        <v>65</v>
      </c>
      <c r="D1241" t="s">
        <v>4</v>
      </c>
      <c r="E1241">
        <v>10497</v>
      </c>
      <c r="F1241">
        <v>6610</v>
      </c>
      <c r="G1241">
        <v>3.6288999999999998</v>
      </c>
      <c r="H1241">
        <v>1.1880999999999999</v>
      </c>
      <c r="I1241">
        <v>4.8170000000000002</v>
      </c>
      <c r="J1241" s="12">
        <v>0.35</v>
      </c>
      <c r="K1241" s="12">
        <v>0.85399999999999998</v>
      </c>
      <c r="L1241" s="10">
        <v>0.25</v>
      </c>
      <c r="M1241" s="10">
        <f>VLOOKUP('By placement'!$D1241,'By goal type'!$I$3:$J$7,2,FALSE)</f>
        <v>0.2</v>
      </c>
      <c r="N1241" s="13"/>
      <c r="O1241" s="10">
        <f t="shared" si="59"/>
        <v>0.2</v>
      </c>
      <c r="P1241" s="10">
        <f t="shared" si="57"/>
        <v>-4.9999999999999989E-2</v>
      </c>
      <c r="Q1241">
        <f t="shared" si="58"/>
        <v>0.96340000000000003</v>
      </c>
    </row>
    <row r="1242" spans="1:17" x14ac:dyDescent="0.3">
      <c r="A1242">
        <v>1237</v>
      </c>
      <c r="B1242" t="s">
        <v>1689</v>
      </c>
      <c r="C1242" t="s">
        <v>339</v>
      </c>
      <c r="D1242" t="s">
        <v>4</v>
      </c>
      <c r="E1242">
        <v>6966292</v>
      </c>
      <c r="F1242">
        <v>3786407</v>
      </c>
      <c r="G1242">
        <v>947.04129999999998</v>
      </c>
      <c r="H1242">
        <v>315.67689999999999</v>
      </c>
      <c r="I1242">
        <v>1262.7182</v>
      </c>
      <c r="J1242" s="12">
        <v>0.2</v>
      </c>
      <c r="K1242" s="12">
        <v>0.32</v>
      </c>
      <c r="L1242" s="10">
        <v>0.25</v>
      </c>
      <c r="M1242" s="10">
        <f>VLOOKUP('By placement'!$D1242,'By goal type'!$I$3:$J$7,2,FALSE)</f>
        <v>0.2</v>
      </c>
      <c r="N1242" s="13"/>
      <c r="O1242" s="10">
        <f t="shared" si="59"/>
        <v>0.2</v>
      </c>
      <c r="P1242" s="10">
        <f t="shared" si="57"/>
        <v>-4.9999999999999989E-2</v>
      </c>
      <c r="Q1242">
        <f t="shared" si="58"/>
        <v>252.54364000000001</v>
      </c>
    </row>
    <row r="1243" spans="1:17" x14ac:dyDescent="0.3">
      <c r="A1243">
        <v>1238</v>
      </c>
      <c r="B1243" t="s">
        <v>1690</v>
      </c>
      <c r="C1243" t="s">
        <v>68</v>
      </c>
      <c r="D1243" t="s">
        <v>4</v>
      </c>
      <c r="E1243">
        <v>20912</v>
      </c>
      <c r="F1243">
        <v>1512</v>
      </c>
      <c r="G1243">
        <v>0.47370000000000001</v>
      </c>
      <c r="H1243">
        <v>0.1573</v>
      </c>
      <c r="I1243">
        <v>0.63100000000000001</v>
      </c>
      <c r="J1243" s="12">
        <v>0.25</v>
      </c>
      <c r="K1243" s="12">
        <v>0.41299999999999998</v>
      </c>
      <c r="L1243" s="10">
        <v>0.25</v>
      </c>
      <c r="M1243" s="10">
        <f>VLOOKUP('By placement'!$D1243,'By goal type'!$I$3:$J$7,2,FALSE)</f>
        <v>0.2</v>
      </c>
      <c r="N1243" s="13"/>
      <c r="O1243" s="10">
        <f t="shared" si="59"/>
        <v>0.2</v>
      </c>
      <c r="P1243" s="10">
        <f t="shared" si="57"/>
        <v>-4.9999999999999989E-2</v>
      </c>
      <c r="Q1243">
        <f t="shared" si="58"/>
        <v>0.12620000000000001</v>
      </c>
    </row>
    <row r="1244" spans="1:17" x14ac:dyDescent="0.3">
      <c r="A1244">
        <v>1239</v>
      </c>
      <c r="B1244" t="s">
        <v>1691</v>
      </c>
      <c r="C1244" t="s">
        <v>156</v>
      </c>
      <c r="D1244" t="s">
        <v>4</v>
      </c>
      <c r="E1244">
        <v>420032</v>
      </c>
      <c r="F1244">
        <v>171688</v>
      </c>
      <c r="G1244">
        <v>53.864699999999999</v>
      </c>
      <c r="H1244">
        <v>17.946300000000001</v>
      </c>
      <c r="I1244">
        <v>71.811000000000007</v>
      </c>
      <c r="J1244" s="12">
        <v>0.25</v>
      </c>
      <c r="K1244" s="12">
        <v>0.34899999999999998</v>
      </c>
      <c r="L1244" s="10">
        <v>0.25</v>
      </c>
      <c r="M1244" s="10">
        <f>VLOOKUP('By placement'!$D1244,'By goal type'!$I$3:$J$7,2,FALSE)</f>
        <v>0.2</v>
      </c>
      <c r="N1244" s="13"/>
      <c r="O1244" s="10">
        <f t="shared" si="59"/>
        <v>0.2</v>
      </c>
      <c r="P1244" s="10">
        <f t="shared" si="57"/>
        <v>-4.9999999999999989E-2</v>
      </c>
      <c r="Q1244">
        <f t="shared" si="58"/>
        <v>14.362200000000001</v>
      </c>
    </row>
    <row r="1245" spans="1:17" x14ac:dyDescent="0.3">
      <c r="A1245">
        <v>1240</v>
      </c>
      <c r="B1245" t="s">
        <v>1692</v>
      </c>
      <c r="C1245" t="s">
        <v>332</v>
      </c>
      <c r="D1245" t="s">
        <v>4</v>
      </c>
      <c r="E1245">
        <v>21667</v>
      </c>
      <c r="F1245">
        <v>9108</v>
      </c>
      <c r="G1245">
        <v>2.8555999999999999</v>
      </c>
      <c r="H1245">
        <v>0.95140000000000002</v>
      </c>
      <c r="I1245">
        <v>3.8069999999999999</v>
      </c>
      <c r="J1245" s="12">
        <v>0.25</v>
      </c>
      <c r="K1245" s="12">
        <v>0.41899999999999998</v>
      </c>
      <c r="L1245" s="10">
        <v>0.25</v>
      </c>
      <c r="M1245" s="10">
        <f>VLOOKUP('By placement'!$D1245,'By goal type'!$I$3:$J$7,2,FALSE)</f>
        <v>0.2</v>
      </c>
      <c r="N1245" s="13"/>
      <c r="O1245" s="10">
        <f t="shared" si="59"/>
        <v>0.2</v>
      </c>
      <c r="P1245" s="10">
        <f t="shared" si="57"/>
        <v>-4.9999999999999989E-2</v>
      </c>
      <c r="Q1245">
        <f t="shared" si="58"/>
        <v>0.76140000000000008</v>
      </c>
    </row>
    <row r="1246" spans="1:17" x14ac:dyDescent="0.3">
      <c r="A1246">
        <v>1241</v>
      </c>
      <c r="B1246" t="s">
        <v>1693</v>
      </c>
      <c r="C1246" t="s">
        <v>68</v>
      </c>
      <c r="D1246" t="s">
        <v>4</v>
      </c>
      <c r="E1246">
        <v>919462</v>
      </c>
      <c r="F1246">
        <v>196161</v>
      </c>
      <c r="G1246">
        <v>73.885099999999994</v>
      </c>
      <c r="H1246">
        <v>24.6281</v>
      </c>
      <c r="I1246">
        <v>98.513199999999998</v>
      </c>
      <c r="J1246" s="12">
        <v>0.3</v>
      </c>
      <c r="K1246" s="12">
        <v>0.51700000000000002</v>
      </c>
      <c r="L1246" s="10">
        <v>0.25</v>
      </c>
      <c r="M1246" s="10">
        <f>VLOOKUP('By placement'!$D1246,'By goal type'!$I$3:$J$7,2,FALSE)</f>
        <v>0.2</v>
      </c>
      <c r="N1246" s="13"/>
      <c r="O1246" s="10">
        <f t="shared" si="59"/>
        <v>0.2</v>
      </c>
      <c r="P1246" s="10">
        <f t="shared" si="57"/>
        <v>-4.9999999999999989E-2</v>
      </c>
      <c r="Q1246">
        <f t="shared" si="58"/>
        <v>19.702640000000002</v>
      </c>
    </row>
    <row r="1247" spans="1:17" x14ac:dyDescent="0.3">
      <c r="A1247">
        <v>1242</v>
      </c>
      <c r="B1247" t="s">
        <v>1694</v>
      </c>
      <c r="C1247" t="s">
        <v>335</v>
      </c>
      <c r="D1247" t="s">
        <v>4</v>
      </c>
      <c r="E1247">
        <v>45248</v>
      </c>
      <c r="F1247">
        <v>6121</v>
      </c>
      <c r="G1247">
        <v>4.6143999999999998</v>
      </c>
      <c r="H1247">
        <v>1.5383</v>
      </c>
      <c r="I1247">
        <v>6.1527000000000003</v>
      </c>
      <c r="J1247" s="12">
        <v>0.6</v>
      </c>
      <c r="K1247" s="12">
        <v>1.0449999999999999</v>
      </c>
      <c r="L1247" s="10">
        <v>0.25</v>
      </c>
      <c r="M1247" s="10">
        <f>VLOOKUP('By placement'!$D1247,'By goal type'!$I$3:$J$7,2,FALSE)</f>
        <v>0.2</v>
      </c>
      <c r="N1247" s="13"/>
      <c r="O1247" s="10">
        <f t="shared" si="59"/>
        <v>0.2</v>
      </c>
      <c r="P1247" s="10">
        <f t="shared" si="57"/>
        <v>-4.9999999999999989E-2</v>
      </c>
      <c r="Q1247">
        <f t="shared" si="58"/>
        <v>1.2305400000000002</v>
      </c>
    </row>
    <row r="1248" spans="1:17" x14ac:dyDescent="0.3">
      <c r="A1248">
        <v>1243</v>
      </c>
      <c r="B1248" t="s">
        <v>1695</v>
      </c>
      <c r="C1248" t="s">
        <v>62</v>
      </c>
      <c r="D1248" t="s">
        <v>4</v>
      </c>
      <c r="E1248">
        <v>14662</v>
      </c>
      <c r="F1248">
        <v>6254</v>
      </c>
      <c r="G1248">
        <v>5.8960999999999997</v>
      </c>
      <c r="H1248">
        <v>1.9654</v>
      </c>
      <c r="I1248">
        <v>7.8615000000000004</v>
      </c>
      <c r="J1248" s="12">
        <v>0.75</v>
      </c>
      <c r="K1248" s="12">
        <v>1.097</v>
      </c>
      <c r="L1248" s="10">
        <v>0.25</v>
      </c>
      <c r="M1248" s="10">
        <f>VLOOKUP('By placement'!$D1248,'By goal type'!$I$3:$J$7,2,FALSE)</f>
        <v>0.2</v>
      </c>
      <c r="N1248" s="13"/>
      <c r="O1248" s="10">
        <f t="shared" si="59"/>
        <v>0.2</v>
      </c>
      <c r="P1248" s="10">
        <f t="shared" si="57"/>
        <v>-4.9999999999999989E-2</v>
      </c>
      <c r="Q1248">
        <f t="shared" si="58"/>
        <v>1.5723000000000003</v>
      </c>
    </row>
    <row r="1249" spans="1:17" x14ac:dyDescent="0.3">
      <c r="A1249">
        <v>1244</v>
      </c>
      <c r="B1249" t="s">
        <v>1696</v>
      </c>
      <c r="C1249" t="s">
        <v>71</v>
      </c>
      <c r="D1249" t="s">
        <v>4</v>
      </c>
      <c r="E1249">
        <v>24953</v>
      </c>
      <c r="F1249">
        <v>11894</v>
      </c>
      <c r="G1249">
        <v>16.445699999999999</v>
      </c>
      <c r="H1249">
        <v>5.4816000000000003</v>
      </c>
      <c r="I1249">
        <v>21.927299999999999</v>
      </c>
      <c r="J1249" s="12">
        <v>1.1000000000000001</v>
      </c>
      <c r="K1249" s="12">
        <v>2.2200000000000002</v>
      </c>
      <c r="L1249" s="10">
        <v>0.25</v>
      </c>
      <c r="M1249" s="10">
        <f>VLOOKUP('By placement'!$D1249,'By goal type'!$I$3:$J$7,2,FALSE)</f>
        <v>0.2</v>
      </c>
      <c r="N1249" s="13"/>
      <c r="O1249" s="10">
        <f t="shared" si="59"/>
        <v>0.2</v>
      </c>
      <c r="P1249" s="10">
        <f t="shared" si="57"/>
        <v>-4.9999999999999989E-2</v>
      </c>
      <c r="Q1249">
        <f t="shared" si="58"/>
        <v>4.3854600000000001</v>
      </c>
    </row>
    <row r="1250" spans="1:17" x14ac:dyDescent="0.3">
      <c r="A1250">
        <v>1245</v>
      </c>
      <c r="B1250" t="s">
        <v>1697</v>
      </c>
      <c r="C1250" t="s">
        <v>156</v>
      </c>
      <c r="D1250" t="s">
        <v>4</v>
      </c>
      <c r="E1250">
        <v>68494</v>
      </c>
      <c r="F1250">
        <v>14856</v>
      </c>
      <c r="G1250">
        <v>11.2112</v>
      </c>
      <c r="H1250">
        <v>3.7366999999999999</v>
      </c>
      <c r="I1250">
        <v>14.947900000000001</v>
      </c>
      <c r="J1250" s="12">
        <v>0.6</v>
      </c>
      <c r="K1250" s="12">
        <v>1.0329999999999999</v>
      </c>
      <c r="L1250" s="10">
        <v>0.25</v>
      </c>
      <c r="M1250" s="10">
        <f>VLOOKUP('By placement'!$D1250,'By goal type'!$I$3:$J$7,2,FALSE)</f>
        <v>0.2</v>
      </c>
      <c r="N1250" s="13"/>
      <c r="O1250" s="10">
        <f t="shared" si="59"/>
        <v>0.2</v>
      </c>
      <c r="P1250" s="10">
        <f t="shared" si="57"/>
        <v>-4.9999999999999989E-2</v>
      </c>
      <c r="Q1250">
        <f t="shared" si="58"/>
        <v>2.9895800000000001</v>
      </c>
    </row>
    <row r="1251" spans="1:17" x14ac:dyDescent="0.3">
      <c r="A1251">
        <v>1246</v>
      </c>
      <c r="B1251" t="s">
        <v>1698</v>
      </c>
      <c r="C1251" t="s">
        <v>365</v>
      </c>
      <c r="D1251" t="s">
        <v>4</v>
      </c>
      <c r="E1251">
        <v>899</v>
      </c>
      <c r="F1251">
        <v>494</v>
      </c>
      <c r="G1251">
        <v>0.2175</v>
      </c>
      <c r="H1251">
        <v>7.2499999999999995E-2</v>
      </c>
      <c r="I1251">
        <v>0.28999999999999998</v>
      </c>
      <c r="J1251" s="12">
        <v>0.35</v>
      </c>
      <c r="K1251" s="12">
        <v>0.69</v>
      </c>
      <c r="L1251" s="10">
        <v>0.25</v>
      </c>
      <c r="M1251" s="10">
        <f>VLOOKUP('By placement'!$D1251,'By goal type'!$I$3:$J$7,2,FALSE)</f>
        <v>0.2</v>
      </c>
      <c r="N1251" s="13"/>
      <c r="O1251" s="10">
        <f t="shared" si="59"/>
        <v>0.2</v>
      </c>
      <c r="P1251" s="10">
        <f t="shared" si="57"/>
        <v>-4.9999999999999989E-2</v>
      </c>
      <c r="Q1251">
        <f t="shared" si="58"/>
        <v>5.7999999999999996E-2</v>
      </c>
    </row>
    <row r="1252" spans="1:17" x14ac:dyDescent="0.3">
      <c r="A1252">
        <v>1247</v>
      </c>
      <c r="B1252" t="s">
        <v>1699</v>
      </c>
      <c r="C1252" t="s">
        <v>22</v>
      </c>
      <c r="D1252" t="s">
        <v>4</v>
      </c>
      <c r="E1252">
        <v>1855</v>
      </c>
      <c r="F1252">
        <v>801</v>
      </c>
      <c r="G1252">
        <v>0.37659999999999999</v>
      </c>
      <c r="H1252">
        <v>0.16139999999999999</v>
      </c>
      <c r="I1252">
        <v>0.53800000000000003</v>
      </c>
      <c r="J1252" s="12">
        <v>0.4</v>
      </c>
      <c r="K1252" s="12">
        <v>0.67100000000000004</v>
      </c>
      <c r="L1252" s="10">
        <v>0.3</v>
      </c>
      <c r="M1252" s="10">
        <f>VLOOKUP('By placement'!$D1252,'By goal type'!$I$3:$J$7,2,FALSE)</f>
        <v>0.2</v>
      </c>
      <c r="N1252" s="13"/>
      <c r="O1252" s="10">
        <f t="shared" si="59"/>
        <v>0.2</v>
      </c>
      <c r="P1252" s="10">
        <f t="shared" si="57"/>
        <v>-9.9999999999999978E-2</v>
      </c>
      <c r="Q1252">
        <f t="shared" si="58"/>
        <v>0.10760000000000002</v>
      </c>
    </row>
    <row r="1253" spans="1:17" x14ac:dyDescent="0.3">
      <c r="A1253">
        <v>1248</v>
      </c>
      <c r="B1253" t="s">
        <v>1700</v>
      </c>
      <c r="C1253" t="s">
        <v>65</v>
      </c>
      <c r="D1253" t="s">
        <v>4</v>
      </c>
      <c r="E1253">
        <v>12856</v>
      </c>
      <c r="F1253">
        <v>9290</v>
      </c>
      <c r="G1253">
        <v>4.7009999999999996</v>
      </c>
      <c r="H1253">
        <v>1.5349999999999999</v>
      </c>
      <c r="I1253">
        <v>6.2359999999999998</v>
      </c>
      <c r="J1253" s="12">
        <v>0.35</v>
      </c>
      <c r="K1253" s="12">
        <v>0.66500000000000004</v>
      </c>
      <c r="L1253" s="10">
        <v>0.25</v>
      </c>
      <c r="M1253" s="10">
        <f>VLOOKUP('By placement'!$D1253,'By goal type'!$I$3:$J$7,2,FALSE)</f>
        <v>0.2</v>
      </c>
      <c r="N1253" s="13"/>
      <c r="O1253" s="10">
        <f t="shared" si="59"/>
        <v>0.2</v>
      </c>
      <c r="P1253" s="10">
        <f t="shared" si="57"/>
        <v>-4.9999999999999989E-2</v>
      </c>
      <c r="Q1253">
        <f t="shared" si="58"/>
        <v>1.2472000000000001</v>
      </c>
    </row>
    <row r="1254" spans="1:17" x14ac:dyDescent="0.3">
      <c r="A1254">
        <v>1249</v>
      </c>
      <c r="B1254" t="s">
        <v>1701</v>
      </c>
      <c r="C1254" t="s">
        <v>231</v>
      </c>
      <c r="D1254" t="s">
        <v>4</v>
      </c>
      <c r="E1254">
        <v>207499</v>
      </c>
      <c r="F1254">
        <v>57039</v>
      </c>
      <c r="G1254">
        <v>36.002000000000002</v>
      </c>
      <c r="H1254">
        <v>12.0002</v>
      </c>
      <c r="I1254">
        <v>48.002200000000002</v>
      </c>
      <c r="J1254" s="12">
        <v>0.5</v>
      </c>
      <c r="K1254" s="12">
        <v>0.83299999999999996</v>
      </c>
      <c r="L1254" s="10">
        <v>0.25</v>
      </c>
      <c r="M1254" s="10">
        <f>VLOOKUP('By placement'!$D1254,'By goal type'!$I$3:$J$7,2,FALSE)</f>
        <v>0.2</v>
      </c>
      <c r="N1254" s="13"/>
      <c r="O1254" s="10">
        <f t="shared" si="59"/>
        <v>0.2</v>
      </c>
      <c r="P1254" s="10">
        <f t="shared" si="57"/>
        <v>-4.9999999999999989E-2</v>
      </c>
      <c r="Q1254">
        <f t="shared" si="58"/>
        <v>9.6004400000000008</v>
      </c>
    </row>
    <row r="1255" spans="1:17" x14ac:dyDescent="0.3">
      <c r="A1255">
        <v>1250</v>
      </c>
      <c r="B1255" t="s">
        <v>1702</v>
      </c>
      <c r="C1255" t="s">
        <v>156</v>
      </c>
      <c r="D1255" t="s">
        <v>4</v>
      </c>
      <c r="E1255">
        <v>8754</v>
      </c>
      <c r="F1255">
        <v>1433</v>
      </c>
      <c r="G1255">
        <v>0.45250000000000001</v>
      </c>
      <c r="H1255">
        <v>0.15049999999999999</v>
      </c>
      <c r="I1255">
        <v>0.60299999999999998</v>
      </c>
      <c r="J1255" s="12">
        <v>0.25</v>
      </c>
      <c r="K1255" s="12">
        <v>0.43</v>
      </c>
      <c r="L1255" s="10">
        <v>0.25</v>
      </c>
      <c r="M1255" s="10">
        <f>VLOOKUP('By placement'!$D1255,'By goal type'!$I$3:$J$7,2,FALSE)</f>
        <v>0.2</v>
      </c>
      <c r="N1255" s="13"/>
      <c r="O1255" s="10">
        <f t="shared" si="59"/>
        <v>0.2</v>
      </c>
      <c r="P1255" s="10">
        <f t="shared" si="57"/>
        <v>-4.9999999999999989E-2</v>
      </c>
      <c r="Q1255">
        <f t="shared" si="58"/>
        <v>0.1206</v>
      </c>
    </row>
    <row r="1256" spans="1:17" x14ac:dyDescent="0.3">
      <c r="A1256">
        <v>1251</v>
      </c>
      <c r="B1256" t="s">
        <v>1703</v>
      </c>
      <c r="C1256" t="s">
        <v>384</v>
      </c>
      <c r="D1256" t="s">
        <v>4</v>
      </c>
      <c r="E1256">
        <v>149915</v>
      </c>
      <c r="F1256">
        <v>75933</v>
      </c>
      <c r="G1256">
        <v>23.976700000000001</v>
      </c>
      <c r="H1256">
        <v>7.9912999999999998</v>
      </c>
      <c r="I1256">
        <v>31.968</v>
      </c>
      <c r="J1256" s="12">
        <v>0.25</v>
      </c>
      <c r="K1256" s="12">
        <v>0.45300000000000001</v>
      </c>
      <c r="L1256" s="10">
        <v>0.25</v>
      </c>
      <c r="M1256" s="10">
        <f>VLOOKUP('By placement'!$D1256,'By goal type'!$I$3:$J$7,2,FALSE)</f>
        <v>0.2</v>
      </c>
      <c r="N1256" s="13"/>
      <c r="O1256" s="10">
        <f t="shared" si="59"/>
        <v>0.2</v>
      </c>
      <c r="P1256" s="10">
        <f t="shared" si="57"/>
        <v>-4.9999999999999989E-2</v>
      </c>
      <c r="Q1256">
        <f t="shared" si="58"/>
        <v>6.3936000000000002</v>
      </c>
    </row>
    <row r="1257" spans="1:17" x14ac:dyDescent="0.3">
      <c r="A1257">
        <v>1252</v>
      </c>
      <c r="B1257" t="s">
        <v>1704</v>
      </c>
      <c r="C1257" t="s">
        <v>354</v>
      </c>
      <c r="D1257" t="s">
        <v>4</v>
      </c>
      <c r="E1257">
        <v>353132</v>
      </c>
      <c r="F1257">
        <v>88741</v>
      </c>
      <c r="G1257">
        <v>34.118299999999998</v>
      </c>
      <c r="H1257">
        <v>10.7319</v>
      </c>
      <c r="I1257">
        <v>44.850200000000001</v>
      </c>
      <c r="J1257" s="12">
        <v>0.3</v>
      </c>
      <c r="K1257" s="12">
        <v>0.39300000000000002</v>
      </c>
      <c r="L1257" s="10">
        <v>0.25</v>
      </c>
      <c r="M1257" s="10">
        <f>VLOOKUP('By placement'!$D1257,'By goal type'!$I$3:$J$7,2,FALSE)</f>
        <v>0.2</v>
      </c>
      <c r="N1257" s="13"/>
      <c r="O1257" s="10">
        <f t="shared" si="59"/>
        <v>0.2</v>
      </c>
      <c r="P1257" s="10">
        <f t="shared" si="57"/>
        <v>-4.9999999999999989E-2</v>
      </c>
      <c r="Q1257">
        <f t="shared" si="58"/>
        <v>8.9700400000000009</v>
      </c>
    </row>
    <row r="1258" spans="1:17" x14ac:dyDescent="0.3">
      <c r="A1258">
        <v>1253</v>
      </c>
      <c r="B1258" t="s">
        <v>1705</v>
      </c>
      <c r="C1258" t="s">
        <v>190</v>
      </c>
      <c r="D1258" t="s">
        <v>4</v>
      </c>
      <c r="E1258">
        <v>994</v>
      </c>
      <c r="F1258">
        <v>425</v>
      </c>
      <c r="G1258">
        <v>0.25090000000000001</v>
      </c>
      <c r="H1258">
        <v>0.1075</v>
      </c>
      <c r="I1258">
        <v>0.3584</v>
      </c>
      <c r="J1258" s="12">
        <v>0.5</v>
      </c>
      <c r="K1258" s="12">
        <v>0.84599999999999997</v>
      </c>
      <c r="L1258" s="10">
        <v>0.3</v>
      </c>
      <c r="M1258" s="10">
        <f>VLOOKUP('By placement'!$D1258,'By goal type'!$I$3:$J$7,2,FALSE)</f>
        <v>0.2</v>
      </c>
      <c r="N1258" s="13"/>
      <c r="O1258" s="10">
        <f t="shared" si="59"/>
        <v>0.2</v>
      </c>
      <c r="P1258" s="10">
        <f t="shared" si="57"/>
        <v>-9.9999999999999978E-2</v>
      </c>
      <c r="Q1258">
        <f t="shared" si="58"/>
        <v>7.1680000000000008E-2</v>
      </c>
    </row>
    <row r="1259" spans="1:17" x14ac:dyDescent="0.3">
      <c r="A1259">
        <v>1254</v>
      </c>
      <c r="B1259" t="s">
        <v>1706</v>
      </c>
      <c r="C1259" t="s">
        <v>65</v>
      </c>
      <c r="D1259" t="s">
        <v>4</v>
      </c>
      <c r="E1259">
        <v>2166</v>
      </c>
      <c r="F1259">
        <v>853</v>
      </c>
      <c r="G1259">
        <v>0.41499999999999998</v>
      </c>
      <c r="H1259">
        <v>0.161</v>
      </c>
      <c r="I1259">
        <v>0.57599999999999996</v>
      </c>
      <c r="J1259" s="12">
        <v>0.4</v>
      </c>
      <c r="K1259" s="12">
        <v>0.51400000000000001</v>
      </c>
      <c r="L1259" s="10">
        <v>0.28000000000000003</v>
      </c>
      <c r="M1259" s="10">
        <f>VLOOKUP('By placement'!$D1259,'By goal type'!$I$3:$J$7,2,FALSE)</f>
        <v>0.2</v>
      </c>
      <c r="N1259" s="13"/>
      <c r="O1259" s="10">
        <f t="shared" si="59"/>
        <v>0.2</v>
      </c>
      <c r="P1259" s="10">
        <f t="shared" si="57"/>
        <v>-8.0000000000000016E-2</v>
      </c>
      <c r="Q1259">
        <f t="shared" si="58"/>
        <v>0.1152</v>
      </c>
    </row>
    <row r="1260" spans="1:17" x14ac:dyDescent="0.3">
      <c r="A1260">
        <v>1255</v>
      </c>
      <c r="B1260" t="s">
        <v>1707</v>
      </c>
      <c r="C1260" t="s">
        <v>248</v>
      </c>
      <c r="D1260" t="s">
        <v>4</v>
      </c>
      <c r="E1260">
        <v>32115</v>
      </c>
      <c r="F1260">
        <v>2164</v>
      </c>
      <c r="G1260">
        <v>1.3709</v>
      </c>
      <c r="H1260">
        <v>0.45669999999999999</v>
      </c>
      <c r="I1260">
        <v>1.8275999999999999</v>
      </c>
      <c r="J1260" s="12">
        <v>0.5</v>
      </c>
      <c r="K1260" s="12">
        <v>0.87</v>
      </c>
      <c r="L1260" s="10">
        <v>0.25</v>
      </c>
      <c r="M1260" s="10">
        <f>VLOOKUP('By placement'!$D1260,'By goal type'!$I$3:$J$7,2,FALSE)</f>
        <v>0.2</v>
      </c>
      <c r="N1260" s="13"/>
      <c r="O1260" s="10">
        <f t="shared" si="59"/>
        <v>0.2</v>
      </c>
      <c r="P1260" s="10">
        <f t="shared" si="57"/>
        <v>-4.9999999999999989E-2</v>
      </c>
      <c r="Q1260">
        <f t="shared" si="58"/>
        <v>0.36552000000000001</v>
      </c>
    </row>
    <row r="1261" spans="1:17" x14ac:dyDescent="0.3">
      <c r="A1261">
        <v>1256</v>
      </c>
      <c r="B1261" t="s">
        <v>1708</v>
      </c>
      <c r="C1261" t="s">
        <v>383</v>
      </c>
      <c r="D1261" t="s">
        <v>4</v>
      </c>
      <c r="E1261">
        <v>848</v>
      </c>
      <c r="F1261">
        <v>349</v>
      </c>
      <c r="G1261">
        <v>0.2213</v>
      </c>
      <c r="H1261">
        <v>7.3700000000000002E-2</v>
      </c>
      <c r="I1261">
        <v>0.29499999999999998</v>
      </c>
      <c r="J1261" s="12">
        <v>0.5</v>
      </c>
      <c r="K1261" s="12">
        <v>0.86299999999999999</v>
      </c>
      <c r="L1261" s="10">
        <v>0.25</v>
      </c>
      <c r="M1261" s="10">
        <f>VLOOKUP('By placement'!$D1261,'By goal type'!$I$3:$J$7,2,FALSE)</f>
        <v>0.2</v>
      </c>
      <c r="N1261" s="13"/>
      <c r="O1261" s="10">
        <f t="shared" si="59"/>
        <v>0.2</v>
      </c>
      <c r="P1261" s="10">
        <f t="shared" si="57"/>
        <v>-4.9999999999999989E-2</v>
      </c>
      <c r="Q1261">
        <f t="shared" si="58"/>
        <v>5.8999999999999997E-2</v>
      </c>
    </row>
    <row r="1262" spans="1:17" x14ac:dyDescent="0.3">
      <c r="A1262">
        <v>1257</v>
      </c>
      <c r="B1262" t="s">
        <v>1709</v>
      </c>
      <c r="C1262" t="s">
        <v>379</v>
      </c>
      <c r="D1262" t="s">
        <v>4</v>
      </c>
      <c r="E1262">
        <v>236694</v>
      </c>
      <c r="F1262">
        <v>117281</v>
      </c>
      <c r="G1262">
        <v>74.323499999999996</v>
      </c>
      <c r="H1262">
        <v>24.766100000000002</v>
      </c>
      <c r="I1262">
        <v>99.089600000000004</v>
      </c>
      <c r="J1262" s="12">
        <v>0.5</v>
      </c>
      <c r="K1262" s="12">
        <v>0.878</v>
      </c>
      <c r="L1262" s="10">
        <v>0.25</v>
      </c>
      <c r="M1262" s="10">
        <f>VLOOKUP('By placement'!$D1262,'By goal type'!$I$3:$J$7,2,FALSE)</f>
        <v>0.2</v>
      </c>
      <c r="N1262" s="13"/>
      <c r="O1262" s="10">
        <f t="shared" si="59"/>
        <v>0.2</v>
      </c>
      <c r="P1262" s="10">
        <f t="shared" si="57"/>
        <v>-4.9999999999999989E-2</v>
      </c>
      <c r="Q1262">
        <f t="shared" si="58"/>
        <v>19.817920000000001</v>
      </c>
    </row>
    <row r="1263" spans="1:17" x14ac:dyDescent="0.3">
      <c r="A1263">
        <v>1258</v>
      </c>
      <c r="B1263" t="s">
        <v>1710</v>
      </c>
      <c r="C1263" t="s">
        <v>349</v>
      </c>
      <c r="D1263" t="s">
        <v>4</v>
      </c>
      <c r="E1263">
        <v>335494</v>
      </c>
      <c r="F1263">
        <v>189821</v>
      </c>
      <c r="G1263">
        <v>125.1563</v>
      </c>
      <c r="H1263">
        <v>41.715600000000002</v>
      </c>
      <c r="I1263">
        <v>166.87190000000001</v>
      </c>
      <c r="J1263" s="12">
        <v>0.52</v>
      </c>
      <c r="K1263" s="12">
        <v>0.91600000000000004</v>
      </c>
      <c r="L1263" s="10">
        <v>0.25</v>
      </c>
      <c r="M1263" s="10">
        <f>VLOOKUP('By placement'!$D1263,'By goal type'!$I$3:$J$7,2,FALSE)</f>
        <v>0.2</v>
      </c>
      <c r="N1263" s="13"/>
      <c r="O1263" s="10">
        <f t="shared" si="59"/>
        <v>0.2</v>
      </c>
      <c r="P1263" s="10">
        <f t="shared" si="57"/>
        <v>-4.9999999999999989E-2</v>
      </c>
      <c r="Q1263">
        <f t="shared" si="58"/>
        <v>33.374380000000002</v>
      </c>
    </row>
    <row r="1264" spans="1:17" x14ac:dyDescent="0.3">
      <c r="A1264">
        <v>1259</v>
      </c>
      <c r="B1264" t="s">
        <v>1711</v>
      </c>
      <c r="C1264" t="s">
        <v>340</v>
      </c>
      <c r="D1264" t="s">
        <v>4</v>
      </c>
      <c r="E1264">
        <v>116222</v>
      </c>
      <c r="F1264">
        <v>34228</v>
      </c>
      <c r="G1264">
        <v>13.02</v>
      </c>
      <c r="H1264">
        <v>4.34</v>
      </c>
      <c r="I1264">
        <v>17.36</v>
      </c>
      <c r="J1264" s="12">
        <v>0.3</v>
      </c>
      <c r="K1264" s="12">
        <v>0.504</v>
      </c>
      <c r="L1264" s="10">
        <v>0.25</v>
      </c>
      <c r="M1264" s="10">
        <f>VLOOKUP('By placement'!$D1264,'By goal type'!$I$3:$J$7,2,FALSE)</f>
        <v>0.2</v>
      </c>
      <c r="N1264" s="13"/>
      <c r="O1264" s="10">
        <f t="shared" si="59"/>
        <v>0.2</v>
      </c>
      <c r="P1264" s="10">
        <f t="shared" si="57"/>
        <v>-4.9999999999999989E-2</v>
      </c>
      <c r="Q1264">
        <f t="shared" si="58"/>
        <v>3.472</v>
      </c>
    </row>
    <row r="1265" spans="1:17" x14ac:dyDescent="0.3">
      <c r="A1265">
        <v>1260</v>
      </c>
      <c r="B1265" t="s">
        <v>1712</v>
      </c>
      <c r="C1265" t="s">
        <v>226</v>
      </c>
      <c r="D1265" t="s">
        <v>4</v>
      </c>
      <c r="E1265">
        <v>83637</v>
      </c>
      <c r="F1265">
        <v>14625</v>
      </c>
      <c r="G1265">
        <v>9.2865000000000002</v>
      </c>
      <c r="H1265">
        <v>3.0954000000000002</v>
      </c>
      <c r="I1265">
        <v>12.3819</v>
      </c>
      <c r="J1265" s="12">
        <v>0.5</v>
      </c>
      <c r="K1265" s="12">
        <v>0.82499999999999996</v>
      </c>
      <c r="L1265" s="10">
        <v>0.25</v>
      </c>
      <c r="M1265" s="10">
        <f>VLOOKUP('By placement'!$D1265,'By goal type'!$I$3:$J$7,2,FALSE)</f>
        <v>0.2</v>
      </c>
      <c r="N1265" s="13"/>
      <c r="O1265" s="10">
        <f t="shared" si="59"/>
        <v>0.2</v>
      </c>
      <c r="P1265" s="10">
        <f t="shared" si="57"/>
        <v>-4.9999999999999989E-2</v>
      </c>
      <c r="Q1265">
        <f t="shared" si="58"/>
        <v>2.4763800000000002</v>
      </c>
    </row>
    <row r="1266" spans="1:17" x14ac:dyDescent="0.3">
      <c r="A1266">
        <v>1261</v>
      </c>
      <c r="B1266" t="s">
        <v>1713</v>
      </c>
      <c r="C1266" t="s">
        <v>374</v>
      </c>
      <c r="D1266" t="s">
        <v>4</v>
      </c>
      <c r="E1266">
        <v>8715</v>
      </c>
      <c r="F1266">
        <v>3992</v>
      </c>
      <c r="G1266">
        <v>5.0693000000000001</v>
      </c>
      <c r="H1266">
        <v>1.6893</v>
      </c>
      <c r="I1266">
        <v>6.7586000000000004</v>
      </c>
      <c r="J1266" s="12">
        <v>1</v>
      </c>
      <c r="K1266" s="12">
        <v>1.8029999999999999</v>
      </c>
      <c r="L1266" s="10">
        <v>0.25</v>
      </c>
      <c r="M1266" s="10">
        <f>VLOOKUP('By placement'!$D1266,'By goal type'!$I$3:$J$7,2,FALSE)</f>
        <v>0.2</v>
      </c>
      <c r="N1266" s="13"/>
      <c r="O1266" s="10">
        <f t="shared" si="59"/>
        <v>0.2</v>
      </c>
      <c r="P1266" s="10">
        <f t="shared" si="57"/>
        <v>-4.9999999999999989E-2</v>
      </c>
      <c r="Q1266">
        <f t="shared" si="58"/>
        <v>1.3517200000000003</v>
      </c>
    </row>
    <row r="1267" spans="1:17" x14ac:dyDescent="0.3">
      <c r="A1267">
        <v>1262</v>
      </c>
      <c r="B1267" t="s">
        <v>1714</v>
      </c>
      <c r="C1267" t="s">
        <v>342</v>
      </c>
      <c r="D1267" t="s">
        <v>4</v>
      </c>
      <c r="E1267">
        <v>4131</v>
      </c>
      <c r="F1267">
        <v>1887</v>
      </c>
      <c r="G1267">
        <v>0.12</v>
      </c>
      <c r="H1267">
        <v>0.04</v>
      </c>
      <c r="I1267">
        <v>0.16</v>
      </c>
      <c r="J1267" s="12">
        <v>0.05</v>
      </c>
      <c r="K1267" s="12">
        <v>7.4999999999999997E-2</v>
      </c>
      <c r="L1267" s="10">
        <v>0.25</v>
      </c>
      <c r="M1267" s="10">
        <f>VLOOKUP('By placement'!$D1267,'By goal type'!$I$3:$J$7,2,FALSE)</f>
        <v>0.2</v>
      </c>
      <c r="N1267" s="13"/>
      <c r="O1267" s="10">
        <f t="shared" si="59"/>
        <v>0.2</v>
      </c>
      <c r="P1267" s="10">
        <f t="shared" si="57"/>
        <v>-4.9999999999999989E-2</v>
      </c>
      <c r="Q1267">
        <f t="shared" si="58"/>
        <v>3.2000000000000001E-2</v>
      </c>
    </row>
    <row r="1268" spans="1:17" x14ac:dyDescent="0.3">
      <c r="A1268">
        <v>1263</v>
      </c>
      <c r="B1268" t="s">
        <v>1715</v>
      </c>
      <c r="C1268" t="s">
        <v>62</v>
      </c>
      <c r="D1268" t="s">
        <v>4</v>
      </c>
      <c r="E1268">
        <v>28755</v>
      </c>
      <c r="F1268">
        <v>15988</v>
      </c>
      <c r="G1268">
        <v>20.344899999999999</v>
      </c>
      <c r="H1268">
        <v>6.7816000000000001</v>
      </c>
      <c r="I1268">
        <v>27.1265</v>
      </c>
      <c r="J1268" s="12">
        <v>1</v>
      </c>
      <c r="K1268" s="12">
        <v>1.7749999999999999</v>
      </c>
      <c r="L1268" s="10">
        <v>0.25</v>
      </c>
      <c r="M1268" s="10">
        <f>VLOOKUP('By placement'!$D1268,'By goal type'!$I$3:$J$7,2,FALSE)</f>
        <v>0.2</v>
      </c>
      <c r="N1268" s="13"/>
      <c r="O1268" s="10">
        <f t="shared" si="59"/>
        <v>0.2</v>
      </c>
      <c r="P1268" s="10">
        <f t="shared" si="57"/>
        <v>-4.9999999999999989E-2</v>
      </c>
      <c r="Q1268">
        <f t="shared" si="58"/>
        <v>5.4253</v>
      </c>
    </row>
    <row r="1269" spans="1:17" x14ac:dyDescent="0.3">
      <c r="A1269">
        <v>1264</v>
      </c>
      <c r="B1269" t="s">
        <v>1716</v>
      </c>
      <c r="C1269" t="s">
        <v>265</v>
      </c>
      <c r="D1269" t="s">
        <v>4</v>
      </c>
      <c r="E1269">
        <v>249703</v>
      </c>
      <c r="F1269">
        <v>101770</v>
      </c>
      <c r="G1269">
        <v>77.732200000000006</v>
      </c>
      <c r="H1269">
        <v>25.910599999999999</v>
      </c>
      <c r="I1269">
        <v>103.64279999999999</v>
      </c>
      <c r="J1269" s="12">
        <v>0.6</v>
      </c>
      <c r="K1269" s="12">
        <v>1.032</v>
      </c>
      <c r="L1269" s="10">
        <v>0.25</v>
      </c>
      <c r="M1269" s="10">
        <f>VLOOKUP('By placement'!$D1269,'By goal type'!$I$3:$J$7,2,FALSE)</f>
        <v>0.2</v>
      </c>
      <c r="N1269" s="13"/>
      <c r="O1269" s="10">
        <f t="shared" si="59"/>
        <v>0.2</v>
      </c>
      <c r="P1269" s="10">
        <f t="shared" si="57"/>
        <v>-4.9999999999999989E-2</v>
      </c>
      <c r="Q1269">
        <f t="shared" si="58"/>
        <v>20.728560000000002</v>
      </c>
    </row>
    <row r="1270" spans="1:17" x14ac:dyDescent="0.3">
      <c r="A1270">
        <v>1265</v>
      </c>
      <c r="B1270" t="s">
        <v>1717</v>
      </c>
      <c r="C1270" t="s">
        <v>367</v>
      </c>
      <c r="D1270" t="s">
        <v>4</v>
      </c>
      <c r="E1270">
        <v>17984</v>
      </c>
      <c r="F1270">
        <v>5191</v>
      </c>
      <c r="G1270">
        <v>3.3065000000000002</v>
      </c>
      <c r="H1270">
        <v>1.1013999999999999</v>
      </c>
      <c r="I1270">
        <v>4.4078999999999997</v>
      </c>
      <c r="J1270" s="12">
        <v>0.5</v>
      </c>
      <c r="K1270" s="12">
        <v>0.97599999999999998</v>
      </c>
      <c r="L1270" s="10">
        <v>0.25</v>
      </c>
      <c r="M1270" s="10">
        <f>VLOOKUP('By placement'!$D1270,'By goal type'!$I$3:$J$7,2,FALSE)</f>
        <v>0.2</v>
      </c>
      <c r="N1270" s="13"/>
      <c r="O1270" s="10">
        <f t="shared" si="59"/>
        <v>0.2</v>
      </c>
      <c r="P1270" s="10">
        <f t="shared" si="57"/>
        <v>-4.9999999999999989E-2</v>
      </c>
      <c r="Q1270">
        <f t="shared" si="58"/>
        <v>0.88158000000000003</v>
      </c>
    </row>
    <row r="1271" spans="1:17" x14ac:dyDescent="0.3">
      <c r="A1271">
        <v>1266</v>
      </c>
      <c r="B1271" t="s">
        <v>1718</v>
      </c>
      <c r="C1271" t="s">
        <v>226</v>
      </c>
      <c r="D1271" t="s">
        <v>4</v>
      </c>
      <c r="E1271">
        <v>56477</v>
      </c>
      <c r="F1271">
        <v>11031</v>
      </c>
      <c r="G1271">
        <v>7.0286</v>
      </c>
      <c r="H1271">
        <v>2.3429000000000002</v>
      </c>
      <c r="I1271">
        <v>9.3714999999999993</v>
      </c>
      <c r="J1271" s="12">
        <v>0.5</v>
      </c>
      <c r="K1271" s="12">
        <v>0.84599999999999997</v>
      </c>
      <c r="L1271" s="10">
        <v>0.25</v>
      </c>
      <c r="M1271" s="10">
        <f>VLOOKUP('By placement'!$D1271,'By goal type'!$I$3:$J$7,2,FALSE)</f>
        <v>0.2</v>
      </c>
      <c r="N1271" s="13"/>
      <c r="O1271" s="10">
        <f t="shared" si="59"/>
        <v>0.2</v>
      </c>
      <c r="P1271" s="10">
        <f t="shared" si="57"/>
        <v>-4.9999999999999989E-2</v>
      </c>
      <c r="Q1271">
        <f t="shared" si="58"/>
        <v>1.8742999999999999</v>
      </c>
    </row>
    <row r="1272" spans="1:17" x14ac:dyDescent="0.3">
      <c r="A1272">
        <v>1267</v>
      </c>
      <c r="B1272" t="s">
        <v>1719</v>
      </c>
      <c r="C1272" t="s">
        <v>332</v>
      </c>
      <c r="D1272" t="s">
        <v>4</v>
      </c>
      <c r="E1272">
        <v>10882</v>
      </c>
      <c r="F1272">
        <v>4508</v>
      </c>
      <c r="G1272">
        <v>1.4371</v>
      </c>
      <c r="H1272">
        <v>0.47889999999999999</v>
      </c>
      <c r="I1272">
        <v>1.9159999999999999</v>
      </c>
      <c r="J1272" s="12">
        <v>0.25</v>
      </c>
      <c r="K1272" s="12">
        <v>0.35199999999999998</v>
      </c>
      <c r="L1272" s="10">
        <v>0.25</v>
      </c>
      <c r="M1272" s="10">
        <f>VLOOKUP('By placement'!$D1272,'By goal type'!$I$3:$J$7,2,FALSE)</f>
        <v>0.2</v>
      </c>
      <c r="N1272" s="13"/>
      <c r="O1272" s="10">
        <f t="shared" si="59"/>
        <v>0.2</v>
      </c>
      <c r="P1272" s="10">
        <f t="shared" si="57"/>
        <v>-4.9999999999999989E-2</v>
      </c>
      <c r="Q1272">
        <f t="shared" si="58"/>
        <v>0.38319999999999999</v>
      </c>
    </row>
    <row r="1273" spans="1:17" x14ac:dyDescent="0.3">
      <c r="A1273">
        <v>1268</v>
      </c>
      <c r="B1273" t="s">
        <v>1720</v>
      </c>
      <c r="C1273" t="s">
        <v>382</v>
      </c>
      <c r="D1273" t="s">
        <v>4</v>
      </c>
      <c r="E1273">
        <v>222292</v>
      </c>
      <c r="F1273">
        <v>32238</v>
      </c>
      <c r="G1273">
        <v>16.473400000000002</v>
      </c>
      <c r="H1273">
        <v>5.4908000000000001</v>
      </c>
      <c r="I1273">
        <v>21.964200000000002</v>
      </c>
      <c r="J1273" s="12">
        <v>0.4</v>
      </c>
      <c r="K1273" s="12">
        <v>0.64200000000000002</v>
      </c>
      <c r="L1273" s="10">
        <v>0.25</v>
      </c>
      <c r="M1273" s="10">
        <f>VLOOKUP('By placement'!$D1273,'By goal type'!$I$3:$J$7,2,FALSE)</f>
        <v>0.2</v>
      </c>
      <c r="N1273" s="13"/>
      <c r="O1273" s="10">
        <f t="shared" si="59"/>
        <v>0.2</v>
      </c>
      <c r="P1273" s="10">
        <f t="shared" si="57"/>
        <v>-4.9999999999999989E-2</v>
      </c>
      <c r="Q1273">
        <f t="shared" si="58"/>
        <v>4.3928400000000005</v>
      </c>
    </row>
    <row r="1274" spans="1:17" x14ac:dyDescent="0.3">
      <c r="A1274">
        <v>1269</v>
      </c>
      <c r="B1274" t="s">
        <v>1721</v>
      </c>
      <c r="C1274" t="s">
        <v>381</v>
      </c>
      <c r="D1274" t="s">
        <v>4</v>
      </c>
      <c r="E1274">
        <v>23905</v>
      </c>
      <c r="F1274">
        <v>2841</v>
      </c>
      <c r="G1274">
        <v>1.1008</v>
      </c>
      <c r="H1274">
        <v>0.35089999999999999</v>
      </c>
      <c r="I1274">
        <v>1.4517</v>
      </c>
      <c r="J1274" s="12">
        <v>0.3</v>
      </c>
      <c r="K1274" s="12">
        <v>0.60299999999999998</v>
      </c>
      <c r="L1274" s="10">
        <v>0.25</v>
      </c>
      <c r="M1274" s="10">
        <f>VLOOKUP('By placement'!$D1274,'By goal type'!$I$3:$J$7,2,FALSE)</f>
        <v>0.2</v>
      </c>
      <c r="N1274" s="13"/>
      <c r="O1274" s="10">
        <f t="shared" si="59"/>
        <v>0.2</v>
      </c>
      <c r="P1274" s="10">
        <f t="shared" si="57"/>
        <v>-4.9999999999999989E-2</v>
      </c>
      <c r="Q1274">
        <f t="shared" si="58"/>
        <v>0.29033999999999999</v>
      </c>
    </row>
    <row r="1275" spans="1:17" x14ac:dyDescent="0.3">
      <c r="A1275">
        <v>1270</v>
      </c>
      <c r="B1275" t="s">
        <v>1722</v>
      </c>
      <c r="C1275" t="s">
        <v>372</v>
      </c>
      <c r="D1275" t="s">
        <v>4</v>
      </c>
      <c r="E1275">
        <v>289817</v>
      </c>
      <c r="F1275">
        <v>19195</v>
      </c>
      <c r="G1275">
        <v>5.01</v>
      </c>
      <c r="H1275">
        <v>1.54</v>
      </c>
      <c r="I1275">
        <v>6.55</v>
      </c>
      <c r="J1275" s="12">
        <v>0.2</v>
      </c>
      <c r="K1275" s="12">
        <v>0.307</v>
      </c>
      <c r="L1275" s="10">
        <v>0.25</v>
      </c>
      <c r="M1275" s="10">
        <f>VLOOKUP('By placement'!$D1275,'By goal type'!$I$3:$J$7,2,FALSE)</f>
        <v>0.2</v>
      </c>
      <c r="N1275" s="13"/>
      <c r="O1275" s="10">
        <f t="shared" si="59"/>
        <v>0.2</v>
      </c>
      <c r="P1275" s="10">
        <f t="shared" si="57"/>
        <v>-4.9999999999999989E-2</v>
      </c>
      <c r="Q1275">
        <f t="shared" si="58"/>
        <v>1.31</v>
      </c>
    </row>
    <row r="1276" spans="1:17" x14ac:dyDescent="0.3">
      <c r="A1276">
        <v>1271</v>
      </c>
      <c r="B1276" t="s">
        <v>1723</v>
      </c>
      <c r="C1276" t="s">
        <v>71</v>
      </c>
      <c r="D1276" t="s">
        <v>4</v>
      </c>
      <c r="E1276">
        <v>241955</v>
      </c>
      <c r="F1276">
        <v>29824</v>
      </c>
      <c r="G1276">
        <v>19.115300000000001</v>
      </c>
      <c r="H1276">
        <v>6.3712999999999997</v>
      </c>
      <c r="I1276">
        <v>25.486599999999999</v>
      </c>
      <c r="J1276" s="12">
        <v>0.5</v>
      </c>
      <c r="K1276" s="12">
        <v>0.88</v>
      </c>
      <c r="L1276" s="10">
        <v>0.25</v>
      </c>
      <c r="M1276" s="10">
        <f>VLOOKUP('By placement'!$D1276,'By goal type'!$I$3:$J$7,2,FALSE)</f>
        <v>0.2</v>
      </c>
      <c r="N1276" s="13"/>
      <c r="O1276" s="10">
        <f t="shared" si="59"/>
        <v>0.2</v>
      </c>
      <c r="P1276" s="10">
        <f t="shared" si="57"/>
        <v>-4.9999999999999989E-2</v>
      </c>
      <c r="Q1276">
        <f t="shared" si="58"/>
        <v>5.0973199999999999</v>
      </c>
    </row>
    <row r="1277" spans="1:17" x14ac:dyDescent="0.3">
      <c r="A1277">
        <v>1272</v>
      </c>
      <c r="B1277" t="s">
        <v>1724</v>
      </c>
      <c r="C1277" t="s">
        <v>332</v>
      </c>
      <c r="D1277" t="s">
        <v>4</v>
      </c>
      <c r="E1277">
        <v>625</v>
      </c>
      <c r="F1277">
        <v>304</v>
      </c>
      <c r="G1277">
        <v>9.7500000000000003E-2</v>
      </c>
      <c r="H1277">
        <v>3.2500000000000001E-2</v>
      </c>
      <c r="I1277">
        <v>0.13</v>
      </c>
      <c r="J1277" s="12">
        <v>0.25</v>
      </c>
      <c r="K1277" s="12">
        <v>0</v>
      </c>
      <c r="L1277" s="10">
        <v>0.25</v>
      </c>
      <c r="M1277" s="10">
        <f>VLOOKUP('By placement'!$D1277,'By goal type'!$I$3:$J$7,2,FALSE)</f>
        <v>0.2</v>
      </c>
      <c r="N1277" s="13"/>
      <c r="O1277" s="10">
        <f t="shared" si="59"/>
        <v>0.2</v>
      </c>
      <c r="P1277" s="10">
        <f t="shared" si="57"/>
        <v>-4.9999999999999989E-2</v>
      </c>
      <c r="Q1277">
        <f t="shared" si="58"/>
        <v>0</v>
      </c>
    </row>
    <row r="1278" spans="1:17" x14ac:dyDescent="0.3">
      <c r="A1278">
        <v>1273</v>
      </c>
      <c r="B1278" t="s">
        <v>1725</v>
      </c>
      <c r="C1278" t="s">
        <v>380</v>
      </c>
      <c r="D1278" t="s">
        <v>4</v>
      </c>
      <c r="E1278">
        <v>33732</v>
      </c>
      <c r="F1278">
        <v>11007</v>
      </c>
      <c r="G1278">
        <v>13.132400000000001</v>
      </c>
      <c r="H1278">
        <v>4.3773999999999997</v>
      </c>
      <c r="I1278">
        <v>17.509799999999998</v>
      </c>
      <c r="J1278" s="12">
        <v>0.93</v>
      </c>
      <c r="K1278" s="12">
        <v>1.641</v>
      </c>
      <c r="L1278" s="10">
        <v>0.25</v>
      </c>
      <c r="M1278" s="10">
        <f>VLOOKUP('By placement'!$D1278,'By goal type'!$I$3:$J$7,2,FALSE)</f>
        <v>0.2</v>
      </c>
      <c r="N1278" s="13"/>
      <c r="O1278" s="10">
        <f t="shared" si="59"/>
        <v>0.2</v>
      </c>
      <c r="P1278" s="10">
        <f t="shared" si="57"/>
        <v>-4.9999999999999989E-2</v>
      </c>
      <c r="Q1278">
        <f t="shared" si="58"/>
        <v>3.50196</v>
      </c>
    </row>
    <row r="1279" spans="1:17" x14ac:dyDescent="0.3">
      <c r="A1279">
        <v>1274</v>
      </c>
      <c r="B1279" t="s">
        <v>1726</v>
      </c>
      <c r="C1279" t="s">
        <v>183</v>
      </c>
      <c r="D1279" t="s">
        <v>4</v>
      </c>
      <c r="E1279">
        <v>22171</v>
      </c>
      <c r="F1279">
        <v>7254</v>
      </c>
      <c r="G1279">
        <v>2.4232999999999998</v>
      </c>
      <c r="H1279">
        <v>0.80769999999999997</v>
      </c>
      <c r="I1279">
        <v>3.2309999999999999</v>
      </c>
      <c r="J1279" s="12">
        <v>0.26</v>
      </c>
      <c r="K1279" s="12">
        <v>0.51</v>
      </c>
      <c r="L1279" s="10">
        <v>0.25</v>
      </c>
      <c r="M1279" s="10">
        <f>VLOOKUP('By placement'!$D1279,'By goal type'!$I$3:$J$7,2,FALSE)</f>
        <v>0.2</v>
      </c>
      <c r="N1279" s="13"/>
      <c r="O1279" s="10">
        <f t="shared" si="59"/>
        <v>0.2</v>
      </c>
      <c r="P1279" s="10">
        <f t="shared" si="57"/>
        <v>-4.9999999999999989E-2</v>
      </c>
      <c r="Q1279">
        <f t="shared" si="58"/>
        <v>0.6462</v>
      </c>
    </row>
    <row r="1280" spans="1:17" x14ac:dyDescent="0.3">
      <c r="A1280">
        <v>1275</v>
      </c>
      <c r="B1280" t="s">
        <v>1727</v>
      </c>
      <c r="C1280" t="s">
        <v>156</v>
      </c>
      <c r="D1280" t="s">
        <v>4</v>
      </c>
      <c r="E1280">
        <v>557362</v>
      </c>
      <c r="F1280">
        <v>218488</v>
      </c>
      <c r="G1280">
        <v>70.275400000000005</v>
      </c>
      <c r="H1280">
        <v>23.4236</v>
      </c>
      <c r="I1280">
        <v>93.698999999999998</v>
      </c>
      <c r="J1280" s="12">
        <v>0.25</v>
      </c>
      <c r="K1280" s="12">
        <v>0.56799999999999995</v>
      </c>
      <c r="L1280" s="10">
        <v>0.25</v>
      </c>
      <c r="M1280" s="10">
        <f>VLOOKUP('By placement'!$D1280,'By goal type'!$I$3:$J$7,2,FALSE)</f>
        <v>0.2</v>
      </c>
      <c r="N1280" s="13"/>
      <c r="O1280" s="10">
        <f t="shared" si="59"/>
        <v>0.2</v>
      </c>
      <c r="P1280" s="10">
        <f t="shared" si="57"/>
        <v>-4.9999999999999989E-2</v>
      </c>
      <c r="Q1280">
        <f t="shared" si="58"/>
        <v>18.739799999999999</v>
      </c>
    </row>
    <row r="1281" spans="1:17" x14ac:dyDescent="0.3">
      <c r="A1281">
        <v>1276</v>
      </c>
      <c r="B1281" t="s">
        <v>1728</v>
      </c>
      <c r="C1281" t="s">
        <v>358</v>
      </c>
      <c r="D1281" t="s">
        <v>4</v>
      </c>
      <c r="E1281">
        <v>129065</v>
      </c>
      <c r="F1281">
        <v>44940</v>
      </c>
      <c r="G1281">
        <v>17.37</v>
      </c>
      <c r="H1281">
        <v>5.79</v>
      </c>
      <c r="I1281">
        <v>23.16</v>
      </c>
      <c r="J1281" s="12">
        <v>0.3</v>
      </c>
      <c r="K1281" s="12">
        <v>0.55100000000000005</v>
      </c>
      <c r="L1281" s="10">
        <v>0.25</v>
      </c>
      <c r="M1281" s="10">
        <f>VLOOKUP('By placement'!$D1281,'By goal type'!$I$3:$J$7,2,FALSE)</f>
        <v>0.2</v>
      </c>
      <c r="N1281" s="13"/>
      <c r="O1281" s="10">
        <f t="shared" si="59"/>
        <v>0.2</v>
      </c>
      <c r="P1281" s="10">
        <f t="shared" si="57"/>
        <v>-4.9999999999999989E-2</v>
      </c>
      <c r="Q1281">
        <f t="shared" si="58"/>
        <v>4.6320000000000006</v>
      </c>
    </row>
    <row r="1282" spans="1:17" x14ac:dyDescent="0.3">
      <c r="A1282">
        <v>1277</v>
      </c>
      <c r="B1282" t="s">
        <v>1729</v>
      </c>
      <c r="C1282" t="s">
        <v>265</v>
      </c>
      <c r="D1282" t="s">
        <v>4</v>
      </c>
      <c r="E1282">
        <v>11113</v>
      </c>
      <c r="F1282">
        <v>4385</v>
      </c>
      <c r="G1282">
        <v>1.6968000000000001</v>
      </c>
      <c r="H1282">
        <v>0.56520000000000004</v>
      </c>
      <c r="I1282">
        <v>2.262</v>
      </c>
      <c r="J1282" s="12">
        <v>0.3</v>
      </c>
      <c r="K1282" s="12">
        <v>0.53800000000000003</v>
      </c>
      <c r="L1282" s="10">
        <v>0.25</v>
      </c>
      <c r="M1282" s="10">
        <f>VLOOKUP('By placement'!$D1282,'By goal type'!$I$3:$J$7,2,FALSE)</f>
        <v>0.2</v>
      </c>
      <c r="N1282" s="13"/>
      <c r="O1282" s="10">
        <f t="shared" si="59"/>
        <v>0.2</v>
      </c>
      <c r="P1282" s="10">
        <f t="shared" si="57"/>
        <v>-4.9999999999999989E-2</v>
      </c>
      <c r="Q1282">
        <f t="shared" si="58"/>
        <v>0.45240000000000002</v>
      </c>
    </row>
    <row r="1283" spans="1:17" x14ac:dyDescent="0.3">
      <c r="A1283">
        <v>1278</v>
      </c>
      <c r="B1283" t="s">
        <v>1730</v>
      </c>
      <c r="C1283" t="s">
        <v>156</v>
      </c>
      <c r="D1283" t="s">
        <v>4</v>
      </c>
      <c r="E1283">
        <v>109999</v>
      </c>
      <c r="F1283">
        <v>58504</v>
      </c>
      <c r="G1283">
        <v>18.861000000000001</v>
      </c>
      <c r="H1283">
        <v>6.2854999999999999</v>
      </c>
      <c r="I1283">
        <v>25.1465</v>
      </c>
      <c r="J1283" s="12">
        <v>0.25</v>
      </c>
      <c r="K1283" s="12">
        <v>0.41899999999999998</v>
      </c>
      <c r="L1283" s="10">
        <v>0.25</v>
      </c>
      <c r="M1283" s="10">
        <f>VLOOKUP('By placement'!$D1283,'By goal type'!$I$3:$J$7,2,FALSE)</f>
        <v>0.2</v>
      </c>
      <c r="N1283" s="13"/>
      <c r="O1283" s="10">
        <f t="shared" si="59"/>
        <v>0.2</v>
      </c>
      <c r="P1283" s="10">
        <f t="shared" si="57"/>
        <v>-4.9999999999999989E-2</v>
      </c>
      <c r="Q1283">
        <f t="shared" si="58"/>
        <v>5.0293000000000001</v>
      </c>
    </row>
    <row r="1284" spans="1:17" x14ac:dyDescent="0.3">
      <c r="A1284">
        <v>1279</v>
      </c>
      <c r="B1284" t="s">
        <v>1731</v>
      </c>
      <c r="C1284" t="s">
        <v>22</v>
      </c>
      <c r="D1284" t="s">
        <v>4</v>
      </c>
      <c r="E1284">
        <v>62920</v>
      </c>
      <c r="F1284">
        <v>14551</v>
      </c>
      <c r="G1284">
        <v>13.14</v>
      </c>
      <c r="H1284">
        <v>5.6314000000000002</v>
      </c>
      <c r="I1284">
        <v>18.7714</v>
      </c>
      <c r="J1284" s="12">
        <v>0.75</v>
      </c>
      <c r="K1284" s="12">
        <v>1.2589999999999999</v>
      </c>
      <c r="L1284" s="10">
        <v>0.3</v>
      </c>
      <c r="M1284" s="10">
        <f>VLOOKUP('By placement'!$D1284,'By goal type'!$I$3:$J$7,2,FALSE)</f>
        <v>0.2</v>
      </c>
      <c r="N1284" s="13"/>
      <c r="O1284" s="10">
        <f t="shared" si="59"/>
        <v>0.2</v>
      </c>
      <c r="P1284" s="10">
        <f t="shared" si="57"/>
        <v>-9.9999999999999978E-2</v>
      </c>
      <c r="Q1284">
        <f t="shared" si="58"/>
        <v>3.7542800000000001</v>
      </c>
    </row>
    <row r="1285" spans="1:17" x14ac:dyDescent="0.3">
      <c r="A1285">
        <v>1280</v>
      </c>
      <c r="B1285" t="s">
        <v>1732</v>
      </c>
      <c r="C1285" t="s">
        <v>171</v>
      </c>
      <c r="D1285" t="s">
        <v>4</v>
      </c>
      <c r="E1285">
        <v>502135</v>
      </c>
      <c r="F1285">
        <v>215049</v>
      </c>
      <c r="G1285">
        <v>138.80850000000001</v>
      </c>
      <c r="H1285">
        <v>46.2637</v>
      </c>
      <c r="I1285">
        <v>185.07220000000001</v>
      </c>
      <c r="J1285" s="12">
        <v>0.5</v>
      </c>
      <c r="K1285" s="12">
        <v>0.79</v>
      </c>
      <c r="L1285" s="10">
        <v>0.25</v>
      </c>
      <c r="M1285" s="10">
        <f>VLOOKUP('By placement'!$D1285,'By goal type'!$I$3:$J$7,2,FALSE)</f>
        <v>0.2</v>
      </c>
      <c r="N1285" s="13"/>
      <c r="O1285" s="10">
        <f t="shared" si="59"/>
        <v>0.2</v>
      </c>
      <c r="P1285" s="10">
        <f t="shared" si="57"/>
        <v>-4.9999999999999989E-2</v>
      </c>
      <c r="Q1285">
        <f t="shared" si="58"/>
        <v>37.01444</v>
      </c>
    </row>
    <row r="1286" spans="1:17" x14ac:dyDescent="0.3">
      <c r="A1286">
        <v>1281</v>
      </c>
      <c r="B1286" t="s">
        <v>1733</v>
      </c>
      <c r="C1286" t="s">
        <v>25</v>
      </c>
      <c r="D1286" t="s">
        <v>4</v>
      </c>
      <c r="E1286">
        <v>83299</v>
      </c>
      <c r="F1286">
        <v>56451</v>
      </c>
      <c r="G1286">
        <v>36.466999999999999</v>
      </c>
      <c r="H1286">
        <v>12.155200000000001</v>
      </c>
      <c r="I1286">
        <v>48.622199999999999</v>
      </c>
      <c r="J1286" s="12">
        <v>0.5</v>
      </c>
      <c r="K1286" s="12">
        <v>0.88500000000000001</v>
      </c>
      <c r="L1286" s="10">
        <v>0.25</v>
      </c>
      <c r="M1286" s="10">
        <f>VLOOKUP('By placement'!$D1286,'By goal type'!$I$3:$J$7,2,FALSE)</f>
        <v>0.2</v>
      </c>
      <c r="N1286" s="13"/>
      <c r="O1286" s="10">
        <f t="shared" si="59"/>
        <v>0.2</v>
      </c>
      <c r="P1286" s="10">
        <f t="shared" si="57"/>
        <v>-4.9999999999999989E-2</v>
      </c>
      <c r="Q1286">
        <f t="shared" si="58"/>
        <v>9.7244400000000013</v>
      </c>
    </row>
    <row r="1287" spans="1:17" x14ac:dyDescent="0.3">
      <c r="A1287">
        <v>1282</v>
      </c>
      <c r="B1287" t="s">
        <v>1734</v>
      </c>
      <c r="C1287" t="s">
        <v>358</v>
      </c>
      <c r="D1287" t="s">
        <v>4</v>
      </c>
      <c r="E1287">
        <v>130696</v>
      </c>
      <c r="F1287">
        <v>45088</v>
      </c>
      <c r="G1287">
        <v>17.467500000000001</v>
      </c>
      <c r="H1287">
        <v>5.8224999999999998</v>
      </c>
      <c r="I1287">
        <v>23.29</v>
      </c>
      <c r="J1287" s="12">
        <v>0.3</v>
      </c>
      <c r="K1287" s="12">
        <v>0.55300000000000005</v>
      </c>
      <c r="L1287" s="10">
        <v>0.25</v>
      </c>
      <c r="M1287" s="10">
        <f>VLOOKUP('By placement'!$D1287,'By goal type'!$I$3:$J$7,2,FALSE)</f>
        <v>0.2</v>
      </c>
      <c r="N1287" s="13"/>
      <c r="O1287" s="10">
        <f t="shared" si="59"/>
        <v>0.2</v>
      </c>
      <c r="P1287" s="10">
        <f t="shared" ref="P1287:P1350" si="60">IFERROR(O1287-L1287,"unknown")</f>
        <v>-4.9999999999999989E-2</v>
      </c>
      <c r="Q1287">
        <f t="shared" ref="Q1287:Q1350" si="61">IFERROR(MIN(1-J1287/K1287,O1287)*I1287,0)</f>
        <v>4.6580000000000004</v>
      </c>
    </row>
    <row r="1288" spans="1:17" x14ac:dyDescent="0.3">
      <c r="A1288">
        <v>1283</v>
      </c>
      <c r="B1288" t="s">
        <v>1735</v>
      </c>
      <c r="C1288" t="s">
        <v>190</v>
      </c>
      <c r="D1288" t="s">
        <v>4</v>
      </c>
      <c r="E1288">
        <v>259114</v>
      </c>
      <c r="F1288">
        <v>53293</v>
      </c>
      <c r="G1288">
        <v>20.6633</v>
      </c>
      <c r="H1288">
        <v>6.8872</v>
      </c>
      <c r="I1288">
        <v>27.5505</v>
      </c>
      <c r="J1288" s="12">
        <v>0.3</v>
      </c>
      <c r="K1288" s="12">
        <v>0.52400000000000002</v>
      </c>
      <c r="L1288" s="10">
        <v>0.25</v>
      </c>
      <c r="M1288" s="10">
        <f>VLOOKUP('By placement'!$D1288,'By goal type'!$I$3:$J$7,2,FALSE)</f>
        <v>0.2</v>
      </c>
      <c r="N1288" s="13"/>
      <c r="O1288" s="10">
        <f t="shared" ref="O1288:O1351" si="62">IF(N1288="",M1288,N1288)</f>
        <v>0.2</v>
      </c>
      <c r="P1288" s="10">
        <f t="shared" si="60"/>
        <v>-4.9999999999999989E-2</v>
      </c>
      <c r="Q1288">
        <f t="shared" si="61"/>
        <v>5.5101000000000004</v>
      </c>
    </row>
    <row r="1289" spans="1:17" x14ac:dyDescent="0.3">
      <c r="A1289">
        <v>1284</v>
      </c>
      <c r="B1289" t="s">
        <v>1736</v>
      </c>
      <c r="C1289" t="s">
        <v>156</v>
      </c>
      <c r="D1289" t="s">
        <v>4</v>
      </c>
      <c r="E1289">
        <v>122672</v>
      </c>
      <c r="F1289">
        <v>66058</v>
      </c>
      <c r="G1289">
        <v>21.351500000000001</v>
      </c>
      <c r="H1289">
        <v>7.1165000000000003</v>
      </c>
      <c r="I1289">
        <v>28.468</v>
      </c>
      <c r="J1289" s="12">
        <v>0.25</v>
      </c>
      <c r="K1289" s="12">
        <v>0.45</v>
      </c>
      <c r="L1289" s="10">
        <v>0.25</v>
      </c>
      <c r="M1289" s="10">
        <f>VLOOKUP('By placement'!$D1289,'By goal type'!$I$3:$J$7,2,FALSE)</f>
        <v>0.2</v>
      </c>
      <c r="N1289" s="13"/>
      <c r="O1289" s="10">
        <f t="shared" si="62"/>
        <v>0.2</v>
      </c>
      <c r="P1289" s="10">
        <f t="shared" si="60"/>
        <v>-4.9999999999999989E-2</v>
      </c>
      <c r="Q1289">
        <f t="shared" si="61"/>
        <v>5.6936</v>
      </c>
    </row>
    <row r="1290" spans="1:17" x14ac:dyDescent="0.3">
      <c r="A1290">
        <v>1285</v>
      </c>
      <c r="B1290" t="s">
        <v>1737</v>
      </c>
      <c r="C1290" t="s">
        <v>71</v>
      </c>
      <c r="D1290" t="s">
        <v>4</v>
      </c>
      <c r="E1290">
        <v>18864</v>
      </c>
      <c r="F1290">
        <v>2839</v>
      </c>
      <c r="G1290">
        <v>2.2065999999999999</v>
      </c>
      <c r="H1290">
        <v>0.73509999999999998</v>
      </c>
      <c r="I1290">
        <v>2.9417</v>
      </c>
      <c r="J1290" s="12">
        <v>0.6</v>
      </c>
      <c r="K1290" s="12">
        <v>1.089</v>
      </c>
      <c r="L1290" s="10">
        <v>0.25</v>
      </c>
      <c r="M1290" s="10">
        <f>VLOOKUP('By placement'!$D1290,'By goal type'!$I$3:$J$7,2,FALSE)</f>
        <v>0.2</v>
      </c>
      <c r="N1290" s="13"/>
      <c r="O1290" s="10">
        <f t="shared" si="62"/>
        <v>0.2</v>
      </c>
      <c r="P1290" s="10">
        <f t="shared" si="60"/>
        <v>-4.9999999999999989E-2</v>
      </c>
      <c r="Q1290">
        <f t="shared" si="61"/>
        <v>0.58833999999999997</v>
      </c>
    </row>
    <row r="1291" spans="1:17" x14ac:dyDescent="0.3">
      <c r="A1291">
        <v>1286</v>
      </c>
      <c r="B1291" t="s">
        <v>1738</v>
      </c>
      <c r="C1291" t="s">
        <v>343</v>
      </c>
      <c r="D1291" t="s">
        <v>4</v>
      </c>
      <c r="E1291">
        <v>218830</v>
      </c>
      <c r="F1291">
        <v>93816</v>
      </c>
      <c r="G1291">
        <v>9.7284000000000006</v>
      </c>
      <c r="H1291">
        <v>1.3526</v>
      </c>
      <c r="I1291">
        <v>11.081</v>
      </c>
      <c r="J1291" s="12">
        <v>0.2</v>
      </c>
      <c r="K1291" s="12">
        <v>0.14000000000000001</v>
      </c>
      <c r="L1291" s="10">
        <v>0.25</v>
      </c>
      <c r="M1291" s="10">
        <f>VLOOKUP('By placement'!$D1291,'By goal type'!$I$3:$J$7,2,FALSE)</f>
        <v>0.2</v>
      </c>
      <c r="N1291" s="13"/>
      <c r="O1291" s="10">
        <f t="shared" si="62"/>
        <v>0.2</v>
      </c>
      <c r="P1291" s="10">
        <f t="shared" si="60"/>
        <v>-4.9999999999999989E-2</v>
      </c>
      <c r="Q1291">
        <f t="shared" si="61"/>
        <v>-4.7490000000000006</v>
      </c>
    </row>
    <row r="1292" spans="1:17" x14ac:dyDescent="0.3">
      <c r="A1292">
        <v>1287</v>
      </c>
      <c r="B1292" t="s">
        <v>1739</v>
      </c>
      <c r="C1292" t="s">
        <v>156</v>
      </c>
      <c r="D1292" t="s">
        <v>4</v>
      </c>
      <c r="E1292">
        <v>27684</v>
      </c>
      <c r="F1292">
        <v>7688</v>
      </c>
      <c r="G1292">
        <v>2.4941</v>
      </c>
      <c r="H1292">
        <v>0.83089999999999997</v>
      </c>
      <c r="I1292">
        <v>3.3250000000000002</v>
      </c>
      <c r="J1292" s="12">
        <v>0.25</v>
      </c>
      <c r="K1292" s="12">
        <v>0.41699999999999998</v>
      </c>
      <c r="L1292" s="10">
        <v>0.25</v>
      </c>
      <c r="M1292" s="10">
        <f>VLOOKUP('By placement'!$D1292,'By goal type'!$I$3:$J$7,2,FALSE)</f>
        <v>0.2</v>
      </c>
      <c r="N1292" s="13"/>
      <c r="O1292" s="10">
        <f t="shared" si="62"/>
        <v>0.2</v>
      </c>
      <c r="P1292" s="10">
        <f t="shared" si="60"/>
        <v>-4.9999999999999989E-2</v>
      </c>
      <c r="Q1292">
        <f t="shared" si="61"/>
        <v>0.66500000000000004</v>
      </c>
    </row>
    <row r="1293" spans="1:17" x14ac:dyDescent="0.3">
      <c r="A1293">
        <v>1288</v>
      </c>
      <c r="B1293" t="s">
        <v>1740</v>
      </c>
      <c r="C1293" t="s">
        <v>248</v>
      </c>
      <c r="D1293" t="s">
        <v>4</v>
      </c>
      <c r="E1293">
        <v>2351</v>
      </c>
      <c r="F1293">
        <v>135</v>
      </c>
      <c r="G1293">
        <v>0.1052</v>
      </c>
      <c r="H1293">
        <v>3.5000000000000003E-2</v>
      </c>
      <c r="I1293">
        <v>0.14019999999999999</v>
      </c>
      <c r="J1293" s="12">
        <v>0.6</v>
      </c>
      <c r="K1293" s="12">
        <v>0.88900000000000001</v>
      </c>
      <c r="L1293" s="10">
        <v>0.25</v>
      </c>
      <c r="M1293" s="10">
        <f>VLOOKUP('By placement'!$D1293,'By goal type'!$I$3:$J$7,2,FALSE)</f>
        <v>0.2</v>
      </c>
      <c r="N1293" s="13"/>
      <c r="O1293" s="10">
        <f t="shared" si="62"/>
        <v>0.2</v>
      </c>
      <c r="P1293" s="10">
        <f t="shared" si="60"/>
        <v>-4.9999999999999989E-2</v>
      </c>
      <c r="Q1293">
        <f t="shared" si="61"/>
        <v>2.8039999999999999E-2</v>
      </c>
    </row>
    <row r="1294" spans="1:17" x14ac:dyDescent="0.3">
      <c r="A1294">
        <v>1289</v>
      </c>
      <c r="B1294" t="s">
        <v>1741</v>
      </c>
      <c r="C1294" t="s">
        <v>349</v>
      </c>
      <c r="D1294" t="s">
        <v>4</v>
      </c>
      <c r="E1294">
        <v>66563</v>
      </c>
      <c r="F1294">
        <v>28810</v>
      </c>
      <c r="G1294">
        <v>19.4559</v>
      </c>
      <c r="H1294">
        <v>6.4851000000000001</v>
      </c>
      <c r="I1294">
        <v>25.940999999999999</v>
      </c>
      <c r="J1294" s="12">
        <v>0.52</v>
      </c>
      <c r="K1294" s="12">
        <v>0.94199999999999995</v>
      </c>
      <c r="L1294" s="10">
        <v>0.25</v>
      </c>
      <c r="M1294" s="10">
        <f>VLOOKUP('By placement'!$D1294,'By goal type'!$I$3:$J$7,2,FALSE)</f>
        <v>0.2</v>
      </c>
      <c r="N1294" s="13"/>
      <c r="O1294" s="10">
        <f t="shared" si="62"/>
        <v>0.2</v>
      </c>
      <c r="P1294" s="10">
        <f t="shared" si="60"/>
        <v>-4.9999999999999989E-2</v>
      </c>
      <c r="Q1294">
        <f t="shared" si="61"/>
        <v>5.1882000000000001</v>
      </c>
    </row>
    <row r="1295" spans="1:17" x14ac:dyDescent="0.3">
      <c r="A1295">
        <v>1290</v>
      </c>
      <c r="B1295" t="s">
        <v>1742</v>
      </c>
      <c r="C1295" t="s">
        <v>24</v>
      </c>
      <c r="D1295" t="s">
        <v>4</v>
      </c>
      <c r="E1295">
        <v>27404</v>
      </c>
      <c r="F1295">
        <v>7880</v>
      </c>
      <c r="G1295">
        <v>7.1657999999999999</v>
      </c>
      <c r="H1295">
        <v>2.3879999999999999</v>
      </c>
      <c r="I1295">
        <v>9.5538000000000007</v>
      </c>
      <c r="J1295" s="12">
        <v>0.7</v>
      </c>
      <c r="K1295" s="12">
        <v>1.238</v>
      </c>
      <c r="L1295" s="10">
        <v>0.25</v>
      </c>
      <c r="M1295" s="10">
        <f>VLOOKUP('By placement'!$D1295,'By goal type'!$I$3:$J$7,2,FALSE)</f>
        <v>0.2</v>
      </c>
      <c r="N1295" s="13"/>
      <c r="O1295" s="10">
        <f t="shared" si="62"/>
        <v>0.2</v>
      </c>
      <c r="P1295" s="10">
        <f t="shared" si="60"/>
        <v>-4.9999999999999989E-2</v>
      </c>
      <c r="Q1295">
        <f t="shared" si="61"/>
        <v>1.9107600000000002</v>
      </c>
    </row>
    <row r="1296" spans="1:17" x14ac:dyDescent="0.3">
      <c r="A1296">
        <v>1291</v>
      </c>
      <c r="B1296" t="s">
        <v>1743</v>
      </c>
      <c r="C1296" t="s">
        <v>379</v>
      </c>
      <c r="D1296" t="s">
        <v>4</v>
      </c>
      <c r="E1296">
        <v>243817</v>
      </c>
      <c r="F1296">
        <v>151447</v>
      </c>
      <c r="G1296">
        <v>98.478499999999997</v>
      </c>
      <c r="H1296">
        <v>32.819299999999998</v>
      </c>
      <c r="I1296">
        <v>131.2978</v>
      </c>
      <c r="J1296" s="12">
        <v>0.5</v>
      </c>
      <c r="K1296" s="12">
        <v>0.87</v>
      </c>
      <c r="L1296" s="10">
        <v>0.25</v>
      </c>
      <c r="M1296" s="10">
        <f>VLOOKUP('By placement'!$D1296,'By goal type'!$I$3:$J$7,2,FALSE)</f>
        <v>0.2</v>
      </c>
      <c r="N1296" s="13"/>
      <c r="O1296" s="10">
        <f t="shared" si="62"/>
        <v>0.2</v>
      </c>
      <c r="P1296" s="10">
        <f t="shared" si="60"/>
        <v>-4.9999999999999989E-2</v>
      </c>
      <c r="Q1296">
        <f t="shared" si="61"/>
        <v>26.25956</v>
      </c>
    </row>
    <row r="1297" spans="1:17" x14ac:dyDescent="0.3">
      <c r="A1297">
        <v>1292</v>
      </c>
      <c r="B1297" t="s">
        <v>1744</v>
      </c>
      <c r="C1297" t="s">
        <v>159</v>
      </c>
      <c r="D1297" t="s">
        <v>4</v>
      </c>
      <c r="E1297">
        <v>721053</v>
      </c>
      <c r="F1297">
        <v>329784</v>
      </c>
      <c r="G1297">
        <v>31.636800000000001</v>
      </c>
      <c r="H1297">
        <v>10.5372</v>
      </c>
      <c r="I1297">
        <v>42.173999999999999</v>
      </c>
      <c r="J1297" s="12">
        <v>0.05</v>
      </c>
      <c r="K1297" s="12">
        <v>0.13100000000000001</v>
      </c>
      <c r="L1297" s="10">
        <v>0.25</v>
      </c>
      <c r="M1297" s="10">
        <f>VLOOKUP('By placement'!$D1297,'By goal type'!$I$3:$J$7,2,FALSE)</f>
        <v>0.2</v>
      </c>
      <c r="N1297" s="13"/>
      <c r="O1297" s="10">
        <f t="shared" si="62"/>
        <v>0.2</v>
      </c>
      <c r="P1297" s="10">
        <f t="shared" si="60"/>
        <v>-4.9999999999999989E-2</v>
      </c>
      <c r="Q1297">
        <f t="shared" si="61"/>
        <v>8.434800000000001</v>
      </c>
    </row>
    <row r="1298" spans="1:17" x14ac:dyDescent="0.3">
      <c r="A1298">
        <v>1293</v>
      </c>
      <c r="B1298" t="s">
        <v>1745</v>
      </c>
      <c r="C1298" t="s">
        <v>378</v>
      </c>
      <c r="D1298" t="s">
        <v>4</v>
      </c>
      <c r="E1298">
        <v>37735</v>
      </c>
      <c r="F1298">
        <v>13105</v>
      </c>
      <c r="G1298">
        <v>5.9752999999999998</v>
      </c>
      <c r="H1298">
        <v>1.9912000000000001</v>
      </c>
      <c r="I1298">
        <v>7.9664999999999999</v>
      </c>
      <c r="J1298" s="12">
        <v>0.35</v>
      </c>
      <c r="K1298" s="12">
        <v>0.61499999999999999</v>
      </c>
      <c r="L1298" s="10">
        <v>0.25</v>
      </c>
      <c r="M1298" s="10">
        <f>VLOOKUP('By placement'!$D1298,'By goal type'!$I$3:$J$7,2,FALSE)</f>
        <v>0.2</v>
      </c>
      <c r="N1298" s="13"/>
      <c r="O1298" s="10">
        <f t="shared" si="62"/>
        <v>0.2</v>
      </c>
      <c r="P1298" s="10">
        <f t="shared" si="60"/>
        <v>-4.9999999999999989E-2</v>
      </c>
      <c r="Q1298">
        <f t="shared" si="61"/>
        <v>1.5933000000000002</v>
      </c>
    </row>
    <row r="1299" spans="1:17" x14ac:dyDescent="0.3">
      <c r="A1299">
        <v>1294</v>
      </c>
      <c r="B1299" t="s">
        <v>1746</v>
      </c>
      <c r="C1299" t="s">
        <v>127</v>
      </c>
      <c r="D1299" t="s">
        <v>4</v>
      </c>
      <c r="E1299">
        <v>165056</v>
      </c>
      <c r="F1299">
        <v>76170</v>
      </c>
      <c r="G1299">
        <v>29.774999999999999</v>
      </c>
      <c r="H1299">
        <v>9.9250000000000007</v>
      </c>
      <c r="I1299">
        <v>39.700000000000003</v>
      </c>
      <c r="J1299" s="12">
        <v>0.3</v>
      </c>
      <c r="K1299" s="12">
        <v>0.52100000000000002</v>
      </c>
      <c r="L1299" s="10">
        <v>0.25</v>
      </c>
      <c r="M1299" s="10">
        <f>VLOOKUP('By placement'!$D1299,'By goal type'!$I$3:$J$7,2,FALSE)</f>
        <v>0.2</v>
      </c>
      <c r="N1299" s="13"/>
      <c r="O1299" s="10">
        <f t="shared" si="62"/>
        <v>0.2</v>
      </c>
      <c r="P1299" s="10">
        <f t="shared" si="60"/>
        <v>-4.9999999999999989E-2</v>
      </c>
      <c r="Q1299">
        <f t="shared" si="61"/>
        <v>7.9400000000000013</v>
      </c>
    </row>
    <row r="1300" spans="1:17" x14ac:dyDescent="0.3">
      <c r="A1300">
        <v>1295</v>
      </c>
      <c r="B1300" t="s">
        <v>1747</v>
      </c>
      <c r="C1300" t="s">
        <v>75</v>
      </c>
      <c r="D1300" t="s">
        <v>4</v>
      </c>
      <c r="E1300">
        <v>135</v>
      </c>
      <c r="F1300">
        <v>72</v>
      </c>
      <c r="G1300">
        <v>2.35E-2</v>
      </c>
      <c r="H1300">
        <v>7.7999999999999996E-3</v>
      </c>
      <c r="I1300">
        <v>3.1300000000000001E-2</v>
      </c>
      <c r="J1300" s="12">
        <v>0.25</v>
      </c>
      <c r="K1300" s="12">
        <v>0.45200000000000001</v>
      </c>
      <c r="L1300" s="10">
        <v>0.25</v>
      </c>
      <c r="M1300" s="10">
        <f>VLOOKUP('By placement'!$D1300,'By goal type'!$I$3:$J$7,2,FALSE)</f>
        <v>0.2</v>
      </c>
      <c r="N1300" s="13"/>
      <c r="O1300" s="10">
        <f t="shared" si="62"/>
        <v>0.2</v>
      </c>
      <c r="P1300" s="10">
        <f t="shared" si="60"/>
        <v>-4.9999999999999989E-2</v>
      </c>
      <c r="Q1300">
        <f t="shared" si="61"/>
        <v>6.2600000000000008E-3</v>
      </c>
    </row>
    <row r="1301" spans="1:17" x14ac:dyDescent="0.3">
      <c r="A1301">
        <v>1296</v>
      </c>
      <c r="B1301" t="s">
        <v>1748</v>
      </c>
      <c r="C1301" t="s">
        <v>349</v>
      </c>
      <c r="D1301" t="s">
        <v>4</v>
      </c>
      <c r="E1301">
        <v>9844</v>
      </c>
      <c r="F1301">
        <v>5370</v>
      </c>
      <c r="G1301">
        <v>3.6515</v>
      </c>
      <c r="H1301">
        <v>1.2121</v>
      </c>
      <c r="I1301">
        <v>4.8635999999999999</v>
      </c>
      <c r="J1301" s="12">
        <v>0.52</v>
      </c>
      <c r="K1301" s="12">
        <v>1.0189999999999999</v>
      </c>
      <c r="L1301" s="10">
        <v>0.25</v>
      </c>
      <c r="M1301" s="10">
        <f>VLOOKUP('By placement'!$D1301,'By goal type'!$I$3:$J$7,2,FALSE)</f>
        <v>0.2</v>
      </c>
      <c r="N1301" s="13"/>
      <c r="O1301" s="10">
        <f t="shared" si="62"/>
        <v>0.2</v>
      </c>
      <c r="P1301" s="10">
        <f t="shared" si="60"/>
        <v>-4.9999999999999989E-2</v>
      </c>
      <c r="Q1301">
        <f t="shared" si="61"/>
        <v>0.97272000000000003</v>
      </c>
    </row>
    <row r="1302" spans="1:17" x14ac:dyDescent="0.3">
      <c r="A1302">
        <v>1297</v>
      </c>
      <c r="B1302" t="s">
        <v>1749</v>
      </c>
      <c r="C1302" t="s">
        <v>233</v>
      </c>
      <c r="D1302" t="s">
        <v>4</v>
      </c>
      <c r="E1302">
        <v>92471</v>
      </c>
      <c r="F1302">
        <v>3411</v>
      </c>
      <c r="G1302">
        <v>2.2399</v>
      </c>
      <c r="H1302">
        <v>0.73129999999999995</v>
      </c>
      <c r="I1302">
        <v>2.9712000000000001</v>
      </c>
      <c r="J1302" s="12">
        <v>0.5</v>
      </c>
      <c r="K1302" s="12">
        <v>1.048</v>
      </c>
      <c r="L1302" s="10">
        <v>0.25</v>
      </c>
      <c r="M1302" s="10">
        <f>VLOOKUP('By placement'!$D1302,'By goal type'!$I$3:$J$7,2,FALSE)</f>
        <v>0.2</v>
      </c>
      <c r="N1302" s="13"/>
      <c r="O1302" s="10">
        <f t="shared" si="62"/>
        <v>0.2</v>
      </c>
      <c r="P1302" s="10">
        <f t="shared" si="60"/>
        <v>-4.9999999999999989E-2</v>
      </c>
      <c r="Q1302">
        <f t="shared" si="61"/>
        <v>0.59423999999999999</v>
      </c>
    </row>
    <row r="1303" spans="1:17" x14ac:dyDescent="0.3">
      <c r="A1303">
        <v>1298</v>
      </c>
      <c r="B1303" t="s">
        <v>1750</v>
      </c>
      <c r="C1303" t="s">
        <v>62</v>
      </c>
      <c r="D1303" t="s">
        <v>4</v>
      </c>
      <c r="E1303">
        <v>25974</v>
      </c>
      <c r="F1303">
        <v>15673</v>
      </c>
      <c r="G1303">
        <v>20.486999999999998</v>
      </c>
      <c r="H1303">
        <v>6.8288000000000002</v>
      </c>
      <c r="I1303">
        <v>27.315799999999999</v>
      </c>
      <c r="J1303" s="12">
        <v>1</v>
      </c>
      <c r="K1303" s="12">
        <v>1.8</v>
      </c>
      <c r="L1303" s="10">
        <v>0.25</v>
      </c>
      <c r="M1303" s="10">
        <f>VLOOKUP('By placement'!$D1303,'By goal type'!$I$3:$J$7,2,FALSE)</f>
        <v>0.2</v>
      </c>
      <c r="N1303" s="13"/>
      <c r="O1303" s="10">
        <f t="shared" si="62"/>
        <v>0.2</v>
      </c>
      <c r="P1303" s="10">
        <f t="shared" si="60"/>
        <v>-4.9999999999999989E-2</v>
      </c>
      <c r="Q1303">
        <f t="shared" si="61"/>
        <v>5.4631600000000002</v>
      </c>
    </row>
    <row r="1304" spans="1:17" x14ac:dyDescent="0.3">
      <c r="A1304">
        <v>1299</v>
      </c>
      <c r="B1304" t="s">
        <v>1751</v>
      </c>
      <c r="C1304" t="s">
        <v>71</v>
      </c>
      <c r="D1304" t="s">
        <v>4</v>
      </c>
      <c r="E1304">
        <v>148820</v>
      </c>
      <c r="F1304">
        <v>64341</v>
      </c>
      <c r="G1304">
        <v>92.573099999999997</v>
      </c>
      <c r="H1304">
        <v>30.857600000000001</v>
      </c>
      <c r="I1304">
        <v>123.4307</v>
      </c>
      <c r="J1304" s="12">
        <v>1.1000000000000001</v>
      </c>
      <c r="K1304" s="12">
        <v>2.786</v>
      </c>
      <c r="L1304" s="10">
        <v>0.25</v>
      </c>
      <c r="M1304" s="10">
        <f>VLOOKUP('By placement'!$D1304,'By goal type'!$I$3:$J$7,2,FALSE)</f>
        <v>0.2</v>
      </c>
      <c r="N1304" s="13"/>
      <c r="O1304" s="10">
        <f t="shared" si="62"/>
        <v>0.2</v>
      </c>
      <c r="P1304" s="10">
        <f t="shared" si="60"/>
        <v>-4.9999999999999989E-2</v>
      </c>
      <c r="Q1304">
        <f t="shared" si="61"/>
        <v>24.686140000000002</v>
      </c>
    </row>
    <row r="1305" spans="1:17" x14ac:dyDescent="0.3">
      <c r="A1305">
        <v>1300</v>
      </c>
      <c r="B1305" t="s">
        <v>1752</v>
      </c>
      <c r="C1305" t="s">
        <v>156</v>
      </c>
      <c r="D1305" t="s">
        <v>4</v>
      </c>
      <c r="E1305">
        <v>45585</v>
      </c>
      <c r="F1305">
        <v>16106</v>
      </c>
      <c r="G1305">
        <v>5.2698</v>
      </c>
      <c r="H1305">
        <v>1.7562</v>
      </c>
      <c r="I1305">
        <v>7.0259999999999998</v>
      </c>
      <c r="J1305" s="12">
        <v>0.25</v>
      </c>
      <c r="K1305" s="12">
        <v>0.443</v>
      </c>
      <c r="L1305" s="10">
        <v>0.25</v>
      </c>
      <c r="M1305" s="10">
        <f>VLOOKUP('By placement'!$D1305,'By goal type'!$I$3:$J$7,2,FALSE)</f>
        <v>0.2</v>
      </c>
      <c r="N1305" s="13"/>
      <c r="O1305" s="10">
        <f t="shared" si="62"/>
        <v>0.2</v>
      </c>
      <c r="P1305" s="10">
        <f t="shared" si="60"/>
        <v>-4.9999999999999989E-2</v>
      </c>
      <c r="Q1305">
        <f t="shared" si="61"/>
        <v>1.4052</v>
      </c>
    </row>
    <row r="1306" spans="1:17" x14ac:dyDescent="0.3">
      <c r="A1306">
        <v>1301</v>
      </c>
      <c r="B1306" t="s">
        <v>1753</v>
      </c>
      <c r="C1306" t="s">
        <v>372</v>
      </c>
      <c r="D1306" t="s">
        <v>4</v>
      </c>
      <c r="E1306">
        <v>149595</v>
      </c>
      <c r="F1306">
        <v>93961</v>
      </c>
      <c r="G1306">
        <v>30.827300000000001</v>
      </c>
      <c r="H1306">
        <v>10.197699999999999</v>
      </c>
      <c r="I1306">
        <v>41.024999999999999</v>
      </c>
      <c r="J1306" s="12">
        <v>0.25</v>
      </c>
      <c r="K1306" s="12">
        <v>0.28799999999999998</v>
      </c>
      <c r="L1306" s="10">
        <v>0.25</v>
      </c>
      <c r="M1306" s="10">
        <f>VLOOKUP('By placement'!$D1306,'By goal type'!$I$3:$J$7,2,FALSE)</f>
        <v>0.2</v>
      </c>
      <c r="N1306" s="13"/>
      <c r="O1306" s="10">
        <f t="shared" si="62"/>
        <v>0.2</v>
      </c>
      <c r="P1306" s="10">
        <f t="shared" si="60"/>
        <v>-4.9999999999999989E-2</v>
      </c>
      <c r="Q1306">
        <f t="shared" si="61"/>
        <v>5.4130208333333325</v>
      </c>
    </row>
    <row r="1307" spans="1:17" x14ac:dyDescent="0.3">
      <c r="A1307">
        <v>1302</v>
      </c>
      <c r="B1307" t="s">
        <v>1754</v>
      </c>
      <c r="C1307" t="s">
        <v>65</v>
      </c>
      <c r="D1307" t="s">
        <v>4</v>
      </c>
      <c r="E1307">
        <v>1890</v>
      </c>
      <c r="F1307">
        <v>735</v>
      </c>
      <c r="G1307">
        <v>0.33800000000000002</v>
      </c>
      <c r="H1307">
        <v>0.112</v>
      </c>
      <c r="I1307">
        <v>0.45</v>
      </c>
      <c r="J1307" s="12">
        <v>0.35</v>
      </c>
      <c r="K1307" s="12">
        <v>0.52900000000000003</v>
      </c>
      <c r="L1307" s="10">
        <v>0.25</v>
      </c>
      <c r="M1307" s="10">
        <f>VLOOKUP('By placement'!$D1307,'By goal type'!$I$3:$J$7,2,FALSE)</f>
        <v>0.2</v>
      </c>
      <c r="N1307" s="13"/>
      <c r="O1307" s="10">
        <f t="shared" si="62"/>
        <v>0.2</v>
      </c>
      <c r="P1307" s="10">
        <f t="shared" si="60"/>
        <v>-4.9999999999999989E-2</v>
      </c>
      <c r="Q1307">
        <f t="shared" si="61"/>
        <v>9.0000000000000011E-2</v>
      </c>
    </row>
    <row r="1308" spans="1:17" x14ac:dyDescent="0.3">
      <c r="A1308">
        <v>1303</v>
      </c>
      <c r="B1308" t="s">
        <v>1755</v>
      </c>
      <c r="C1308" t="s">
        <v>377</v>
      </c>
      <c r="D1308" t="s">
        <v>4</v>
      </c>
      <c r="E1308">
        <v>211701</v>
      </c>
      <c r="F1308">
        <v>85979</v>
      </c>
      <c r="G1308">
        <v>84.590900000000005</v>
      </c>
      <c r="H1308">
        <v>28.196400000000001</v>
      </c>
      <c r="I1308">
        <v>112.7873</v>
      </c>
      <c r="J1308" s="12">
        <v>0.75</v>
      </c>
      <c r="K1308" s="12">
        <v>1.272</v>
      </c>
      <c r="L1308" s="10">
        <v>0.25</v>
      </c>
      <c r="M1308" s="10">
        <f>VLOOKUP('By placement'!$D1308,'By goal type'!$I$3:$J$7,2,FALSE)</f>
        <v>0.2</v>
      </c>
      <c r="N1308" s="13"/>
      <c r="O1308" s="10">
        <f t="shared" si="62"/>
        <v>0.2</v>
      </c>
      <c r="P1308" s="10">
        <f t="shared" si="60"/>
        <v>-4.9999999999999989E-2</v>
      </c>
      <c r="Q1308">
        <f t="shared" si="61"/>
        <v>22.557460000000003</v>
      </c>
    </row>
    <row r="1309" spans="1:17" x14ac:dyDescent="0.3">
      <c r="A1309">
        <v>1304</v>
      </c>
      <c r="B1309" t="s">
        <v>1756</v>
      </c>
      <c r="C1309" t="s">
        <v>62</v>
      </c>
      <c r="D1309" t="s">
        <v>4</v>
      </c>
      <c r="E1309">
        <v>29372</v>
      </c>
      <c r="F1309">
        <v>15169</v>
      </c>
      <c r="G1309">
        <v>9.9571000000000005</v>
      </c>
      <c r="H1309">
        <v>3.3189000000000002</v>
      </c>
      <c r="I1309">
        <v>13.276</v>
      </c>
      <c r="J1309" s="12">
        <v>0.5</v>
      </c>
      <c r="K1309" s="12">
        <v>0.84799999999999998</v>
      </c>
      <c r="L1309" s="10">
        <v>0.25</v>
      </c>
      <c r="M1309" s="10">
        <f>VLOOKUP('By placement'!$D1309,'By goal type'!$I$3:$J$7,2,FALSE)</f>
        <v>0.2</v>
      </c>
      <c r="N1309" s="13"/>
      <c r="O1309" s="10">
        <f t="shared" si="62"/>
        <v>0.2</v>
      </c>
      <c r="P1309" s="10">
        <f t="shared" si="60"/>
        <v>-4.9999999999999989E-2</v>
      </c>
      <c r="Q1309">
        <f t="shared" si="61"/>
        <v>2.6552000000000002</v>
      </c>
    </row>
    <row r="1310" spans="1:17" x14ac:dyDescent="0.3">
      <c r="A1310">
        <v>1305</v>
      </c>
      <c r="B1310" t="s">
        <v>1757</v>
      </c>
      <c r="C1310" t="s">
        <v>248</v>
      </c>
      <c r="D1310" t="s">
        <v>4</v>
      </c>
      <c r="E1310">
        <v>14475</v>
      </c>
      <c r="F1310">
        <v>1509</v>
      </c>
      <c r="G1310">
        <v>0.99099999999999999</v>
      </c>
      <c r="H1310">
        <v>0.33019999999999999</v>
      </c>
      <c r="I1310">
        <v>1.3211999999999999</v>
      </c>
      <c r="J1310" s="12">
        <v>0.5</v>
      </c>
      <c r="K1310" s="12">
        <v>0.71599999999999997</v>
      </c>
      <c r="L1310" s="10">
        <v>0.25</v>
      </c>
      <c r="M1310" s="10">
        <f>VLOOKUP('By placement'!$D1310,'By goal type'!$I$3:$J$7,2,FALSE)</f>
        <v>0.2</v>
      </c>
      <c r="N1310" s="13"/>
      <c r="O1310" s="10">
        <f t="shared" si="62"/>
        <v>0.2</v>
      </c>
      <c r="P1310" s="10">
        <f t="shared" si="60"/>
        <v>-4.9999999999999989E-2</v>
      </c>
      <c r="Q1310">
        <f t="shared" si="61"/>
        <v>0.26423999999999997</v>
      </c>
    </row>
    <row r="1311" spans="1:17" x14ac:dyDescent="0.3">
      <c r="A1311">
        <v>1306</v>
      </c>
      <c r="B1311" t="s">
        <v>1758</v>
      </c>
      <c r="C1311" t="s">
        <v>302</v>
      </c>
      <c r="D1311" t="s">
        <v>4</v>
      </c>
      <c r="E1311">
        <v>58602</v>
      </c>
      <c r="F1311">
        <v>14468</v>
      </c>
      <c r="G1311">
        <v>2.9449999999999998</v>
      </c>
      <c r="H1311">
        <v>0.85419999999999996</v>
      </c>
      <c r="I1311">
        <v>3.7991999999999999</v>
      </c>
      <c r="J1311" s="12">
        <v>0.15</v>
      </c>
      <c r="K1311" s="12">
        <v>0.28599999999999998</v>
      </c>
      <c r="L1311" s="10">
        <v>0.25</v>
      </c>
      <c r="M1311" s="10">
        <f>VLOOKUP('By placement'!$D1311,'By goal type'!$I$3:$J$7,2,FALSE)</f>
        <v>0.2</v>
      </c>
      <c r="N1311" s="13"/>
      <c r="O1311" s="10">
        <f t="shared" si="62"/>
        <v>0.2</v>
      </c>
      <c r="P1311" s="10">
        <f t="shared" si="60"/>
        <v>-4.9999999999999989E-2</v>
      </c>
      <c r="Q1311">
        <f t="shared" si="61"/>
        <v>0.75984000000000007</v>
      </c>
    </row>
    <row r="1312" spans="1:17" x14ac:dyDescent="0.3">
      <c r="A1312">
        <v>1307</v>
      </c>
      <c r="B1312" t="s">
        <v>1759</v>
      </c>
      <c r="C1312" t="s">
        <v>156</v>
      </c>
      <c r="D1312" t="s">
        <v>4</v>
      </c>
      <c r="E1312">
        <v>168148</v>
      </c>
      <c r="F1312">
        <v>64929</v>
      </c>
      <c r="G1312">
        <v>21.526299999999999</v>
      </c>
      <c r="H1312">
        <v>6.9317000000000002</v>
      </c>
      <c r="I1312">
        <v>28.457999999999998</v>
      </c>
      <c r="J1312" s="12">
        <v>0.25</v>
      </c>
      <c r="K1312" s="12">
        <v>0.48399999999999999</v>
      </c>
      <c r="L1312" s="10">
        <v>0.25</v>
      </c>
      <c r="M1312" s="10">
        <f>VLOOKUP('By placement'!$D1312,'By goal type'!$I$3:$J$7,2,FALSE)</f>
        <v>0.2</v>
      </c>
      <c r="N1312" s="13"/>
      <c r="O1312" s="10">
        <f t="shared" si="62"/>
        <v>0.2</v>
      </c>
      <c r="P1312" s="10">
        <f t="shared" si="60"/>
        <v>-4.9999999999999989E-2</v>
      </c>
      <c r="Q1312">
        <f t="shared" si="61"/>
        <v>5.6916000000000002</v>
      </c>
    </row>
    <row r="1313" spans="1:17" x14ac:dyDescent="0.3">
      <c r="A1313">
        <v>1308</v>
      </c>
      <c r="B1313" t="s">
        <v>1760</v>
      </c>
      <c r="C1313" t="s">
        <v>58</v>
      </c>
      <c r="D1313" t="s">
        <v>4</v>
      </c>
      <c r="E1313">
        <v>245063</v>
      </c>
      <c r="F1313">
        <v>192194</v>
      </c>
      <c r="G1313">
        <v>151.67740000000001</v>
      </c>
      <c r="H1313">
        <v>50.558700000000002</v>
      </c>
      <c r="I1313">
        <v>202.23609999999999</v>
      </c>
      <c r="J1313" s="12">
        <v>0.6</v>
      </c>
      <c r="K1313" s="12">
        <v>1.1080000000000001</v>
      </c>
      <c r="L1313" s="10">
        <v>0.25</v>
      </c>
      <c r="M1313" s="10">
        <f>VLOOKUP('By placement'!$D1313,'By goal type'!$I$3:$J$7,2,FALSE)</f>
        <v>0.2</v>
      </c>
      <c r="N1313" s="13"/>
      <c r="O1313" s="10">
        <f t="shared" si="62"/>
        <v>0.2</v>
      </c>
      <c r="P1313" s="10">
        <f t="shared" si="60"/>
        <v>-4.9999999999999989E-2</v>
      </c>
      <c r="Q1313">
        <f t="shared" si="61"/>
        <v>40.447220000000002</v>
      </c>
    </row>
    <row r="1314" spans="1:17" x14ac:dyDescent="0.3">
      <c r="A1314">
        <v>1309</v>
      </c>
      <c r="B1314" t="s">
        <v>1761</v>
      </c>
      <c r="C1314" t="s">
        <v>65</v>
      </c>
      <c r="D1314" t="s">
        <v>4</v>
      </c>
      <c r="E1314">
        <v>3624</v>
      </c>
      <c r="F1314">
        <v>1385</v>
      </c>
      <c r="G1314">
        <v>0.5474</v>
      </c>
      <c r="H1314">
        <v>0.18160000000000001</v>
      </c>
      <c r="I1314">
        <v>0.72899999999999998</v>
      </c>
      <c r="J1314" s="12">
        <v>0.3</v>
      </c>
      <c r="K1314" s="12">
        <v>0.65900000000000003</v>
      </c>
      <c r="L1314" s="10">
        <v>0.25</v>
      </c>
      <c r="M1314" s="10">
        <f>VLOOKUP('By placement'!$D1314,'By goal type'!$I$3:$J$7,2,FALSE)</f>
        <v>0.2</v>
      </c>
      <c r="N1314" s="13"/>
      <c r="O1314" s="10">
        <f t="shared" si="62"/>
        <v>0.2</v>
      </c>
      <c r="P1314" s="10">
        <f t="shared" si="60"/>
        <v>-4.9999999999999989E-2</v>
      </c>
      <c r="Q1314">
        <f t="shared" si="61"/>
        <v>0.14580000000000001</v>
      </c>
    </row>
    <row r="1315" spans="1:17" x14ac:dyDescent="0.3">
      <c r="A1315">
        <v>1310</v>
      </c>
      <c r="B1315" t="s">
        <v>1762</v>
      </c>
      <c r="C1315" t="s">
        <v>139</v>
      </c>
      <c r="D1315" t="s">
        <v>4</v>
      </c>
      <c r="E1315">
        <v>27117</v>
      </c>
      <c r="F1315">
        <v>9920</v>
      </c>
      <c r="G1315">
        <v>1.3069</v>
      </c>
      <c r="H1315">
        <v>0.4355</v>
      </c>
      <c r="I1315">
        <v>1.7423999999999999</v>
      </c>
      <c r="J1315" s="12">
        <v>0.1</v>
      </c>
      <c r="K1315" s="12">
        <v>0.219</v>
      </c>
      <c r="L1315" s="10">
        <v>0.25</v>
      </c>
      <c r="M1315" s="10">
        <f>VLOOKUP('By placement'!$D1315,'By goal type'!$I$3:$J$7,2,FALSE)</f>
        <v>0.2</v>
      </c>
      <c r="N1315" s="13"/>
      <c r="O1315" s="10">
        <f t="shared" si="62"/>
        <v>0.2</v>
      </c>
      <c r="P1315" s="10">
        <f t="shared" si="60"/>
        <v>-4.9999999999999989E-2</v>
      </c>
      <c r="Q1315">
        <f t="shared" si="61"/>
        <v>0.34848000000000001</v>
      </c>
    </row>
    <row r="1316" spans="1:17" x14ac:dyDescent="0.3">
      <c r="A1316">
        <v>1311</v>
      </c>
      <c r="B1316" t="s">
        <v>1763</v>
      </c>
      <c r="C1316" t="s">
        <v>372</v>
      </c>
      <c r="D1316" t="s">
        <v>4</v>
      </c>
      <c r="E1316">
        <v>135015</v>
      </c>
      <c r="F1316">
        <v>79331</v>
      </c>
      <c r="G1316">
        <v>26.164999999999999</v>
      </c>
      <c r="H1316">
        <v>8.7210000000000001</v>
      </c>
      <c r="I1316">
        <v>34.886000000000003</v>
      </c>
      <c r="J1316" s="12">
        <v>0.25</v>
      </c>
      <c r="K1316" s="12">
        <v>0.36099999999999999</v>
      </c>
      <c r="L1316" s="10">
        <v>0.25</v>
      </c>
      <c r="M1316" s="10">
        <f>VLOOKUP('By placement'!$D1316,'By goal type'!$I$3:$J$7,2,FALSE)</f>
        <v>0.2</v>
      </c>
      <c r="N1316" s="13"/>
      <c r="O1316" s="10">
        <f t="shared" si="62"/>
        <v>0.2</v>
      </c>
      <c r="P1316" s="10">
        <f t="shared" si="60"/>
        <v>-4.9999999999999989E-2</v>
      </c>
      <c r="Q1316">
        <f t="shared" si="61"/>
        <v>6.9772000000000007</v>
      </c>
    </row>
    <row r="1317" spans="1:17" x14ac:dyDescent="0.3">
      <c r="A1317">
        <v>1312</v>
      </c>
      <c r="B1317" t="s">
        <v>1764</v>
      </c>
      <c r="C1317" t="s">
        <v>71</v>
      </c>
      <c r="D1317" t="s">
        <v>4</v>
      </c>
      <c r="E1317">
        <v>12843</v>
      </c>
      <c r="F1317">
        <v>2726</v>
      </c>
      <c r="G1317">
        <v>2.1577000000000002</v>
      </c>
      <c r="H1317">
        <v>0.71879999999999999</v>
      </c>
      <c r="I1317">
        <v>2.8765000000000001</v>
      </c>
      <c r="J1317" s="12">
        <v>0.6</v>
      </c>
      <c r="K1317" s="12">
        <v>1.0940000000000001</v>
      </c>
      <c r="L1317" s="10">
        <v>0.25</v>
      </c>
      <c r="M1317" s="10">
        <f>VLOOKUP('By placement'!$D1317,'By goal type'!$I$3:$J$7,2,FALSE)</f>
        <v>0.2</v>
      </c>
      <c r="N1317" s="13"/>
      <c r="O1317" s="10">
        <f t="shared" si="62"/>
        <v>0.2</v>
      </c>
      <c r="P1317" s="10">
        <f t="shared" si="60"/>
        <v>-4.9999999999999989E-2</v>
      </c>
      <c r="Q1317">
        <f t="shared" si="61"/>
        <v>0.57530000000000003</v>
      </c>
    </row>
    <row r="1318" spans="1:17" x14ac:dyDescent="0.3">
      <c r="A1318">
        <v>1313</v>
      </c>
      <c r="B1318" t="s">
        <v>1765</v>
      </c>
      <c r="C1318" t="s">
        <v>376</v>
      </c>
      <c r="D1318" t="s">
        <v>4</v>
      </c>
      <c r="E1318">
        <v>550891</v>
      </c>
      <c r="F1318">
        <v>126093</v>
      </c>
      <c r="G1318">
        <v>49.940899999999999</v>
      </c>
      <c r="H1318">
        <v>16.641100000000002</v>
      </c>
      <c r="I1318">
        <v>66.581999999999994</v>
      </c>
      <c r="J1318" s="12">
        <v>0.3</v>
      </c>
      <c r="K1318" s="12">
        <v>0.56899999999999995</v>
      </c>
      <c r="L1318" s="10">
        <v>0.25</v>
      </c>
      <c r="M1318" s="10">
        <f>VLOOKUP('By placement'!$D1318,'By goal type'!$I$3:$J$7,2,FALSE)</f>
        <v>0.2</v>
      </c>
      <c r="N1318" s="13"/>
      <c r="O1318" s="10">
        <f t="shared" si="62"/>
        <v>0.2</v>
      </c>
      <c r="P1318" s="10">
        <f t="shared" si="60"/>
        <v>-4.9999999999999989E-2</v>
      </c>
      <c r="Q1318">
        <f t="shared" si="61"/>
        <v>13.3164</v>
      </c>
    </row>
    <row r="1319" spans="1:17" x14ac:dyDescent="0.3">
      <c r="A1319">
        <v>1314</v>
      </c>
      <c r="B1319" t="s">
        <v>1766</v>
      </c>
      <c r="C1319" t="s">
        <v>79</v>
      </c>
      <c r="D1319" t="s">
        <v>4</v>
      </c>
      <c r="E1319">
        <v>39396</v>
      </c>
      <c r="F1319">
        <v>11188</v>
      </c>
      <c r="G1319">
        <v>2.4843000000000002</v>
      </c>
      <c r="H1319">
        <v>1.0647</v>
      </c>
      <c r="I1319">
        <v>3.5489999999999999</v>
      </c>
      <c r="J1319" s="12">
        <v>0.18</v>
      </c>
      <c r="K1319" s="12">
        <v>0.316</v>
      </c>
      <c r="L1319" s="10">
        <v>0.3</v>
      </c>
      <c r="M1319" s="10">
        <f>VLOOKUP('By placement'!$D1319,'By goal type'!$I$3:$J$7,2,FALSE)</f>
        <v>0.2</v>
      </c>
      <c r="N1319" s="13"/>
      <c r="O1319" s="10">
        <f t="shared" si="62"/>
        <v>0.2</v>
      </c>
      <c r="P1319" s="10">
        <f t="shared" si="60"/>
        <v>-9.9999999999999978E-2</v>
      </c>
      <c r="Q1319">
        <f t="shared" si="61"/>
        <v>0.70979999999999999</v>
      </c>
    </row>
    <row r="1320" spans="1:17" x14ac:dyDescent="0.3">
      <c r="A1320">
        <v>1315</v>
      </c>
      <c r="B1320" t="s">
        <v>1767</v>
      </c>
      <c r="C1320" t="s">
        <v>65</v>
      </c>
      <c r="D1320" t="s">
        <v>4</v>
      </c>
      <c r="E1320">
        <v>16729</v>
      </c>
      <c r="F1320">
        <v>9566</v>
      </c>
      <c r="G1320">
        <v>4.5235000000000003</v>
      </c>
      <c r="H1320">
        <v>1.4935</v>
      </c>
      <c r="I1320">
        <v>6.0170000000000003</v>
      </c>
      <c r="J1320" s="12">
        <v>0.35</v>
      </c>
      <c r="K1320" s="12">
        <v>0.65200000000000002</v>
      </c>
      <c r="L1320" s="10">
        <v>0.25</v>
      </c>
      <c r="M1320" s="10">
        <f>VLOOKUP('By placement'!$D1320,'By goal type'!$I$3:$J$7,2,FALSE)</f>
        <v>0.2</v>
      </c>
      <c r="N1320" s="13"/>
      <c r="O1320" s="10">
        <f t="shared" si="62"/>
        <v>0.2</v>
      </c>
      <c r="P1320" s="10">
        <f t="shared" si="60"/>
        <v>-4.9999999999999989E-2</v>
      </c>
      <c r="Q1320">
        <f t="shared" si="61"/>
        <v>1.2034000000000002</v>
      </c>
    </row>
    <row r="1321" spans="1:17" x14ac:dyDescent="0.3">
      <c r="A1321">
        <v>1316</v>
      </c>
      <c r="B1321" t="s">
        <v>1768</v>
      </c>
      <c r="C1321" t="s">
        <v>373</v>
      </c>
      <c r="D1321" t="s">
        <v>4</v>
      </c>
      <c r="E1321">
        <v>96489</v>
      </c>
      <c r="F1321">
        <v>29581</v>
      </c>
      <c r="G1321">
        <v>31.2926</v>
      </c>
      <c r="H1321">
        <v>10.4308</v>
      </c>
      <c r="I1321">
        <v>41.723399999999998</v>
      </c>
      <c r="J1321" s="12">
        <v>0.8</v>
      </c>
      <c r="K1321" s="12">
        <v>1.381</v>
      </c>
      <c r="L1321" s="10">
        <v>0.25</v>
      </c>
      <c r="M1321" s="10">
        <f>VLOOKUP('By placement'!$D1321,'By goal type'!$I$3:$J$7,2,FALSE)</f>
        <v>0.2</v>
      </c>
      <c r="N1321" s="13"/>
      <c r="O1321" s="10">
        <f t="shared" si="62"/>
        <v>0.2</v>
      </c>
      <c r="P1321" s="10">
        <f t="shared" si="60"/>
        <v>-4.9999999999999989E-2</v>
      </c>
      <c r="Q1321">
        <f t="shared" si="61"/>
        <v>8.3446800000000003</v>
      </c>
    </row>
    <row r="1322" spans="1:17" x14ac:dyDescent="0.3">
      <c r="A1322">
        <v>1317</v>
      </c>
      <c r="B1322" t="s">
        <v>1769</v>
      </c>
      <c r="C1322" t="s">
        <v>248</v>
      </c>
      <c r="D1322" t="s">
        <v>4</v>
      </c>
      <c r="E1322">
        <v>3155</v>
      </c>
      <c r="F1322">
        <v>570</v>
      </c>
      <c r="G1322">
        <v>0.45229999999999998</v>
      </c>
      <c r="H1322">
        <v>0.1507</v>
      </c>
      <c r="I1322">
        <v>0.60299999999999998</v>
      </c>
      <c r="J1322" s="12">
        <v>0.6</v>
      </c>
      <c r="K1322" s="12">
        <v>0.95099999999999996</v>
      </c>
      <c r="L1322" s="10">
        <v>0.25</v>
      </c>
      <c r="M1322" s="10">
        <f>VLOOKUP('By placement'!$D1322,'By goal type'!$I$3:$J$7,2,FALSE)</f>
        <v>0.2</v>
      </c>
      <c r="N1322" s="13"/>
      <c r="O1322" s="10">
        <f t="shared" si="62"/>
        <v>0.2</v>
      </c>
      <c r="P1322" s="10">
        <f t="shared" si="60"/>
        <v>-4.9999999999999989E-2</v>
      </c>
      <c r="Q1322">
        <f t="shared" si="61"/>
        <v>0.1206</v>
      </c>
    </row>
    <row r="1323" spans="1:17" x14ac:dyDescent="0.3">
      <c r="A1323">
        <v>1318</v>
      </c>
      <c r="B1323" t="s">
        <v>1770</v>
      </c>
      <c r="C1323" t="s">
        <v>359</v>
      </c>
      <c r="D1323" t="s">
        <v>4</v>
      </c>
      <c r="E1323">
        <v>172594</v>
      </c>
      <c r="F1323">
        <v>47649</v>
      </c>
      <c r="G1323">
        <v>12.6257</v>
      </c>
      <c r="H1323">
        <v>4.2058</v>
      </c>
      <c r="I1323">
        <v>16.831499999999998</v>
      </c>
      <c r="J1323" s="12">
        <v>0.2</v>
      </c>
      <c r="K1323" s="12">
        <v>0.376</v>
      </c>
      <c r="L1323" s="10">
        <v>0.25</v>
      </c>
      <c r="M1323" s="10">
        <f>VLOOKUP('By placement'!$D1323,'By goal type'!$I$3:$J$7,2,FALSE)</f>
        <v>0.2</v>
      </c>
      <c r="N1323" s="13"/>
      <c r="O1323" s="10">
        <f t="shared" si="62"/>
        <v>0.2</v>
      </c>
      <c r="P1323" s="10">
        <f t="shared" si="60"/>
        <v>-4.9999999999999989E-2</v>
      </c>
      <c r="Q1323">
        <f t="shared" si="61"/>
        <v>3.3662999999999998</v>
      </c>
    </row>
    <row r="1324" spans="1:17" x14ac:dyDescent="0.3">
      <c r="A1324">
        <v>1319</v>
      </c>
      <c r="B1324" t="s">
        <v>1771</v>
      </c>
      <c r="C1324" t="s">
        <v>133</v>
      </c>
      <c r="D1324" t="s">
        <v>4</v>
      </c>
      <c r="E1324">
        <v>807075</v>
      </c>
      <c r="F1324">
        <v>229873</v>
      </c>
      <c r="G1324">
        <v>48.753</v>
      </c>
      <c r="H1324">
        <v>12.186299999999999</v>
      </c>
      <c r="I1324">
        <v>60.939300000000003</v>
      </c>
      <c r="J1324" s="12">
        <v>0.15</v>
      </c>
      <c r="K1324" s="12">
        <v>0.23499999999999999</v>
      </c>
      <c r="L1324" s="10">
        <v>0.2</v>
      </c>
      <c r="M1324" s="10">
        <f>VLOOKUP('By placement'!$D1324,'By goal type'!$I$3:$J$7,2,FALSE)</f>
        <v>0.2</v>
      </c>
      <c r="N1324" s="13"/>
      <c r="O1324" s="10">
        <f t="shared" si="62"/>
        <v>0.2</v>
      </c>
      <c r="P1324" s="10">
        <f t="shared" si="60"/>
        <v>0</v>
      </c>
      <c r="Q1324">
        <f t="shared" si="61"/>
        <v>12.187860000000001</v>
      </c>
    </row>
    <row r="1325" spans="1:17" x14ac:dyDescent="0.3">
      <c r="A1325">
        <v>1320</v>
      </c>
      <c r="B1325" t="s">
        <v>1772</v>
      </c>
      <c r="C1325" t="s">
        <v>365</v>
      </c>
      <c r="D1325" t="s">
        <v>4</v>
      </c>
      <c r="E1325">
        <v>19790</v>
      </c>
      <c r="F1325">
        <v>13089</v>
      </c>
      <c r="G1325">
        <v>3.6518999999999999</v>
      </c>
      <c r="H1325">
        <v>0.97809999999999997</v>
      </c>
      <c r="I1325">
        <v>4.63</v>
      </c>
      <c r="J1325" s="12">
        <v>0.2</v>
      </c>
      <c r="K1325" s="12">
        <v>0.39100000000000001</v>
      </c>
      <c r="L1325" s="10">
        <v>0.25</v>
      </c>
      <c r="M1325" s="10">
        <f>VLOOKUP('By placement'!$D1325,'By goal type'!$I$3:$J$7,2,FALSE)</f>
        <v>0.2</v>
      </c>
      <c r="N1325" s="13"/>
      <c r="O1325" s="10">
        <f t="shared" si="62"/>
        <v>0.2</v>
      </c>
      <c r="P1325" s="10">
        <f t="shared" si="60"/>
        <v>-4.9999999999999989E-2</v>
      </c>
      <c r="Q1325">
        <f t="shared" si="61"/>
        <v>0.92600000000000005</v>
      </c>
    </row>
    <row r="1326" spans="1:17" x14ac:dyDescent="0.3">
      <c r="A1326">
        <v>1321</v>
      </c>
      <c r="B1326" t="s">
        <v>1773</v>
      </c>
      <c r="C1326" t="s">
        <v>375</v>
      </c>
      <c r="D1326" t="s">
        <v>4</v>
      </c>
      <c r="E1326">
        <v>153900</v>
      </c>
      <c r="F1326">
        <v>22367</v>
      </c>
      <c r="G1326">
        <v>22.5444</v>
      </c>
      <c r="H1326">
        <v>7.5138999999999996</v>
      </c>
      <c r="I1326">
        <v>30.058299999999999</v>
      </c>
      <c r="J1326" s="12">
        <v>0.76</v>
      </c>
      <c r="K1326" s="12">
        <v>1.1850000000000001</v>
      </c>
      <c r="L1326" s="10" t="s">
        <v>5</v>
      </c>
      <c r="M1326" s="10">
        <f>VLOOKUP('By placement'!$D1326,'By goal type'!$I$3:$J$7,2,FALSE)</f>
        <v>0.2</v>
      </c>
      <c r="N1326" s="13"/>
      <c r="O1326" s="10">
        <f t="shared" si="62"/>
        <v>0.2</v>
      </c>
      <c r="P1326" s="10" t="str">
        <f t="shared" si="60"/>
        <v>unknown</v>
      </c>
      <c r="Q1326">
        <f t="shared" si="61"/>
        <v>6.01166</v>
      </c>
    </row>
    <row r="1327" spans="1:17" x14ac:dyDescent="0.3">
      <c r="A1327">
        <v>1322</v>
      </c>
      <c r="B1327" t="s">
        <v>1774</v>
      </c>
      <c r="C1327" t="s">
        <v>358</v>
      </c>
      <c r="D1327" t="s">
        <v>4</v>
      </c>
      <c r="E1327">
        <v>157715</v>
      </c>
      <c r="F1327">
        <v>55461</v>
      </c>
      <c r="G1327">
        <v>22.094999999999999</v>
      </c>
      <c r="H1327">
        <v>7.3650000000000002</v>
      </c>
      <c r="I1327">
        <v>29.46</v>
      </c>
      <c r="J1327" s="12">
        <v>0.3</v>
      </c>
      <c r="K1327" s="12">
        <v>0.55400000000000005</v>
      </c>
      <c r="L1327" s="10">
        <v>0.25</v>
      </c>
      <c r="M1327" s="10">
        <f>VLOOKUP('By placement'!$D1327,'By goal type'!$I$3:$J$7,2,FALSE)</f>
        <v>0.2</v>
      </c>
      <c r="N1327" s="13"/>
      <c r="O1327" s="10">
        <f t="shared" si="62"/>
        <v>0.2</v>
      </c>
      <c r="P1327" s="10">
        <f t="shared" si="60"/>
        <v>-4.9999999999999989E-2</v>
      </c>
      <c r="Q1327">
        <f t="shared" si="61"/>
        <v>5.8920000000000003</v>
      </c>
    </row>
    <row r="1328" spans="1:17" x14ac:dyDescent="0.3">
      <c r="A1328">
        <v>1323</v>
      </c>
      <c r="B1328" t="s">
        <v>1775</v>
      </c>
      <c r="C1328" t="s">
        <v>71</v>
      </c>
      <c r="D1328" t="s">
        <v>4</v>
      </c>
      <c r="E1328">
        <v>190254</v>
      </c>
      <c r="F1328">
        <v>90158</v>
      </c>
      <c r="G1328">
        <v>131.83090000000001</v>
      </c>
      <c r="H1328">
        <v>43.9435</v>
      </c>
      <c r="I1328">
        <v>175.77440000000001</v>
      </c>
      <c r="J1328" s="12">
        <v>1.1000000000000001</v>
      </c>
      <c r="K1328" s="12">
        <v>2.2879999999999998</v>
      </c>
      <c r="L1328" s="10">
        <v>0.25</v>
      </c>
      <c r="M1328" s="10">
        <f>VLOOKUP('By placement'!$D1328,'By goal type'!$I$3:$J$7,2,FALSE)</f>
        <v>0.2</v>
      </c>
      <c r="N1328" s="13"/>
      <c r="O1328" s="10">
        <f t="shared" si="62"/>
        <v>0.2</v>
      </c>
      <c r="P1328" s="10">
        <f t="shared" si="60"/>
        <v>-4.9999999999999989E-2</v>
      </c>
      <c r="Q1328">
        <f t="shared" si="61"/>
        <v>35.154880000000006</v>
      </c>
    </row>
    <row r="1329" spans="1:17" x14ac:dyDescent="0.3">
      <c r="A1329">
        <v>1324</v>
      </c>
      <c r="B1329" t="s">
        <v>1776</v>
      </c>
      <c r="C1329" t="s">
        <v>358</v>
      </c>
      <c r="D1329" t="s">
        <v>4</v>
      </c>
      <c r="E1329">
        <v>157881</v>
      </c>
      <c r="F1329">
        <v>55755</v>
      </c>
      <c r="G1329">
        <v>22.23</v>
      </c>
      <c r="H1329">
        <v>7.41</v>
      </c>
      <c r="I1329">
        <v>29.64</v>
      </c>
      <c r="J1329" s="12">
        <v>0.3</v>
      </c>
      <c r="K1329" s="12">
        <v>0.55700000000000005</v>
      </c>
      <c r="L1329" s="10">
        <v>0.25</v>
      </c>
      <c r="M1329" s="10">
        <f>VLOOKUP('By placement'!$D1329,'By goal type'!$I$3:$J$7,2,FALSE)</f>
        <v>0.2</v>
      </c>
      <c r="N1329" s="13"/>
      <c r="O1329" s="10">
        <f t="shared" si="62"/>
        <v>0.2</v>
      </c>
      <c r="P1329" s="10">
        <f t="shared" si="60"/>
        <v>-4.9999999999999989E-2</v>
      </c>
      <c r="Q1329">
        <f t="shared" si="61"/>
        <v>5.9280000000000008</v>
      </c>
    </row>
    <row r="1330" spans="1:17" x14ac:dyDescent="0.3">
      <c r="A1330">
        <v>1325</v>
      </c>
      <c r="B1330" t="s">
        <v>1777</v>
      </c>
      <c r="C1330" t="s">
        <v>374</v>
      </c>
      <c r="D1330" t="s">
        <v>4</v>
      </c>
      <c r="E1330">
        <v>48482</v>
      </c>
      <c r="F1330">
        <v>27313</v>
      </c>
      <c r="G1330">
        <v>36.394100000000002</v>
      </c>
      <c r="H1330">
        <v>12.130699999999999</v>
      </c>
      <c r="I1330">
        <v>48.524799999999999</v>
      </c>
      <c r="J1330" s="12">
        <v>1</v>
      </c>
      <c r="K1330" s="12">
        <v>1.85</v>
      </c>
      <c r="L1330" s="10">
        <v>0.25</v>
      </c>
      <c r="M1330" s="10">
        <f>VLOOKUP('By placement'!$D1330,'By goal type'!$I$3:$J$7,2,FALSE)</f>
        <v>0.2</v>
      </c>
      <c r="N1330" s="13"/>
      <c r="O1330" s="10">
        <f t="shared" si="62"/>
        <v>0.2</v>
      </c>
      <c r="P1330" s="10">
        <f t="shared" si="60"/>
        <v>-4.9999999999999989E-2</v>
      </c>
      <c r="Q1330">
        <f t="shared" si="61"/>
        <v>9.7049599999999998</v>
      </c>
    </row>
    <row r="1331" spans="1:17" x14ac:dyDescent="0.3">
      <c r="A1331">
        <v>1326</v>
      </c>
      <c r="B1331" t="s">
        <v>1778</v>
      </c>
      <c r="C1331" t="s">
        <v>328</v>
      </c>
      <c r="D1331" t="s">
        <v>4</v>
      </c>
      <c r="E1331">
        <v>507</v>
      </c>
      <c r="F1331">
        <v>189</v>
      </c>
      <c r="G1331">
        <v>7.4999999999999997E-3</v>
      </c>
      <c r="H1331">
        <v>2.5000000000000001E-3</v>
      </c>
      <c r="I1331">
        <v>0.01</v>
      </c>
      <c r="J1331" s="12">
        <v>0.03</v>
      </c>
      <c r="K1331" s="12">
        <v>0</v>
      </c>
      <c r="L1331" s="10">
        <v>0.25</v>
      </c>
      <c r="M1331" s="10">
        <f>VLOOKUP('By placement'!$D1331,'By goal type'!$I$3:$J$7,2,FALSE)</f>
        <v>0.2</v>
      </c>
      <c r="N1331" s="13"/>
      <c r="O1331" s="10">
        <f t="shared" si="62"/>
        <v>0.2</v>
      </c>
      <c r="P1331" s="10">
        <f t="shared" si="60"/>
        <v>-4.9999999999999989E-2</v>
      </c>
      <c r="Q1331">
        <f t="shared" si="61"/>
        <v>0</v>
      </c>
    </row>
    <row r="1332" spans="1:17" x14ac:dyDescent="0.3">
      <c r="A1332">
        <v>1327</v>
      </c>
      <c r="B1332" t="s">
        <v>1779</v>
      </c>
      <c r="C1332" t="s">
        <v>68</v>
      </c>
      <c r="D1332" t="s">
        <v>4</v>
      </c>
      <c r="E1332">
        <v>10766</v>
      </c>
      <c r="F1332">
        <v>1030</v>
      </c>
      <c r="G1332">
        <v>0.2132</v>
      </c>
      <c r="H1332">
        <v>6.2600000000000003E-2</v>
      </c>
      <c r="I1332">
        <v>0.27579999999999999</v>
      </c>
      <c r="J1332" s="12">
        <v>0.15</v>
      </c>
      <c r="K1332" s="12">
        <v>0.33</v>
      </c>
      <c r="L1332" s="10">
        <v>0.25</v>
      </c>
      <c r="M1332" s="10">
        <f>VLOOKUP('By placement'!$D1332,'By goal type'!$I$3:$J$7,2,FALSE)</f>
        <v>0.2</v>
      </c>
      <c r="N1332" s="13"/>
      <c r="O1332" s="10">
        <f t="shared" si="62"/>
        <v>0.2</v>
      </c>
      <c r="P1332" s="10">
        <f t="shared" si="60"/>
        <v>-4.9999999999999989E-2</v>
      </c>
      <c r="Q1332">
        <f t="shared" si="61"/>
        <v>5.5160000000000001E-2</v>
      </c>
    </row>
    <row r="1333" spans="1:17" x14ac:dyDescent="0.3">
      <c r="A1333">
        <v>1328</v>
      </c>
      <c r="B1333" t="s">
        <v>1780</v>
      </c>
      <c r="C1333" t="s">
        <v>156</v>
      </c>
      <c r="D1333" t="s">
        <v>4</v>
      </c>
      <c r="E1333">
        <v>121792</v>
      </c>
      <c r="F1333">
        <v>54916</v>
      </c>
      <c r="G1333">
        <v>18.458600000000001</v>
      </c>
      <c r="H1333">
        <v>6.1035000000000004</v>
      </c>
      <c r="I1333">
        <v>24.562100000000001</v>
      </c>
      <c r="J1333" s="12">
        <v>0.25</v>
      </c>
      <c r="K1333" s="12">
        <v>0.50700000000000001</v>
      </c>
      <c r="L1333" s="10">
        <v>0.25</v>
      </c>
      <c r="M1333" s="10">
        <f>VLOOKUP('By placement'!$D1333,'By goal type'!$I$3:$J$7,2,FALSE)</f>
        <v>0.2</v>
      </c>
      <c r="N1333" s="13"/>
      <c r="O1333" s="10">
        <f t="shared" si="62"/>
        <v>0.2</v>
      </c>
      <c r="P1333" s="10">
        <f t="shared" si="60"/>
        <v>-4.9999999999999989E-2</v>
      </c>
      <c r="Q1333">
        <f t="shared" si="61"/>
        <v>4.9124200000000009</v>
      </c>
    </row>
    <row r="1334" spans="1:17" x14ac:dyDescent="0.3">
      <c r="A1334">
        <v>1329</v>
      </c>
      <c r="B1334" t="s">
        <v>1781</v>
      </c>
      <c r="C1334" t="s">
        <v>332</v>
      </c>
      <c r="D1334" t="s">
        <v>4</v>
      </c>
      <c r="E1334">
        <v>41865</v>
      </c>
      <c r="F1334">
        <v>17638</v>
      </c>
      <c r="G1334">
        <v>4.7370999999999999</v>
      </c>
      <c r="H1334">
        <v>1.5779000000000001</v>
      </c>
      <c r="I1334">
        <v>6.3150000000000004</v>
      </c>
      <c r="J1334" s="12">
        <v>0.2</v>
      </c>
      <c r="K1334" s="12">
        <v>0.38500000000000001</v>
      </c>
      <c r="L1334" s="10">
        <v>0.25</v>
      </c>
      <c r="M1334" s="10">
        <f>VLOOKUP('By placement'!$D1334,'By goal type'!$I$3:$J$7,2,FALSE)</f>
        <v>0.2</v>
      </c>
      <c r="N1334" s="13"/>
      <c r="O1334" s="10">
        <f t="shared" si="62"/>
        <v>0.2</v>
      </c>
      <c r="P1334" s="10">
        <f t="shared" si="60"/>
        <v>-4.9999999999999989E-2</v>
      </c>
      <c r="Q1334">
        <f t="shared" si="61"/>
        <v>1.2630000000000001</v>
      </c>
    </row>
    <row r="1335" spans="1:17" x14ac:dyDescent="0.3">
      <c r="A1335">
        <v>1330</v>
      </c>
      <c r="B1335" t="s">
        <v>1782</v>
      </c>
      <c r="C1335" t="s">
        <v>332</v>
      </c>
      <c r="D1335" t="s">
        <v>4</v>
      </c>
      <c r="E1335">
        <v>425</v>
      </c>
      <c r="F1335">
        <v>67</v>
      </c>
      <c r="G1335">
        <v>2.2499999999999999E-2</v>
      </c>
      <c r="H1335">
        <v>7.4999999999999997E-3</v>
      </c>
      <c r="I1335">
        <v>0.03</v>
      </c>
      <c r="J1335" s="12">
        <v>0.25</v>
      </c>
      <c r="K1335" s="12">
        <v>0.312</v>
      </c>
      <c r="L1335" s="10">
        <v>0.25</v>
      </c>
      <c r="M1335" s="10">
        <f>VLOOKUP('By placement'!$D1335,'By goal type'!$I$3:$J$7,2,FALSE)</f>
        <v>0.2</v>
      </c>
      <c r="N1335" s="13"/>
      <c r="O1335" s="10">
        <f t="shared" si="62"/>
        <v>0.2</v>
      </c>
      <c r="P1335" s="10">
        <f t="shared" si="60"/>
        <v>-4.9999999999999989E-2</v>
      </c>
      <c r="Q1335">
        <f t="shared" si="61"/>
        <v>5.96153846153846E-3</v>
      </c>
    </row>
    <row r="1336" spans="1:17" x14ac:dyDescent="0.3">
      <c r="A1336">
        <v>1331</v>
      </c>
      <c r="B1336" t="s">
        <v>1783</v>
      </c>
      <c r="C1336" t="s">
        <v>64</v>
      </c>
      <c r="D1336" t="s">
        <v>4</v>
      </c>
      <c r="E1336">
        <v>750</v>
      </c>
      <c r="F1336">
        <v>527</v>
      </c>
      <c r="G1336">
        <v>0.2054</v>
      </c>
      <c r="H1336">
        <v>6.83E-2</v>
      </c>
      <c r="I1336">
        <v>0.2737</v>
      </c>
      <c r="J1336" s="12">
        <v>0.28999999999999998</v>
      </c>
      <c r="K1336" s="12">
        <v>0.45400000000000001</v>
      </c>
      <c r="L1336" s="10">
        <v>0.25</v>
      </c>
      <c r="M1336" s="10">
        <f>VLOOKUP('By placement'!$D1336,'By goal type'!$I$3:$J$7,2,FALSE)</f>
        <v>0.2</v>
      </c>
      <c r="N1336" s="13"/>
      <c r="O1336" s="10">
        <f t="shared" si="62"/>
        <v>0.2</v>
      </c>
      <c r="P1336" s="10">
        <f t="shared" si="60"/>
        <v>-4.9999999999999989E-2</v>
      </c>
      <c r="Q1336">
        <f t="shared" si="61"/>
        <v>5.4740000000000004E-2</v>
      </c>
    </row>
    <row r="1337" spans="1:17" x14ac:dyDescent="0.3">
      <c r="A1337">
        <v>1332</v>
      </c>
      <c r="B1337" t="s">
        <v>1784</v>
      </c>
      <c r="C1337" t="s">
        <v>61</v>
      </c>
      <c r="D1337" t="s">
        <v>4</v>
      </c>
      <c r="E1337">
        <v>784389</v>
      </c>
      <c r="F1337">
        <v>14199</v>
      </c>
      <c r="G1337">
        <v>16.264600000000002</v>
      </c>
      <c r="H1337">
        <v>2.8704000000000001</v>
      </c>
      <c r="I1337">
        <v>19.135000000000002</v>
      </c>
      <c r="J1337" s="12">
        <v>0.75</v>
      </c>
      <c r="K1337" s="12">
        <v>1.357</v>
      </c>
      <c r="L1337" s="10">
        <v>0.15</v>
      </c>
      <c r="M1337" s="10">
        <f>VLOOKUP('By placement'!$D1337,'By goal type'!$I$3:$J$7,2,FALSE)</f>
        <v>0.2</v>
      </c>
      <c r="N1337" s="13"/>
      <c r="O1337" s="10">
        <f t="shared" si="62"/>
        <v>0.2</v>
      </c>
      <c r="P1337" s="10">
        <f t="shared" si="60"/>
        <v>5.0000000000000017E-2</v>
      </c>
      <c r="Q1337">
        <f t="shared" si="61"/>
        <v>3.8270000000000004</v>
      </c>
    </row>
    <row r="1338" spans="1:17" x14ac:dyDescent="0.3">
      <c r="A1338">
        <v>1333</v>
      </c>
      <c r="B1338" t="s">
        <v>1785</v>
      </c>
      <c r="C1338" t="s">
        <v>368</v>
      </c>
      <c r="D1338" t="s">
        <v>4</v>
      </c>
      <c r="E1338">
        <v>64653</v>
      </c>
      <c r="F1338">
        <v>26226</v>
      </c>
      <c r="G1338">
        <v>11.312799999999999</v>
      </c>
      <c r="H1338">
        <v>2.8279000000000001</v>
      </c>
      <c r="I1338">
        <v>14.140700000000001</v>
      </c>
      <c r="J1338" s="12">
        <v>0.3</v>
      </c>
      <c r="K1338" s="12">
        <v>0.60099999999999998</v>
      </c>
      <c r="L1338" s="10">
        <v>0.2</v>
      </c>
      <c r="M1338" s="10">
        <f>VLOOKUP('By placement'!$D1338,'By goal type'!$I$3:$J$7,2,FALSE)</f>
        <v>0.2</v>
      </c>
      <c r="N1338" s="13"/>
      <c r="O1338" s="10">
        <f t="shared" si="62"/>
        <v>0.2</v>
      </c>
      <c r="P1338" s="10">
        <f t="shared" si="60"/>
        <v>0</v>
      </c>
      <c r="Q1338">
        <f t="shared" si="61"/>
        <v>2.8281400000000003</v>
      </c>
    </row>
    <row r="1339" spans="1:17" x14ac:dyDescent="0.3">
      <c r="A1339">
        <v>1334</v>
      </c>
      <c r="B1339" t="s">
        <v>1786</v>
      </c>
      <c r="C1339" t="s">
        <v>368</v>
      </c>
      <c r="D1339" t="s">
        <v>4</v>
      </c>
      <c r="E1339">
        <v>65009</v>
      </c>
      <c r="F1339">
        <v>26515</v>
      </c>
      <c r="G1339">
        <v>10.7607</v>
      </c>
      <c r="H1339">
        <v>3.536</v>
      </c>
      <c r="I1339">
        <v>14.2967</v>
      </c>
      <c r="J1339" s="12">
        <v>0.3</v>
      </c>
      <c r="K1339" s="12">
        <v>0.57499999999999996</v>
      </c>
      <c r="L1339" s="10">
        <v>0.25</v>
      </c>
      <c r="M1339" s="10">
        <f>VLOOKUP('By placement'!$D1339,'By goal type'!$I$3:$J$7,2,FALSE)</f>
        <v>0.2</v>
      </c>
      <c r="N1339" s="13"/>
      <c r="O1339" s="10">
        <f t="shared" si="62"/>
        <v>0.2</v>
      </c>
      <c r="P1339" s="10">
        <f t="shared" si="60"/>
        <v>-4.9999999999999989E-2</v>
      </c>
      <c r="Q1339">
        <f t="shared" si="61"/>
        <v>2.85934</v>
      </c>
    </row>
    <row r="1340" spans="1:17" x14ac:dyDescent="0.3">
      <c r="A1340">
        <v>1335</v>
      </c>
      <c r="B1340" t="s">
        <v>1787</v>
      </c>
      <c r="C1340" t="s">
        <v>62</v>
      </c>
      <c r="D1340" t="s">
        <v>4</v>
      </c>
      <c r="E1340">
        <v>43906</v>
      </c>
      <c r="F1340">
        <v>24339</v>
      </c>
      <c r="G1340">
        <v>16.414000000000001</v>
      </c>
      <c r="H1340">
        <v>5.4714999999999998</v>
      </c>
      <c r="I1340">
        <v>21.8855</v>
      </c>
      <c r="J1340" s="12">
        <v>0.5</v>
      </c>
      <c r="K1340" s="12">
        <v>0.91400000000000003</v>
      </c>
      <c r="L1340" s="10">
        <v>0.25</v>
      </c>
      <c r="M1340" s="10">
        <f>VLOOKUP('By placement'!$D1340,'By goal type'!$I$3:$J$7,2,FALSE)</f>
        <v>0.2</v>
      </c>
      <c r="N1340" s="13"/>
      <c r="O1340" s="10">
        <f t="shared" si="62"/>
        <v>0.2</v>
      </c>
      <c r="P1340" s="10">
        <f t="shared" si="60"/>
        <v>-4.9999999999999989E-2</v>
      </c>
      <c r="Q1340">
        <f t="shared" si="61"/>
        <v>4.3771000000000004</v>
      </c>
    </row>
    <row r="1341" spans="1:17" x14ac:dyDescent="0.3">
      <c r="A1341">
        <v>1336</v>
      </c>
      <c r="B1341" t="s">
        <v>1788</v>
      </c>
      <c r="C1341" t="s">
        <v>62</v>
      </c>
      <c r="D1341" t="s">
        <v>4</v>
      </c>
      <c r="E1341">
        <v>72164</v>
      </c>
      <c r="F1341">
        <v>45137</v>
      </c>
      <c r="G1341">
        <v>60.9392</v>
      </c>
      <c r="H1341">
        <v>20.3127</v>
      </c>
      <c r="I1341">
        <v>81.251900000000006</v>
      </c>
      <c r="J1341" s="12">
        <v>1</v>
      </c>
      <c r="K1341" s="12">
        <v>1.881</v>
      </c>
      <c r="L1341" s="10">
        <v>0.25</v>
      </c>
      <c r="M1341" s="10">
        <f>VLOOKUP('By placement'!$D1341,'By goal type'!$I$3:$J$7,2,FALSE)</f>
        <v>0.2</v>
      </c>
      <c r="N1341" s="13"/>
      <c r="O1341" s="10">
        <f t="shared" si="62"/>
        <v>0.2</v>
      </c>
      <c r="P1341" s="10">
        <f t="shared" si="60"/>
        <v>-4.9999999999999989E-2</v>
      </c>
      <c r="Q1341">
        <f t="shared" si="61"/>
        <v>16.250380000000003</v>
      </c>
    </row>
    <row r="1342" spans="1:17" x14ac:dyDescent="0.3">
      <c r="A1342">
        <v>1337</v>
      </c>
      <c r="B1342" t="s">
        <v>1789</v>
      </c>
      <c r="C1342" t="s">
        <v>25</v>
      </c>
      <c r="D1342" t="s">
        <v>4</v>
      </c>
      <c r="E1342">
        <v>67220</v>
      </c>
      <c r="F1342">
        <v>45676</v>
      </c>
      <c r="G1342">
        <v>46.0792</v>
      </c>
      <c r="H1342">
        <v>11.5198</v>
      </c>
      <c r="I1342">
        <v>57.598999999999997</v>
      </c>
      <c r="J1342" s="12">
        <v>0.7</v>
      </c>
      <c r="K1342" s="12">
        <v>1.2849999999999999</v>
      </c>
      <c r="L1342" s="10">
        <v>0.2</v>
      </c>
      <c r="M1342" s="10">
        <f>VLOOKUP('By placement'!$D1342,'By goal type'!$I$3:$J$7,2,FALSE)</f>
        <v>0.2</v>
      </c>
      <c r="N1342" s="13"/>
      <c r="O1342" s="10">
        <f t="shared" si="62"/>
        <v>0.2</v>
      </c>
      <c r="P1342" s="10">
        <f t="shared" si="60"/>
        <v>0</v>
      </c>
      <c r="Q1342">
        <f t="shared" si="61"/>
        <v>11.5198</v>
      </c>
    </row>
    <row r="1343" spans="1:17" x14ac:dyDescent="0.3">
      <c r="A1343">
        <v>1338</v>
      </c>
      <c r="B1343" t="s">
        <v>1790</v>
      </c>
      <c r="C1343" t="s">
        <v>364</v>
      </c>
      <c r="D1343" t="s">
        <v>4</v>
      </c>
      <c r="E1343">
        <v>1750453</v>
      </c>
      <c r="F1343">
        <v>325360</v>
      </c>
      <c r="G1343">
        <v>88.05</v>
      </c>
      <c r="H1343">
        <v>29.35</v>
      </c>
      <c r="I1343">
        <v>117.4</v>
      </c>
      <c r="J1343" s="12">
        <v>0.2</v>
      </c>
      <c r="K1343" s="12">
        <v>0.30099999999999999</v>
      </c>
      <c r="L1343" s="10">
        <v>0.25</v>
      </c>
      <c r="M1343" s="10">
        <f>VLOOKUP('By placement'!$D1343,'By goal type'!$I$3:$J$7,2,FALSE)</f>
        <v>0.2</v>
      </c>
      <c r="N1343" s="13"/>
      <c r="O1343" s="10">
        <f t="shared" si="62"/>
        <v>0.2</v>
      </c>
      <c r="P1343" s="10">
        <f t="shared" si="60"/>
        <v>-4.9999999999999989E-2</v>
      </c>
      <c r="Q1343">
        <f t="shared" si="61"/>
        <v>23.480000000000004</v>
      </c>
    </row>
    <row r="1344" spans="1:17" x14ac:dyDescent="0.3">
      <c r="A1344">
        <v>1339</v>
      </c>
      <c r="B1344" t="s">
        <v>1791</v>
      </c>
      <c r="C1344" t="s">
        <v>31</v>
      </c>
      <c r="D1344" t="s">
        <v>4</v>
      </c>
      <c r="E1344">
        <v>42156</v>
      </c>
      <c r="F1344">
        <v>18936</v>
      </c>
      <c r="G1344">
        <v>10.204499999999999</v>
      </c>
      <c r="H1344">
        <v>1.8005</v>
      </c>
      <c r="I1344">
        <v>12.005000000000001</v>
      </c>
      <c r="J1344" s="12">
        <v>0.35</v>
      </c>
      <c r="K1344" s="12">
        <v>0.68400000000000005</v>
      </c>
      <c r="L1344" s="10">
        <v>0.15</v>
      </c>
      <c r="M1344" s="10">
        <f>VLOOKUP('By placement'!$D1344,'By goal type'!$I$3:$J$7,2,FALSE)</f>
        <v>0.2</v>
      </c>
      <c r="N1344" s="13"/>
      <c r="O1344" s="10">
        <f t="shared" si="62"/>
        <v>0.2</v>
      </c>
      <c r="P1344" s="10">
        <f t="shared" si="60"/>
        <v>5.0000000000000017E-2</v>
      </c>
      <c r="Q1344">
        <f t="shared" si="61"/>
        <v>2.4010000000000002</v>
      </c>
    </row>
    <row r="1345" spans="1:17" x14ac:dyDescent="0.3">
      <c r="A1345">
        <v>1340</v>
      </c>
      <c r="B1345" t="s">
        <v>1792</v>
      </c>
      <c r="C1345" t="s">
        <v>200</v>
      </c>
      <c r="D1345" t="s">
        <v>4</v>
      </c>
      <c r="E1345">
        <v>446001</v>
      </c>
      <c r="F1345">
        <v>129715</v>
      </c>
      <c r="G1345">
        <v>132.35210000000001</v>
      </c>
      <c r="H1345">
        <v>44.117699999999999</v>
      </c>
      <c r="I1345">
        <v>176.46979999999999</v>
      </c>
      <c r="J1345" s="12">
        <v>0.75</v>
      </c>
      <c r="K1345" s="12">
        <v>1.0940000000000001</v>
      </c>
      <c r="L1345" s="10">
        <v>0.25</v>
      </c>
      <c r="M1345" s="10">
        <f>VLOOKUP('By placement'!$D1345,'By goal type'!$I$3:$J$7,2,FALSE)</f>
        <v>0.2</v>
      </c>
      <c r="N1345" s="13"/>
      <c r="O1345" s="10">
        <f t="shared" si="62"/>
        <v>0.2</v>
      </c>
      <c r="P1345" s="10">
        <f t="shared" si="60"/>
        <v>-4.9999999999999989E-2</v>
      </c>
      <c r="Q1345">
        <f t="shared" si="61"/>
        <v>35.293959999999998</v>
      </c>
    </row>
    <row r="1346" spans="1:17" x14ac:dyDescent="0.3">
      <c r="A1346">
        <v>1341</v>
      </c>
      <c r="B1346" t="s">
        <v>1793</v>
      </c>
      <c r="C1346" t="s">
        <v>248</v>
      </c>
      <c r="D1346" t="s">
        <v>4</v>
      </c>
      <c r="E1346">
        <v>3507</v>
      </c>
      <c r="F1346">
        <v>120</v>
      </c>
      <c r="G1346">
        <v>9.7799999999999998E-2</v>
      </c>
      <c r="H1346">
        <v>3.2899999999999999E-2</v>
      </c>
      <c r="I1346">
        <v>0.13070000000000001</v>
      </c>
      <c r="J1346" s="12">
        <v>0.6</v>
      </c>
      <c r="K1346" s="12">
        <v>0.9</v>
      </c>
      <c r="L1346" s="10">
        <v>0.25</v>
      </c>
      <c r="M1346" s="10">
        <f>VLOOKUP('By placement'!$D1346,'By goal type'!$I$3:$J$7,2,FALSE)</f>
        <v>0.2</v>
      </c>
      <c r="N1346" s="13"/>
      <c r="O1346" s="10">
        <f t="shared" si="62"/>
        <v>0.2</v>
      </c>
      <c r="P1346" s="10">
        <f t="shared" si="60"/>
        <v>-4.9999999999999989E-2</v>
      </c>
      <c r="Q1346">
        <f t="shared" si="61"/>
        <v>2.6140000000000004E-2</v>
      </c>
    </row>
    <row r="1347" spans="1:17" x14ac:dyDescent="0.3">
      <c r="A1347">
        <v>1342</v>
      </c>
      <c r="B1347" t="s">
        <v>1794</v>
      </c>
      <c r="C1347" t="s">
        <v>302</v>
      </c>
      <c r="D1347" t="s">
        <v>4</v>
      </c>
      <c r="E1347">
        <v>20851</v>
      </c>
      <c r="F1347">
        <v>5207</v>
      </c>
      <c r="G1347">
        <v>2.8917000000000002</v>
      </c>
      <c r="H1347">
        <v>0.89610000000000001</v>
      </c>
      <c r="I1347">
        <v>3.7877999999999998</v>
      </c>
      <c r="J1347" s="12">
        <v>0.4</v>
      </c>
      <c r="K1347" s="12">
        <v>0.56899999999999995</v>
      </c>
      <c r="L1347" s="10">
        <v>0.25</v>
      </c>
      <c r="M1347" s="10">
        <f>VLOOKUP('By placement'!$D1347,'By goal type'!$I$3:$J$7,2,FALSE)</f>
        <v>0.2</v>
      </c>
      <c r="N1347" s="13"/>
      <c r="O1347" s="10">
        <f t="shared" si="62"/>
        <v>0.2</v>
      </c>
      <c r="P1347" s="10">
        <f t="shared" si="60"/>
        <v>-4.9999999999999989E-2</v>
      </c>
      <c r="Q1347">
        <f t="shared" si="61"/>
        <v>0.75756000000000001</v>
      </c>
    </row>
    <row r="1348" spans="1:17" x14ac:dyDescent="0.3">
      <c r="A1348">
        <v>1343</v>
      </c>
      <c r="B1348" t="s">
        <v>1795</v>
      </c>
      <c r="C1348" t="s">
        <v>373</v>
      </c>
      <c r="D1348" t="s">
        <v>4</v>
      </c>
      <c r="E1348">
        <v>128294</v>
      </c>
      <c r="F1348">
        <v>66850</v>
      </c>
      <c r="G1348">
        <v>54.740099999999998</v>
      </c>
      <c r="H1348">
        <v>18.246600000000001</v>
      </c>
      <c r="I1348">
        <v>72.986699999999999</v>
      </c>
      <c r="J1348" s="12">
        <v>0.6</v>
      </c>
      <c r="K1348" s="12">
        <v>1.137</v>
      </c>
      <c r="L1348" s="10">
        <v>0.25</v>
      </c>
      <c r="M1348" s="10">
        <f>VLOOKUP('By placement'!$D1348,'By goal type'!$I$3:$J$7,2,FALSE)</f>
        <v>0.2</v>
      </c>
      <c r="N1348" s="13"/>
      <c r="O1348" s="10">
        <f t="shared" si="62"/>
        <v>0.2</v>
      </c>
      <c r="P1348" s="10">
        <f t="shared" si="60"/>
        <v>-4.9999999999999989E-2</v>
      </c>
      <c r="Q1348">
        <f t="shared" si="61"/>
        <v>14.597340000000001</v>
      </c>
    </row>
    <row r="1349" spans="1:17" x14ac:dyDescent="0.3">
      <c r="A1349">
        <v>1344</v>
      </c>
      <c r="B1349" t="s">
        <v>1796</v>
      </c>
      <c r="C1349" t="s">
        <v>265</v>
      </c>
      <c r="D1349" t="s">
        <v>4</v>
      </c>
      <c r="E1349">
        <v>70514</v>
      </c>
      <c r="F1349">
        <v>14093</v>
      </c>
      <c r="G1349">
        <v>9.6350999999999996</v>
      </c>
      <c r="H1349">
        <v>3.2111999999999998</v>
      </c>
      <c r="I1349">
        <v>12.846299999999999</v>
      </c>
      <c r="J1349" s="12">
        <v>0.5</v>
      </c>
      <c r="K1349" s="12">
        <v>0.90100000000000002</v>
      </c>
      <c r="L1349" s="10">
        <v>0.25</v>
      </c>
      <c r="M1349" s="10">
        <f>VLOOKUP('By placement'!$D1349,'By goal type'!$I$3:$J$7,2,FALSE)</f>
        <v>0.2</v>
      </c>
      <c r="N1349" s="13"/>
      <c r="O1349" s="10">
        <f t="shared" si="62"/>
        <v>0.2</v>
      </c>
      <c r="P1349" s="10">
        <f t="shared" si="60"/>
        <v>-4.9999999999999989E-2</v>
      </c>
      <c r="Q1349">
        <f t="shared" si="61"/>
        <v>2.5692599999999999</v>
      </c>
    </row>
    <row r="1350" spans="1:17" x14ac:dyDescent="0.3">
      <c r="A1350">
        <v>1345</v>
      </c>
      <c r="B1350" t="s">
        <v>1797</v>
      </c>
      <c r="C1350" t="s">
        <v>156</v>
      </c>
      <c r="D1350" t="s">
        <v>4</v>
      </c>
      <c r="E1350">
        <v>575891</v>
      </c>
      <c r="F1350">
        <v>303582</v>
      </c>
      <c r="G1350">
        <v>103.8984</v>
      </c>
      <c r="H1350">
        <v>34.627600000000001</v>
      </c>
      <c r="I1350">
        <v>138.52600000000001</v>
      </c>
      <c r="J1350" s="12">
        <v>0.25</v>
      </c>
      <c r="K1350" s="12">
        <v>0.44600000000000001</v>
      </c>
      <c r="L1350" s="10">
        <v>0.25</v>
      </c>
      <c r="M1350" s="10">
        <f>VLOOKUP('By placement'!$D1350,'By goal type'!$I$3:$J$7,2,FALSE)</f>
        <v>0.2</v>
      </c>
      <c r="N1350" s="13"/>
      <c r="O1350" s="10">
        <f t="shared" si="62"/>
        <v>0.2</v>
      </c>
      <c r="P1350" s="10">
        <f t="shared" si="60"/>
        <v>-4.9999999999999989E-2</v>
      </c>
      <c r="Q1350">
        <f t="shared" si="61"/>
        <v>27.705200000000005</v>
      </c>
    </row>
    <row r="1351" spans="1:17" x14ac:dyDescent="0.3">
      <c r="A1351">
        <v>1346</v>
      </c>
      <c r="B1351" t="s">
        <v>1798</v>
      </c>
      <c r="C1351" t="s">
        <v>156</v>
      </c>
      <c r="D1351" t="s">
        <v>4</v>
      </c>
      <c r="E1351">
        <v>9792</v>
      </c>
      <c r="F1351">
        <v>3064</v>
      </c>
      <c r="G1351">
        <v>1.0496000000000001</v>
      </c>
      <c r="H1351">
        <v>0.34939999999999999</v>
      </c>
      <c r="I1351">
        <v>1.399</v>
      </c>
      <c r="J1351" s="12">
        <v>0.25</v>
      </c>
      <c r="K1351" s="12">
        <v>0.44</v>
      </c>
      <c r="L1351" s="10">
        <v>0.25</v>
      </c>
      <c r="M1351" s="10">
        <f>VLOOKUP('By placement'!$D1351,'By goal type'!$I$3:$J$7,2,FALSE)</f>
        <v>0.2</v>
      </c>
      <c r="N1351" s="13"/>
      <c r="O1351" s="10">
        <f t="shared" si="62"/>
        <v>0.2</v>
      </c>
      <c r="P1351" s="10">
        <f t="shared" ref="P1351:P1414" si="63">IFERROR(O1351-L1351,"unknown")</f>
        <v>-4.9999999999999989E-2</v>
      </c>
      <c r="Q1351">
        <f t="shared" ref="Q1351:Q1414" si="64">IFERROR(MIN(1-J1351/K1351,O1351)*I1351,0)</f>
        <v>0.27979999999999999</v>
      </c>
    </row>
    <row r="1352" spans="1:17" x14ac:dyDescent="0.3">
      <c r="A1352">
        <v>1347</v>
      </c>
      <c r="B1352" t="s">
        <v>1799</v>
      </c>
      <c r="C1352" t="s">
        <v>361</v>
      </c>
      <c r="D1352" t="s">
        <v>4</v>
      </c>
      <c r="E1352">
        <v>82320</v>
      </c>
      <c r="F1352">
        <v>3247</v>
      </c>
      <c r="G1352">
        <v>0.70150000000000001</v>
      </c>
      <c r="H1352">
        <v>0.1885</v>
      </c>
      <c r="I1352">
        <v>0.89</v>
      </c>
      <c r="J1352" s="12">
        <v>0.15</v>
      </c>
      <c r="K1352" s="12">
        <v>0.3</v>
      </c>
      <c r="L1352" s="10">
        <v>0.25</v>
      </c>
      <c r="M1352" s="10">
        <f>VLOOKUP('By placement'!$D1352,'By goal type'!$I$3:$J$7,2,FALSE)</f>
        <v>0.2</v>
      </c>
      <c r="N1352" s="13"/>
      <c r="O1352" s="10">
        <f t="shared" ref="O1352:O1415" si="65">IF(N1352="",M1352,N1352)</f>
        <v>0.2</v>
      </c>
      <c r="P1352" s="10">
        <f t="shared" si="63"/>
        <v>-4.9999999999999989E-2</v>
      </c>
      <c r="Q1352">
        <f t="shared" si="64"/>
        <v>0.17800000000000002</v>
      </c>
    </row>
    <row r="1353" spans="1:17" x14ac:dyDescent="0.3">
      <c r="A1353">
        <v>1348</v>
      </c>
      <c r="B1353" t="s">
        <v>1800</v>
      </c>
      <c r="C1353" t="s">
        <v>71</v>
      </c>
      <c r="D1353" t="s">
        <v>4</v>
      </c>
      <c r="E1353">
        <v>68145</v>
      </c>
      <c r="F1353">
        <v>17746</v>
      </c>
      <c r="G1353">
        <v>21.9176</v>
      </c>
      <c r="H1353">
        <v>7.3055000000000003</v>
      </c>
      <c r="I1353">
        <v>29.223099999999999</v>
      </c>
      <c r="J1353" s="12">
        <v>0.9</v>
      </c>
      <c r="K1353" s="12">
        <v>1.5529999999999999</v>
      </c>
      <c r="L1353" s="10">
        <v>0.25</v>
      </c>
      <c r="M1353" s="10">
        <f>VLOOKUP('By placement'!$D1353,'By goal type'!$I$3:$J$7,2,FALSE)</f>
        <v>0.2</v>
      </c>
      <c r="N1353" s="13"/>
      <c r="O1353" s="10">
        <f t="shared" si="65"/>
        <v>0.2</v>
      </c>
      <c r="P1353" s="10">
        <f t="shared" si="63"/>
        <v>-4.9999999999999989E-2</v>
      </c>
      <c r="Q1353">
        <f t="shared" si="64"/>
        <v>5.8446199999999999</v>
      </c>
    </row>
    <row r="1354" spans="1:17" x14ac:dyDescent="0.3">
      <c r="A1354">
        <v>1349</v>
      </c>
      <c r="B1354" t="s">
        <v>1801</v>
      </c>
      <c r="C1354" t="s">
        <v>25</v>
      </c>
      <c r="D1354" t="s">
        <v>4</v>
      </c>
      <c r="E1354">
        <v>198540</v>
      </c>
      <c r="F1354">
        <v>137160</v>
      </c>
      <c r="G1354">
        <v>56.495100000000001</v>
      </c>
      <c r="H1354">
        <v>18.831199999999999</v>
      </c>
      <c r="I1354">
        <v>75.326300000000003</v>
      </c>
      <c r="J1354" s="12">
        <v>0.3</v>
      </c>
      <c r="K1354" s="12">
        <v>0.55900000000000005</v>
      </c>
      <c r="L1354" s="10">
        <v>0.25</v>
      </c>
      <c r="M1354" s="10">
        <f>VLOOKUP('By placement'!$D1354,'By goal type'!$I$3:$J$7,2,FALSE)</f>
        <v>0.2</v>
      </c>
      <c r="N1354" s="13"/>
      <c r="O1354" s="10">
        <f t="shared" si="65"/>
        <v>0.2</v>
      </c>
      <c r="P1354" s="10">
        <f t="shared" si="63"/>
        <v>-4.9999999999999989E-2</v>
      </c>
      <c r="Q1354">
        <f t="shared" si="64"/>
        <v>15.065260000000002</v>
      </c>
    </row>
    <row r="1355" spans="1:17" x14ac:dyDescent="0.3">
      <c r="A1355">
        <v>1350</v>
      </c>
      <c r="B1355" t="s">
        <v>1802</v>
      </c>
      <c r="C1355" t="s">
        <v>79</v>
      </c>
      <c r="D1355" t="s">
        <v>4</v>
      </c>
      <c r="E1355">
        <v>562</v>
      </c>
      <c r="F1355">
        <v>243</v>
      </c>
      <c r="G1355">
        <v>5.7000000000000002E-2</v>
      </c>
      <c r="H1355">
        <v>1.8700000000000001E-2</v>
      </c>
      <c r="I1355">
        <v>7.5700000000000003E-2</v>
      </c>
      <c r="J1355" s="12">
        <v>0.17</v>
      </c>
      <c r="K1355" s="12">
        <v>0.28899999999999998</v>
      </c>
      <c r="L1355" s="10">
        <v>0.25</v>
      </c>
      <c r="M1355" s="10">
        <f>VLOOKUP('By placement'!$D1355,'By goal type'!$I$3:$J$7,2,FALSE)</f>
        <v>0.2</v>
      </c>
      <c r="N1355" s="13"/>
      <c r="O1355" s="10">
        <f t="shared" si="65"/>
        <v>0.2</v>
      </c>
      <c r="P1355" s="10">
        <f t="shared" si="63"/>
        <v>-4.9999999999999989E-2</v>
      </c>
      <c r="Q1355">
        <f t="shared" si="64"/>
        <v>1.5140000000000001E-2</v>
      </c>
    </row>
    <row r="1356" spans="1:17" x14ac:dyDescent="0.3">
      <c r="A1356">
        <v>1351</v>
      </c>
      <c r="B1356" t="s">
        <v>1803</v>
      </c>
      <c r="C1356" t="s">
        <v>344</v>
      </c>
      <c r="D1356" t="s">
        <v>4</v>
      </c>
      <c r="E1356">
        <v>96166</v>
      </c>
      <c r="F1356">
        <v>35182</v>
      </c>
      <c r="G1356">
        <v>9.6834000000000007</v>
      </c>
      <c r="H1356">
        <v>3.2271999999999998</v>
      </c>
      <c r="I1356">
        <v>12.910600000000001</v>
      </c>
      <c r="J1356" s="12">
        <v>0.2</v>
      </c>
      <c r="K1356" s="12">
        <v>0.377</v>
      </c>
      <c r="L1356" s="10">
        <v>0.25</v>
      </c>
      <c r="M1356" s="10">
        <f>VLOOKUP('By placement'!$D1356,'By goal type'!$I$3:$J$7,2,FALSE)</f>
        <v>0.2</v>
      </c>
      <c r="N1356" s="13"/>
      <c r="O1356" s="10">
        <f t="shared" si="65"/>
        <v>0.2</v>
      </c>
      <c r="P1356" s="10">
        <f t="shared" si="63"/>
        <v>-4.9999999999999989E-2</v>
      </c>
      <c r="Q1356">
        <f t="shared" si="64"/>
        <v>2.5821200000000002</v>
      </c>
    </row>
    <row r="1357" spans="1:17" x14ac:dyDescent="0.3">
      <c r="A1357">
        <v>1352</v>
      </c>
      <c r="B1357" t="s">
        <v>1804</v>
      </c>
      <c r="C1357" t="s">
        <v>25</v>
      </c>
      <c r="D1357" t="s">
        <v>4</v>
      </c>
      <c r="E1357">
        <v>2208591</v>
      </c>
      <c r="F1357">
        <v>1610378</v>
      </c>
      <c r="G1357">
        <v>276.99459999999999</v>
      </c>
      <c r="H1357">
        <v>78.127399999999994</v>
      </c>
      <c r="I1357">
        <v>355.12200000000001</v>
      </c>
      <c r="J1357" s="12">
        <v>0.12</v>
      </c>
      <c r="K1357" s="12">
        <v>0.247</v>
      </c>
      <c r="L1357" s="10">
        <v>0.22</v>
      </c>
      <c r="M1357" s="10">
        <f>VLOOKUP('By placement'!$D1357,'By goal type'!$I$3:$J$7,2,FALSE)</f>
        <v>0.2</v>
      </c>
      <c r="N1357" s="13"/>
      <c r="O1357" s="10">
        <f t="shared" si="65"/>
        <v>0.2</v>
      </c>
      <c r="P1357" s="10">
        <f t="shared" si="63"/>
        <v>-1.999999999999999E-2</v>
      </c>
      <c r="Q1357">
        <f t="shared" si="64"/>
        <v>71.0244</v>
      </c>
    </row>
    <row r="1358" spans="1:17" x14ac:dyDescent="0.3">
      <c r="A1358">
        <v>1353</v>
      </c>
      <c r="B1358" t="s">
        <v>1805</v>
      </c>
      <c r="C1358" t="s">
        <v>373</v>
      </c>
      <c r="D1358" t="s">
        <v>4</v>
      </c>
      <c r="E1358">
        <v>50964</v>
      </c>
      <c r="F1358">
        <v>16601</v>
      </c>
      <c r="G1358">
        <v>13.716900000000001</v>
      </c>
      <c r="H1358">
        <v>4.5720999999999998</v>
      </c>
      <c r="I1358">
        <v>18.289000000000001</v>
      </c>
      <c r="J1358" s="12">
        <v>0.6</v>
      </c>
      <c r="K1358" s="12">
        <v>1.321</v>
      </c>
      <c r="L1358" s="10">
        <v>0.25</v>
      </c>
      <c r="M1358" s="10">
        <f>VLOOKUP('By placement'!$D1358,'By goal type'!$I$3:$J$7,2,FALSE)</f>
        <v>0.2</v>
      </c>
      <c r="N1358" s="13"/>
      <c r="O1358" s="10">
        <f t="shared" si="65"/>
        <v>0.2</v>
      </c>
      <c r="P1358" s="10">
        <f t="shared" si="63"/>
        <v>-4.9999999999999989E-2</v>
      </c>
      <c r="Q1358">
        <f t="shared" si="64"/>
        <v>3.6578000000000004</v>
      </c>
    </row>
    <row r="1359" spans="1:17" x14ac:dyDescent="0.3">
      <c r="A1359">
        <v>1354</v>
      </c>
      <c r="B1359" t="s">
        <v>1806</v>
      </c>
      <c r="C1359" t="s">
        <v>358</v>
      </c>
      <c r="D1359" t="s">
        <v>4</v>
      </c>
      <c r="E1359">
        <v>36941</v>
      </c>
      <c r="F1359">
        <v>12429</v>
      </c>
      <c r="G1359">
        <v>5.1718000000000002</v>
      </c>
      <c r="H1359">
        <v>1.6896</v>
      </c>
      <c r="I1359">
        <v>6.8613999999999997</v>
      </c>
      <c r="J1359" s="12">
        <v>0.3</v>
      </c>
      <c r="K1359" s="12">
        <v>0.627</v>
      </c>
      <c r="L1359" s="10">
        <v>0.25</v>
      </c>
      <c r="M1359" s="10">
        <f>VLOOKUP('By placement'!$D1359,'By goal type'!$I$3:$J$7,2,FALSE)</f>
        <v>0.2</v>
      </c>
      <c r="N1359" s="13"/>
      <c r="O1359" s="10">
        <f t="shared" si="65"/>
        <v>0.2</v>
      </c>
      <c r="P1359" s="10">
        <f t="shared" si="63"/>
        <v>-4.9999999999999989E-2</v>
      </c>
      <c r="Q1359">
        <f t="shared" si="64"/>
        <v>1.3722799999999999</v>
      </c>
    </row>
    <row r="1360" spans="1:17" x14ac:dyDescent="0.3">
      <c r="A1360">
        <v>1355</v>
      </c>
      <c r="B1360" t="s">
        <v>1807</v>
      </c>
      <c r="C1360" t="s">
        <v>365</v>
      </c>
      <c r="D1360" t="s">
        <v>4</v>
      </c>
      <c r="E1360">
        <v>319</v>
      </c>
      <c r="F1360">
        <v>243</v>
      </c>
      <c r="G1360">
        <v>8.4000000000000005E-2</v>
      </c>
      <c r="H1360">
        <v>2.7799999999999998E-2</v>
      </c>
      <c r="I1360">
        <v>0.1118</v>
      </c>
      <c r="J1360" s="12">
        <v>0.25</v>
      </c>
      <c r="K1360" s="12">
        <v>0.78200000000000003</v>
      </c>
      <c r="L1360" s="10">
        <v>0.25</v>
      </c>
      <c r="M1360" s="10">
        <f>VLOOKUP('By placement'!$D1360,'By goal type'!$I$3:$J$7,2,FALSE)</f>
        <v>0.2</v>
      </c>
      <c r="N1360" s="13"/>
      <c r="O1360" s="10">
        <f t="shared" si="65"/>
        <v>0.2</v>
      </c>
      <c r="P1360" s="10">
        <f t="shared" si="63"/>
        <v>-4.9999999999999989E-2</v>
      </c>
      <c r="Q1360">
        <f t="shared" si="64"/>
        <v>2.2360000000000001E-2</v>
      </c>
    </row>
    <row r="1361" spans="1:17" x14ac:dyDescent="0.3">
      <c r="A1361">
        <v>1356</v>
      </c>
      <c r="B1361" t="s">
        <v>1808</v>
      </c>
      <c r="C1361" t="s">
        <v>358</v>
      </c>
      <c r="D1361" t="s">
        <v>4</v>
      </c>
      <c r="E1361">
        <v>36390</v>
      </c>
      <c r="F1361">
        <v>12358</v>
      </c>
      <c r="G1361">
        <v>5.1642000000000001</v>
      </c>
      <c r="H1361">
        <v>1.665</v>
      </c>
      <c r="I1361">
        <v>6.8292000000000002</v>
      </c>
      <c r="J1361" s="12">
        <v>0.3</v>
      </c>
      <c r="K1361" s="12">
        <v>0.61399999999999999</v>
      </c>
      <c r="L1361" s="10">
        <v>0.25</v>
      </c>
      <c r="M1361" s="10">
        <f>VLOOKUP('By placement'!$D1361,'By goal type'!$I$3:$J$7,2,FALSE)</f>
        <v>0.2</v>
      </c>
      <c r="N1361" s="13"/>
      <c r="O1361" s="10">
        <f t="shared" si="65"/>
        <v>0.2</v>
      </c>
      <c r="P1361" s="10">
        <f t="shared" si="63"/>
        <v>-4.9999999999999989E-2</v>
      </c>
      <c r="Q1361">
        <f t="shared" si="64"/>
        <v>1.3658400000000002</v>
      </c>
    </row>
    <row r="1362" spans="1:17" x14ac:dyDescent="0.3">
      <c r="A1362">
        <v>1357</v>
      </c>
      <c r="B1362" t="s">
        <v>1809</v>
      </c>
      <c r="C1362" t="s">
        <v>348</v>
      </c>
      <c r="D1362" t="s">
        <v>4</v>
      </c>
      <c r="E1362">
        <v>224846</v>
      </c>
      <c r="F1362">
        <v>2931</v>
      </c>
      <c r="G1362">
        <v>0.60750000000000004</v>
      </c>
      <c r="H1362">
        <v>0.20250000000000001</v>
      </c>
      <c r="I1362">
        <v>0.81</v>
      </c>
      <c r="J1362" s="12">
        <v>0.15</v>
      </c>
      <c r="K1362" s="12">
        <v>0.189</v>
      </c>
      <c r="L1362" s="10">
        <v>0.25</v>
      </c>
      <c r="M1362" s="10">
        <f>VLOOKUP('By placement'!$D1362,'By goal type'!$I$3:$J$7,2,FALSE)</f>
        <v>0.2</v>
      </c>
      <c r="N1362" s="13"/>
      <c r="O1362" s="10">
        <f t="shared" si="65"/>
        <v>0.2</v>
      </c>
      <c r="P1362" s="10">
        <f t="shared" si="63"/>
        <v>-4.9999999999999989E-2</v>
      </c>
      <c r="Q1362">
        <f t="shared" si="64"/>
        <v>0.16200000000000003</v>
      </c>
    </row>
    <row r="1363" spans="1:17" x14ac:dyDescent="0.3">
      <c r="A1363">
        <v>1358</v>
      </c>
      <c r="B1363" t="s">
        <v>1810</v>
      </c>
      <c r="C1363" t="s">
        <v>190</v>
      </c>
      <c r="D1363" t="s">
        <v>4</v>
      </c>
      <c r="E1363">
        <v>37915</v>
      </c>
      <c r="F1363">
        <v>12378</v>
      </c>
      <c r="G1363">
        <v>8.5713000000000008</v>
      </c>
      <c r="H1363">
        <v>2.8569</v>
      </c>
      <c r="I1363">
        <v>11.4282</v>
      </c>
      <c r="J1363" s="12">
        <v>0.5</v>
      </c>
      <c r="K1363" s="12">
        <v>0.91</v>
      </c>
      <c r="L1363" s="10">
        <v>0.25</v>
      </c>
      <c r="M1363" s="10">
        <f>VLOOKUP('By placement'!$D1363,'By goal type'!$I$3:$J$7,2,FALSE)</f>
        <v>0.2</v>
      </c>
      <c r="N1363" s="13"/>
      <c r="O1363" s="10">
        <f t="shared" si="65"/>
        <v>0.2</v>
      </c>
      <c r="P1363" s="10">
        <f t="shared" si="63"/>
        <v>-4.9999999999999989E-2</v>
      </c>
      <c r="Q1363">
        <f t="shared" si="64"/>
        <v>2.2856400000000003</v>
      </c>
    </row>
    <row r="1364" spans="1:17" x14ac:dyDescent="0.3">
      <c r="A1364">
        <v>1359</v>
      </c>
      <c r="B1364" t="s">
        <v>1811</v>
      </c>
      <c r="C1364" t="s">
        <v>372</v>
      </c>
      <c r="D1364" t="s">
        <v>4</v>
      </c>
      <c r="E1364">
        <v>147297</v>
      </c>
      <c r="F1364">
        <v>68391</v>
      </c>
      <c r="G1364">
        <v>23.804099999999998</v>
      </c>
      <c r="H1364">
        <v>7.9339000000000004</v>
      </c>
      <c r="I1364">
        <v>31.738</v>
      </c>
      <c r="J1364" s="12">
        <v>0.25</v>
      </c>
      <c r="K1364" s="12">
        <v>0.36199999999999999</v>
      </c>
      <c r="L1364" s="10">
        <v>0.25</v>
      </c>
      <c r="M1364" s="10">
        <f>VLOOKUP('By placement'!$D1364,'By goal type'!$I$3:$J$7,2,FALSE)</f>
        <v>0.2</v>
      </c>
      <c r="N1364" s="13"/>
      <c r="O1364" s="10">
        <f t="shared" si="65"/>
        <v>0.2</v>
      </c>
      <c r="P1364" s="10">
        <f t="shared" si="63"/>
        <v>-4.9999999999999989E-2</v>
      </c>
      <c r="Q1364">
        <f t="shared" si="64"/>
        <v>6.3475999999999999</v>
      </c>
    </row>
    <row r="1365" spans="1:17" x14ac:dyDescent="0.3">
      <c r="A1365">
        <v>1360</v>
      </c>
      <c r="B1365" t="s">
        <v>1812</v>
      </c>
      <c r="C1365" t="s">
        <v>68</v>
      </c>
      <c r="D1365" t="s">
        <v>4</v>
      </c>
      <c r="E1365">
        <v>147544</v>
      </c>
      <c r="F1365">
        <v>30770</v>
      </c>
      <c r="G1365">
        <v>8.5740999999999996</v>
      </c>
      <c r="H1365">
        <v>2.8578000000000001</v>
      </c>
      <c r="I1365">
        <v>11.431900000000001</v>
      </c>
      <c r="J1365" s="12">
        <v>0.2</v>
      </c>
      <c r="K1365" s="12">
        <v>0.36599999999999999</v>
      </c>
      <c r="L1365" s="10">
        <v>0.25</v>
      </c>
      <c r="M1365" s="10">
        <f>VLOOKUP('By placement'!$D1365,'By goal type'!$I$3:$J$7,2,FALSE)</f>
        <v>0.2</v>
      </c>
      <c r="N1365" s="13"/>
      <c r="O1365" s="10">
        <f t="shared" si="65"/>
        <v>0.2</v>
      </c>
      <c r="P1365" s="10">
        <f t="shared" si="63"/>
        <v>-4.9999999999999989E-2</v>
      </c>
      <c r="Q1365">
        <f t="shared" si="64"/>
        <v>2.2863800000000003</v>
      </c>
    </row>
    <row r="1366" spans="1:17" x14ac:dyDescent="0.3">
      <c r="A1366">
        <v>1361</v>
      </c>
      <c r="B1366" t="s">
        <v>1813</v>
      </c>
      <c r="C1366" t="s">
        <v>371</v>
      </c>
      <c r="D1366" t="s">
        <v>4</v>
      </c>
      <c r="E1366">
        <v>325452</v>
      </c>
      <c r="F1366">
        <v>250038</v>
      </c>
      <c r="G1366">
        <v>90.684100000000001</v>
      </c>
      <c r="H1366">
        <v>25.578600000000002</v>
      </c>
      <c r="I1366">
        <v>116.2627</v>
      </c>
      <c r="J1366" s="12">
        <v>0.25</v>
      </c>
      <c r="K1366" s="12">
        <v>0.496</v>
      </c>
      <c r="L1366" s="10">
        <v>0.22</v>
      </c>
      <c r="M1366" s="10">
        <f>VLOOKUP('By placement'!$D1366,'By goal type'!$I$3:$J$7,2,FALSE)</f>
        <v>0.2</v>
      </c>
      <c r="N1366" s="13"/>
      <c r="O1366" s="10">
        <f t="shared" si="65"/>
        <v>0.2</v>
      </c>
      <c r="P1366" s="10">
        <f t="shared" si="63"/>
        <v>-1.999999999999999E-2</v>
      </c>
      <c r="Q1366">
        <f t="shared" si="64"/>
        <v>23.25254</v>
      </c>
    </row>
    <row r="1367" spans="1:17" x14ac:dyDescent="0.3">
      <c r="A1367">
        <v>1362</v>
      </c>
      <c r="B1367" t="s">
        <v>1814</v>
      </c>
      <c r="C1367" t="s">
        <v>349</v>
      </c>
      <c r="D1367" t="s">
        <v>4</v>
      </c>
      <c r="E1367">
        <v>73536</v>
      </c>
      <c r="F1367">
        <v>37198</v>
      </c>
      <c r="G1367">
        <v>27.013000000000002</v>
      </c>
      <c r="H1367">
        <v>9.0039999999999996</v>
      </c>
      <c r="I1367">
        <v>36.017000000000003</v>
      </c>
      <c r="J1367" s="12">
        <v>0.52</v>
      </c>
      <c r="K1367" s="12">
        <v>0.96399999999999997</v>
      </c>
      <c r="L1367" s="10">
        <v>0.25</v>
      </c>
      <c r="M1367" s="10">
        <f>VLOOKUP('By placement'!$D1367,'By goal type'!$I$3:$J$7,2,FALSE)</f>
        <v>0.2</v>
      </c>
      <c r="N1367" s="13"/>
      <c r="O1367" s="10">
        <f t="shared" si="65"/>
        <v>0.2</v>
      </c>
      <c r="P1367" s="10">
        <f t="shared" si="63"/>
        <v>-4.9999999999999989E-2</v>
      </c>
      <c r="Q1367">
        <f t="shared" si="64"/>
        <v>7.2034000000000011</v>
      </c>
    </row>
    <row r="1368" spans="1:17" x14ac:dyDescent="0.3">
      <c r="A1368">
        <v>1363</v>
      </c>
      <c r="B1368" t="s">
        <v>1815</v>
      </c>
      <c r="C1368" t="s">
        <v>370</v>
      </c>
      <c r="D1368" t="s">
        <v>4</v>
      </c>
      <c r="E1368">
        <v>142674</v>
      </c>
      <c r="F1368">
        <v>51802</v>
      </c>
      <c r="G1368">
        <v>14.5053</v>
      </c>
      <c r="H1368">
        <v>4.8346999999999998</v>
      </c>
      <c r="I1368">
        <v>19.34</v>
      </c>
      <c r="J1368" s="12">
        <v>0.2</v>
      </c>
      <c r="K1368" s="12">
        <v>0.378</v>
      </c>
      <c r="L1368" s="10">
        <v>0.25</v>
      </c>
      <c r="M1368" s="10">
        <f>VLOOKUP('By placement'!$D1368,'By goal type'!$I$3:$J$7,2,FALSE)</f>
        <v>0.2</v>
      </c>
      <c r="N1368" s="13"/>
      <c r="O1368" s="10">
        <f t="shared" si="65"/>
        <v>0.2</v>
      </c>
      <c r="P1368" s="10">
        <f t="shared" si="63"/>
        <v>-4.9999999999999989E-2</v>
      </c>
      <c r="Q1368">
        <f t="shared" si="64"/>
        <v>3.8680000000000003</v>
      </c>
    </row>
    <row r="1369" spans="1:17" x14ac:dyDescent="0.3">
      <c r="A1369">
        <v>1364</v>
      </c>
      <c r="B1369" t="s">
        <v>1816</v>
      </c>
      <c r="C1369" t="s">
        <v>356</v>
      </c>
      <c r="D1369" t="s">
        <v>4</v>
      </c>
      <c r="E1369">
        <v>148562</v>
      </c>
      <c r="F1369">
        <v>59212</v>
      </c>
      <c r="G1369">
        <v>41.593000000000004</v>
      </c>
      <c r="H1369">
        <v>13.864000000000001</v>
      </c>
      <c r="I1369">
        <v>55.457000000000001</v>
      </c>
      <c r="J1369" s="12">
        <v>0.5</v>
      </c>
      <c r="K1369" s="12">
        <v>0.95699999999999996</v>
      </c>
      <c r="L1369" s="10" t="s">
        <v>5</v>
      </c>
      <c r="M1369" s="10">
        <f>VLOOKUP('By placement'!$D1369,'By goal type'!$I$3:$J$7,2,FALSE)</f>
        <v>0.2</v>
      </c>
      <c r="N1369" s="13"/>
      <c r="O1369" s="10">
        <f t="shared" si="65"/>
        <v>0.2</v>
      </c>
      <c r="P1369" s="10" t="str">
        <f t="shared" si="63"/>
        <v>unknown</v>
      </c>
      <c r="Q1369">
        <f t="shared" si="64"/>
        <v>11.0914</v>
      </c>
    </row>
    <row r="1370" spans="1:17" x14ac:dyDescent="0.3">
      <c r="A1370">
        <v>1365</v>
      </c>
      <c r="B1370" t="s">
        <v>1817</v>
      </c>
      <c r="C1370" t="s">
        <v>369</v>
      </c>
      <c r="D1370" t="s">
        <v>4</v>
      </c>
      <c r="E1370">
        <v>5205038</v>
      </c>
      <c r="F1370">
        <v>1572435</v>
      </c>
      <c r="G1370">
        <v>529.95000000000005</v>
      </c>
      <c r="H1370">
        <v>176.65</v>
      </c>
      <c r="I1370">
        <v>706.6</v>
      </c>
      <c r="J1370" s="12">
        <v>0.28000000000000003</v>
      </c>
      <c r="K1370" s="12">
        <v>0.45400000000000001</v>
      </c>
      <c r="L1370" s="10">
        <v>0.25</v>
      </c>
      <c r="M1370" s="10">
        <f>VLOOKUP('By placement'!$D1370,'By goal type'!$I$3:$J$7,2,FALSE)</f>
        <v>0.2</v>
      </c>
      <c r="N1370" s="13"/>
      <c r="O1370" s="10">
        <f t="shared" si="65"/>
        <v>0.2</v>
      </c>
      <c r="P1370" s="10">
        <f t="shared" si="63"/>
        <v>-4.9999999999999989E-2</v>
      </c>
      <c r="Q1370">
        <f t="shared" si="64"/>
        <v>141.32000000000002</v>
      </c>
    </row>
    <row r="1371" spans="1:17" x14ac:dyDescent="0.3">
      <c r="A1371">
        <v>1366</v>
      </c>
      <c r="B1371" t="s">
        <v>1818</v>
      </c>
      <c r="C1371" t="s">
        <v>328</v>
      </c>
      <c r="D1371" t="s">
        <v>4</v>
      </c>
      <c r="E1371">
        <v>506</v>
      </c>
      <c r="F1371">
        <v>178</v>
      </c>
      <c r="G1371">
        <v>7.4999999999999997E-3</v>
      </c>
      <c r="H1371">
        <v>2.5000000000000001E-3</v>
      </c>
      <c r="I1371">
        <v>0.01</v>
      </c>
      <c r="J1371" s="12">
        <v>0.03</v>
      </c>
      <c r="K1371" s="12">
        <v>0</v>
      </c>
      <c r="L1371" s="10">
        <v>0.25</v>
      </c>
      <c r="M1371" s="10">
        <f>VLOOKUP('By placement'!$D1371,'By goal type'!$I$3:$J$7,2,FALSE)</f>
        <v>0.2</v>
      </c>
      <c r="N1371" s="13"/>
      <c r="O1371" s="10">
        <f t="shared" si="65"/>
        <v>0.2</v>
      </c>
      <c r="P1371" s="10">
        <f t="shared" si="63"/>
        <v>-4.9999999999999989E-2</v>
      </c>
      <c r="Q1371">
        <f t="shared" si="64"/>
        <v>0</v>
      </c>
    </row>
    <row r="1372" spans="1:17" x14ac:dyDescent="0.3">
      <c r="A1372">
        <v>1367</v>
      </c>
      <c r="B1372" t="s">
        <v>1819</v>
      </c>
      <c r="C1372" t="s">
        <v>320</v>
      </c>
      <c r="D1372" t="s">
        <v>4</v>
      </c>
      <c r="E1372">
        <v>96</v>
      </c>
      <c r="F1372">
        <v>84</v>
      </c>
      <c r="G1372">
        <v>7.0999999999999994E-2</v>
      </c>
      <c r="H1372">
        <v>2.3599999999999999E-2</v>
      </c>
      <c r="I1372">
        <v>9.4600000000000004E-2</v>
      </c>
      <c r="J1372" s="12">
        <v>0.6</v>
      </c>
      <c r="K1372" s="12">
        <v>1.147</v>
      </c>
      <c r="L1372" s="10">
        <v>0.25</v>
      </c>
      <c r="M1372" s="10">
        <f>VLOOKUP('By placement'!$D1372,'By goal type'!$I$3:$J$7,2,FALSE)</f>
        <v>0.2</v>
      </c>
      <c r="N1372" s="13"/>
      <c r="O1372" s="10">
        <f t="shared" si="65"/>
        <v>0.2</v>
      </c>
      <c r="P1372" s="10">
        <f t="shared" si="63"/>
        <v>-4.9999999999999989E-2</v>
      </c>
      <c r="Q1372">
        <f t="shared" si="64"/>
        <v>1.8920000000000003E-2</v>
      </c>
    </row>
    <row r="1373" spans="1:17" x14ac:dyDescent="0.3">
      <c r="A1373">
        <v>1368</v>
      </c>
      <c r="B1373" t="s">
        <v>1820</v>
      </c>
      <c r="C1373" t="s">
        <v>155</v>
      </c>
      <c r="D1373" t="s">
        <v>4</v>
      </c>
      <c r="E1373">
        <v>658248</v>
      </c>
      <c r="F1373">
        <v>455288</v>
      </c>
      <c r="G1373">
        <v>256.46809999999999</v>
      </c>
      <c r="H1373">
        <v>85.482600000000005</v>
      </c>
      <c r="I1373">
        <v>341.95069999999998</v>
      </c>
      <c r="J1373" s="12">
        <v>0.4</v>
      </c>
      <c r="K1373" s="12">
        <v>0.84</v>
      </c>
      <c r="L1373" s="10">
        <v>0.25</v>
      </c>
      <c r="M1373" s="10">
        <f>VLOOKUP('By placement'!$D1373,'By goal type'!$I$3:$J$7,2,FALSE)</f>
        <v>0.2</v>
      </c>
      <c r="N1373" s="13"/>
      <c r="O1373" s="10">
        <f t="shared" si="65"/>
        <v>0.2</v>
      </c>
      <c r="P1373" s="10">
        <f t="shared" si="63"/>
        <v>-4.9999999999999989E-2</v>
      </c>
      <c r="Q1373">
        <f t="shared" si="64"/>
        <v>68.390140000000002</v>
      </c>
    </row>
    <row r="1374" spans="1:17" x14ac:dyDescent="0.3">
      <c r="A1374">
        <v>1369</v>
      </c>
      <c r="B1374" t="s">
        <v>1821</v>
      </c>
      <c r="C1374" t="s">
        <v>62</v>
      </c>
      <c r="D1374" t="s">
        <v>4</v>
      </c>
      <c r="E1374">
        <v>67394</v>
      </c>
      <c r="F1374">
        <v>41961</v>
      </c>
      <c r="G1374">
        <v>26.680199999999999</v>
      </c>
      <c r="H1374">
        <v>8.8933</v>
      </c>
      <c r="I1374">
        <v>35.573500000000003</v>
      </c>
      <c r="J1374" s="12">
        <v>0.45</v>
      </c>
      <c r="K1374" s="12">
        <v>0.878</v>
      </c>
      <c r="L1374" s="10">
        <v>0.25</v>
      </c>
      <c r="M1374" s="10">
        <f>VLOOKUP('By placement'!$D1374,'By goal type'!$I$3:$J$7,2,FALSE)</f>
        <v>0.2</v>
      </c>
      <c r="N1374" s="13"/>
      <c r="O1374" s="10">
        <f t="shared" si="65"/>
        <v>0.2</v>
      </c>
      <c r="P1374" s="10">
        <f t="shared" si="63"/>
        <v>-4.9999999999999989E-2</v>
      </c>
      <c r="Q1374">
        <f t="shared" si="64"/>
        <v>7.1147000000000009</v>
      </c>
    </row>
    <row r="1375" spans="1:17" x14ac:dyDescent="0.3">
      <c r="A1375">
        <v>1370</v>
      </c>
      <c r="B1375" t="s">
        <v>1822</v>
      </c>
      <c r="C1375" t="s">
        <v>139</v>
      </c>
      <c r="D1375" t="s">
        <v>4</v>
      </c>
      <c r="E1375">
        <v>31104</v>
      </c>
      <c r="F1375">
        <v>6819</v>
      </c>
      <c r="G1375">
        <v>2.0064000000000002</v>
      </c>
      <c r="H1375">
        <v>0.56359999999999999</v>
      </c>
      <c r="I1375">
        <v>2.57</v>
      </c>
      <c r="J1375" s="12">
        <v>0.2</v>
      </c>
      <c r="K1375" s="12">
        <v>0.434</v>
      </c>
      <c r="L1375" s="10">
        <v>0.25</v>
      </c>
      <c r="M1375" s="10">
        <f>VLOOKUP('By placement'!$D1375,'By goal type'!$I$3:$J$7,2,FALSE)</f>
        <v>0.2</v>
      </c>
      <c r="N1375" s="13"/>
      <c r="O1375" s="10">
        <f t="shared" si="65"/>
        <v>0.2</v>
      </c>
      <c r="P1375" s="10">
        <f t="shared" si="63"/>
        <v>-4.9999999999999989E-2</v>
      </c>
      <c r="Q1375">
        <f t="shared" si="64"/>
        <v>0.51400000000000001</v>
      </c>
    </row>
    <row r="1376" spans="1:17" x14ac:dyDescent="0.3">
      <c r="A1376">
        <v>1371</v>
      </c>
      <c r="B1376" t="s">
        <v>1823</v>
      </c>
      <c r="C1376" t="s">
        <v>358</v>
      </c>
      <c r="D1376" t="s">
        <v>4</v>
      </c>
      <c r="E1376">
        <v>52059</v>
      </c>
      <c r="F1376">
        <v>17872</v>
      </c>
      <c r="G1376">
        <v>5.1048</v>
      </c>
      <c r="H1376">
        <v>1.6352</v>
      </c>
      <c r="I1376">
        <v>6.74</v>
      </c>
      <c r="J1376" s="12">
        <v>0.2</v>
      </c>
      <c r="K1376" s="12">
        <v>0.45700000000000002</v>
      </c>
      <c r="L1376" s="10">
        <v>0.25</v>
      </c>
      <c r="M1376" s="10">
        <f>VLOOKUP('By placement'!$D1376,'By goal type'!$I$3:$J$7,2,FALSE)</f>
        <v>0.2</v>
      </c>
      <c r="N1376" s="13"/>
      <c r="O1376" s="10">
        <f t="shared" si="65"/>
        <v>0.2</v>
      </c>
      <c r="P1376" s="10">
        <f t="shared" si="63"/>
        <v>-4.9999999999999989E-2</v>
      </c>
      <c r="Q1376">
        <f t="shared" si="64"/>
        <v>1.3480000000000001</v>
      </c>
    </row>
    <row r="1377" spans="1:17" x14ac:dyDescent="0.3">
      <c r="A1377">
        <v>1372</v>
      </c>
      <c r="B1377" t="s">
        <v>1824</v>
      </c>
      <c r="C1377" t="s">
        <v>75</v>
      </c>
      <c r="D1377" t="s">
        <v>4</v>
      </c>
      <c r="E1377">
        <v>186</v>
      </c>
      <c r="F1377">
        <v>93</v>
      </c>
      <c r="G1377">
        <v>2.6200000000000001E-2</v>
      </c>
      <c r="H1377">
        <v>8.8999999999999999E-3</v>
      </c>
      <c r="I1377">
        <v>3.5099999999999999E-2</v>
      </c>
      <c r="J1377" s="12">
        <v>0.2</v>
      </c>
      <c r="K1377" s="12">
        <v>0.48099999999999998</v>
      </c>
      <c r="L1377" s="10">
        <v>0.25</v>
      </c>
      <c r="M1377" s="10">
        <f>VLOOKUP('By placement'!$D1377,'By goal type'!$I$3:$J$7,2,FALSE)</f>
        <v>0.2</v>
      </c>
      <c r="N1377" s="13"/>
      <c r="O1377" s="10">
        <f t="shared" si="65"/>
        <v>0.2</v>
      </c>
      <c r="P1377" s="10">
        <f t="shared" si="63"/>
        <v>-4.9999999999999989E-2</v>
      </c>
      <c r="Q1377">
        <f t="shared" si="64"/>
        <v>7.0200000000000002E-3</v>
      </c>
    </row>
    <row r="1378" spans="1:17" x14ac:dyDescent="0.3">
      <c r="A1378">
        <v>1373</v>
      </c>
      <c r="B1378" t="s">
        <v>1825</v>
      </c>
      <c r="C1378" t="s">
        <v>200</v>
      </c>
      <c r="D1378" t="s">
        <v>4</v>
      </c>
      <c r="E1378">
        <v>167387</v>
      </c>
      <c r="F1378">
        <v>44418</v>
      </c>
      <c r="G1378">
        <v>18.920500000000001</v>
      </c>
      <c r="H1378">
        <v>6.3075000000000001</v>
      </c>
      <c r="I1378">
        <v>25.228000000000002</v>
      </c>
      <c r="J1378" s="12">
        <v>0.3</v>
      </c>
      <c r="K1378" s="12">
        <v>0.60299999999999998</v>
      </c>
      <c r="L1378" s="10">
        <v>0.25</v>
      </c>
      <c r="M1378" s="10">
        <f>VLOOKUP('By placement'!$D1378,'By goal type'!$I$3:$J$7,2,FALSE)</f>
        <v>0.2</v>
      </c>
      <c r="N1378" s="13"/>
      <c r="O1378" s="10">
        <f t="shared" si="65"/>
        <v>0.2</v>
      </c>
      <c r="P1378" s="10">
        <f t="shared" si="63"/>
        <v>-4.9999999999999989E-2</v>
      </c>
      <c r="Q1378">
        <f t="shared" si="64"/>
        <v>5.0456000000000003</v>
      </c>
    </row>
    <row r="1379" spans="1:17" x14ac:dyDescent="0.3">
      <c r="A1379">
        <v>1374</v>
      </c>
      <c r="B1379" t="s">
        <v>1826</v>
      </c>
      <c r="C1379" t="s">
        <v>68</v>
      </c>
      <c r="D1379" t="s">
        <v>4</v>
      </c>
      <c r="E1379">
        <v>227545</v>
      </c>
      <c r="F1379">
        <v>47115</v>
      </c>
      <c r="G1379">
        <v>13.3721</v>
      </c>
      <c r="H1379">
        <v>4.4569999999999999</v>
      </c>
      <c r="I1379">
        <v>17.8291</v>
      </c>
      <c r="J1379" s="12">
        <v>0.2</v>
      </c>
      <c r="K1379" s="12">
        <v>0.378</v>
      </c>
      <c r="L1379" s="10">
        <v>0.25</v>
      </c>
      <c r="M1379" s="10">
        <f>VLOOKUP('By placement'!$D1379,'By goal type'!$I$3:$J$7,2,FALSE)</f>
        <v>0.2</v>
      </c>
      <c r="N1379" s="13"/>
      <c r="O1379" s="10">
        <f t="shared" si="65"/>
        <v>0.2</v>
      </c>
      <c r="P1379" s="10">
        <f t="shared" si="63"/>
        <v>-4.9999999999999989E-2</v>
      </c>
      <c r="Q1379">
        <f t="shared" si="64"/>
        <v>3.5658200000000004</v>
      </c>
    </row>
    <row r="1380" spans="1:17" x14ac:dyDescent="0.3">
      <c r="A1380">
        <v>1375</v>
      </c>
      <c r="B1380" t="s">
        <v>1827</v>
      </c>
      <c r="C1380" t="s">
        <v>350</v>
      </c>
      <c r="D1380" t="s">
        <v>4</v>
      </c>
      <c r="E1380">
        <v>1583297</v>
      </c>
      <c r="F1380">
        <v>752405</v>
      </c>
      <c r="G1380">
        <v>182.29310000000001</v>
      </c>
      <c r="H1380">
        <v>32.164900000000003</v>
      </c>
      <c r="I1380">
        <v>214.458</v>
      </c>
      <c r="J1380" s="12">
        <v>0.15</v>
      </c>
      <c r="K1380" s="12">
        <v>0.28799999999999998</v>
      </c>
      <c r="L1380" s="10">
        <v>0.15</v>
      </c>
      <c r="M1380" s="10">
        <f>VLOOKUP('By placement'!$D1380,'By goal type'!$I$3:$J$7,2,FALSE)</f>
        <v>0.2</v>
      </c>
      <c r="N1380" s="13"/>
      <c r="O1380" s="10">
        <f t="shared" si="65"/>
        <v>0.2</v>
      </c>
      <c r="P1380" s="10">
        <f t="shared" si="63"/>
        <v>5.0000000000000017E-2</v>
      </c>
      <c r="Q1380">
        <f t="shared" si="64"/>
        <v>42.891600000000004</v>
      </c>
    </row>
    <row r="1381" spans="1:17" x14ac:dyDescent="0.3">
      <c r="A1381">
        <v>1376</v>
      </c>
      <c r="B1381" t="s">
        <v>1828</v>
      </c>
      <c r="C1381" t="s">
        <v>156</v>
      </c>
      <c r="D1381" t="s">
        <v>4</v>
      </c>
      <c r="E1381">
        <v>538</v>
      </c>
      <c r="F1381">
        <v>246</v>
      </c>
      <c r="G1381">
        <v>8.7999999999999995E-2</v>
      </c>
      <c r="H1381">
        <v>2.9000000000000001E-2</v>
      </c>
      <c r="I1381">
        <v>0.11700000000000001</v>
      </c>
      <c r="J1381" s="12">
        <v>0.25</v>
      </c>
      <c r="K1381" s="12">
        <v>0.47399999999999998</v>
      </c>
      <c r="L1381" s="10">
        <v>0.25</v>
      </c>
      <c r="M1381" s="10">
        <f>VLOOKUP('By placement'!$D1381,'By goal type'!$I$3:$J$7,2,FALSE)</f>
        <v>0.2</v>
      </c>
      <c r="N1381" s="13"/>
      <c r="O1381" s="10">
        <f t="shared" si="65"/>
        <v>0.2</v>
      </c>
      <c r="P1381" s="10">
        <f t="shared" si="63"/>
        <v>-4.9999999999999989E-2</v>
      </c>
      <c r="Q1381">
        <f t="shared" si="64"/>
        <v>2.3400000000000004E-2</v>
      </c>
    </row>
    <row r="1382" spans="1:17" x14ac:dyDescent="0.3">
      <c r="A1382">
        <v>1377</v>
      </c>
      <c r="B1382" t="s">
        <v>1829</v>
      </c>
      <c r="C1382" t="s">
        <v>129</v>
      </c>
      <c r="D1382" t="s">
        <v>4</v>
      </c>
      <c r="E1382">
        <v>6454</v>
      </c>
      <c r="F1382">
        <v>1041</v>
      </c>
      <c r="G1382">
        <v>0.1515</v>
      </c>
      <c r="H1382">
        <v>4.65E-2</v>
      </c>
      <c r="I1382">
        <v>0.19800000000000001</v>
      </c>
      <c r="J1382" s="12">
        <v>0.1</v>
      </c>
      <c r="K1382" s="12">
        <v>0.17100000000000001</v>
      </c>
      <c r="L1382" s="10">
        <v>0.25</v>
      </c>
      <c r="M1382" s="10">
        <f>VLOOKUP('By placement'!$D1382,'By goal type'!$I$3:$J$7,2,FALSE)</f>
        <v>0.2</v>
      </c>
      <c r="N1382" s="13"/>
      <c r="O1382" s="10">
        <f t="shared" si="65"/>
        <v>0.2</v>
      </c>
      <c r="P1382" s="10">
        <f t="shared" si="63"/>
        <v>-4.9999999999999989E-2</v>
      </c>
      <c r="Q1382">
        <f t="shared" si="64"/>
        <v>3.9600000000000003E-2</v>
      </c>
    </row>
    <row r="1383" spans="1:17" x14ac:dyDescent="0.3">
      <c r="A1383">
        <v>1378</v>
      </c>
      <c r="B1383" t="s">
        <v>1830</v>
      </c>
      <c r="C1383" t="s">
        <v>368</v>
      </c>
      <c r="D1383" t="s">
        <v>4</v>
      </c>
      <c r="E1383">
        <v>118174</v>
      </c>
      <c r="F1383">
        <v>49454</v>
      </c>
      <c r="G1383">
        <v>22.5932</v>
      </c>
      <c r="H1383">
        <v>5.6486000000000001</v>
      </c>
      <c r="I1383">
        <v>28.241800000000001</v>
      </c>
      <c r="J1383" s="12">
        <v>0.3</v>
      </c>
      <c r="K1383" s="12">
        <v>0.57999999999999996</v>
      </c>
      <c r="L1383" s="10">
        <v>0.2</v>
      </c>
      <c r="M1383" s="10">
        <f>VLOOKUP('By placement'!$D1383,'By goal type'!$I$3:$J$7,2,FALSE)</f>
        <v>0.2</v>
      </c>
      <c r="N1383" s="13"/>
      <c r="O1383" s="10">
        <f t="shared" si="65"/>
        <v>0.2</v>
      </c>
      <c r="P1383" s="10">
        <f t="shared" si="63"/>
        <v>0</v>
      </c>
      <c r="Q1383">
        <f t="shared" si="64"/>
        <v>5.6483600000000003</v>
      </c>
    </row>
    <row r="1384" spans="1:17" x14ac:dyDescent="0.3">
      <c r="A1384">
        <v>1379</v>
      </c>
      <c r="B1384" t="s">
        <v>1831</v>
      </c>
      <c r="C1384" t="s">
        <v>25</v>
      </c>
      <c r="D1384" t="s">
        <v>4</v>
      </c>
      <c r="E1384">
        <v>86848</v>
      </c>
      <c r="F1384">
        <v>61057</v>
      </c>
      <c r="G1384">
        <v>65.179199999999994</v>
      </c>
      <c r="H1384">
        <v>16.294799999999999</v>
      </c>
      <c r="I1384">
        <v>81.474000000000004</v>
      </c>
      <c r="J1384" s="12">
        <v>0.7</v>
      </c>
      <c r="K1384" s="12">
        <v>1.29</v>
      </c>
      <c r="L1384" s="10">
        <v>0.2</v>
      </c>
      <c r="M1384" s="10">
        <f>VLOOKUP('By placement'!$D1384,'By goal type'!$I$3:$J$7,2,FALSE)</f>
        <v>0.2</v>
      </c>
      <c r="N1384" s="13"/>
      <c r="O1384" s="10">
        <f t="shared" si="65"/>
        <v>0.2</v>
      </c>
      <c r="P1384" s="10">
        <f t="shared" si="63"/>
        <v>0</v>
      </c>
      <c r="Q1384">
        <f t="shared" si="64"/>
        <v>16.294800000000002</v>
      </c>
    </row>
    <row r="1385" spans="1:17" x14ac:dyDescent="0.3">
      <c r="A1385">
        <v>1380</v>
      </c>
      <c r="B1385" t="s">
        <v>1832</v>
      </c>
      <c r="C1385" t="s">
        <v>79</v>
      </c>
      <c r="D1385" t="s">
        <v>4</v>
      </c>
      <c r="E1385">
        <v>1014</v>
      </c>
      <c r="F1385">
        <v>334</v>
      </c>
      <c r="G1385">
        <v>0.1386</v>
      </c>
      <c r="H1385">
        <v>4.6100000000000002E-2</v>
      </c>
      <c r="I1385">
        <v>0.1847</v>
      </c>
      <c r="J1385" s="12">
        <v>0.28999999999999998</v>
      </c>
      <c r="K1385" s="12">
        <v>0.54600000000000004</v>
      </c>
      <c r="L1385" s="10">
        <v>0.25</v>
      </c>
      <c r="M1385" s="10">
        <f>VLOOKUP('By placement'!$D1385,'By goal type'!$I$3:$J$7,2,FALSE)</f>
        <v>0.2</v>
      </c>
      <c r="N1385" s="13"/>
      <c r="O1385" s="10">
        <f t="shared" si="65"/>
        <v>0.2</v>
      </c>
      <c r="P1385" s="10">
        <f t="shared" si="63"/>
        <v>-4.9999999999999989E-2</v>
      </c>
      <c r="Q1385">
        <f t="shared" si="64"/>
        <v>3.6940000000000001E-2</v>
      </c>
    </row>
    <row r="1386" spans="1:17" x14ac:dyDescent="0.3">
      <c r="A1386">
        <v>1381</v>
      </c>
      <c r="B1386" t="s">
        <v>1833</v>
      </c>
      <c r="C1386" t="s">
        <v>368</v>
      </c>
      <c r="D1386" t="s">
        <v>4</v>
      </c>
      <c r="E1386">
        <v>118787</v>
      </c>
      <c r="F1386">
        <v>49395</v>
      </c>
      <c r="G1386">
        <v>22.628399999999999</v>
      </c>
      <c r="H1386">
        <v>5.6574</v>
      </c>
      <c r="I1386">
        <v>28.285799999999998</v>
      </c>
      <c r="J1386" s="12">
        <v>0.3</v>
      </c>
      <c r="K1386" s="12">
        <v>0.56699999999999995</v>
      </c>
      <c r="L1386" s="10">
        <v>0.2</v>
      </c>
      <c r="M1386" s="10">
        <f>VLOOKUP('By placement'!$D1386,'By goal type'!$I$3:$J$7,2,FALSE)</f>
        <v>0.2</v>
      </c>
      <c r="N1386" s="13"/>
      <c r="O1386" s="10">
        <f t="shared" si="65"/>
        <v>0.2</v>
      </c>
      <c r="P1386" s="10">
        <f t="shared" si="63"/>
        <v>0</v>
      </c>
      <c r="Q1386">
        <f t="shared" si="64"/>
        <v>5.6571600000000002</v>
      </c>
    </row>
    <row r="1387" spans="1:17" x14ac:dyDescent="0.3">
      <c r="A1387">
        <v>1382</v>
      </c>
      <c r="B1387" t="s">
        <v>1834</v>
      </c>
      <c r="C1387" t="s">
        <v>62</v>
      </c>
      <c r="D1387" t="s">
        <v>4</v>
      </c>
      <c r="E1387">
        <v>48139</v>
      </c>
      <c r="F1387">
        <v>31708</v>
      </c>
      <c r="G1387">
        <v>18.215199999999999</v>
      </c>
      <c r="H1387">
        <v>6.0711000000000004</v>
      </c>
      <c r="I1387">
        <v>24.286300000000001</v>
      </c>
      <c r="J1387" s="12">
        <v>0.4</v>
      </c>
      <c r="K1387" s="12">
        <v>0.82599999999999996</v>
      </c>
      <c r="L1387" s="10">
        <v>0.25</v>
      </c>
      <c r="M1387" s="10">
        <f>VLOOKUP('By placement'!$D1387,'By goal type'!$I$3:$J$7,2,FALSE)</f>
        <v>0.2</v>
      </c>
      <c r="N1387" s="13"/>
      <c r="O1387" s="10">
        <f t="shared" si="65"/>
        <v>0.2</v>
      </c>
      <c r="P1387" s="10">
        <f t="shared" si="63"/>
        <v>-4.9999999999999989E-2</v>
      </c>
      <c r="Q1387">
        <f t="shared" si="64"/>
        <v>4.8572600000000001</v>
      </c>
    </row>
    <row r="1388" spans="1:17" x14ac:dyDescent="0.3">
      <c r="A1388">
        <v>1383</v>
      </c>
      <c r="B1388" t="s">
        <v>1835</v>
      </c>
      <c r="C1388" t="s">
        <v>64</v>
      </c>
      <c r="D1388" t="s">
        <v>4</v>
      </c>
      <c r="E1388">
        <v>4971</v>
      </c>
      <c r="F1388">
        <v>3819</v>
      </c>
      <c r="G1388">
        <v>1.6457999999999999</v>
      </c>
      <c r="H1388">
        <v>0.54800000000000004</v>
      </c>
      <c r="I1388">
        <v>2.1938</v>
      </c>
      <c r="J1388" s="12">
        <v>0.3</v>
      </c>
      <c r="K1388" s="12">
        <v>0.58299999999999996</v>
      </c>
      <c r="L1388" s="10">
        <v>0.25</v>
      </c>
      <c r="M1388" s="10">
        <f>VLOOKUP('By placement'!$D1388,'By goal type'!$I$3:$J$7,2,FALSE)</f>
        <v>0.2</v>
      </c>
      <c r="N1388" s="13"/>
      <c r="O1388" s="10">
        <f t="shared" si="65"/>
        <v>0.2</v>
      </c>
      <c r="P1388" s="10">
        <f t="shared" si="63"/>
        <v>-4.9999999999999989E-2</v>
      </c>
      <c r="Q1388">
        <f t="shared" si="64"/>
        <v>0.43876000000000004</v>
      </c>
    </row>
    <row r="1389" spans="1:17" x14ac:dyDescent="0.3">
      <c r="A1389">
        <v>1384</v>
      </c>
      <c r="B1389" t="s">
        <v>1836</v>
      </c>
      <c r="C1389" t="s">
        <v>156</v>
      </c>
      <c r="D1389" t="s">
        <v>4</v>
      </c>
      <c r="E1389">
        <v>598955</v>
      </c>
      <c r="F1389">
        <v>393311</v>
      </c>
      <c r="G1389">
        <v>141.3888</v>
      </c>
      <c r="H1389">
        <v>47.124200000000002</v>
      </c>
      <c r="I1389">
        <v>188.51300000000001</v>
      </c>
      <c r="J1389" s="12">
        <v>0.25</v>
      </c>
      <c r="K1389" s="12">
        <v>0.50800000000000001</v>
      </c>
      <c r="L1389" s="10">
        <v>0.25</v>
      </c>
      <c r="M1389" s="10">
        <f>VLOOKUP('By placement'!$D1389,'By goal type'!$I$3:$J$7,2,FALSE)</f>
        <v>0.2</v>
      </c>
      <c r="N1389" s="13"/>
      <c r="O1389" s="10">
        <f t="shared" si="65"/>
        <v>0.2</v>
      </c>
      <c r="P1389" s="10">
        <f t="shared" si="63"/>
        <v>-4.9999999999999989E-2</v>
      </c>
      <c r="Q1389">
        <f t="shared" si="64"/>
        <v>37.702600000000004</v>
      </c>
    </row>
    <row r="1390" spans="1:17" x14ac:dyDescent="0.3">
      <c r="A1390">
        <v>1385</v>
      </c>
      <c r="B1390" t="s">
        <v>1837</v>
      </c>
      <c r="C1390" t="s">
        <v>62</v>
      </c>
      <c r="D1390" t="s">
        <v>4</v>
      </c>
      <c r="E1390">
        <v>53143</v>
      </c>
      <c r="F1390">
        <v>36666</v>
      </c>
      <c r="G1390">
        <v>53.012999999999998</v>
      </c>
      <c r="H1390">
        <v>17.6706</v>
      </c>
      <c r="I1390">
        <v>70.683599999999998</v>
      </c>
      <c r="J1390" s="12">
        <v>1</v>
      </c>
      <c r="K1390" s="12">
        <v>2.0379999999999998</v>
      </c>
      <c r="L1390" s="10">
        <v>0.25</v>
      </c>
      <c r="M1390" s="10">
        <f>VLOOKUP('By placement'!$D1390,'By goal type'!$I$3:$J$7,2,FALSE)</f>
        <v>0.2</v>
      </c>
      <c r="N1390" s="13"/>
      <c r="O1390" s="10">
        <f t="shared" si="65"/>
        <v>0.2</v>
      </c>
      <c r="P1390" s="10">
        <f t="shared" si="63"/>
        <v>-4.9999999999999989E-2</v>
      </c>
      <c r="Q1390">
        <f t="shared" si="64"/>
        <v>14.13672</v>
      </c>
    </row>
    <row r="1391" spans="1:17" x14ac:dyDescent="0.3">
      <c r="A1391">
        <v>1386</v>
      </c>
      <c r="B1391" t="s">
        <v>1838</v>
      </c>
      <c r="C1391" t="s">
        <v>233</v>
      </c>
      <c r="D1391" t="s">
        <v>4</v>
      </c>
      <c r="E1391">
        <v>13340</v>
      </c>
      <c r="F1391">
        <v>2724</v>
      </c>
      <c r="G1391">
        <v>1.9787999999999999</v>
      </c>
      <c r="H1391">
        <v>0.65939999999999999</v>
      </c>
      <c r="I1391">
        <v>2.6381999999999999</v>
      </c>
      <c r="J1391" s="12">
        <v>0.5</v>
      </c>
      <c r="K1391" s="12">
        <v>0.88</v>
      </c>
      <c r="L1391" s="10">
        <v>0.25</v>
      </c>
      <c r="M1391" s="10">
        <f>VLOOKUP('By placement'!$D1391,'By goal type'!$I$3:$J$7,2,FALSE)</f>
        <v>0.2</v>
      </c>
      <c r="N1391" s="13"/>
      <c r="O1391" s="10">
        <f t="shared" si="65"/>
        <v>0.2</v>
      </c>
      <c r="P1391" s="10">
        <f t="shared" si="63"/>
        <v>-4.9999999999999989E-2</v>
      </c>
      <c r="Q1391">
        <f t="shared" si="64"/>
        <v>0.52764</v>
      </c>
    </row>
    <row r="1392" spans="1:17" x14ac:dyDescent="0.3">
      <c r="A1392">
        <v>1387</v>
      </c>
      <c r="B1392" t="s">
        <v>1839</v>
      </c>
      <c r="C1392" t="s">
        <v>156</v>
      </c>
      <c r="D1392" t="s">
        <v>4</v>
      </c>
      <c r="E1392">
        <v>397753</v>
      </c>
      <c r="F1392">
        <v>231404</v>
      </c>
      <c r="G1392">
        <v>84.228499999999997</v>
      </c>
      <c r="H1392">
        <v>28.075500000000002</v>
      </c>
      <c r="I1392">
        <v>112.304</v>
      </c>
      <c r="J1392" s="12">
        <v>0.25</v>
      </c>
      <c r="K1392" s="12">
        <v>0.47</v>
      </c>
      <c r="L1392" s="10">
        <v>0.25</v>
      </c>
      <c r="M1392" s="10">
        <f>VLOOKUP('By placement'!$D1392,'By goal type'!$I$3:$J$7,2,FALSE)</f>
        <v>0.2</v>
      </c>
      <c r="N1392" s="13"/>
      <c r="O1392" s="10">
        <f t="shared" si="65"/>
        <v>0.2</v>
      </c>
      <c r="P1392" s="10">
        <f t="shared" si="63"/>
        <v>-4.9999999999999989E-2</v>
      </c>
      <c r="Q1392">
        <f t="shared" si="64"/>
        <v>22.460800000000003</v>
      </c>
    </row>
    <row r="1393" spans="1:17" x14ac:dyDescent="0.3">
      <c r="A1393">
        <v>1388</v>
      </c>
      <c r="B1393" t="s">
        <v>1840</v>
      </c>
      <c r="C1393" t="s">
        <v>150</v>
      </c>
      <c r="D1393" t="s">
        <v>4</v>
      </c>
      <c r="E1393">
        <v>46600</v>
      </c>
      <c r="F1393">
        <v>7663</v>
      </c>
      <c r="G1393">
        <v>4.4621000000000004</v>
      </c>
      <c r="H1393">
        <v>1.4874000000000001</v>
      </c>
      <c r="I1393">
        <v>5.9494999999999996</v>
      </c>
      <c r="J1393" s="12">
        <v>0.4</v>
      </c>
      <c r="K1393" s="12">
        <v>0.82199999999999995</v>
      </c>
      <c r="L1393" s="10">
        <v>0.25</v>
      </c>
      <c r="M1393" s="10">
        <f>VLOOKUP('By placement'!$D1393,'By goal type'!$I$3:$J$7,2,FALSE)</f>
        <v>0.2</v>
      </c>
      <c r="N1393" s="13"/>
      <c r="O1393" s="10">
        <f t="shared" si="65"/>
        <v>0.2</v>
      </c>
      <c r="P1393" s="10">
        <f t="shared" si="63"/>
        <v>-4.9999999999999989E-2</v>
      </c>
      <c r="Q1393">
        <f t="shared" si="64"/>
        <v>1.1899</v>
      </c>
    </row>
    <row r="1394" spans="1:17" x14ac:dyDescent="0.3">
      <c r="A1394">
        <v>1389</v>
      </c>
      <c r="B1394" t="s">
        <v>1841</v>
      </c>
      <c r="C1394" t="s">
        <v>367</v>
      </c>
      <c r="D1394" t="s">
        <v>4</v>
      </c>
      <c r="E1394">
        <v>114096</v>
      </c>
      <c r="F1394">
        <v>36378</v>
      </c>
      <c r="G1394">
        <v>26.508700000000001</v>
      </c>
      <c r="H1394">
        <v>8.8356999999999992</v>
      </c>
      <c r="I1394">
        <v>35.3444</v>
      </c>
      <c r="J1394" s="12">
        <v>0.5</v>
      </c>
      <c r="K1394" s="12">
        <v>1.0189999999999999</v>
      </c>
      <c r="L1394" s="10">
        <v>0.25</v>
      </c>
      <c r="M1394" s="10">
        <f>VLOOKUP('By placement'!$D1394,'By goal type'!$I$3:$J$7,2,FALSE)</f>
        <v>0.2</v>
      </c>
      <c r="N1394" s="13"/>
      <c r="O1394" s="10">
        <f t="shared" si="65"/>
        <v>0.2</v>
      </c>
      <c r="P1394" s="10">
        <f t="shared" si="63"/>
        <v>-4.9999999999999989E-2</v>
      </c>
      <c r="Q1394">
        <f t="shared" si="64"/>
        <v>7.0688800000000001</v>
      </c>
    </row>
    <row r="1395" spans="1:17" x14ac:dyDescent="0.3">
      <c r="A1395">
        <v>1390</v>
      </c>
      <c r="B1395" t="s">
        <v>1842</v>
      </c>
      <c r="C1395" t="s">
        <v>297</v>
      </c>
      <c r="D1395" t="s">
        <v>4</v>
      </c>
      <c r="E1395">
        <v>130410</v>
      </c>
      <c r="F1395">
        <v>64286</v>
      </c>
      <c r="G1395">
        <v>68.203299999999999</v>
      </c>
      <c r="H1395">
        <v>29.2301</v>
      </c>
      <c r="I1395">
        <v>97.433400000000006</v>
      </c>
      <c r="J1395" s="12">
        <v>0.78</v>
      </c>
      <c r="K1395" s="12">
        <v>1.534</v>
      </c>
      <c r="L1395" s="10" t="s">
        <v>5</v>
      </c>
      <c r="M1395" s="10">
        <f>VLOOKUP('By placement'!$D1395,'By goal type'!$I$3:$J$7,2,FALSE)</f>
        <v>0.2</v>
      </c>
      <c r="N1395" s="13"/>
      <c r="O1395" s="10">
        <f t="shared" si="65"/>
        <v>0.2</v>
      </c>
      <c r="P1395" s="10" t="str">
        <f t="shared" si="63"/>
        <v>unknown</v>
      </c>
      <c r="Q1395">
        <f t="shared" si="64"/>
        <v>19.486680000000003</v>
      </c>
    </row>
    <row r="1396" spans="1:17" x14ac:dyDescent="0.3">
      <c r="A1396">
        <v>1391</v>
      </c>
      <c r="B1396" t="s">
        <v>1843</v>
      </c>
      <c r="C1396" t="s">
        <v>363</v>
      </c>
      <c r="D1396" t="s">
        <v>4</v>
      </c>
      <c r="E1396">
        <v>104125</v>
      </c>
      <c r="F1396">
        <v>38324</v>
      </c>
      <c r="G1396">
        <v>19.742599999999999</v>
      </c>
      <c r="H1396">
        <v>8.4611999999999998</v>
      </c>
      <c r="I1396">
        <v>28.203800000000001</v>
      </c>
      <c r="J1396" s="12">
        <v>0.4</v>
      </c>
      <c r="K1396" s="12">
        <v>0.76</v>
      </c>
      <c r="L1396" s="10" t="s">
        <v>5</v>
      </c>
      <c r="M1396" s="10">
        <f>VLOOKUP('By placement'!$D1396,'By goal type'!$I$3:$J$7,2,FALSE)</f>
        <v>0.2</v>
      </c>
      <c r="N1396" s="13"/>
      <c r="O1396" s="10">
        <f t="shared" si="65"/>
        <v>0.2</v>
      </c>
      <c r="P1396" s="10" t="str">
        <f t="shared" si="63"/>
        <v>unknown</v>
      </c>
      <c r="Q1396">
        <f t="shared" si="64"/>
        <v>5.6407600000000002</v>
      </c>
    </row>
    <row r="1397" spans="1:17" x14ac:dyDescent="0.3">
      <c r="A1397">
        <v>1392</v>
      </c>
      <c r="B1397" t="s">
        <v>1844</v>
      </c>
      <c r="C1397" t="s">
        <v>339</v>
      </c>
      <c r="D1397" t="s">
        <v>4</v>
      </c>
      <c r="E1397">
        <v>10411272</v>
      </c>
      <c r="F1397">
        <v>4261701</v>
      </c>
      <c r="G1397">
        <v>1253.0554999999999</v>
      </c>
      <c r="H1397">
        <v>417.68189999999998</v>
      </c>
      <c r="I1397">
        <v>1670.7374</v>
      </c>
      <c r="J1397" s="12">
        <v>0.2</v>
      </c>
      <c r="K1397" s="12">
        <v>0.34499999999999997</v>
      </c>
      <c r="L1397" s="10">
        <v>0.25</v>
      </c>
      <c r="M1397" s="10">
        <f>VLOOKUP('By placement'!$D1397,'By goal type'!$I$3:$J$7,2,FALSE)</f>
        <v>0.2</v>
      </c>
      <c r="N1397" s="13"/>
      <c r="O1397" s="10">
        <f t="shared" si="65"/>
        <v>0.2</v>
      </c>
      <c r="P1397" s="10">
        <f t="shared" si="63"/>
        <v>-4.9999999999999989E-2</v>
      </c>
      <c r="Q1397">
        <f t="shared" si="64"/>
        <v>334.14748000000003</v>
      </c>
    </row>
    <row r="1398" spans="1:17" x14ac:dyDescent="0.3">
      <c r="A1398">
        <v>1393</v>
      </c>
      <c r="B1398" t="s">
        <v>1845</v>
      </c>
      <c r="C1398" t="s">
        <v>200</v>
      </c>
      <c r="D1398" t="s">
        <v>4</v>
      </c>
      <c r="E1398">
        <v>492952</v>
      </c>
      <c r="F1398">
        <v>229907</v>
      </c>
      <c r="G1398">
        <v>84.534099999999995</v>
      </c>
      <c r="H1398">
        <v>28.1783</v>
      </c>
      <c r="I1398">
        <v>112.7124</v>
      </c>
      <c r="J1398" s="12">
        <v>0.25</v>
      </c>
      <c r="K1398" s="12">
        <v>0.38900000000000001</v>
      </c>
      <c r="L1398" s="10">
        <v>0.25</v>
      </c>
      <c r="M1398" s="10">
        <f>VLOOKUP('By placement'!$D1398,'By goal type'!$I$3:$J$7,2,FALSE)</f>
        <v>0.2</v>
      </c>
      <c r="N1398" s="13"/>
      <c r="O1398" s="10">
        <f t="shared" si="65"/>
        <v>0.2</v>
      </c>
      <c r="P1398" s="10">
        <f t="shared" si="63"/>
        <v>-4.9999999999999989E-2</v>
      </c>
      <c r="Q1398">
        <f t="shared" si="64"/>
        <v>22.542480000000001</v>
      </c>
    </row>
    <row r="1399" spans="1:17" x14ac:dyDescent="0.3">
      <c r="A1399">
        <v>1394</v>
      </c>
      <c r="B1399" t="s">
        <v>1846</v>
      </c>
      <c r="C1399" t="s">
        <v>58</v>
      </c>
      <c r="D1399" t="s">
        <v>4</v>
      </c>
      <c r="E1399">
        <v>11119</v>
      </c>
      <c r="F1399">
        <v>9287</v>
      </c>
      <c r="G1399">
        <v>8.1915999999999993</v>
      </c>
      <c r="H1399">
        <v>2.7302</v>
      </c>
      <c r="I1399">
        <v>10.921799999999999</v>
      </c>
      <c r="J1399" s="12">
        <v>0.6</v>
      </c>
      <c r="K1399" s="12">
        <v>1.2929999999999999</v>
      </c>
      <c r="L1399" s="10">
        <v>0.25</v>
      </c>
      <c r="M1399" s="10">
        <f>VLOOKUP('By placement'!$D1399,'By goal type'!$I$3:$J$7,2,FALSE)</f>
        <v>0.2</v>
      </c>
      <c r="N1399" s="13"/>
      <c r="O1399" s="10">
        <f t="shared" si="65"/>
        <v>0.2</v>
      </c>
      <c r="P1399" s="10">
        <f t="shared" si="63"/>
        <v>-4.9999999999999989E-2</v>
      </c>
      <c r="Q1399">
        <f t="shared" si="64"/>
        <v>2.1843599999999999</v>
      </c>
    </row>
    <row r="1400" spans="1:17" x14ac:dyDescent="0.3">
      <c r="A1400">
        <v>1395</v>
      </c>
      <c r="B1400" t="s">
        <v>1847</v>
      </c>
      <c r="C1400" t="s">
        <v>352</v>
      </c>
      <c r="D1400" t="s">
        <v>4</v>
      </c>
      <c r="E1400">
        <v>258521</v>
      </c>
      <c r="F1400">
        <v>138040</v>
      </c>
      <c r="G1400">
        <v>20.369700000000002</v>
      </c>
      <c r="H1400">
        <v>6.7892999999999999</v>
      </c>
      <c r="I1400">
        <v>27.158999999999999</v>
      </c>
      <c r="J1400" s="12">
        <v>0.1</v>
      </c>
      <c r="K1400" s="12">
        <v>0.20399999999999999</v>
      </c>
      <c r="L1400" s="10">
        <v>0.25</v>
      </c>
      <c r="M1400" s="10">
        <f>VLOOKUP('By placement'!$D1400,'By goal type'!$I$3:$J$7,2,FALSE)</f>
        <v>0.2</v>
      </c>
      <c r="N1400" s="13"/>
      <c r="O1400" s="10">
        <f t="shared" si="65"/>
        <v>0.2</v>
      </c>
      <c r="P1400" s="10">
        <f t="shared" si="63"/>
        <v>-4.9999999999999989E-2</v>
      </c>
      <c r="Q1400">
        <f t="shared" si="64"/>
        <v>5.4318</v>
      </c>
    </row>
    <row r="1401" spans="1:17" x14ac:dyDescent="0.3">
      <c r="A1401">
        <v>1396</v>
      </c>
      <c r="B1401" t="s">
        <v>1848</v>
      </c>
      <c r="C1401" t="s">
        <v>62</v>
      </c>
      <c r="D1401" t="s">
        <v>4</v>
      </c>
      <c r="E1401">
        <v>37640</v>
      </c>
      <c r="F1401">
        <v>23678</v>
      </c>
      <c r="G1401">
        <v>19.1889</v>
      </c>
      <c r="H1401">
        <v>6.3962000000000003</v>
      </c>
      <c r="I1401">
        <v>25.585100000000001</v>
      </c>
      <c r="J1401" s="12">
        <v>0.55000000000000004</v>
      </c>
      <c r="K1401" s="12">
        <v>1.075</v>
      </c>
      <c r="L1401" s="10">
        <v>0.25</v>
      </c>
      <c r="M1401" s="10">
        <f>VLOOKUP('By placement'!$D1401,'By goal type'!$I$3:$J$7,2,FALSE)</f>
        <v>0.2</v>
      </c>
      <c r="N1401" s="13"/>
      <c r="O1401" s="10">
        <f t="shared" si="65"/>
        <v>0.2</v>
      </c>
      <c r="P1401" s="10">
        <f t="shared" si="63"/>
        <v>-4.9999999999999989E-2</v>
      </c>
      <c r="Q1401">
        <f t="shared" si="64"/>
        <v>5.1170200000000001</v>
      </c>
    </row>
    <row r="1402" spans="1:17" x14ac:dyDescent="0.3">
      <c r="A1402">
        <v>1397</v>
      </c>
      <c r="B1402" t="s">
        <v>1849</v>
      </c>
      <c r="C1402" t="s">
        <v>79</v>
      </c>
      <c r="D1402" t="s">
        <v>4</v>
      </c>
      <c r="E1402">
        <v>458</v>
      </c>
      <c r="F1402">
        <v>267</v>
      </c>
      <c r="G1402">
        <v>9.4500000000000001E-2</v>
      </c>
      <c r="H1402">
        <v>3.15E-2</v>
      </c>
      <c r="I1402">
        <v>0.126</v>
      </c>
      <c r="J1402" s="12">
        <v>0.24</v>
      </c>
      <c r="K1402" s="12">
        <v>0.45</v>
      </c>
      <c r="L1402" s="10">
        <v>0.25</v>
      </c>
      <c r="M1402" s="10">
        <f>VLOOKUP('By placement'!$D1402,'By goal type'!$I$3:$J$7,2,FALSE)</f>
        <v>0.2</v>
      </c>
      <c r="N1402" s="13"/>
      <c r="O1402" s="10">
        <f t="shared" si="65"/>
        <v>0.2</v>
      </c>
      <c r="P1402" s="10">
        <f t="shared" si="63"/>
        <v>-4.9999999999999989E-2</v>
      </c>
      <c r="Q1402">
        <f t="shared" si="64"/>
        <v>2.52E-2</v>
      </c>
    </row>
    <row r="1403" spans="1:17" x14ac:dyDescent="0.3">
      <c r="A1403">
        <v>1398</v>
      </c>
      <c r="B1403" t="s">
        <v>1850</v>
      </c>
      <c r="C1403" t="s">
        <v>366</v>
      </c>
      <c r="D1403" t="s">
        <v>4</v>
      </c>
      <c r="E1403">
        <v>101079</v>
      </c>
      <c r="F1403">
        <v>37781</v>
      </c>
      <c r="G1403">
        <v>15.0739</v>
      </c>
      <c r="H1403">
        <v>5.0240999999999998</v>
      </c>
      <c r="I1403">
        <v>20.097999999999999</v>
      </c>
      <c r="J1403" s="12">
        <v>0.27</v>
      </c>
      <c r="K1403" s="12">
        <v>0.56899999999999995</v>
      </c>
      <c r="L1403" s="10">
        <v>0.25</v>
      </c>
      <c r="M1403" s="10">
        <f>VLOOKUP('By placement'!$D1403,'By goal type'!$I$3:$J$7,2,FALSE)</f>
        <v>0.2</v>
      </c>
      <c r="N1403" s="13"/>
      <c r="O1403" s="10">
        <f t="shared" si="65"/>
        <v>0.2</v>
      </c>
      <c r="P1403" s="10">
        <f t="shared" si="63"/>
        <v>-4.9999999999999989E-2</v>
      </c>
      <c r="Q1403">
        <f t="shared" si="64"/>
        <v>4.0195999999999996</v>
      </c>
    </row>
    <row r="1404" spans="1:17" x14ac:dyDescent="0.3">
      <c r="A1404">
        <v>1399</v>
      </c>
      <c r="B1404" t="s">
        <v>1851</v>
      </c>
      <c r="C1404" t="s">
        <v>358</v>
      </c>
      <c r="D1404" t="s">
        <v>4</v>
      </c>
      <c r="E1404">
        <v>31323</v>
      </c>
      <c r="F1404">
        <v>12111</v>
      </c>
      <c r="G1404">
        <v>5.3752000000000004</v>
      </c>
      <c r="H1404">
        <v>1.7914000000000001</v>
      </c>
      <c r="I1404">
        <v>7.1665999999999999</v>
      </c>
      <c r="J1404" s="12">
        <v>0.3</v>
      </c>
      <c r="K1404" s="12">
        <v>0.65</v>
      </c>
      <c r="L1404" s="10">
        <v>0.25</v>
      </c>
      <c r="M1404" s="10">
        <f>VLOOKUP('By placement'!$D1404,'By goal type'!$I$3:$J$7,2,FALSE)</f>
        <v>0.2</v>
      </c>
      <c r="N1404" s="13"/>
      <c r="O1404" s="10">
        <f t="shared" si="65"/>
        <v>0.2</v>
      </c>
      <c r="P1404" s="10">
        <f t="shared" si="63"/>
        <v>-4.9999999999999989E-2</v>
      </c>
      <c r="Q1404">
        <f t="shared" si="64"/>
        <v>1.4333200000000001</v>
      </c>
    </row>
    <row r="1405" spans="1:17" x14ac:dyDescent="0.3">
      <c r="A1405">
        <v>1400</v>
      </c>
      <c r="B1405" t="s">
        <v>1852</v>
      </c>
      <c r="C1405" t="s">
        <v>339</v>
      </c>
      <c r="D1405" t="s">
        <v>4</v>
      </c>
      <c r="E1405">
        <v>5913767</v>
      </c>
      <c r="F1405">
        <v>2036385</v>
      </c>
      <c r="G1405">
        <v>603.85289999999998</v>
      </c>
      <c r="H1405">
        <v>201.2808</v>
      </c>
      <c r="I1405">
        <v>805.13369999999998</v>
      </c>
      <c r="J1405" s="12">
        <v>0.2</v>
      </c>
      <c r="K1405" s="12">
        <v>0.38600000000000001</v>
      </c>
      <c r="L1405" s="10">
        <v>0.25</v>
      </c>
      <c r="M1405" s="10">
        <f>VLOOKUP('By placement'!$D1405,'By goal type'!$I$3:$J$7,2,FALSE)</f>
        <v>0.2</v>
      </c>
      <c r="N1405" s="13"/>
      <c r="O1405" s="10">
        <f t="shared" si="65"/>
        <v>0.2</v>
      </c>
      <c r="P1405" s="10">
        <f t="shared" si="63"/>
        <v>-4.9999999999999989E-2</v>
      </c>
      <c r="Q1405">
        <f t="shared" si="64"/>
        <v>161.02674000000002</v>
      </c>
    </row>
    <row r="1406" spans="1:17" x14ac:dyDescent="0.3">
      <c r="A1406">
        <v>1401</v>
      </c>
      <c r="B1406" t="s">
        <v>1853</v>
      </c>
      <c r="C1406" t="s">
        <v>354</v>
      </c>
      <c r="D1406" t="s">
        <v>4</v>
      </c>
      <c r="E1406">
        <v>81007</v>
      </c>
      <c r="F1406">
        <v>11006</v>
      </c>
      <c r="G1406">
        <v>4.0826000000000002</v>
      </c>
      <c r="H1406">
        <v>1.3582000000000001</v>
      </c>
      <c r="I1406">
        <v>5.4408000000000003</v>
      </c>
      <c r="J1406" s="12">
        <v>0.25</v>
      </c>
      <c r="K1406" s="12">
        <v>0.505</v>
      </c>
      <c r="L1406" s="10">
        <v>0.25</v>
      </c>
      <c r="M1406" s="10">
        <f>VLOOKUP('By placement'!$D1406,'By goal type'!$I$3:$J$7,2,FALSE)</f>
        <v>0.2</v>
      </c>
      <c r="N1406" s="13"/>
      <c r="O1406" s="10">
        <f t="shared" si="65"/>
        <v>0.2</v>
      </c>
      <c r="P1406" s="10">
        <f t="shared" si="63"/>
        <v>-4.9999999999999989E-2</v>
      </c>
      <c r="Q1406">
        <f t="shared" si="64"/>
        <v>1.08816</v>
      </c>
    </row>
    <row r="1407" spans="1:17" x14ac:dyDescent="0.3">
      <c r="A1407">
        <v>1402</v>
      </c>
      <c r="B1407" t="s">
        <v>1854</v>
      </c>
      <c r="C1407" t="s">
        <v>321</v>
      </c>
      <c r="D1407" t="s">
        <v>4</v>
      </c>
      <c r="E1407">
        <v>4707</v>
      </c>
      <c r="F1407">
        <v>3533</v>
      </c>
      <c r="G1407">
        <v>1.0497000000000001</v>
      </c>
      <c r="H1407">
        <v>0.34970000000000001</v>
      </c>
      <c r="I1407">
        <v>1.3994</v>
      </c>
      <c r="J1407" s="12">
        <v>0.2</v>
      </c>
      <c r="K1407" s="12">
        <v>0.40799999999999997</v>
      </c>
      <c r="L1407" s="10">
        <v>0.25</v>
      </c>
      <c r="M1407" s="10">
        <f>VLOOKUP('By placement'!$D1407,'By goal type'!$I$3:$J$7,2,FALSE)</f>
        <v>0.2</v>
      </c>
      <c r="N1407" s="13"/>
      <c r="O1407" s="10">
        <f t="shared" si="65"/>
        <v>0.2</v>
      </c>
      <c r="P1407" s="10">
        <f t="shared" si="63"/>
        <v>-4.9999999999999989E-2</v>
      </c>
      <c r="Q1407">
        <f t="shared" si="64"/>
        <v>0.27988000000000002</v>
      </c>
    </row>
    <row r="1408" spans="1:17" x14ac:dyDescent="0.3">
      <c r="A1408">
        <v>1403</v>
      </c>
      <c r="B1408" t="s">
        <v>1855</v>
      </c>
      <c r="C1408" t="s">
        <v>321</v>
      </c>
      <c r="D1408" t="s">
        <v>4</v>
      </c>
      <c r="E1408">
        <v>1348</v>
      </c>
      <c r="F1408">
        <v>1026</v>
      </c>
      <c r="G1408">
        <v>0.50290000000000001</v>
      </c>
      <c r="H1408">
        <v>0.1673</v>
      </c>
      <c r="I1408">
        <v>0.67020000000000002</v>
      </c>
      <c r="J1408" s="12">
        <v>0.33</v>
      </c>
      <c r="K1408" s="12">
        <v>0.69</v>
      </c>
      <c r="L1408" s="10">
        <v>0.25</v>
      </c>
      <c r="M1408" s="10">
        <f>VLOOKUP('By placement'!$D1408,'By goal type'!$I$3:$J$7,2,FALSE)</f>
        <v>0.2</v>
      </c>
      <c r="N1408" s="13"/>
      <c r="O1408" s="10">
        <f t="shared" si="65"/>
        <v>0.2</v>
      </c>
      <c r="P1408" s="10">
        <f t="shared" si="63"/>
        <v>-4.9999999999999989E-2</v>
      </c>
      <c r="Q1408">
        <f t="shared" si="64"/>
        <v>0.13404000000000002</v>
      </c>
    </row>
    <row r="1409" spans="1:17" x14ac:dyDescent="0.3">
      <c r="A1409">
        <v>1404</v>
      </c>
      <c r="B1409" s="1" t="s">
        <v>1856</v>
      </c>
      <c r="C1409" t="s">
        <v>365</v>
      </c>
      <c r="D1409" t="s">
        <v>4</v>
      </c>
      <c r="E1409">
        <v>1057</v>
      </c>
      <c r="F1409">
        <v>523</v>
      </c>
      <c r="G1409">
        <v>0.23350000000000001</v>
      </c>
      <c r="H1409">
        <v>7.7499999999999999E-2</v>
      </c>
      <c r="I1409">
        <v>0.311</v>
      </c>
      <c r="J1409" s="12">
        <v>0.3</v>
      </c>
      <c r="K1409" s="12">
        <v>0.67900000000000005</v>
      </c>
      <c r="L1409" s="10">
        <v>0.25</v>
      </c>
      <c r="M1409" s="10">
        <f>VLOOKUP('By placement'!$D1409,'By goal type'!$I$3:$J$7,2,FALSE)</f>
        <v>0.2</v>
      </c>
      <c r="N1409" s="13"/>
      <c r="O1409" s="10">
        <f t="shared" si="65"/>
        <v>0.2</v>
      </c>
      <c r="P1409" s="10">
        <f t="shared" si="63"/>
        <v>-4.9999999999999989E-2</v>
      </c>
      <c r="Q1409">
        <f t="shared" si="64"/>
        <v>6.2200000000000005E-2</v>
      </c>
    </row>
    <row r="1410" spans="1:17" x14ac:dyDescent="0.3">
      <c r="A1410">
        <v>1405</v>
      </c>
      <c r="B1410" t="s">
        <v>1857</v>
      </c>
      <c r="C1410" t="s">
        <v>68</v>
      </c>
      <c r="D1410" t="s">
        <v>4</v>
      </c>
      <c r="E1410">
        <v>96248</v>
      </c>
      <c r="F1410">
        <v>4405</v>
      </c>
      <c r="G1410">
        <v>1.3122</v>
      </c>
      <c r="H1410">
        <v>0.43709999999999999</v>
      </c>
      <c r="I1410">
        <v>1.7493000000000001</v>
      </c>
      <c r="J1410" s="12">
        <v>0.2</v>
      </c>
      <c r="K1410" s="12">
        <v>0.41799999999999998</v>
      </c>
      <c r="L1410" s="10">
        <v>0.25</v>
      </c>
      <c r="M1410" s="10">
        <f>VLOOKUP('By placement'!$D1410,'By goal type'!$I$3:$J$7,2,FALSE)</f>
        <v>0.2</v>
      </c>
      <c r="N1410" s="13"/>
      <c r="O1410" s="10">
        <f t="shared" si="65"/>
        <v>0.2</v>
      </c>
      <c r="P1410" s="10">
        <f t="shared" si="63"/>
        <v>-4.9999999999999989E-2</v>
      </c>
      <c r="Q1410">
        <f t="shared" si="64"/>
        <v>0.34986000000000006</v>
      </c>
    </row>
    <row r="1411" spans="1:17" x14ac:dyDescent="0.3">
      <c r="A1411">
        <v>1406</v>
      </c>
      <c r="B1411" t="s">
        <v>1858</v>
      </c>
      <c r="C1411" t="s">
        <v>348</v>
      </c>
      <c r="D1411" t="s">
        <v>4</v>
      </c>
      <c r="E1411">
        <v>260399</v>
      </c>
      <c r="F1411">
        <v>74504</v>
      </c>
      <c r="G1411">
        <v>11.115</v>
      </c>
      <c r="H1411">
        <v>3.7050000000000001</v>
      </c>
      <c r="I1411">
        <v>14.82</v>
      </c>
      <c r="J1411" s="12">
        <v>0.1</v>
      </c>
      <c r="K1411" s="12">
        <v>0.23200000000000001</v>
      </c>
      <c r="L1411" s="10">
        <v>0.25</v>
      </c>
      <c r="M1411" s="10">
        <f>VLOOKUP('By placement'!$D1411,'By goal type'!$I$3:$J$7,2,FALSE)</f>
        <v>0.2</v>
      </c>
      <c r="N1411" s="13"/>
      <c r="O1411" s="10">
        <f t="shared" si="65"/>
        <v>0.2</v>
      </c>
      <c r="P1411" s="10">
        <f t="shared" si="63"/>
        <v>-4.9999999999999989E-2</v>
      </c>
      <c r="Q1411">
        <f t="shared" si="64"/>
        <v>2.9640000000000004</v>
      </c>
    </row>
    <row r="1412" spans="1:17" x14ac:dyDescent="0.3">
      <c r="A1412">
        <v>1407</v>
      </c>
      <c r="B1412" t="s">
        <v>1859</v>
      </c>
      <c r="C1412" t="s">
        <v>71</v>
      </c>
      <c r="D1412" t="s">
        <v>4</v>
      </c>
      <c r="E1412">
        <v>80426</v>
      </c>
      <c r="F1412">
        <v>36891</v>
      </c>
      <c r="G1412">
        <v>60.459600000000002</v>
      </c>
      <c r="H1412">
        <v>20.153099999999998</v>
      </c>
      <c r="I1412">
        <v>80.612700000000004</v>
      </c>
      <c r="J1412" s="12">
        <v>1.1000000000000001</v>
      </c>
      <c r="K1412" s="12">
        <v>2.2810000000000001</v>
      </c>
      <c r="L1412" s="10">
        <v>0.25</v>
      </c>
      <c r="M1412" s="10">
        <f>VLOOKUP('By placement'!$D1412,'By goal type'!$I$3:$J$7,2,FALSE)</f>
        <v>0.2</v>
      </c>
      <c r="N1412" s="13"/>
      <c r="O1412" s="10">
        <f t="shared" si="65"/>
        <v>0.2</v>
      </c>
      <c r="P1412" s="10">
        <f t="shared" si="63"/>
        <v>-4.9999999999999989E-2</v>
      </c>
      <c r="Q1412">
        <f t="shared" si="64"/>
        <v>16.122540000000001</v>
      </c>
    </row>
    <row r="1413" spans="1:17" x14ac:dyDescent="0.3">
      <c r="A1413">
        <v>1408</v>
      </c>
      <c r="B1413" t="s">
        <v>1860</v>
      </c>
      <c r="C1413" t="s">
        <v>156</v>
      </c>
      <c r="D1413" t="s">
        <v>4</v>
      </c>
      <c r="E1413">
        <v>472855</v>
      </c>
      <c r="F1413">
        <v>274122</v>
      </c>
      <c r="G1413">
        <v>102.2302</v>
      </c>
      <c r="H1413">
        <v>34.073799999999999</v>
      </c>
      <c r="I1413">
        <v>136.304</v>
      </c>
      <c r="J1413" s="12">
        <v>0.25</v>
      </c>
      <c r="K1413" s="12">
        <v>0.46600000000000003</v>
      </c>
      <c r="L1413" s="10">
        <v>0.25</v>
      </c>
      <c r="M1413" s="10">
        <f>VLOOKUP('By placement'!$D1413,'By goal type'!$I$3:$J$7,2,FALSE)</f>
        <v>0.2</v>
      </c>
      <c r="N1413" s="13"/>
      <c r="O1413" s="10">
        <f t="shared" si="65"/>
        <v>0.2</v>
      </c>
      <c r="P1413" s="10">
        <f t="shared" si="63"/>
        <v>-4.9999999999999989E-2</v>
      </c>
      <c r="Q1413">
        <f t="shared" si="64"/>
        <v>27.260800000000003</v>
      </c>
    </row>
    <row r="1414" spans="1:17" x14ac:dyDescent="0.3">
      <c r="A1414">
        <v>1409</v>
      </c>
      <c r="B1414" t="s">
        <v>1861</v>
      </c>
      <c r="C1414" t="s">
        <v>183</v>
      </c>
      <c r="D1414" t="s">
        <v>4</v>
      </c>
      <c r="E1414">
        <v>114247</v>
      </c>
      <c r="F1414">
        <v>39948</v>
      </c>
      <c r="G1414">
        <v>17.924700000000001</v>
      </c>
      <c r="H1414">
        <v>5.9743000000000004</v>
      </c>
      <c r="I1414">
        <v>23.899000000000001</v>
      </c>
      <c r="J1414" s="12">
        <v>0.3</v>
      </c>
      <c r="K1414" s="12">
        <v>0.58399999999999996</v>
      </c>
      <c r="L1414" s="10">
        <v>0.25</v>
      </c>
      <c r="M1414" s="10">
        <f>VLOOKUP('By placement'!$D1414,'By goal type'!$I$3:$J$7,2,FALSE)</f>
        <v>0.2</v>
      </c>
      <c r="N1414" s="13"/>
      <c r="O1414" s="10">
        <f t="shared" si="65"/>
        <v>0.2</v>
      </c>
      <c r="P1414" s="10">
        <f t="shared" si="63"/>
        <v>-4.9999999999999989E-2</v>
      </c>
      <c r="Q1414">
        <f t="shared" si="64"/>
        <v>4.7798000000000007</v>
      </c>
    </row>
    <row r="1415" spans="1:17" x14ac:dyDescent="0.3">
      <c r="A1415">
        <v>1410</v>
      </c>
      <c r="B1415" t="s">
        <v>1862</v>
      </c>
      <c r="C1415" t="s">
        <v>36</v>
      </c>
      <c r="D1415" t="s">
        <v>4</v>
      </c>
      <c r="E1415">
        <v>68027</v>
      </c>
      <c r="F1415">
        <v>25662</v>
      </c>
      <c r="G1415">
        <v>35.865400000000001</v>
      </c>
      <c r="H1415">
        <v>15.370900000000001</v>
      </c>
      <c r="I1415">
        <v>51.2363</v>
      </c>
      <c r="J1415" s="12">
        <v>1</v>
      </c>
      <c r="K1415" s="12">
        <v>1.9910000000000001</v>
      </c>
      <c r="L1415" s="10">
        <v>0.3</v>
      </c>
      <c r="M1415" s="10">
        <f>VLOOKUP('By placement'!$D1415,'By goal type'!$I$3:$J$7,2,FALSE)</f>
        <v>0.2</v>
      </c>
      <c r="N1415" s="13"/>
      <c r="O1415" s="10">
        <f t="shared" si="65"/>
        <v>0.2</v>
      </c>
      <c r="P1415" s="10">
        <f t="shared" ref="P1415:P1478" si="66">IFERROR(O1415-L1415,"unknown")</f>
        <v>-9.9999999999999978E-2</v>
      </c>
      <c r="Q1415">
        <f t="shared" ref="Q1415:Q1478" si="67">IFERROR(MIN(1-J1415/K1415,O1415)*I1415,0)</f>
        <v>10.247260000000001</v>
      </c>
    </row>
    <row r="1416" spans="1:17" x14ac:dyDescent="0.3">
      <c r="A1416">
        <v>1411</v>
      </c>
      <c r="B1416" s="1" t="s">
        <v>1863</v>
      </c>
      <c r="C1416" t="s">
        <v>358</v>
      </c>
      <c r="D1416" t="s">
        <v>4</v>
      </c>
      <c r="E1416">
        <v>31897</v>
      </c>
      <c r="F1416">
        <v>12213</v>
      </c>
      <c r="G1416">
        <v>5.49</v>
      </c>
      <c r="H1416">
        <v>1.8298000000000001</v>
      </c>
      <c r="I1416">
        <v>7.3197999999999999</v>
      </c>
      <c r="J1416" s="12">
        <v>0.3</v>
      </c>
      <c r="K1416" s="12">
        <v>0.68899999999999995</v>
      </c>
      <c r="L1416" s="10">
        <v>0.25</v>
      </c>
      <c r="M1416" s="10">
        <f>VLOOKUP('By placement'!$D1416,'By goal type'!$I$3:$J$7,2,FALSE)</f>
        <v>0.2</v>
      </c>
      <c r="N1416" s="13"/>
      <c r="O1416" s="10">
        <f t="shared" ref="O1416:O1479" si="68">IF(N1416="",M1416,N1416)</f>
        <v>0.2</v>
      </c>
      <c r="P1416" s="10">
        <f t="shared" si="66"/>
        <v>-4.9999999999999989E-2</v>
      </c>
      <c r="Q1416">
        <f t="shared" si="67"/>
        <v>1.4639600000000002</v>
      </c>
    </row>
    <row r="1417" spans="1:17" x14ac:dyDescent="0.3">
      <c r="A1417">
        <v>1412</v>
      </c>
      <c r="B1417" t="s">
        <v>1864</v>
      </c>
      <c r="C1417" t="s">
        <v>296</v>
      </c>
      <c r="D1417" t="s">
        <v>4</v>
      </c>
      <c r="E1417">
        <v>6350</v>
      </c>
      <c r="F1417">
        <v>3176</v>
      </c>
      <c r="G1417">
        <v>0.1431</v>
      </c>
      <c r="H1417">
        <v>4.7500000000000001E-2</v>
      </c>
      <c r="I1417">
        <v>0.19059999999999999</v>
      </c>
      <c r="J1417" s="12">
        <v>0.03</v>
      </c>
      <c r="K1417" s="12">
        <v>0.06</v>
      </c>
      <c r="L1417" s="10">
        <v>0.25</v>
      </c>
      <c r="M1417" s="10">
        <f>VLOOKUP('By placement'!$D1417,'By goal type'!$I$3:$J$7,2,FALSE)</f>
        <v>0.2</v>
      </c>
      <c r="N1417" s="13"/>
      <c r="O1417" s="10">
        <f t="shared" si="68"/>
        <v>0.2</v>
      </c>
      <c r="P1417" s="10">
        <f t="shared" si="66"/>
        <v>-4.9999999999999989E-2</v>
      </c>
      <c r="Q1417">
        <f t="shared" si="67"/>
        <v>3.8120000000000001E-2</v>
      </c>
    </row>
    <row r="1418" spans="1:17" x14ac:dyDescent="0.3">
      <c r="A1418">
        <v>1413</v>
      </c>
      <c r="B1418" t="s">
        <v>1865</v>
      </c>
      <c r="C1418" t="s">
        <v>337</v>
      </c>
      <c r="D1418" t="s">
        <v>4</v>
      </c>
      <c r="E1418">
        <v>841</v>
      </c>
      <c r="F1418">
        <v>110</v>
      </c>
      <c r="G1418">
        <v>1.89E-2</v>
      </c>
      <c r="H1418">
        <v>3.0999999999999999E-3</v>
      </c>
      <c r="I1418">
        <v>2.1999999999999999E-2</v>
      </c>
      <c r="J1418" s="12">
        <v>0.1</v>
      </c>
      <c r="K1418" s="12">
        <v>0.16700000000000001</v>
      </c>
      <c r="L1418" s="10">
        <v>0.15</v>
      </c>
      <c r="M1418" s="10">
        <f>VLOOKUP('By placement'!$D1418,'By goal type'!$I$3:$J$7,2,FALSE)</f>
        <v>0.2</v>
      </c>
      <c r="N1418" s="13"/>
      <c r="O1418" s="10">
        <f t="shared" si="68"/>
        <v>0.2</v>
      </c>
      <c r="P1418" s="10">
        <f t="shared" si="66"/>
        <v>5.0000000000000017E-2</v>
      </c>
      <c r="Q1418">
        <f t="shared" si="67"/>
        <v>4.4000000000000003E-3</v>
      </c>
    </row>
    <row r="1419" spans="1:17" x14ac:dyDescent="0.3">
      <c r="A1419">
        <v>1414</v>
      </c>
      <c r="B1419" t="s">
        <v>1866</v>
      </c>
      <c r="C1419" t="s">
        <v>354</v>
      </c>
      <c r="D1419" t="s">
        <v>4</v>
      </c>
      <c r="E1419">
        <v>81358</v>
      </c>
      <c r="F1419">
        <v>11212</v>
      </c>
      <c r="G1419">
        <v>4.2149000000000001</v>
      </c>
      <c r="H1419">
        <v>1.4009</v>
      </c>
      <c r="I1419">
        <v>5.6158000000000001</v>
      </c>
      <c r="J1419" s="12">
        <v>0.25</v>
      </c>
      <c r="K1419" s="12">
        <v>0.499</v>
      </c>
      <c r="L1419" s="10">
        <v>0.25</v>
      </c>
      <c r="M1419" s="10">
        <f>VLOOKUP('By placement'!$D1419,'By goal type'!$I$3:$J$7,2,FALSE)</f>
        <v>0.2</v>
      </c>
      <c r="N1419" s="13"/>
      <c r="O1419" s="10">
        <f t="shared" si="68"/>
        <v>0.2</v>
      </c>
      <c r="P1419" s="10">
        <f t="shared" si="66"/>
        <v>-4.9999999999999989E-2</v>
      </c>
      <c r="Q1419">
        <f t="shared" si="67"/>
        <v>1.1231600000000002</v>
      </c>
    </row>
    <row r="1420" spans="1:17" x14ac:dyDescent="0.3">
      <c r="A1420">
        <v>1415</v>
      </c>
      <c r="B1420" t="s">
        <v>1867</v>
      </c>
      <c r="C1420" t="s">
        <v>36</v>
      </c>
      <c r="D1420" t="s">
        <v>4</v>
      </c>
      <c r="E1420">
        <v>10754</v>
      </c>
      <c r="F1420">
        <v>4577</v>
      </c>
      <c r="G1420">
        <v>6.4272</v>
      </c>
      <c r="H1420">
        <v>2.7544</v>
      </c>
      <c r="I1420">
        <v>9.1815999999999995</v>
      </c>
      <c r="J1420" s="12">
        <v>1</v>
      </c>
      <c r="K1420" s="12">
        <v>1.978</v>
      </c>
      <c r="L1420" s="10">
        <v>0.3</v>
      </c>
      <c r="M1420" s="10">
        <f>VLOOKUP('By placement'!$D1420,'By goal type'!$I$3:$J$7,2,FALSE)</f>
        <v>0.2</v>
      </c>
      <c r="N1420" s="13"/>
      <c r="O1420" s="10">
        <f t="shared" si="68"/>
        <v>0.2</v>
      </c>
      <c r="P1420" s="10">
        <f t="shared" si="66"/>
        <v>-9.9999999999999978E-2</v>
      </c>
      <c r="Q1420">
        <f t="shared" si="67"/>
        <v>1.83632</v>
      </c>
    </row>
    <row r="1421" spans="1:17" x14ac:dyDescent="0.3">
      <c r="A1421">
        <v>1416</v>
      </c>
      <c r="B1421" t="s">
        <v>1868</v>
      </c>
      <c r="C1421" t="s">
        <v>36</v>
      </c>
      <c r="D1421" t="s">
        <v>4</v>
      </c>
      <c r="E1421">
        <v>9317</v>
      </c>
      <c r="F1421">
        <v>4652</v>
      </c>
      <c r="G1421">
        <v>6.5343</v>
      </c>
      <c r="H1421">
        <v>2.8003999999999998</v>
      </c>
      <c r="I1421">
        <v>9.3346999999999998</v>
      </c>
      <c r="J1421" s="12">
        <v>1</v>
      </c>
      <c r="K1421" s="12">
        <v>2.0019999999999998</v>
      </c>
      <c r="L1421" s="10">
        <v>0.3</v>
      </c>
      <c r="M1421" s="10">
        <f>VLOOKUP('By placement'!$D1421,'By goal type'!$I$3:$J$7,2,FALSE)</f>
        <v>0.2</v>
      </c>
      <c r="N1421" s="13"/>
      <c r="O1421" s="10">
        <f t="shared" si="68"/>
        <v>0.2</v>
      </c>
      <c r="P1421" s="10">
        <f t="shared" si="66"/>
        <v>-9.9999999999999978E-2</v>
      </c>
      <c r="Q1421">
        <f t="shared" si="67"/>
        <v>1.86694</v>
      </c>
    </row>
    <row r="1422" spans="1:17" x14ac:dyDescent="0.3">
      <c r="A1422">
        <v>1417</v>
      </c>
      <c r="B1422" t="s">
        <v>1869</v>
      </c>
      <c r="C1422" t="s">
        <v>68</v>
      </c>
      <c r="D1422" t="s">
        <v>4</v>
      </c>
      <c r="E1422">
        <v>25874</v>
      </c>
      <c r="F1422">
        <v>6550</v>
      </c>
      <c r="G1422">
        <v>1.9797</v>
      </c>
      <c r="H1422">
        <v>0.65980000000000005</v>
      </c>
      <c r="I1422">
        <v>2.6395</v>
      </c>
      <c r="J1422" s="12">
        <v>0.2</v>
      </c>
      <c r="K1422" s="12">
        <v>0.42899999999999999</v>
      </c>
      <c r="L1422" s="10">
        <v>0.25</v>
      </c>
      <c r="M1422" s="10">
        <f>VLOOKUP('By placement'!$D1422,'By goal type'!$I$3:$J$7,2,FALSE)</f>
        <v>0.2</v>
      </c>
      <c r="N1422" s="13"/>
      <c r="O1422" s="10">
        <f t="shared" si="68"/>
        <v>0.2</v>
      </c>
      <c r="P1422" s="10">
        <f t="shared" si="66"/>
        <v>-4.9999999999999989E-2</v>
      </c>
      <c r="Q1422">
        <f t="shared" si="67"/>
        <v>0.52790000000000004</v>
      </c>
    </row>
    <row r="1423" spans="1:17" x14ac:dyDescent="0.3">
      <c r="A1423">
        <v>1418</v>
      </c>
      <c r="B1423" t="s">
        <v>1870</v>
      </c>
      <c r="C1423" t="s">
        <v>129</v>
      </c>
      <c r="D1423" t="s">
        <v>4</v>
      </c>
      <c r="E1423">
        <v>103971</v>
      </c>
      <c r="F1423">
        <v>38453</v>
      </c>
      <c r="G1423">
        <v>6.3993000000000002</v>
      </c>
      <c r="H1423">
        <v>2.1326999999999998</v>
      </c>
      <c r="I1423">
        <v>8.532</v>
      </c>
      <c r="J1423" s="12">
        <v>0.11</v>
      </c>
      <c r="K1423" s="12">
        <v>0.30399999999999999</v>
      </c>
      <c r="L1423" s="10">
        <v>0.25</v>
      </c>
      <c r="M1423" s="10">
        <f>VLOOKUP('By placement'!$D1423,'By goal type'!$I$3:$J$7,2,FALSE)</f>
        <v>0.2</v>
      </c>
      <c r="N1423" s="13"/>
      <c r="O1423" s="10">
        <f t="shared" si="68"/>
        <v>0.2</v>
      </c>
      <c r="P1423" s="10">
        <f t="shared" si="66"/>
        <v>-4.9999999999999989E-2</v>
      </c>
      <c r="Q1423">
        <f t="shared" si="67"/>
        <v>1.7064000000000001</v>
      </c>
    </row>
    <row r="1424" spans="1:17" x14ac:dyDescent="0.3">
      <c r="A1424">
        <v>1419</v>
      </c>
      <c r="B1424" t="s">
        <v>1871</v>
      </c>
      <c r="C1424" t="s">
        <v>139</v>
      </c>
      <c r="D1424" t="s">
        <v>4</v>
      </c>
      <c r="E1424">
        <v>34318</v>
      </c>
      <c r="F1424">
        <v>7752</v>
      </c>
      <c r="G1424">
        <v>1.8176000000000001</v>
      </c>
      <c r="H1424">
        <v>0.53249999999999997</v>
      </c>
      <c r="I1424">
        <v>2.3500999999999999</v>
      </c>
      <c r="J1424" s="12">
        <v>0.15</v>
      </c>
      <c r="K1424" s="12">
        <v>0.34300000000000003</v>
      </c>
      <c r="L1424" s="10">
        <v>0.25</v>
      </c>
      <c r="M1424" s="10">
        <f>VLOOKUP('By placement'!$D1424,'By goal type'!$I$3:$J$7,2,FALSE)</f>
        <v>0.2</v>
      </c>
      <c r="N1424" s="13"/>
      <c r="O1424" s="10">
        <f t="shared" si="68"/>
        <v>0.2</v>
      </c>
      <c r="P1424" s="10">
        <f t="shared" si="66"/>
        <v>-4.9999999999999989E-2</v>
      </c>
      <c r="Q1424">
        <f t="shared" si="67"/>
        <v>0.47001999999999999</v>
      </c>
    </row>
    <row r="1425" spans="1:17" x14ac:dyDescent="0.3">
      <c r="A1425">
        <v>1420</v>
      </c>
      <c r="B1425" s="1" t="s">
        <v>1872</v>
      </c>
      <c r="C1425" t="s">
        <v>124</v>
      </c>
      <c r="D1425" t="s">
        <v>4</v>
      </c>
      <c r="E1425">
        <v>8011</v>
      </c>
      <c r="F1425">
        <v>4180</v>
      </c>
      <c r="G1425">
        <v>1.9016</v>
      </c>
      <c r="H1425">
        <v>0.63360000000000005</v>
      </c>
      <c r="I1425">
        <v>2.5352000000000001</v>
      </c>
      <c r="J1425" s="12">
        <v>0.3</v>
      </c>
      <c r="K1425" s="12">
        <v>0.69299999999999995</v>
      </c>
      <c r="L1425" s="10">
        <v>0.25</v>
      </c>
      <c r="M1425" s="10">
        <f>VLOOKUP('By placement'!$D1425,'By goal type'!$I$3:$J$7,2,FALSE)</f>
        <v>0.2</v>
      </c>
      <c r="N1425" s="13"/>
      <c r="O1425" s="10">
        <f t="shared" si="68"/>
        <v>0.2</v>
      </c>
      <c r="P1425" s="10">
        <f t="shared" si="66"/>
        <v>-4.9999999999999989E-2</v>
      </c>
      <c r="Q1425">
        <f t="shared" si="67"/>
        <v>0.50704000000000005</v>
      </c>
    </row>
    <row r="1426" spans="1:17" x14ac:dyDescent="0.3">
      <c r="A1426">
        <v>1421</v>
      </c>
      <c r="B1426" t="s">
        <v>1873</v>
      </c>
      <c r="C1426" t="s">
        <v>367</v>
      </c>
      <c r="D1426" t="s">
        <v>4</v>
      </c>
      <c r="E1426">
        <v>98578</v>
      </c>
      <c r="F1426">
        <v>36325</v>
      </c>
      <c r="G1426">
        <v>27.6708</v>
      </c>
      <c r="H1426">
        <v>9.2230000000000008</v>
      </c>
      <c r="I1426">
        <v>36.893799999999999</v>
      </c>
      <c r="J1426" s="12">
        <v>0.5</v>
      </c>
      <c r="K1426" s="12">
        <v>1.03</v>
      </c>
      <c r="L1426" s="10">
        <v>0.25</v>
      </c>
      <c r="M1426" s="10">
        <f>VLOOKUP('By placement'!$D1426,'By goal type'!$I$3:$J$7,2,FALSE)</f>
        <v>0.2</v>
      </c>
      <c r="N1426" s="13"/>
      <c r="O1426" s="10">
        <f t="shared" si="68"/>
        <v>0.2</v>
      </c>
      <c r="P1426" s="10">
        <f t="shared" si="66"/>
        <v>-4.9999999999999989E-2</v>
      </c>
      <c r="Q1426">
        <f t="shared" si="67"/>
        <v>7.3787599999999998</v>
      </c>
    </row>
    <row r="1427" spans="1:17" x14ac:dyDescent="0.3">
      <c r="A1427">
        <v>1422</v>
      </c>
      <c r="B1427" t="s">
        <v>1874</v>
      </c>
      <c r="C1427" t="s">
        <v>353</v>
      </c>
      <c r="D1427" t="s">
        <v>4</v>
      </c>
      <c r="E1427">
        <v>58967</v>
      </c>
      <c r="F1427">
        <v>20502</v>
      </c>
      <c r="G1427">
        <v>4.7039999999999997</v>
      </c>
      <c r="H1427">
        <v>1.5673999999999999</v>
      </c>
      <c r="I1427">
        <v>6.2713999999999999</v>
      </c>
      <c r="J1427" s="12">
        <v>0.15</v>
      </c>
      <c r="K1427" s="12">
        <v>0.31900000000000001</v>
      </c>
      <c r="L1427" s="10">
        <v>0.25</v>
      </c>
      <c r="M1427" s="10">
        <f>VLOOKUP('By placement'!$D1427,'By goal type'!$I$3:$J$7,2,FALSE)</f>
        <v>0.2</v>
      </c>
      <c r="N1427" s="13"/>
      <c r="O1427" s="10">
        <f t="shared" si="68"/>
        <v>0.2</v>
      </c>
      <c r="P1427" s="10">
        <f t="shared" si="66"/>
        <v>-4.9999999999999989E-2</v>
      </c>
      <c r="Q1427">
        <f t="shared" si="67"/>
        <v>1.2542800000000001</v>
      </c>
    </row>
    <row r="1428" spans="1:17" x14ac:dyDescent="0.3">
      <c r="A1428">
        <v>1423</v>
      </c>
      <c r="B1428" t="s">
        <v>1875</v>
      </c>
      <c r="C1428" t="s">
        <v>342</v>
      </c>
      <c r="D1428" t="s">
        <v>4</v>
      </c>
      <c r="E1428">
        <v>1882</v>
      </c>
      <c r="F1428">
        <v>685</v>
      </c>
      <c r="G1428">
        <v>5.2499999999999998E-2</v>
      </c>
      <c r="H1428">
        <v>1.7500000000000002E-2</v>
      </c>
      <c r="I1428">
        <v>7.0000000000000007E-2</v>
      </c>
      <c r="J1428" s="12">
        <v>0.05</v>
      </c>
      <c r="K1428" s="12">
        <v>0.114</v>
      </c>
      <c r="L1428" s="10">
        <v>0.25</v>
      </c>
      <c r="M1428" s="10">
        <f>VLOOKUP('By placement'!$D1428,'By goal type'!$I$3:$J$7,2,FALSE)</f>
        <v>0.2</v>
      </c>
      <c r="N1428" s="13"/>
      <c r="O1428" s="10">
        <f t="shared" si="68"/>
        <v>0.2</v>
      </c>
      <c r="P1428" s="10">
        <f t="shared" si="66"/>
        <v>-4.9999999999999989E-2</v>
      </c>
      <c r="Q1428">
        <f t="shared" si="67"/>
        <v>1.4000000000000002E-2</v>
      </c>
    </row>
    <row r="1429" spans="1:17" x14ac:dyDescent="0.3">
      <c r="A1429">
        <v>1424</v>
      </c>
      <c r="B1429" t="s">
        <v>1876</v>
      </c>
      <c r="C1429" t="s">
        <v>365</v>
      </c>
      <c r="D1429" t="s">
        <v>4</v>
      </c>
      <c r="E1429">
        <v>807</v>
      </c>
      <c r="F1429">
        <v>477</v>
      </c>
      <c r="G1429">
        <v>0.1462</v>
      </c>
      <c r="H1429">
        <v>0.1462</v>
      </c>
      <c r="I1429">
        <v>0.29239999999999999</v>
      </c>
      <c r="J1429" s="12">
        <v>0.3</v>
      </c>
      <c r="K1429" s="12">
        <v>0.59299999999999997</v>
      </c>
      <c r="L1429" s="10">
        <v>0.5</v>
      </c>
      <c r="M1429" s="10">
        <f>VLOOKUP('By placement'!$D1429,'By goal type'!$I$3:$J$7,2,FALSE)</f>
        <v>0.2</v>
      </c>
      <c r="N1429" s="13"/>
      <c r="O1429" s="10">
        <f t="shared" si="68"/>
        <v>0.2</v>
      </c>
      <c r="P1429" s="10">
        <f t="shared" si="66"/>
        <v>-0.3</v>
      </c>
      <c r="Q1429">
        <f t="shared" si="67"/>
        <v>5.8480000000000004E-2</v>
      </c>
    </row>
    <row r="1430" spans="1:17" x14ac:dyDescent="0.3">
      <c r="A1430">
        <v>1425</v>
      </c>
      <c r="B1430" t="s">
        <v>1877</v>
      </c>
      <c r="C1430" t="s">
        <v>302</v>
      </c>
      <c r="D1430" t="s">
        <v>4</v>
      </c>
      <c r="E1430">
        <v>55793</v>
      </c>
      <c r="F1430">
        <v>15390</v>
      </c>
      <c r="G1430">
        <v>3.5522</v>
      </c>
      <c r="H1430">
        <v>1.1665000000000001</v>
      </c>
      <c r="I1430">
        <v>4.7187000000000001</v>
      </c>
      <c r="J1430" s="12">
        <v>0.15</v>
      </c>
      <c r="K1430" s="12">
        <v>0.311</v>
      </c>
      <c r="L1430" s="10">
        <v>0.25</v>
      </c>
      <c r="M1430" s="10">
        <f>VLOOKUP('By placement'!$D1430,'By goal type'!$I$3:$J$7,2,FALSE)</f>
        <v>0.2</v>
      </c>
      <c r="N1430" s="13"/>
      <c r="O1430" s="10">
        <f t="shared" si="68"/>
        <v>0.2</v>
      </c>
      <c r="P1430" s="10">
        <f t="shared" si="66"/>
        <v>-4.9999999999999989E-2</v>
      </c>
      <c r="Q1430">
        <f t="shared" si="67"/>
        <v>0.94374000000000002</v>
      </c>
    </row>
    <row r="1431" spans="1:17" x14ac:dyDescent="0.3">
      <c r="A1431">
        <v>1426</v>
      </c>
      <c r="B1431" t="s">
        <v>1878</v>
      </c>
      <c r="C1431" t="s">
        <v>366</v>
      </c>
      <c r="D1431" t="s">
        <v>4</v>
      </c>
      <c r="E1431">
        <v>172021</v>
      </c>
      <c r="F1431">
        <v>74395</v>
      </c>
      <c r="G1431">
        <v>30.834900000000001</v>
      </c>
      <c r="H1431">
        <v>10.2781</v>
      </c>
      <c r="I1431">
        <v>41.113</v>
      </c>
      <c r="J1431" s="12">
        <v>0.27</v>
      </c>
      <c r="K1431" s="12">
        <v>0.59699999999999998</v>
      </c>
      <c r="L1431" s="10">
        <v>0.25</v>
      </c>
      <c r="M1431" s="10">
        <f>VLOOKUP('By placement'!$D1431,'By goal type'!$I$3:$J$7,2,FALSE)</f>
        <v>0.2</v>
      </c>
      <c r="N1431" s="13"/>
      <c r="O1431" s="10">
        <f t="shared" si="68"/>
        <v>0.2</v>
      </c>
      <c r="P1431" s="10">
        <f t="shared" si="66"/>
        <v>-4.9999999999999989E-2</v>
      </c>
      <c r="Q1431">
        <f t="shared" si="67"/>
        <v>8.2225999999999999</v>
      </c>
    </row>
    <row r="1432" spans="1:17" x14ac:dyDescent="0.3">
      <c r="A1432">
        <v>1427</v>
      </c>
      <c r="B1432" t="s">
        <v>1879</v>
      </c>
      <c r="C1432" t="s">
        <v>365</v>
      </c>
      <c r="D1432" t="s">
        <v>4</v>
      </c>
      <c r="E1432">
        <v>521</v>
      </c>
      <c r="F1432">
        <v>322</v>
      </c>
      <c r="G1432">
        <v>0.14849999999999999</v>
      </c>
      <c r="H1432">
        <v>4.9299999999999997E-2</v>
      </c>
      <c r="I1432">
        <v>0.1978</v>
      </c>
      <c r="J1432" s="12">
        <v>0.3</v>
      </c>
      <c r="K1432" s="12">
        <v>0.53700000000000003</v>
      </c>
      <c r="L1432" s="10">
        <v>0.25</v>
      </c>
      <c r="M1432" s="10">
        <f>VLOOKUP('By placement'!$D1432,'By goal type'!$I$3:$J$7,2,FALSE)</f>
        <v>0.2</v>
      </c>
      <c r="N1432" s="13"/>
      <c r="O1432" s="10">
        <f t="shared" si="68"/>
        <v>0.2</v>
      </c>
      <c r="P1432" s="10">
        <f t="shared" si="66"/>
        <v>-4.9999999999999989E-2</v>
      </c>
      <c r="Q1432">
        <f t="shared" si="67"/>
        <v>3.9560000000000005E-2</v>
      </c>
    </row>
    <row r="1433" spans="1:17" x14ac:dyDescent="0.3">
      <c r="A1433">
        <v>1428</v>
      </c>
      <c r="B1433" t="s">
        <v>1880</v>
      </c>
      <c r="C1433" t="s">
        <v>156</v>
      </c>
      <c r="D1433" t="s">
        <v>4</v>
      </c>
      <c r="E1433">
        <v>212683</v>
      </c>
      <c r="F1433">
        <v>113409</v>
      </c>
      <c r="G1433">
        <v>43.580599999999997</v>
      </c>
      <c r="H1433">
        <v>14.526400000000001</v>
      </c>
      <c r="I1433">
        <v>58.106999999999999</v>
      </c>
      <c r="J1433" s="12">
        <v>0.25</v>
      </c>
      <c r="K1433" s="12">
        <v>0.53100000000000003</v>
      </c>
      <c r="L1433" s="10">
        <v>0.25</v>
      </c>
      <c r="M1433" s="10">
        <f>VLOOKUP('By placement'!$D1433,'By goal type'!$I$3:$J$7,2,FALSE)</f>
        <v>0.2</v>
      </c>
      <c r="N1433" s="13"/>
      <c r="O1433" s="10">
        <f t="shared" si="68"/>
        <v>0.2</v>
      </c>
      <c r="P1433" s="10">
        <f t="shared" si="66"/>
        <v>-4.9999999999999989E-2</v>
      </c>
      <c r="Q1433">
        <f t="shared" si="67"/>
        <v>11.621400000000001</v>
      </c>
    </row>
    <row r="1434" spans="1:17" x14ac:dyDescent="0.3">
      <c r="A1434">
        <v>1429</v>
      </c>
      <c r="B1434" t="s">
        <v>1881</v>
      </c>
      <c r="C1434" t="s">
        <v>24</v>
      </c>
      <c r="D1434" t="s">
        <v>4</v>
      </c>
      <c r="E1434">
        <v>117697</v>
      </c>
      <c r="F1434">
        <v>25848</v>
      </c>
      <c r="G1434">
        <v>7.9574999999999996</v>
      </c>
      <c r="H1434">
        <v>2.6524999999999999</v>
      </c>
      <c r="I1434">
        <v>10.61</v>
      </c>
      <c r="J1434" s="12">
        <v>0.2</v>
      </c>
      <c r="K1434" s="12">
        <v>0.38600000000000001</v>
      </c>
      <c r="L1434" s="10">
        <v>0.25</v>
      </c>
      <c r="M1434" s="10">
        <f>VLOOKUP('By placement'!$D1434,'By goal type'!$I$3:$J$7,2,FALSE)</f>
        <v>0.2</v>
      </c>
      <c r="N1434" s="13"/>
      <c r="O1434" s="10">
        <f t="shared" si="68"/>
        <v>0.2</v>
      </c>
      <c r="P1434" s="10">
        <f t="shared" si="66"/>
        <v>-4.9999999999999989E-2</v>
      </c>
      <c r="Q1434">
        <f t="shared" si="67"/>
        <v>2.1219999999999999</v>
      </c>
    </row>
    <row r="1435" spans="1:17" x14ac:dyDescent="0.3">
      <c r="A1435">
        <v>1430</v>
      </c>
      <c r="B1435" t="s">
        <v>1882</v>
      </c>
      <c r="C1435" t="s">
        <v>156</v>
      </c>
      <c r="D1435" t="s">
        <v>4</v>
      </c>
      <c r="E1435">
        <v>251844</v>
      </c>
      <c r="F1435">
        <v>113080</v>
      </c>
      <c r="G1435">
        <v>43.493400000000001</v>
      </c>
      <c r="H1435">
        <v>14.4956</v>
      </c>
      <c r="I1435">
        <v>57.988999999999997</v>
      </c>
      <c r="J1435" s="12">
        <v>0.25</v>
      </c>
      <c r="K1435" s="12">
        <v>0.50700000000000001</v>
      </c>
      <c r="L1435" s="10">
        <v>0.25</v>
      </c>
      <c r="M1435" s="10">
        <f>VLOOKUP('By placement'!$D1435,'By goal type'!$I$3:$J$7,2,FALSE)</f>
        <v>0.2</v>
      </c>
      <c r="N1435" s="13"/>
      <c r="O1435" s="10">
        <f t="shared" si="68"/>
        <v>0.2</v>
      </c>
      <c r="P1435" s="10">
        <f t="shared" si="66"/>
        <v>-4.9999999999999989E-2</v>
      </c>
      <c r="Q1435">
        <f t="shared" si="67"/>
        <v>11.597799999999999</v>
      </c>
    </row>
    <row r="1436" spans="1:17" x14ac:dyDescent="0.3">
      <c r="A1436">
        <v>1431</v>
      </c>
      <c r="B1436" t="s">
        <v>1883</v>
      </c>
      <c r="C1436" t="s">
        <v>183</v>
      </c>
      <c r="D1436" t="s">
        <v>4</v>
      </c>
      <c r="E1436">
        <v>50869</v>
      </c>
      <c r="F1436">
        <v>27461</v>
      </c>
      <c r="G1436">
        <v>11.868499999999999</v>
      </c>
      <c r="H1436">
        <v>3.9557000000000002</v>
      </c>
      <c r="I1436">
        <v>15.824199999999999</v>
      </c>
      <c r="J1436" s="12">
        <v>0.28000000000000003</v>
      </c>
      <c r="K1436" s="12">
        <v>0.56999999999999995</v>
      </c>
      <c r="L1436" s="10">
        <v>0.25</v>
      </c>
      <c r="M1436" s="10">
        <f>VLOOKUP('By placement'!$D1436,'By goal type'!$I$3:$J$7,2,FALSE)</f>
        <v>0.2</v>
      </c>
      <c r="N1436" s="13"/>
      <c r="O1436" s="10">
        <f t="shared" si="68"/>
        <v>0.2</v>
      </c>
      <c r="P1436" s="10">
        <f t="shared" si="66"/>
        <v>-4.9999999999999989E-2</v>
      </c>
      <c r="Q1436">
        <f t="shared" si="67"/>
        <v>3.1648399999999999</v>
      </c>
    </row>
    <row r="1437" spans="1:17" x14ac:dyDescent="0.3">
      <c r="A1437">
        <v>1432</v>
      </c>
      <c r="B1437" t="s">
        <v>1884</v>
      </c>
      <c r="C1437" t="s">
        <v>361</v>
      </c>
      <c r="D1437" t="s">
        <v>4</v>
      </c>
      <c r="E1437">
        <v>86658</v>
      </c>
      <c r="F1437">
        <v>25614</v>
      </c>
      <c r="G1437">
        <v>29.694800000000001</v>
      </c>
      <c r="H1437">
        <v>9.8985000000000003</v>
      </c>
      <c r="I1437">
        <v>39.593299999999999</v>
      </c>
      <c r="J1437" s="12">
        <v>0.75</v>
      </c>
      <c r="K1437" s="12">
        <v>1.556</v>
      </c>
      <c r="L1437" s="10">
        <v>0.25</v>
      </c>
      <c r="M1437" s="10">
        <f>VLOOKUP('By placement'!$D1437,'By goal type'!$I$3:$J$7,2,FALSE)</f>
        <v>0.2</v>
      </c>
      <c r="N1437" s="13"/>
      <c r="O1437" s="10">
        <f t="shared" si="68"/>
        <v>0.2</v>
      </c>
      <c r="P1437" s="10">
        <f t="shared" si="66"/>
        <v>-4.9999999999999989E-2</v>
      </c>
      <c r="Q1437">
        <f t="shared" si="67"/>
        <v>7.91866</v>
      </c>
    </row>
    <row r="1438" spans="1:17" x14ac:dyDescent="0.3">
      <c r="A1438">
        <v>1433</v>
      </c>
      <c r="B1438" t="s">
        <v>1885</v>
      </c>
      <c r="C1438" t="s">
        <v>58</v>
      </c>
      <c r="D1438" t="s">
        <v>4</v>
      </c>
      <c r="E1438">
        <v>256363</v>
      </c>
      <c r="F1438">
        <v>205007</v>
      </c>
      <c r="G1438">
        <v>190.50829999999999</v>
      </c>
      <c r="H1438">
        <v>63.500799999999998</v>
      </c>
      <c r="I1438">
        <v>254.00909999999999</v>
      </c>
      <c r="J1438" s="12">
        <v>0.6</v>
      </c>
      <c r="K1438" s="12">
        <v>1.403</v>
      </c>
      <c r="L1438" s="10">
        <v>0.25</v>
      </c>
      <c r="M1438" s="10">
        <f>VLOOKUP('By placement'!$D1438,'By goal type'!$I$3:$J$7,2,FALSE)</f>
        <v>0.2</v>
      </c>
      <c r="N1438" s="13"/>
      <c r="O1438" s="10">
        <f t="shared" si="68"/>
        <v>0.2</v>
      </c>
      <c r="P1438" s="10">
        <f t="shared" si="66"/>
        <v>-4.9999999999999989E-2</v>
      </c>
      <c r="Q1438">
        <f t="shared" si="67"/>
        <v>50.801819999999999</v>
      </c>
    </row>
    <row r="1439" spans="1:17" x14ac:dyDescent="0.3">
      <c r="A1439">
        <v>1434</v>
      </c>
      <c r="B1439" t="s">
        <v>1886</v>
      </c>
      <c r="C1439" t="s">
        <v>133</v>
      </c>
      <c r="D1439" t="s">
        <v>4</v>
      </c>
      <c r="E1439">
        <v>288383</v>
      </c>
      <c r="F1439">
        <v>31265</v>
      </c>
      <c r="G1439">
        <v>9.3628999999999998</v>
      </c>
      <c r="H1439">
        <v>2.3408000000000002</v>
      </c>
      <c r="I1439">
        <v>11.7037</v>
      </c>
      <c r="J1439" s="12">
        <v>0.18</v>
      </c>
      <c r="K1439" s="12">
        <v>0.41599999999999998</v>
      </c>
      <c r="L1439" s="10">
        <v>0.2</v>
      </c>
      <c r="M1439" s="10">
        <f>VLOOKUP('By placement'!$D1439,'By goal type'!$I$3:$J$7,2,FALSE)</f>
        <v>0.2</v>
      </c>
      <c r="N1439" s="13"/>
      <c r="O1439" s="10">
        <f t="shared" si="68"/>
        <v>0.2</v>
      </c>
      <c r="P1439" s="10">
        <f t="shared" si="66"/>
        <v>0</v>
      </c>
      <c r="Q1439">
        <f t="shared" si="67"/>
        <v>2.3407399999999998</v>
      </c>
    </row>
    <row r="1440" spans="1:17" x14ac:dyDescent="0.3">
      <c r="A1440">
        <v>1435</v>
      </c>
      <c r="B1440" t="s">
        <v>1887</v>
      </c>
      <c r="C1440" t="s">
        <v>357</v>
      </c>
      <c r="D1440" t="s">
        <v>4</v>
      </c>
      <c r="E1440">
        <v>7584</v>
      </c>
      <c r="F1440">
        <v>3668</v>
      </c>
      <c r="G1440">
        <v>0.85770000000000002</v>
      </c>
      <c r="H1440">
        <v>0.28520000000000001</v>
      </c>
      <c r="I1440">
        <v>1.1429</v>
      </c>
      <c r="J1440" s="12">
        <v>0.15</v>
      </c>
      <c r="K1440" s="12">
        <v>0.36299999999999999</v>
      </c>
      <c r="L1440" s="10">
        <v>0.25</v>
      </c>
      <c r="M1440" s="10">
        <f>VLOOKUP('By placement'!$D1440,'By goal type'!$I$3:$J$7,2,FALSE)</f>
        <v>0.2</v>
      </c>
      <c r="N1440" s="13"/>
      <c r="O1440" s="10">
        <f t="shared" si="68"/>
        <v>0.2</v>
      </c>
      <c r="P1440" s="10">
        <f t="shared" si="66"/>
        <v>-4.9999999999999989E-2</v>
      </c>
      <c r="Q1440">
        <f t="shared" si="67"/>
        <v>0.22858000000000001</v>
      </c>
    </row>
    <row r="1441" spans="1:17" x14ac:dyDescent="0.3">
      <c r="A1441">
        <v>1436</v>
      </c>
      <c r="B1441" t="s">
        <v>1888</v>
      </c>
      <c r="C1441" t="s">
        <v>150</v>
      </c>
      <c r="D1441" t="s">
        <v>4</v>
      </c>
      <c r="E1441">
        <v>149670</v>
      </c>
      <c r="F1441">
        <v>88712</v>
      </c>
      <c r="G1441">
        <v>55.543799999999997</v>
      </c>
      <c r="H1441">
        <v>18.514399999999998</v>
      </c>
      <c r="I1441">
        <v>74.058199999999999</v>
      </c>
      <c r="J1441" s="12">
        <v>0.4</v>
      </c>
      <c r="K1441" s="12">
        <v>0.82099999999999995</v>
      </c>
      <c r="L1441" s="10">
        <v>0.25</v>
      </c>
      <c r="M1441" s="10">
        <f>VLOOKUP('By placement'!$D1441,'By goal type'!$I$3:$J$7,2,FALSE)</f>
        <v>0.2</v>
      </c>
      <c r="N1441" s="13"/>
      <c r="O1441" s="10">
        <f t="shared" si="68"/>
        <v>0.2</v>
      </c>
      <c r="P1441" s="10">
        <f t="shared" si="66"/>
        <v>-4.9999999999999989E-2</v>
      </c>
      <c r="Q1441">
        <f t="shared" si="67"/>
        <v>14.811640000000001</v>
      </c>
    </row>
    <row r="1442" spans="1:17" x14ac:dyDescent="0.3">
      <c r="A1442">
        <v>1437</v>
      </c>
      <c r="B1442" t="s">
        <v>1889</v>
      </c>
      <c r="C1442" t="s">
        <v>123</v>
      </c>
      <c r="D1442" t="s">
        <v>4</v>
      </c>
      <c r="E1442">
        <v>1321902</v>
      </c>
      <c r="F1442">
        <v>396889</v>
      </c>
      <c r="G1442">
        <v>155.55719999999999</v>
      </c>
      <c r="H1442">
        <v>51.8399</v>
      </c>
      <c r="I1442">
        <v>207.39709999999999</v>
      </c>
      <c r="J1442" s="12">
        <v>0.25</v>
      </c>
      <c r="K1442" s="12">
        <v>0.51700000000000002</v>
      </c>
      <c r="L1442" s="10">
        <v>0.25</v>
      </c>
      <c r="M1442" s="10">
        <f>VLOOKUP('By placement'!$D1442,'By goal type'!$I$3:$J$7,2,FALSE)</f>
        <v>0.2</v>
      </c>
      <c r="N1442" s="13"/>
      <c r="O1442" s="10">
        <f t="shared" si="68"/>
        <v>0.2</v>
      </c>
      <c r="P1442" s="10">
        <f t="shared" si="66"/>
        <v>-4.9999999999999989E-2</v>
      </c>
      <c r="Q1442">
        <f t="shared" si="67"/>
        <v>41.479420000000005</v>
      </c>
    </row>
    <row r="1443" spans="1:17" x14ac:dyDescent="0.3">
      <c r="A1443">
        <v>1438</v>
      </c>
      <c r="B1443" t="s">
        <v>1890</v>
      </c>
      <c r="C1443" t="s">
        <v>335</v>
      </c>
      <c r="D1443" t="s">
        <v>4</v>
      </c>
      <c r="E1443">
        <v>1017</v>
      </c>
      <c r="F1443">
        <v>348</v>
      </c>
      <c r="G1443">
        <v>5.4800000000000001E-2</v>
      </c>
      <c r="H1443">
        <v>1.8100000000000002E-2</v>
      </c>
      <c r="I1443">
        <v>7.2900000000000006E-2</v>
      </c>
      <c r="J1443" s="12">
        <v>0.1</v>
      </c>
      <c r="K1443" s="12">
        <v>0.20200000000000001</v>
      </c>
      <c r="L1443" s="10">
        <v>0.25</v>
      </c>
      <c r="M1443" s="10">
        <f>VLOOKUP('By placement'!$D1443,'By goal type'!$I$3:$J$7,2,FALSE)</f>
        <v>0.2</v>
      </c>
      <c r="N1443" s="13"/>
      <c r="O1443" s="10">
        <f t="shared" si="68"/>
        <v>0.2</v>
      </c>
      <c r="P1443" s="10">
        <f t="shared" si="66"/>
        <v>-4.9999999999999989E-2</v>
      </c>
      <c r="Q1443">
        <f t="shared" si="67"/>
        <v>1.4580000000000003E-2</v>
      </c>
    </row>
    <row r="1444" spans="1:17" x14ac:dyDescent="0.3">
      <c r="A1444">
        <v>1439</v>
      </c>
      <c r="B1444" t="s">
        <v>1891</v>
      </c>
      <c r="C1444" t="s">
        <v>71</v>
      </c>
      <c r="D1444" t="s">
        <v>4</v>
      </c>
      <c r="E1444">
        <v>232</v>
      </c>
      <c r="F1444">
        <v>210</v>
      </c>
      <c r="G1444">
        <v>9.98E-2</v>
      </c>
      <c r="H1444">
        <v>3.2399999999999998E-2</v>
      </c>
      <c r="I1444">
        <v>0.13220000000000001</v>
      </c>
      <c r="J1444" s="12">
        <v>0.3</v>
      </c>
      <c r="K1444" s="12">
        <v>0.60699999999999998</v>
      </c>
      <c r="L1444" s="10">
        <v>0.25</v>
      </c>
      <c r="M1444" s="10">
        <f>VLOOKUP('By placement'!$D1444,'By goal type'!$I$3:$J$7,2,FALSE)</f>
        <v>0.2</v>
      </c>
      <c r="N1444" s="13"/>
      <c r="O1444" s="10">
        <f t="shared" si="68"/>
        <v>0.2</v>
      </c>
      <c r="P1444" s="10">
        <f t="shared" si="66"/>
        <v>-4.9999999999999989E-2</v>
      </c>
      <c r="Q1444">
        <f t="shared" si="67"/>
        <v>2.6440000000000005E-2</v>
      </c>
    </row>
    <row r="1445" spans="1:17" x14ac:dyDescent="0.3">
      <c r="A1445">
        <v>1440</v>
      </c>
      <c r="B1445" t="s">
        <v>1892</v>
      </c>
      <c r="C1445" t="s">
        <v>345</v>
      </c>
      <c r="D1445" t="s">
        <v>4</v>
      </c>
      <c r="E1445">
        <v>1103</v>
      </c>
      <c r="F1445">
        <v>427</v>
      </c>
      <c r="G1445">
        <v>0.2422</v>
      </c>
      <c r="H1445">
        <v>2.69E-2</v>
      </c>
      <c r="I1445">
        <v>0.26910000000000001</v>
      </c>
      <c r="J1445" s="12">
        <v>0.3</v>
      </c>
      <c r="K1445" s="12">
        <v>0.34399999999999997</v>
      </c>
      <c r="L1445" s="10">
        <v>0.1</v>
      </c>
      <c r="M1445" s="10">
        <f>VLOOKUP('By placement'!$D1445,'By goal type'!$I$3:$J$7,2,FALSE)</f>
        <v>0.2</v>
      </c>
      <c r="N1445" s="13"/>
      <c r="O1445" s="10">
        <f t="shared" si="68"/>
        <v>0.2</v>
      </c>
      <c r="P1445" s="10">
        <f t="shared" si="66"/>
        <v>0.1</v>
      </c>
      <c r="Q1445">
        <f t="shared" si="67"/>
        <v>3.4419767441860469E-2</v>
      </c>
    </row>
    <row r="1446" spans="1:17" x14ac:dyDescent="0.3">
      <c r="A1446">
        <v>1441</v>
      </c>
      <c r="B1446" t="s">
        <v>1893</v>
      </c>
      <c r="C1446" t="s">
        <v>332</v>
      </c>
      <c r="D1446" t="s">
        <v>4</v>
      </c>
      <c r="E1446">
        <v>15047</v>
      </c>
      <c r="F1446">
        <v>5188</v>
      </c>
      <c r="G1446">
        <v>1.6338999999999999</v>
      </c>
      <c r="H1446">
        <v>0.54410000000000003</v>
      </c>
      <c r="I1446">
        <v>2.1779999999999999</v>
      </c>
      <c r="J1446" s="12">
        <v>0.2</v>
      </c>
      <c r="K1446" s="12">
        <v>0.45900000000000002</v>
      </c>
      <c r="L1446" s="10">
        <v>0.25</v>
      </c>
      <c r="M1446" s="10">
        <f>VLOOKUP('By placement'!$D1446,'By goal type'!$I$3:$J$7,2,FALSE)</f>
        <v>0.2</v>
      </c>
      <c r="N1446" s="13"/>
      <c r="O1446" s="10">
        <f t="shared" si="68"/>
        <v>0.2</v>
      </c>
      <c r="P1446" s="10">
        <f t="shared" si="66"/>
        <v>-4.9999999999999989E-2</v>
      </c>
      <c r="Q1446">
        <f t="shared" si="67"/>
        <v>0.43559999999999999</v>
      </c>
    </row>
    <row r="1447" spans="1:17" x14ac:dyDescent="0.3">
      <c r="A1447">
        <v>1442</v>
      </c>
      <c r="B1447" t="s">
        <v>1894</v>
      </c>
      <c r="C1447" t="s">
        <v>335</v>
      </c>
      <c r="D1447" t="s">
        <v>4</v>
      </c>
      <c r="E1447">
        <v>4068</v>
      </c>
      <c r="F1447">
        <v>1297</v>
      </c>
      <c r="G1447">
        <v>0.20480000000000001</v>
      </c>
      <c r="H1447">
        <v>6.8199999999999997E-2</v>
      </c>
      <c r="I1447">
        <v>0.27300000000000002</v>
      </c>
      <c r="J1447" s="12">
        <v>0.1</v>
      </c>
      <c r="K1447" s="12">
        <v>0.17</v>
      </c>
      <c r="L1447" s="10">
        <v>0.25</v>
      </c>
      <c r="M1447" s="10">
        <f>VLOOKUP('By placement'!$D1447,'By goal type'!$I$3:$J$7,2,FALSE)</f>
        <v>0.2</v>
      </c>
      <c r="N1447" s="13"/>
      <c r="O1447" s="10">
        <f t="shared" si="68"/>
        <v>0.2</v>
      </c>
      <c r="P1447" s="10">
        <f t="shared" si="66"/>
        <v>-4.9999999999999989E-2</v>
      </c>
      <c r="Q1447">
        <f t="shared" si="67"/>
        <v>5.460000000000001E-2</v>
      </c>
    </row>
    <row r="1448" spans="1:17" x14ac:dyDescent="0.3">
      <c r="A1448">
        <v>1443</v>
      </c>
      <c r="B1448" t="s">
        <v>1895</v>
      </c>
      <c r="C1448" t="s">
        <v>350</v>
      </c>
      <c r="D1448" t="s">
        <v>4</v>
      </c>
      <c r="E1448">
        <v>1928</v>
      </c>
      <c r="F1448">
        <v>204</v>
      </c>
      <c r="G1448">
        <v>4.8599999999999997E-2</v>
      </c>
      <c r="H1448">
        <v>1.5800000000000002E-2</v>
      </c>
      <c r="I1448">
        <v>6.4399999999999999E-2</v>
      </c>
      <c r="J1448" s="12">
        <v>0.15</v>
      </c>
      <c r="K1448" s="12">
        <v>0.39300000000000002</v>
      </c>
      <c r="L1448" s="10">
        <v>0.25</v>
      </c>
      <c r="M1448" s="10">
        <f>VLOOKUP('By placement'!$D1448,'By goal type'!$I$3:$J$7,2,FALSE)</f>
        <v>0.2</v>
      </c>
      <c r="N1448" s="13"/>
      <c r="O1448" s="10">
        <f t="shared" si="68"/>
        <v>0.2</v>
      </c>
      <c r="P1448" s="10">
        <f t="shared" si="66"/>
        <v>-4.9999999999999989E-2</v>
      </c>
      <c r="Q1448">
        <f t="shared" si="67"/>
        <v>1.2880000000000001E-2</v>
      </c>
    </row>
    <row r="1449" spans="1:17" x14ac:dyDescent="0.3">
      <c r="A1449">
        <v>1444</v>
      </c>
      <c r="B1449" t="s">
        <v>1896</v>
      </c>
      <c r="C1449" t="s">
        <v>156</v>
      </c>
      <c r="D1449" t="s">
        <v>4</v>
      </c>
      <c r="E1449">
        <v>58521</v>
      </c>
      <c r="F1449">
        <v>12539</v>
      </c>
      <c r="G1449">
        <v>4.9481000000000002</v>
      </c>
      <c r="H1449">
        <v>1.6489</v>
      </c>
      <c r="I1449">
        <v>6.5970000000000004</v>
      </c>
      <c r="J1449" s="12">
        <v>0.25</v>
      </c>
      <c r="K1449" s="12">
        <v>0.55800000000000005</v>
      </c>
      <c r="L1449" s="10">
        <v>0.25</v>
      </c>
      <c r="M1449" s="10">
        <f>VLOOKUP('By placement'!$D1449,'By goal type'!$I$3:$J$7,2,FALSE)</f>
        <v>0.2</v>
      </c>
      <c r="N1449" s="13"/>
      <c r="O1449" s="10">
        <f t="shared" si="68"/>
        <v>0.2</v>
      </c>
      <c r="P1449" s="10">
        <f t="shared" si="66"/>
        <v>-4.9999999999999989E-2</v>
      </c>
      <c r="Q1449">
        <f t="shared" si="67"/>
        <v>1.3194000000000001</v>
      </c>
    </row>
    <row r="1450" spans="1:17" x14ac:dyDescent="0.3">
      <c r="A1450">
        <v>1445</v>
      </c>
      <c r="B1450" t="s">
        <v>1897</v>
      </c>
      <c r="C1450" t="s">
        <v>354</v>
      </c>
      <c r="D1450" t="s">
        <v>4</v>
      </c>
      <c r="E1450">
        <v>81041</v>
      </c>
      <c r="F1450">
        <v>12263</v>
      </c>
      <c r="G1450">
        <v>4.8467000000000002</v>
      </c>
      <c r="H1450">
        <v>1.6119000000000001</v>
      </c>
      <c r="I1450">
        <v>6.4585999999999997</v>
      </c>
      <c r="J1450" s="12">
        <v>0.25</v>
      </c>
      <c r="K1450" s="12">
        <v>0.55700000000000005</v>
      </c>
      <c r="L1450" s="10">
        <v>0.25</v>
      </c>
      <c r="M1450" s="10">
        <f>VLOOKUP('By placement'!$D1450,'By goal type'!$I$3:$J$7,2,FALSE)</f>
        <v>0.2</v>
      </c>
      <c r="N1450" s="13"/>
      <c r="O1450" s="10">
        <f t="shared" si="68"/>
        <v>0.2</v>
      </c>
      <c r="P1450" s="10">
        <f t="shared" si="66"/>
        <v>-4.9999999999999989E-2</v>
      </c>
      <c r="Q1450">
        <f t="shared" si="67"/>
        <v>1.29172</v>
      </c>
    </row>
    <row r="1451" spans="1:17" x14ac:dyDescent="0.3">
      <c r="A1451">
        <v>1446</v>
      </c>
      <c r="B1451" t="s">
        <v>1898</v>
      </c>
      <c r="C1451" t="s">
        <v>31</v>
      </c>
      <c r="D1451" t="s">
        <v>4</v>
      </c>
      <c r="E1451">
        <v>8758</v>
      </c>
      <c r="F1451">
        <v>5455</v>
      </c>
      <c r="G1451">
        <v>4.3079999999999998</v>
      </c>
      <c r="H1451">
        <v>1.4359</v>
      </c>
      <c r="I1451">
        <v>5.7439</v>
      </c>
      <c r="J1451" s="12">
        <v>0.5</v>
      </c>
      <c r="K1451" s="12">
        <v>1.1120000000000001</v>
      </c>
      <c r="L1451" s="10" t="s">
        <v>5</v>
      </c>
      <c r="M1451" s="10">
        <f>VLOOKUP('By placement'!$D1451,'By goal type'!$I$3:$J$7,2,FALSE)</f>
        <v>0.2</v>
      </c>
      <c r="N1451" s="13"/>
      <c r="O1451" s="10">
        <f t="shared" si="68"/>
        <v>0.2</v>
      </c>
      <c r="P1451" s="10" t="str">
        <f t="shared" si="66"/>
        <v>unknown</v>
      </c>
      <c r="Q1451">
        <f t="shared" si="67"/>
        <v>1.1487800000000001</v>
      </c>
    </row>
    <row r="1452" spans="1:17" x14ac:dyDescent="0.3">
      <c r="A1452">
        <v>1447</v>
      </c>
      <c r="B1452" s="1" t="s">
        <v>1899</v>
      </c>
      <c r="C1452" t="s">
        <v>339</v>
      </c>
      <c r="D1452" t="s">
        <v>4</v>
      </c>
      <c r="E1452">
        <v>305386</v>
      </c>
      <c r="F1452">
        <v>59117</v>
      </c>
      <c r="G1452">
        <v>18.767399999999999</v>
      </c>
      <c r="H1452">
        <v>6.2554999999999996</v>
      </c>
      <c r="I1452">
        <v>25.0229</v>
      </c>
      <c r="J1452" s="12">
        <v>0.2</v>
      </c>
      <c r="K1452" s="12">
        <v>0.41299999999999998</v>
      </c>
      <c r="L1452" s="10">
        <v>0.25</v>
      </c>
      <c r="M1452" s="10">
        <f>VLOOKUP('By placement'!$D1452,'By goal type'!$I$3:$J$7,2,FALSE)</f>
        <v>0.2</v>
      </c>
      <c r="N1452" s="13"/>
      <c r="O1452" s="10">
        <f t="shared" si="68"/>
        <v>0.2</v>
      </c>
      <c r="P1452" s="10">
        <f t="shared" si="66"/>
        <v>-4.9999999999999989E-2</v>
      </c>
      <c r="Q1452">
        <f t="shared" si="67"/>
        <v>5.0045800000000007</v>
      </c>
    </row>
    <row r="1453" spans="1:17" x14ac:dyDescent="0.3">
      <c r="A1453">
        <v>1448</v>
      </c>
      <c r="B1453" t="s">
        <v>1900</v>
      </c>
      <c r="C1453" t="s">
        <v>150</v>
      </c>
      <c r="D1453" t="s">
        <v>4</v>
      </c>
      <c r="E1453">
        <v>56446</v>
      </c>
      <c r="F1453">
        <v>8392</v>
      </c>
      <c r="G1453">
        <v>5.3369</v>
      </c>
      <c r="H1453">
        <v>1.7790999999999999</v>
      </c>
      <c r="I1453">
        <v>7.1159999999999997</v>
      </c>
      <c r="J1453" s="12">
        <v>0.4</v>
      </c>
      <c r="K1453" s="12">
        <v>0.82399999999999995</v>
      </c>
      <c r="L1453" s="10">
        <v>0.25</v>
      </c>
      <c r="M1453" s="10">
        <f>VLOOKUP('By placement'!$D1453,'By goal type'!$I$3:$J$7,2,FALSE)</f>
        <v>0.2</v>
      </c>
      <c r="N1453" s="13"/>
      <c r="O1453" s="10">
        <f t="shared" si="68"/>
        <v>0.2</v>
      </c>
      <c r="P1453" s="10">
        <f t="shared" si="66"/>
        <v>-4.9999999999999989E-2</v>
      </c>
      <c r="Q1453">
        <f t="shared" si="67"/>
        <v>1.4232</v>
      </c>
    </row>
    <row r="1454" spans="1:17" x14ac:dyDescent="0.3">
      <c r="A1454">
        <v>1449</v>
      </c>
      <c r="B1454" t="s">
        <v>1901</v>
      </c>
      <c r="C1454" t="s">
        <v>364</v>
      </c>
      <c r="D1454" t="s">
        <v>4</v>
      </c>
      <c r="E1454">
        <v>1784</v>
      </c>
      <c r="F1454">
        <v>552</v>
      </c>
      <c r="G1454">
        <v>8.7900000000000006E-2</v>
      </c>
      <c r="H1454">
        <v>2.9100000000000001E-2</v>
      </c>
      <c r="I1454">
        <v>0.11700000000000001</v>
      </c>
      <c r="J1454" s="12">
        <v>0.1</v>
      </c>
      <c r="K1454" s="12">
        <v>0.20899999999999999</v>
      </c>
      <c r="L1454" s="10">
        <v>0.25</v>
      </c>
      <c r="M1454" s="10">
        <f>VLOOKUP('By placement'!$D1454,'By goal type'!$I$3:$J$7,2,FALSE)</f>
        <v>0.2</v>
      </c>
      <c r="N1454" s="13"/>
      <c r="O1454" s="10">
        <f t="shared" si="68"/>
        <v>0.2</v>
      </c>
      <c r="P1454" s="10">
        <f t="shared" si="66"/>
        <v>-4.9999999999999989E-2</v>
      </c>
      <c r="Q1454">
        <f t="shared" si="67"/>
        <v>2.3400000000000004E-2</v>
      </c>
    </row>
    <row r="1455" spans="1:17" x14ac:dyDescent="0.3">
      <c r="A1455">
        <v>1450</v>
      </c>
      <c r="B1455" t="s">
        <v>1902</v>
      </c>
      <c r="C1455" t="s">
        <v>79</v>
      </c>
      <c r="D1455" t="s">
        <v>4</v>
      </c>
      <c r="E1455">
        <v>1372</v>
      </c>
      <c r="F1455">
        <v>845</v>
      </c>
      <c r="G1455">
        <v>0.25530000000000003</v>
      </c>
      <c r="H1455">
        <v>8.4900000000000003E-2</v>
      </c>
      <c r="I1455">
        <v>0.3402</v>
      </c>
      <c r="J1455" s="12">
        <v>0.19</v>
      </c>
      <c r="K1455" s="12">
        <v>0.43099999999999999</v>
      </c>
      <c r="L1455" s="10">
        <v>0.25</v>
      </c>
      <c r="M1455" s="10">
        <f>VLOOKUP('By placement'!$D1455,'By goal type'!$I$3:$J$7,2,FALSE)</f>
        <v>0.2</v>
      </c>
      <c r="N1455" s="13"/>
      <c r="O1455" s="10">
        <f t="shared" si="68"/>
        <v>0.2</v>
      </c>
      <c r="P1455" s="10">
        <f t="shared" si="66"/>
        <v>-4.9999999999999989E-2</v>
      </c>
      <c r="Q1455">
        <f t="shared" si="67"/>
        <v>6.8040000000000003E-2</v>
      </c>
    </row>
    <row r="1456" spans="1:17" x14ac:dyDescent="0.3">
      <c r="A1456">
        <v>1451</v>
      </c>
      <c r="B1456" t="s">
        <v>1903</v>
      </c>
      <c r="C1456" t="s">
        <v>31</v>
      </c>
      <c r="D1456" t="s">
        <v>4</v>
      </c>
      <c r="E1456">
        <v>21385</v>
      </c>
      <c r="F1456">
        <v>9358</v>
      </c>
      <c r="G1456">
        <v>1.3492999999999999</v>
      </c>
      <c r="H1456">
        <v>0.23760000000000001</v>
      </c>
      <c r="I1456">
        <v>1.5869</v>
      </c>
      <c r="J1456" s="12">
        <v>0.08</v>
      </c>
      <c r="K1456" s="12">
        <v>0.16700000000000001</v>
      </c>
      <c r="L1456" s="10">
        <v>0.15</v>
      </c>
      <c r="M1456" s="10">
        <f>VLOOKUP('By placement'!$D1456,'By goal type'!$I$3:$J$7,2,FALSE)</f>
        <v>0.2</v>
      </c>
      <c r="N1456" s="13"/>
      <c r="O1456" s="10">
        <f t="shared" si="68"/>
        <v>0.2</v>
      </c>
      <c r="P1456" s="10">
        <f t="shared" si="66"/>
        <v>5.0000000000000017E-2</v>
      </c>
      <c r="Q1456">
        <f t="shared" si="67"/>
        <v>0.31738</v>
      </c>
    </row>
    <row r="1457" spans="1:17" x14ac:dyDescent="0.3">
      <c r="A1457">
        <v>1452</v>
      </c>
      <c r="B1457" t="s">
        <v>1904</v>
      </c>
      <c r="C1457" t="s">
        <v>64</v>
      </c>
      <c r="D1457" t="s">
        <v>4</v>
      </c>
      <c r="E1457">
        <v>2670</v>
      </c>
      <c r="F1457">
        <v>1183</v>
      </c>
      <c r="G1457">
        <v>0.26419999999999999</v>
      </c>
      <c r="H1457">
        <v>8.7800000000000003E-2</v>
      </c>
      <c r="I1457">
        <v>0.35199999999999998</v>
      </c>
      <c r="J1457" s="12">
        <v>0.14000000000000001</v>
      </c>
      <c r="K1457" s="12">
        <v>0.36899999999999999</v>
      </c>
      <c r="L1457" s="10">
        <v>0.25</v>
      </c>
      <c r="M1457" s="10">
        <f>VLOOKUP('By placement'!$D1457,'By goal type'!$I$3:$J$7,2,FALSE)</f>
        <v>0.2</v>
      </c>
      <c r="N1457" s="13"/>
      <c r="O1457" s="10">
        <f t="shared" si="68"/>
        <v>0.2</v>
      </c>
      <c r="P1457" s="10">
        <f t="shared" si="66"/>
        <v>-4.9999999999999989E-2</v>
      </c>
      <c r="Q1457">
        <f t="shared" si="67"/>
        <v>7.0400000000000004E-2</v>
      </c>
    </row>
    <row r="1458" spans="1:17" x14ac:dyDescent="0.3">
      <c r="A1458">
        <v>1453</v>
      </c>
      <c r="B1458" t="s">
        <v>1905</v>
      </c>
      <c r="C1458" t="s">
        <v>363</v>
      </c>
      <c r="D1458" t="s">
        <v>4</v>
      </c>
      <c r="E1458">
        <v>124089</v>
      </c>
      <c r="F1458">
        <v>48271</v>
      </c>
      <c r="G1458">
        <v>24.375699999999998</v>
      </c>
      <c r="H1458">
        <v>8.1250999999999998</v>
      </c>
      <c r="I1458">
        <v>32.500799999999998</v>
      </c>
      <c r="J1458" s="12">
        <v>0.35</v>
      </c>
      <c r="K1458" s="12">
        <v>0.71699999999999997</v>
      </c>
      <c r="L1458" s="10" t="s">
        <v>5</v>
      </c>
      <c r="M1458" s="10">
        <f>VLOOKUP('By placement'!$D1458,'By goal type'!$I$3:$J$7,2,FALSE)</f>
        <v>0.2</v>
      </c>
      <c r="N1458" s="13"/>
      <c r="O1458" s="10">
        <f t="shared" si="68"/>
        <v>0.2</v>
      </c>
      <c r="P1458" s="10" t="str">
        <f t="shared" si="66"/>
        <v>unknown</v>
      </c>
      <c r="Q1458">
        <f t="shared" si="67"/>
        <v>6.5001600000000002</v>
      </c>
    </row>
    <row r="1459" spans="1:17" x14ac:dyDescent="0.3">
      <c r="A1459">
        <v>1454</v>
      </c>
      <c r="B1459" t="s">
        <v>1906</v>
      </c>
      <c r="C1459" t="s">
        <v>344</v>
      </c>
      <c r="D1459" t="s">
        <v>4</v>
      </c>
      <c r="E1459">
        <v>883</v>
      </c>
      <c r="F1459">
        <v>311</v>
      </c>
      <c r="G1459">
        <v>9.98E-2</v>
      </c>
      <c r="H1459">
        <v>3.32E-2</v>
      </c>
      <c r="I1459">
        <v>0.13300000000000001</v>
      </c>
      <c r="J1459" s="12">
        <v>0.2</v>
      </c>
      <c r="K1459" s="12">
        <v>0.38500000000000001</v>
      </c>
      <c r="L1459" s="10">
        <v>0.25</v>
      </c>
      <c r="M1459" s="10">
        <f>VLOOKUP('By placement'!$D1459,'By goal type'!$I$3:$J$7,2,FALSE)</f>
        <v>0.2</v>
      </c>
      <c r="N1459" s="13"/>
      <c r="O1459" s="10">
        <f t="shared" si="68"/>
        <v>0.2</v>
      </c>
      <c r="P1459" s="10">
        <f t="shared" si="66"/>
        <v>-4.9999999999999989E-2</v>
      </c>
      <c r="Q1459">
        <f t="shared" si="67"/>
        <v>2.6600000000000002E-2</v>
      </c>
    </row>
    <row r="1460" spans="1:17" x14ac:dyDescent="0.3">
      <c r="A1460">
        <v>1455</v>
      </c>
      <c r="B1460" t="s">
        <v>1907</v>
      </c>
      <c r="C1460" t="s">
        <v>24</v>
      </c>
      <c r="D1460" t="s">
        <v>4</v>
      </c>
      <c r="E1460">
        <v>9445</v>
      </c>
      <c r="F1460">
        <v>5668</v>
      </c>
      <c r="G1460">
        <v>2.2839</v>
      </c>
      <c r="H1460">
        <v>0.7611</v>
      </c>
      <c r="I1460">
        <v>3.0449999999999999</v>
      </c>
      <c r="J1460" s="12">
        <v>0.25</v>
      </c>
      <c r="K1460" s="12">
        <v>0.56899999999999995</v>
      </c>
      <c r="L1460" s="10">
        <v>0.25</v>
      </c>
      <c r="M1460" s="10">
        <f>VLOOKUP('By placement'!$D1460,'By goal type'!$I$3:$J$7,2,FALSE)</f>
        <v>0.2</v>
      </c>
      <c r="N1460" s="13"/>
      <c r="O1460" s="10">
        <f t="shared" si="68"/>
        <v>0.2</v>
      </c>
      <c r="P1460" s="10">
        <f t="shared" si="66"/>
        <v>-4.9999999999999989E-2</v>
      </c>
      <c r="Q1460">
        <f t="shared" si="67"/>
        <v>0.60899999999999999</v>
      </c>
    </row>
    <row r="1461" spans="1:17" x14ac:dyDescent="0.3">
      <c r="A1461">
        <v>1456</v>
      </c>
      <c r="B1461" t="s">
        <v>1908</v>
      </c>
      <c r="C1461" t="s">
        <v>156</v>
      </c>
      <c r="D1461" t="s">
        <v>4</v>
      </c>
      <c r="E1461">
        <v>97840</v>
      </c>
      <c r="F1461">
        <v>41976</v>
      </c>
      <c r="G1461">
        <v>16.9482</v>
      </c>
      <c r="H1461">
        <v>5.6487999999999996</v>
      </c>
      <c r="I1461">
        <v>22.597000000000001</v>
      </c>
      <c r="J1461" s="12">
        <v>0.25</v>
      </c>
      <c r="K1461" s="12">
        <v>0.56699999999999995</v>
      </c>
      <c r="L1461" s="10">
        <v>0.25</v>
      </c>
      <c r="M1461" s="10">
        <f>VLOOKUP('By placement'!$D1461,'By goal type'!$I$3:$J$7,2,FALSE)</f>
        <v>0.2</v>
      </c>
      <c r="N1461" s="13"/>
      <c r="O1461" s="10">
        <f t="shared" si="68"/>
        <v>0.2</v>
      </c>
      <c r="P1461" s="10">
        <f t="shared" si="66"/>
        <v>-4.9999999999999989E-2</v>
      </c>
      <c r="Q1461">
        <f t="shared" si="67"/>
        <v>4.5194000000000001</v>
      </c>
    </row>
    <row r="1462" spans="1:17" x14ac:dyDescent="0.3">
      <c r="A1462">
        <v>1457</v>
      </c>
      <c r="B1462" t="s">
        <v>1909</v>
      </c>
      <c r="C1462" t="s">
        <v>248</v>
      </c>
      <c r="D1462" t="s">
        <v>4</v>
      </c>
      <c r="E1462">
        <v>247</v>
      </c>
      <c r="F1462">
        <v>12</v>
      </c>
      <c r="G1462">
        <v>1.17E-2</v>
      </c>
      <c r="H1462">
        <v>3.8E-3</v>
      </c>
      <c r="I1462">
        <v>1.55E-2</v>
      </c>
      <c r="J1462" s="12">
        <v>0.6</v>
      </c>
      <c r="K1462" s="12">
        <v>1.292</v>
      </c>
      <c r="L1462" s="10">
        <v>0.25</v>
      </c>
      <c r="M1462" s="10">
        <f>VLOOKUP('By placement'!$D1462,'By goal type'!$I$3:$J$7,2,FALSE)</f>
        <v>0.2</v>
      </c>
      <c r="N1462" s="13"/>
      <c r="O1462" s="10">
        <f t="shared" si="68"/>
        <v>0.2</v>
      </c>
      <c r="P1462" s="10">
        <f t="shared" si="66"/>
        <v>-4.9999999999999989E-2</v>
      </c>
      <c r="Q1462">
        <f t="shared" si="67"/>
        <v>3.1000000000000003E-3</v>
      </c>
    </row>
    <row r="1463" spans="1:17" x14ac:dyDescent="0.3">
      <c r="A1463">
        <v>1458</v>
      </c>
      <c r="B1463" t="s">
        <v>1910</v>
      </c>
      <c r="C1463" t="s">
        <v>156</v>
      </c>
      <c r="D1463" t="s">
        <v>4</v>
      </c>
      <c r="E1463">
        <v>804211</v>
      </c>
      <c r="F1463">
        <v>475431</v>
      </c>
      <c r="G1463">
        <v>179.37610000000001</v>
      </c>
      <c r="H1463">
        <v>76.875500000000002</v>
      </c>
      <c r="I1463">
        <v>256.2516</v>
      </c>
      <c r="J1463" s="12">
        <v>0.25</v>
      </c>
      <c r="K1463" s="12">
        <v>0.53900000000000003</v>
      </c>
      <c r="L1463" s="10">
        <v>0.3</v>
      </c>
      <c r="M1463" s="10">
        <f>VLOOKUP('By placement'!$D1463,'By goal type'!$I$3:$J$7,2,FALSE)</f>
        <v>0.2</v>
      </c>
      <c r="N1463" s="13"/>
      <c r="O1463" s="10">
        <f t="shared" si="68"/>
        <v>0.2</v>
      </c>
      <c r="P1463" s="10">
        <f t="shared" si="66"/>
        <v>-9.9999999999999978E-2</v>
      </c>
      <c r="Q1463">
        <f t="shared" si="67"/>
        <v>51.250320000000002</v>
      </c>
    </row>
    <row r="1464" spans="1:17" x14ac:dyDescent="0.3">
      <c r="A1464">
        <v>1459</v>
      </c>
      <c r="B1464" t="s">
        <v>1911</v>
      </c>
      <c r="C1464" t="s">
        <v>338</v>
      </c>
      <c r="D1464" t="s">
        <v>4</v>
      </c>
      <c r="E1464">
        <v>1874</v>
      </c>
      <c r="F1464">
        <v>731</v>
      </c>
      <c r="G1464">
        <v>3.5499999999999997E-2</v>
      </c>
      <c r="H1464">
        <v>1.17E-2</v>
      </c>
      <c r="I1464">
        <v>4.7199999999999999E-2</v>
      </c>
      <c r="J1464" s="12">
        <v>0.03</v>
      </c>
      <c r="K1464" s="12">
        <v>0</v>
      </c>
      <c r="L1464" s="10">
        <v>0.25</v>
      </c>
      <c r="M1464" s="10">
        <f>VLOOKUP('By placement'!$D1464,'By goal type'!$I$3:$J$7,2,FALSE)</f>
        <v>0.2</v>
      </c>
      <c r="N1464" s="13"/>
      <c r="O1464" s="10">
        <f t="shared" si="68"/>
        <v>0.2</v>
      </c>
      <c r="P1464" s="10">
        <f t="shared" si="66"/>
        <v>-4.9999999999999989E-2</v>
      </c>
      <c r="Q1464">
        <f t="shared" si="67"/>
        <v>0</v>
      </c>
    </row>
    <row r="1465" spans="1:17" x14ac:dyDescent="0.3">
      <c r="A1465">
        <v>1460</v>
      </c>
      <c r="B1465" t="s">
        <v>1912</v>
      </c>
      <c r="C1465" t="s">
        <v>360</v>
      </c>
      <c r="D1465" t="s">
        <v>4</v>
      </c>
      <c r="E1465">
        <v>114399</v>
      </c>
      <c r="F1465">
        <v>29537</v>
      </c>
      <c r="G1465">
        <v>4.7858000000000001</v>
      </c>
      <c r="H1465">
        <v>1.5951</v>
      </c>
      <c r="I1465">
        <v>6.3808999999999996</v>
      </c>
      <c r="J1465" s="12">
        <v>0.1</v>
      </c>
      <c r="K1465" s="12">
        <v>0.24099999999999999</v>
      </c>
      <c r="L1465" s="10">
        <v>0.25</v>
      </c>
      <c r="M1465" s="10">
        <f>VLOOKUP('By placement'!$D1465,'By goal type'!$I$3:$J$7,2,FALSE)</f>
        <v>0.2</v>
      </c>
      <c r="N1465" s="13"/>
      <c r="O1465" s="10">
        <f t="shared" si="68"/>
        <v>0.2</v>
      </c>
      <c r="P1465" s="10">
        <f t="shared" si="66"/>
        <v>-4.9999999999999989E-2</v>
      </c>
      <c r="Q1465">
        <f t="shared" si="67"/>
        <v>1.2761800000000001</v>
      </c>
    </row>
    <row r="1466" spans="1:17" x14ac:dyDescent="0.3">
      <c r="A1466">
        <v>1461</v>
      </c>
      <c r="B1466" t="s">
        <v>1913</v>
      </c>
      <c r="C1466" t="s">
        <v>358</v>
      </c>
      <c r="D1466" t="s">
        <v>4</v>
      </c>
      <c r="E1466">
        <v>40941</v>
      </c>
      <c r="F1466">
        <v>10682</v>
      </c>
      <c r="G1466">
        <v>3.4718</v>
      </c>
      <c r="H1466">
        <v>1.1568000000000001</v>
      </c>
      <c r="I1466">
        <v>4.6285999999999996</v>
      </c>
      <c r="J1466" s="12">
        <v>0.2</v>
      </c>
      <c r="K1466" s="12">
        <v>0.46</v>
      </c>
      <c r="L1466" s="10">
        <v>0.25</v>
      </c>
      <c r="M1466" s="10">
        <f>VLOOKUP('By placement'!$D1466,'By goal type'!$I$3:$J$7,2,FALSE)</f>
        <v>0.2</v>
      </c>
      <c r="N1466" s="13"/>
      <c r="O1466" s="10">
        <f t="shared" si="68"/>
        <v>0.2</v>
      </c>
      <c r="P1466" s="10">
        <f t="shared" si="66"/>
        <v>-4.9999999999999989E-2</v>
      </c>
      <c r="Q1466">
        <f t="shared" si="67"/>
        <v>0.92571999999999999</v>
      </c>
    </row>
    <row r="1467" spans="1:17" x14ac:dyDescent="0.3">
      <c r="A1467">
        <v>1462</v>
      </c>
      <c r="B1467" t="s">
        <v>1914</v>
      </c>
      <c r="C1467" t="s">
        <v>64</v>
      </c>
      <c r="D1467" t="s">
        <v>4</v>
      </c>
      <c r="E1467">
        <v>4043</v>
      </c>
      <c r="F1467">
        <v>2443</v>
      </c>
      <c r="G1467">
        <v>1.0727</v>
      </c>
      <c r="H1467">
        <v>0.35749999999999998</v>
      </c>
      <c r="I1467">
        <v>1.4301999999999999</v>
      </c>
      <c r="J1467" s="12">
        <v>0.27</v>
      </c>
      <c r="K1467" s="12">
        <v>0.628</v>
      </c>
      <c r="L1467" s="10">
        <v>0.25</v>
      </c>
      <c r="M1467" s="10">
        <f>VLOOKUP('By placement'!$D1467,'By goal type'!$I$3:$J$7,2,FALSE)</f>
        <v>0.2</v>
      </c>
      <c r="N1467" s="13"/>
      <c r="O1467" s="10">
        <f t="shared" si="68"/>
        <v>0.2</v>
      </c>
      <c r="P1467" s="10">
        <f t="shared" si="66"/>
        <v>-4.9999999999999989E-2</v>
      </c>
      <c r="Q1467">
        <f t="shared" si="67"/>
        <v>0.28604000000000002</v>
      </c>
    </row>
    <row r="1468" spans="1:17" x14ac:dyDescent="0.3">
      <c r="A1468">
        <v>1463</v>
      </c>
      <c r="B1468" t="s">
        <v>1915</v>
      </c>
      <c r="C1468" t="s">
        <v>64</v>
      </c>
      <c r="D1468" t="s">
        <v>4</v>
      </c>
      <c r="E1468">
        <v>75046</v>
      </c>
      <c r="F1468">
        <v>38692</v>
      </c>
      <c r="G1468">
        <v>11.276300000000001</v>
      </c>
      <c r="H1468">
        <v>4.6806999999999999</v>
      </c>
      <c r="I1468">
        <v>15.957000000000001</v>
      </c>
      <c r="J1468" s="12">
        <v>0.19</v>
      </c>
      <c r="K1468" s="12">
        <v>0.46400000000000002</v>
      </c>
      <c r="L1468" s="10">
        <v>0.3</v>
      </c>
      <c r="M1468" s="10">
        <f>VLOOKUP('By placement'!$D1468,'By goal type'!$I$3:$J$7,2,FALSE)</f>
        <v>0.2</v>
      </c>
      <c r="N1468" s="13"/>
      <c r="O1468" s="10">
        <f t="shared" si="68"/>
        <v>0.2</v>
      </c>
      <c r="P1468" s="10">
        <f t="shared" si="66"/>
        <v>-9.9999999999999978E-2</v>
      </c>
      <c r="Q1468">
        <f t="shared" si="67"/>
        <v>3.1914000000000002</v>
      </c>
    </row>
    <row r="1469" spans="1:17" x14ac:dyDescent="0.3">
      <c r="A1469">
        <v>1464</v>
      </c>
      <c r="B1469" t="s">
        <v>1916</v>
      </c>
      <c r="C1469" t="s">
        <v>360</v>
      </c>
      <c r="D1469" t="s">
        <v>4</v>
      </c>
      <c r="E1469">
        <v>5383</v>
      </c>
      <c r="F1469">
        <v>2198</v>
      </c>
      <c r="G1469">
        <v>0.1802</v>
      </c>
      <c r="H1469">
        <v>5.9499999999999997E-2</v>
      </c>
      <c r="I1469">
        <v>0.2397</v>
      </c>
      <c r="J1469" s="12">
        <v>0.05</v>
      </c>
      <c r="K1469" s="12">
        <v>0.112</v>
      </c>
      <c r="L1469" s="10">
        <v>0.25</v>
      </c>
      <c r="M1469" s="10">
        <f>VLOOKUP('By placement'!$D1469,'By goal type'!$I$3:$J$7,2,FALSE)</f>
        <v>0.2</v>
      </c>
      <c r="N1469" s="13"/>
      <c r="O1469" s="10">
        <f t="shared" si="68"/>
        <v>0.2</v>
      </c>
      <c r="P1469" s="10">
        <f t="shared" si="66"/>
        <v>-4.9999999999999989E-2</v>
      </c>
      <c r="Q1469">
        <f t="shared" si="67"/>
        <v>4.7940000000000003E-2</v>
      </c>
    </row>
    <row r="1470" spans="1:17" x14ac:dyDescent="0.3">
      <c r="A1470">
        <v>1465</v>
      </c>
      <c r="B1470" t="s">
        <v>1917</v>
      </c>
      <c r="C1470" t="s">
        <v>360</v>
      </c>
      <c r="D1470" t="s">
        <v>4</v>
      </c>
      <c r="E1470">
        <v>414913</v>
      </c>
      <c r="F1470">
        <v>190148</v>
      </c>
      <c r="G1470">
        <v>31.221399999999999</v>
      </c>
      <c r="H1470">
        <v>10.4033</v>
      </c>
      <c r="I1470">
        <v>41.624699999999997</v>
      </c>
      <c r="J1470" s="12">
        <v>0.1</v>
      </c>
      <c r="K1470" s="12">
        <v>0.186</v>
      </c>
      <c r="L1470" s="10">
        <v>0.25</v>
      </c>
      <c r="M1470" s="10">
        <f>VLOOKUP('By placement'!$D1470,'By goal type'!$I$3:$J$7,2,FALSE)</f>
        <v>0.2</v>
      </c>
      <c r="N1470" s="13"/>
      <c r="O1470" s="10">
        <f t="shared" si="68"/>
        <v>0.2</v>
      </c>
      <c r="P1470" s="10">
        <f t="shared" si="66"/>
        <v>-4.9999999999999989E-2</v>
      </c>
      <c r="Q1470">
        <f t="shared" si="67"/>
        <v>8.3249399999999998</v>
      </c>
    </row>
    <row r="1471" spans="1:17" x14ac:dyDescent="0.3">
      <c r="A1471">
        <v>1466</v>
      </c>
      <c r="B1471" t="s">
        <v>1918</v>
      </c>
      <c r="C1471" t="s">
        <v>133</v>
      </c>
      <c r="D1471" t="s">
        <v>4</v>
      </c>
      <c r="E1471">
        <v>444373</v>
      </c>
      <c r="F1471">
        <v>189020</v>
      </c>
      <c r="G1471">
        <v>49.891800000000003</v>
      </c>
      <c r="H1471">
        <v>12.4734</v>
      </c>
      <c r="I1471">
        <v>62.365200000000002</v>
      </c>
      <c r="J1471" s="12">
        <v>0.15</v>
      </c>
      <c r="K1471" s="12">
        <v>0.379</v>
      </c>
      <c r="L1471" s="10">
        <v>0.2</v>
      </c>
      <c r="M1471" s="10">
        <f>VLOOKUP('By placement'!$D1471,'By goal type'!$I$3:$J$7,2,FALSE)</f>
        <v>0.2</v>
      </c>
      <c r="N1471" s="13"/>
      <c r="O1471" s="10">
        <f t="shared" si="68"/>
        <v>0.2</v>
      </c>
      <c r="P1471" s="10">
        <f t="shared" si="66"/>
        <v>0</v>
      </c>
      <c r="Q1471">
        <f t="shared" si="67"/>
        <v>12.473040000000001</v>
      </c>
    </row>
    <row r="1472" spans="1:17" x14ac:dyDescent="0.3">
      <c r="A1472">
        <v>1467</v>
      </c>
      <c r="B1472" t="s">
        <v>1919</v>
      </c>
      <c r="C1472" t="s">
        <v>183</v>
      </c>
      <c r="D1472" t="s">
        <v>4</v>
      </c>
      <c r="E1472">
        <v>7291</v>
      </c>
      <c r="F1472">
        <v>4511</v>
      </c>
      <c r="G1472">
        <v>1.7919</v>
      </c>
      <c r="H1472">
        <v>0.59709999999999996</v>
      </c>
      <c r="I1472">
        <v>2.3889999999999998</v>
      </c>
      <c r="J1472" s="12">
        <v>0.24</v>
      </c>
      <c r="K1472" s="12">
        <v>0.35599999999999998</v>
      </c>
      <c r="L1472" s="10">
        <v>0.25</v>
      </c>
      <c r="M1472" s="10">
        <f>VLOOKUP('By placement'!$D1472,'By goal type'!$I$3:$J$7,2,FALSE)</f>
        <v>0.2</v>
      </c>
      <c r="N1472" s="13"/>
      <c r="O1472" s="10">
        <f t="shared" si="68"/>
        <v>0.2</v>
      </c>
      <c r="P1472" s="10">
        <f t="shared" si="66"/>
        <v>-4.9999999999999989E-2</v>
      </c>
      <c r="Q1472">
        <f t="shared" si="67"/>
        <v>0.4778</v>
      </c>
    </row>
    <row r="1473" spans="1:17" x14ac:dyDescent="0.3">
      <c r="A1473">
        <v>1468</v>
      </c>
      <c r="B1473" t="s">
        <v>1920</v>
      </c>
      <c r="C1473" t="s">
        <v>332</v>
      </c>
      <c r="D1473" t="s">
        <v>4</v>
      </c>
      <c r="E1473">
        <v>14938</v>
      </c>
      <c r="F1473">
        <v>4968</v>
      </c>
      <c r="G1473">
        <v>1.6469</v>
      </c>
      <c r="H1473">
        <v>0.54810000000000003</v>
      </c>
      <c r="I1473">
        <v>2.1949999999999998</v>
      </c>
      <c r="J1473" s="12">
        <v>0.2</v>
      </c>
      <c r="K1473" s="12">
        <v>0.38700000000000001</v>
      </c>
      <c r="L1473" s="10">
        <v>0.25</v>
      </c>
      <c r="M1473" s="10">
        <f>VLOOKUP('By placement'!$D1473,'By goal type'!$I$3:$J$7,2,FALSE)</f>
        <v>0.2</v>
      </c>
      <c r="N1473" s="13"/>
      <c r="O1473" s="10">
        <f t="shared" si="68"/>
        <v>0.2</v>
      </c>
      <c r="P1473" s="10">
        <f t="shared" si="66"/>
        <v>-4.9999999999999989E-2</v>
      </c>
      <c r="Q1473">
        <f t="shared" si="67"/>
        <v>0.439</v>
      </c>
    </row>
    <row r="1474" spans="1:17" x14ac:dyDescent="0.3">
      <c r="A1474">
        <v>1469</v>
      </c>
      <c r="B1474" t="s">
        <v>1921</v>
      </c>
      <c r="C1474" t="s">
        <v>68</v>
      </c>
      <c r="D1474" t="s">
        <v>4</v>
      </c>
      <c r="E1474">
        <v>38378</v>
      </c>
      <c r="F1474">
        <v>7774</v>
      </c>
      <c r="G1474">
        <v>2.5779999999999998</v>
      </c>
      <c r="H1474">
        <v>0.85899999999999999</v>
      </c>
      <c r="I1474">
        <v>3.4369999999999998</v>
      </c>
      <c r="J1474" s="12">
        <v>0.2</v>
      </c>
      <c r="K1474" s="12">
        <v>0.44900000000000001</v>
      </c>
      <c r="L1474" s="10">
        <v>0.25</v>
      </c>
      <c r="M1474" s="10">
        <f>VLOOKUP('By placement'!$D1474,'By goal type'!$I$3:$J$7,2,FALSE)</f>
        <v>0.2</v>
      </c>
      <c r="N1474" s="13"/>
      <c r="O1474" s="10">
        <f t="shared" si="68"/>
        <v>0.2</v>
      </c>
      <c r="P1474" s="10">
        <f t="shared" si="66"/>
        <v>-4.9999999999999989E-2</v>
      </c>
      <c r="Q1474">
        <f t="shared" si="67"/>
        <v>0.68740000000000001</v>
      </c>
    </row>
    <row r="1475" spans="1:17" x14ac:dyDescent="0.3">
      <c r="A1475">
        <v>1470</v>
      </c>
      <c r="B1475" t="s">
        <v>1922</v>
      </c>
      <c r="C1475" t="s">
        <v>353</v>
      </c>
      <c r="D1475" t="s">
        <v>4</v>
      </c>
      <c r="E1475">
        <v>167888</v>
      </c>
      <c r="F1475">
        <v>69944</v>
      </c>
      <c r="G1475">
        <v>17.4542</v>
      </c>
      <c r="H1475">
        <v>5.8175999999999997</v>
      </c>
      <c r="I1475">
        <v>23.271799999999999</v>
      </c>
      <c r="J1475" s="12">
        <v>0.15</v>
      </c>
      <c r="K1475" s="12">
        <v>0.33400000000000002</v>
      </c>
      <c r="L1475" s="10">
        <v>0.25</v>
      </c>
      <c r="M1475" s="10">
        <f>VLOOKUP('By placement'!$D1475,'By goal type'!$I$3:$J$7,2,FALSE)</f>
        <v>0.2</v>
      </c>
      <c r="N1475" s="13"/>
      <c r="O1475" s="10">
        <f t="shared" si="68"/>
        <v>0.2</v>
      </c>
      <c r="P1475" s="10">
        <f t="shared" si="66"/>
        <v>-4.9999999999999989E-2</v>
      </c>
      <c r="Q1475">
        <f t="shared" si="67"/>
        <v>4.6543599999999996</v>
      </c>
    </row>
    <row r="1476" spans="1:17" x14ac:dyDescent="0.3">
      <c r="A1476">
        <v>1471</v>
      </c>
      <c r="B1476" t="s">
        <v>1923</v>
      </c>
      <c r="C1476" t="s">
        <v>62</v>
      </c>
      <c r="D1476" t="s">
        <v>4</v>
      </c>
      <c r="E1476">
        <v>133825</v>
      </c>
      <c r="F1476">
        <v>94360</v>
      </c>
      <c r="G1476">
        <v>55.061399999999999</v>
      </c>
      <c r="H1476">
        <v>18.3536</v>
      </c>
      <c r="I1476">
        <v>73.415000000000006</v>
      </c>
      <c r="J1476" s="12">
        <v>0.35</v>
      </c>
      <c r="K1476" s="12">
        <v>0.82399999999999995</v>
      </c>
      <c r="L1476" s="10">
        <v>0.25</v>
      </c>
      <c r="M1476" s="10">
        <f>VLOOKUP('By placement'!$D1476,'By goal type'!$I$3:$J$7,2,FALSE)</f>
        <v>0.2</v>
      </c>
      <c r="N1476" s="13"/>
      <c r="O1476" s="10">
        <f t="shared" si="68"/>
        <v>0.2</v>
      </c>
      <c r="P1476" s="10">
        <f t="shared" si="66"/>
        <v>-4.9999999999999989E-2</v>
      </c>
      <c r="Q1476">
        <f t="shared" si="67"/>
        <v>14.683000000000002</v>
      </c>
    </row>
    <row r="1477" spans="1:17" x14ac:dyDescent="0.3">
      <c r="A1477">
        <v>1472</v>
      </c>
      <c r="B1477" t="s">
        <v>1924</v>
      </c>
      <c r="C1477" t="s">
        <v>79</v>
      </c>
      <c r="D1477" t="s">
        <v>4</v>
      </c>
      <c r="E1477">
        <v>16092</v>
      </c>
      <c r="F1477">
        <v>6564</v>
      </c>
      <c r="G1477">
        <v>1.9699</v>
      </c>
      <c r="H1477">
        <v>0.65610000000000002</v>
      </c>
      <c r="I1477">
        <v>2.6259999999999999</v>
      </c>
      <c r="J1477" s="12">
        <v>0.18</v>
      </c>
      <c r="K1477" s="12">
        <v>0.42299999999999999</v>
      </c>
      <c r="L1477" s="10">
        <v>0.25</v>
      </c>
      <c r="M1477" s="10">
        <f>VLOOKUP('By placement'!$D1477,'By goal type'!$I$3:$J$7,2,FALSE)</f>
        <v>0.2</v>
      </c>
      <c r="N1477" s="13"/>
      <c r="O1477" s="10">
        <f t="shared" si="68"/>
        <v>0.2</v>
      </c>
      <c r="P1477" s="10">
        <f t="shared" si="66"/>
        <v>-4.9999999999999989E-2</v>
      </c>
      <c r="Q1477">
        <f t="shared" si="67"/>
        <v>0.5252</v>
      </c>
    </row>
    <row r="1478" spans="1:17" x14ac:dyDescent="0.3">
      <c r="A1478">
        <v>1473</v>
      </c>
      <c r="B1478" t="s">
        <v>1925</v>
      </c>
      <c r="C1478" t="s">
        <v>362</v>
      </c>
      <c r="D1478" t="s">
        <v>4</v>
      </c>
      <c r="E1478">
        <v>27762</v>
      </c>
      <c r="F1478">
        <v>15700</v>
      </c>
      <c r="G1478">
        <v>9.1702999999999992</v>
      </c>
      <c r="H1478">
        <v>3.0569999999999999</v>
      </c>
      <c r="I1478">
        <v>12.2273</v>
      </c>
      <c r="J1478" s="12">
        <v>0.35</v>
      </c>
      <c r="K1478" s="12">
        <v>0.83199999999999996</v>
      </c>
      <c r="L1478" s="10" t="s">
        <v>5</v>
      </c>
      <c r="M1478" s="10">
        <f>VLOOKUP('By placement'!$D1478,'By goal type'!$I$3:$J$7,2,FALSE)</f>
        <v>0.2</v>
      </c>
      <c r="N1478" s="13"/>
      <c r="O1478" s="10">
        <f t="shared" si="68"/>
        <v>0.2</v>
      </c>
      <c r="P1478" s="10" t="str">
        <f t="shared" si="66"/>
        <v>unknown</v>
      </c>
      <c r="Q1478">
        <f t="shared" si="67"/>
        <v>2.4454600000000002</v>
      </c>
    </row>
    <row r="1479" spans="1:17" x14ac:dyDescent="0.3">
      <c r="A1479">
        <v>1474</v>
      </c>
      <c r="B1479" t="s">
        <v>1926</v>
      </c>
      <c r="C1479" t="s">
        <v>343</v>
      </c>
      <c r="D1479" t="s">
        <v>4</v>
      </c>
      <c r="E1479">
        <v>218281</v>
      </c>
      <c r="F1479">
        <v>93309</v>
      </c>
      <c r="G1479">
        <v>11.269600000000001</v>
      </c>
      <c r="H1479">
        <v>2.2624</v>
      </c>
      <c r="I1479">
        <v>13.532</v>
      </c>
      <c r="J1479" s="12">
        <v>0.2</v>
      </c>
      <c r="K1479" s="12">
        <v>0.155</v>
      </c>
      <c r="L1479" s="10">
        <v>0.25</v>
      </c>
      <c r="M1479" s="10">
        <f>VLOOKUP('By placement'!$D1479,'By goal type'!$I$3:$J$7,2,FALSE)</f>
        <v>0.2</v>
      </c>
      <c r="N1479" s="13"/>
      <c r="O1479" s="10">
        <f t="shared" si="68"/>
        <v>0.2</v>
      </c>
      <c r="P1479" s="10">
        <f t="shared" ref="P1479:P1542" si="69">IFERROR(O1479-L1479,"unknown")</f>
        <v>-4.9999999999999989E-2</v>
      </c>
      <c r="Q1479">
        <f t="shared" ref="Q1479:Q1542" si="70">IFERROR(MIN(1-J1479/K1479,O1479)*I1479,0)</f>
        <v>-3.928645161290325</v>
      </c>
    </row>
    <row r="1480" spans="1:17" x14ac:dyDescent="0.3">
      <c r="A1480">
        <v>1475</v>
      </c>
      <c r="B1480" t="s">
        <v>1927</v>
      </c>
      <c r="C1480" t="s">
        <v>139</v>
      </c>
      <c r="D1480" t="s">
        <v>4</v>
      </c>
      <c r="E1480">
        <v>29299</v>
      </c>
      <c r="F1480">
        <v>6063</v>
      </c>
      <c r="G1480">
        <v>1.5225</v>
      </c>
      <c r="H1480">
        <v>0.50749999999999995</v>
      </c>
      <c r="I1480">
        <v>2.0299999999999998</v>
      </c>
      <c r="J1480" s="12">
        <v>0.15</v>
      </c>
      <c r="K1480" s="12">
        <v>0.38700000000000001</v>
      </c>
      <c r="L1480" s="10">
        <v>0.25</v>
      </c>
      <c r="M1480" s="10">
        <f>VLOOKUP('By placement'!$D1480,'By goal type'!$I$3:$J$7,2,FALSE)</f>
        <v>0.2</v>
      </c>
      <c r="N1480" s="13"/>
      <c r="O1480" s="10">
        <f t="shared" ref="O1480:O1543" si="71">IF(N1480="",M1480,N1480)</f>
        <v>0.2</v>
      </c>
      <c r="P1480" s="10">
        <f t="shared" si="69"/>
        <v>-4.9999999999999989E-2</v>
      </c>
      <c r="Q1480">
        <f t="shared" si="70"/>
        <v>0.40599999999999997</v>
      </c>
    </row>
    <row r="1481" spans="1:17" x14ac:dyDescent="0.3">
      <c r="A1481">
        <v>1476</v>
      </c>
      <c r="B1481" t="s">
        <v>1928</v>
      </c>
      <c r="C1481" t="s">
        <v>361</v>
      </c>
      <c r="D1481" t="s">
        <v>4</v>
      </c>
      <c r="E1481">
        <v>80355</v>
      </c>
      <c r="F1481">
        <v>33969</v>
      </c>
      <c r="G1481">
        <v>34.229300000000002</v>
      </c>
      <c r="H1481">
        <v>11.41</v>
      </c>
      <c r="I1481">
        <v>45.639299999999999</v>
      </c>
      <c r="J1481" s="12">
        <v>0.6</v>
      </c>
      <c r="K1481" s="12">
        <v>1.339</v>
      </c>
      <c r="L1481" s="10">
        <v>0.25</v>
      </c>
      <c r="M1481" s="10">
        <f>VLOOKUP('By placement'!$D1481,'By goal type'!$I$3:$J$7,2,FALSE)</f>
        <v>0.2</v>
      </c>
      <c r="N1481" s="13"/>
      <c r="O1481" s="10">
        <f t="shared" si="71"/>
        <v>0.2</v>
      </c>
      <c r="P1481" s="10">
        <f t="shared" si="69"/>
        <v>-4.9999999999999989E-2</v>
      </c>
      <c r="Q1481">
        <f t="shared" si="70"/>
        <v>9.1278600000000001</v>
      </c>
    </row>
    <row r="1482" spans="1:17" x14ac:dyDescent="0.3">
      <c r="A1482">
        <v>1477</v>
      </c>
      <c r="B1482" t="s">
        <v>1929</v>
      </c>
      <c r="C1482" t="s">
        <v>64</v>
      </c>
      <c r="D1482" t="s">
        <v>4</v>
      </c>
      <c r="E1482">
        <v>7916</v>
      </c>
      <c r="F1482">
        <v>4757</v>
      </c>
      <c r="G1482">
        <v>2.1743999999999999</v>
      </c>
      <c r="H1482">
        <v>0.93189999999999995</v>
      </c>
      <c r="I1482">
        <v>3.1063000000000001</v>
      </c>
      <c r="J1482" s="12">
        <v>0.28999999999999998</v>
      </c>
      <c r="K1482" s="12">
        <v>0.67800000000000005</v>
      </c>
      <c r="L1482" s="10">
        <v>0.3</v>
      </c>
      <c r="M1482" s="10">
        <f>VLOOKUP('By placement'!$D1482,'By goal type'!$I$3:$J$7,2,FALSE)</f>
        <v>0.2</v>
      </c>
      <c r="N1482" s="13"/>
      <c r="O1482" s="10">
        <f t="shared" si="71"/>
        <v>0.2</v>
      </c>
      <c r="P1482" s="10">
        <f t="shared" si="69"/>
        <v>-9.9999999999999978E-2</v>
      </c>
      <c r="Q1482">
        <f t="shared" si="70"/>
        <v>0.62126000000000003</v>
      </c>
    </row>
    <row r="1483" spans="1:17" x14ac:dyDescent="0.3">
      <c r="A1483">
        <v>1478</v>
      </c>
      <c r="B1483" t="s">
        <v>1930</v>
      </c>
      <c r="C1483" t="s">
        <v>353</v>
      </c>
      <c r="D1483" t="s">
        <v>4</v>
      </c>
      <c r="E1483">
        <v>208219</v>
      </c>
      <c r="F1483">
        <v>90586</v>
      </c>
      <c r="G1483">
        <v>22.966999999999999</v>
      </c>
      <c r="H1483">
        <v>7.6551</v>
      </c>
      <c r="I1483">
        <v>30.6221</v>
      </c>
      <c r="J1483" s="12">
        <v>0.15</v>
      </c>
      <c r="K1483" s="12">
        <v>0.33500000000000002</v>
      </c>
      <c r="L1483" s="10">
        <v>0.25</v>
      </c>
      <c r="M1483" s="10">
        <f>VLOOKUP('By placement'!$D1483,'By goal type'!$I$3:$J$7,2,FALSE)</f>
        <v>0.2</v>
      </c>
      <c r="N1483" s="13"/>
      <c r="O1483" s="10">
        <f t="shared" si="71"/>
        <v>0.2</v>
      </c>
      <c r="P1483" s="10">
        <f t="shared" si="69"/>
        <v>-4.9999999999999989E-2</v>
      </c>
      <c r="Q1483">
        <f t="shared" si="70"/>
        <v>6.1244200000000006</v>
      </c>
    </row>
    <row r="1484" spans="1:17" x14ac:dyDescent="0.3">
      <c r="A1484">
        <v>1479</v>
      </c>
      <c r="B1484" t="s">
        <v>1931</v>
      </c>
      <c r="C1484" t="s">
        <v>62</v>
      </c>
      <c r="D1484" t="s">
        <v>4</v>
      </c>
      <c r="E1484">
        <v>524728</v>
      </c>
      <c r="F1484">
        <v>382698</v>
      </c>
      <c r="G1484">
        <v>162.49090000000001</v>
      </c>
      <c r="H1484">
        <v>54.161099999999998</v>
      </c>
      <c r="I1484">
        <v>216.65199999999999</v>
      </c>
      <c r="J1484" s="12">
        <v>0.25</v>
      </c>
      <c r="K1484" s="12">
        <v>0.55200000000000005</v>
      </c>
      <c r="L1484" s="10">
        <v>0.25</v>
      </c>
      <c r="M1484" s="10">
        <f>VLOOKUP('By placement'!$D1484,'By goal type'!$I$3:$J$7,2,FALSE)</f>
        <v>0.2</v>
      </c>
      <c r="N1484" s="13"/>
      <c r="O1484" s="10">
        <f t="shared" si="71"/>
        <v>0.2</v>
      </c>
      <c r="P1484" s="10">
        <f t="shared" si="69"/>
        <v>-4.9999999999999989E-2</v>
      </c>
      <c r="Q1484">
        <f t="shared" si="70"/>
        <v>43.330399999999997</v>
      </c>
    </row>
    <row r="1485" spans="1:17" x14ac:dyDescent="0.3">
      <c r="A1485">
        <v>1480</v>
      </c>
      <c r="B1485" t="s">
        <v>1932</v>
      </c>
      <c r="C1485" t="s">
        <v>155</v>
      </c>
      <c r="D1485" t="s">
        <v>4</v>
      </c>
      <c r="E1485">
        <v>191927</v>
      </c>
      <c r="F1485">
        <v>128697</v>
      </c>
      <c r="G1485">
        <v>87.486800000000002</v>
      </c>
      <c r="H1485">
        <v>29.161799999999999</v>
      </c>
      <c r="I1485">
        <v>116.6486</v>
      </c>
      <c r="J1485" s="12">
        <v>0.4</v>
      </c>
      <c r="K1485" s="12">
        <v>0.91600000000000004</v>
      </c>
      <c r="L1485" s="10">
        <v>0.25</v>
      </c>
      <c r="M1485" s="10">
        <f>VLOOKUP('By placement'!$D1485,'By goal type'!$I$3:$J$7,2,FALSE)</f>
        <v>0.2</v>
      </c>
      <c r="N1485" s="13"/>
      <c r="O1485" s="10">
        <f t="shared" si="71"/>
        <v>0.2</v>
      </c>
      <c r="P1485" s="10">
        <f t="shared" si="69"/>
        <v>-4.9999999999999989E-2</v>
      </c>
      <c r="Q1485">
        <f t="shared" si="70"/>
        <v>23.329720000000002</v>
      </c>
    </row>
    <row r="1486" spans="1:17" x14ac:dyDescent="0.3">
      <c r="A1486">
        <v>1481</v>
      </c>
      <c r="B1486" t="s">
        <v>1933</v>
      </c>
      <c r="C1486" t="s">
        <v>62</v>
      </c>
      <c r="D1486" t="s">
        <v>4</v>
      </c>
      <c r="E1486">
        <v>203738</v>
      </c>
      <c r="F1486">
        <v>155871</v>
      </c>
      <c r="G1486">
        <v>106.34010000000001</v>
      </c>
      <c r="H1486">
        <v>35.446399999999997</v>
      </c>
      <c r="I1486">
        <v>141.78649999999999</v>
      </c>
      <c r="J1486" s="12">
        <v>0.4</v>
      </c>
      <c r="K1486" s="12">
        <v>0.89700000000000002</v>
      </c>
      <c r="L1486" s="10">
        <v>0.25</v>
      </c>
      <c r="M1486" s="10">
        <f>VLOOKUP('By placement'!$D1486,'By goal type'!$I$3:$J$7,2,FALSE)</f>
        <v>0.2</v>
      </c>
      <c r="N1486" s="13"/>
      <c r="O1486" s="10">
        <f t="shared" si="71"/>
        <v>0.2</v>
      </c>
      <c r="P1486" s="10">
        <f t="shared" si="69"/>
        <v>-4.9999999999999989E-2</v>
      </c>
      <c r="Q1486">
        <f t="shared" si="70"/>
        <v>28.357299999999999</v>
      </c>
    </row>
    <row r="1487" spans="1:17" x14ac:dyDescent="0.3">
      <c r="A1487">
        <v>1482</v>
      </c>
      <c r="B1487" t="s">
        <v>1934</v>
      </c>
      <c r="C1487" t="s">
        <v>156</v>
      </c>
      <c r="D1487" t="s">
        <v>4</v>
      </c>
      <c r="E1487">
        <v>276113</v>
      </c>
      <c r="F1487">
        <v>180784</v>
      </c>
      <c r="G1487">
        <v>77.171599999999998</v>
      </c>
      <c r="H1487">
        <v>25.723400000000002</v>
      </c>
      <c r="I1487">
        <v>102.895</v>
      </c>
      <c r="J1487" s="12">
        <v>0.25</v>
      </c>
      <c r="K1487" s="12">
        <v>0.628</v>
      </c>
      <c r="L1487" s="10">
        <v>0.25</v>
      </c>
      <c r="M1487" s="10">
        <f>VLOOKUP('By placement'!$D1487,'By goal type'!$I$3:$J$7,2,FALSE)</f>
        <v>0.2</v>
      </c>
      <c r="N1487" s="13"/>
      <c r="O1487" s="10">
        <f t="shared" si="71"/>
        <v>0.2</v>
      </c>
      <c r="P1487" s="10">
        <f t="shared" si="69"/>
        <v>-4.9999999999999989E-2</v>
      </c>
      <c r="Q1487">
        <f t="shared" si="70"/>
        <v>20.579000000000001</v>
      </c>
    </row>
    <row r="1488" spans="1:17" x14ac:dyDescent="0.3">
      <c r="A1488">
        <v>1483</v>
      </c>
      <c r="B1488" t="s">
        <v>1935</v>
      </c>
      <c r="C1488" t="s">
        <v>68</v>
      </c>
      <c r="D1488" t="s">
        <v>4</v>
      </c>
      <c r="E1488">
        <v>10519</v>
      </c>
      <c r="F1488">
        <v>969</v>
      </c>
      <c r="G1488">
        <v>0.33329999999999999</v>
      </c>
      <c r="H1488">
        <v>0.11119999999999999</v>
      </c>
      <c r="I1488">
        <v>0.44450000000000001</v>
      </c>
      <c r="J1488" s="12">
        <v>0.2</v>
      </c>
      <c r="K1488" s="12">
        <v>0.45700000000000002</v>
      </c>
      <c r="L1488" s="10">
        <v>0.25</v>
      </c>
      <c r="M1488" s="10">
        <f>VLOOKUP('By placement'!$D1488,'By goal type'!$I$3:$J$7,2,FALSE)</f>
        <v>0.2</v>
      </c>
      <c r="N1488" s="13"/>
      <c r="O1488" s="10">
        <f t="shared" si="71"/>
        <v>0.2</v>
      </c>
      <c r="P1488" s="10">
        <f t="shared" si="69"/>
        <v>-4.9999999999999989E-2</v>
      </c>
      <c r="Q1488">
        <f t="shared" si="70"/>
        <v>8.8900000000000007E-2</v>
      </c>
    </row>
    <row r="1489" spans="1:17" x14ac:dyDescent="0.3">
      <c r="A1489">
        <v>1484</v>
      </c>
      <c r="B1489" t="s">
        <v>1936</v>
      </c>
      <c r="C1489" t="s">
        <v>335</v>
      </c>
      <c r="D1489" t="s">
        <v>4</v>
      </c>
      <c r="E1489">
        <v>914</v>
      </c>
      <c r="F1489">
        <v>176</v>
      </c>
      <c r="G1489">
        <v>3.0499999999999999E-2</v>
      </c>
      <c r="H1489">
        <v>1.01E-2</v>
      </c>
      <c r="I1489">
        <v>4.0599999999999997E-2</v>
      </c>
      <c r="J1489" s="12">
        <v>0.1</v>
      </c>
      <c r="K1489" s="12">
        <v>0.14399999999999999</v>
      </c>
      <c r="L1489" s="10">
        <v>0.25</v>
      </c>
      <c r="M1489" s="10">
        <f>VLOOKUP('By placement'!$D1489,'By goal type'!$I$3:$J$7,2,FALSE)</f>
        <v>0.2</v>
      </c>
      <c r="N1489" s="13"/>
      <c r="O1489" s="10">
        <f t="shared" si="71"/>
        <v>0.2</v>
      </c>
      <c r="P1489" s="10">
        <f t="shared" si="69"/>
        <v>-4.9999999999999989E-2</v>
      </c>
      <c r="Q1489">
        <f t="shared" si="70"/>
        <v>8.1200000000000005E-3</v>
      </c>
    </row>
    <row r="1490" spans="1:17" x14ac:dyDescent="0.3">
      <c r="A1490">
        <v>1485</v>
      </c>
      <c r="B1490" t="s">
        <v>1937</v>
      </c>
      <c r="C1490" t="s">
        <v>156</v>
      </c>
      <c r="D1490" t="s">
        <v>4</v>
      </c>
      <c r="E1490">
        <v>271130</v>
      </c>
      <c r="F1490">
        <v>162064</v>
      </c>
      <c r="G1490">
        <v>70.050299999999993</v>
      </c>
      <c r="H1490">
        <v>23.349699999999999</v>
      </c>
      <c r="I1490">
        <v>93.4</v>
      </c>
      <c r="J1490" s="12">
        <v>0.25</v>
      </c>
      <c r="K1490" s="12">
        <v>0.64900000000000002</v>
      </c>
      <c r="L1490" s="10">
        <v>0.25</v>
      </c>
      <c r="M1490" s="10">
        <f>VLOOKUP('By placement'!$D1490,'By goal type'!$I$3:$J$7,2,FALSE)</f>
        <v>0.2</v>
      </c>
      <c r="N1490" s="13"/>
      <c r="O1490" s="10">
        <f t="shared" si="71"/>
        <v>0.2</v>
      </c>
      <c r="P1490" s="10">
        <f t="shared" si="69"/>
        <v>-4.9999999999999989E-2</v>
      </c>
      <c r="Q1490">
        <f t="shared" si="70"/>
        <v>18.680000000000003</v>
      </c>
    </row>
    <row r="1491" spans="1:17" x14ac:dyDescent="0.3">
      <c r="A1491">
        <v>1486</v>
      </c>
      <c r="B1491" t="s">
        <v>1938</v>
      </c>
      <c r="C1491" t="s">
        <v>360</v>
      </c>
      <c r="D1491" t="s">
        <v>4</v>
      </c>
      <c r="E1491">
        <v>125236</v>
      </c>
      <c r="F1491">
        <v>30890</v>
      </c>
      <c r="G1491">
        <v>5.3487999999999998</v>
      </c>
      <c r="H1491">
        <v>1.7825</v>
      </c>
      <c r="I1491">
        <v>7.1313000000000004</v>
      </c>
      <c r="J1491" s="12">
        <v>0.1</v>
      </c>
      <c r="K1491" s="12">
        <v>0.216</v>
      </c>
      <c r="L1491" s="10">
        <v>0.25</v>
      </c>
      <c r="M1491" s="10">
        <f>VLOOKUP('By placement'!$D1491,'By goal type'!$I$3:$J$7,2,FALSE)</f>
        <v>0.2</v>
      </c>
      <c r="N1491" s="13"/>
      <c r="O1491" s="10">
        <f t="shared" si="71"/>
        <v>0.2</v>
      </c>
      <c r="P1491" s="10">
        <f t="shared" si="69"/>
        <v>-4.9999999999999989E-2</v>
      </c>
      <c r="Q1491">
        <f t="shared" si="70"/>
        <v>1.4262600000000001</v>
      </c>
    </row>
    <row r="1492" spans="1:17" x14ac:dyDescent="0.3">
      <c r="A1492">
        <v>1487</v>
      </c>
      <c r="B1492" t="s">
        <v>1939</v>
      </c>
      <c r="C1492" t="s">
        <v>357</v>
      </c>
      <c r="D1492" t="s">
        <v>4</v>
      </c>
      <c r="E1492">
        <v>8544</v>
      </c>
      <c r="F1492">
        <v>3855</v>
      </c>
      <c r="G1492">
        <v>1.0025999999999999</v>
      </c>
      <c r="H1492">
        <v>0.3337</v>
      </c>
      <c r="I1492">
        <v>1.3363</v>
      </c>
      <c r="J1492" s="12">
        <v>0.15</v>
      </c>
      <c r="K1492" s="12">
        <v>0.39700000000000002</v>
      </c>
      <c r="L1492" s="10">
        <v>0.25</v>
      </c>
      <c r="M1492" s="10">
        <f>VLOOKUP('By placement'!$D1492,'By goal type'!$I$3:$J$7,2,FALSE)</f>
        <v>0.2</v>
      </c>
      <c r="N1492" s="13"/>
      <c r="O1492" s="10">
        <f t="shared" si="71"/>
        <v>0.2</v>
      </c>
      <c r="P1492" s="10">
        <f t="shared" si="69"/>
        <v>-4.9999999999999989E-2</v>
      </c>
      <c r="Q1492">
        <f t="shared" si="70"/>
        <v>0.26726</v>
      </c>
    </row>
    <row r="1493" spans="1:17" x14ac:dyDescent="0.3">
      <c r="A1493">
        <v>1488</v>
      </c>
      <c r="B1493" t="s">
        <v>1940</v>
      </c>
      <c r="C1493" t="s">
        <v>349</v>
      </c>
      <c r="D1493" t="s">
        <v>4</v>
      </c>
      <c r="E1493">
        <v>7381</v>
      </c>
      <c r="F1493">
        <v>4170</v>
      </c>
      <c r="G1493">
        <v>2.5337000000000001</v>
      </c>
      <c r="H1493">
        <v>0.84419999999999995</v>
      </c>
      <c r="I1493">
        <v>3.3778999999999999</v>
      </c>
      <c r="J1493" s="12">
        <v>0.35</v>
      </c>
      <c r="K1493" s="12">
        <v>0.88300000000000001</v>
      </c>
      <c r="L1493" s="10">
        <v>0.25</v>
      </c>
      <c r="M1493" s="10">
        <f>VLOOKUP('By placement'!$D1493,'By goal type'!$I$3:$J$7,2,FALSE)</f>
        <v>0.2</v>
      </c>
      <c r="N1493" s="13"/>
      <c r="O1493" s="10">
        <f t="shared" si="71"/>
        <v>0.2</v>
      </c>
      <c r="P1493" s="10">
        <f t="shared" si="69"/>
        <v>-4.9999999999999989E-2</v>
      </c>
      <c r="Q1493">
        <f t="shared" si="70"/>
        <v>0.67558000000000007</v>
      </c>
    </row>
    <row r="1494" spans="1:17" x14ac:dyDescent="0.3">
      <c r="A1494">
        <v>1489</v>
      </c>
      <c r="B1494" t="s">
        <v>1941</v>
      </c>
      <c r="C1494" t="s">
        <v>330</v>
      </c>
      <c r="D1494" t="s">
        <v>4</v>
      </c>
      <c r="E1494">
        <v>847769</v>
      </c>
      <c r="F1494">
        <v>544047</v>
      </c>
      <c r="G1494">
        <v>94.397900000000007</v>
      </c>
      <c r="H1494">
        <v>31.4666</v>
      </c>
      <c r="I1494">
        <v>125.86450000000001</v>
      </c>
      <c r="J1494" s="12">
        <v>0.1</v>
      </c>
      <c r="K1494" s="12">
        <v>0.23100000000000001</v>
      </c>
      <c r="L1494" s="10">
        <v>0.25</v>
      </c>
      <c r="M1494" s="10">
        <f>VLOOKUP('By placement'!$D1494,'By goal type'!$I$3:$J$7,2,FALSE)</f>
        <v>0.2</v>
      </c>
      <c r="N1494" s="13"/>
      <c r="O1494" s="10">
        <f t="shared" si="71"/>
        <v>0.2</v>
      </c>
      <c r="P1494" s="10">
        <f t="shared" si="69"/>
        <v>-4.9999999999999989E-2</v>
      </c>
      <c r="Q1494">
        <f t="shared" si="70"/>
        <v>25.172900000000002</v>
      </c>
    </row>
    <row r="1495" spans="1:17" x14ac:dyDescent="0.3">
      <c r="A1495">
        <v>1490</v>
      </c>
      <c r="B1495" s="1" t="s">
        <v>1942</v>
      </c>
      <c r="C1495" t="s">
        <v>359</v>
      </c>
      <c r="D1495" t="s">
        <v>4</v>
      </c>
      <c r="E1495">
        <v>191320</v>
      </c>
      <c r="F1495">
        <v>55559</v>
      </c>
      <c r="G1495">
        <v>19.369499999999999</v>
      </c>
      <c r="H1495">
        <v>6.4558999999999997</v>
      </c>
      <c r="I1495">
        <v>25.825399999999998</v>
      </c>
      <c r="J1495" s="12">
        <v>0.2</v>
      </c>
      <c r="K1495" s="12">
        <v>0.47399999999999998</v>
      </c>
      <c r="L1495" s="10">
        <v>0.25</v>
      </c>
      <c r="M1495" s="10">
        <f>VLOOKUP('By placement'!$D1495,'By goal type'!$I$3:$J$7,2,FALSE)</f>
        <v>0.2</v>
      </c>
      <c r="N1495" s="13"/>
      <c r="O1495" s="10">
        <f t="shared" si="71"/>
        <v>0.2</v>
      </c>
      <c r="P1495" s="10">
        <f t="shared" si="69"/>
        <v>-4.9999999999999989E-2</v>
      </c>
      <c r="Q1495">
        <f t="shared" si="70"/>
        <v>5.1650799999999997</v>
      </c>
    </row>
    <row r="1496" spans="1:17" x14ac:dyDescent="0.3">
      <c r="A1496">
        <v>1491</v>
      </c>
      <c r="B1496" t="s">
        <v>1943</v>
      </c>
      <c r="C1496" t="s">
        <v>64</v>
      </c>
      <c r="D1496" t="s">
        <v>4</v>
      </c>
      <c r="E1496">
        <v>4959</v>
      </c>
      <c r="F1496">
        <v>2395</v>
      </c>
      <c r="G1496">
        <v>0.58750000000000002</v>
      </c>
      <c r="H1496">
        <v>0.25169999999999998</v>
      </c>
      <c r="I1496">
        <v>0.83919999999999995</v>
      </c>
      <c r="J1496" s="12">
        <v>0.15</v>
      </c>
      <c r="K1496" s="12">
        <v>0.372</v>
      </c>
      <c r="L1496" s="10">
        <v>0.3</v>
      </c>
      <c r="M1496" s="10">
        <f>VLOOKUP('By placement'!$D1496,'By goal type'!$I$3:$J$7,2,FALSE)</f>
        <v>0.2</v>
      </c>
      <c r="N1496" s="13"/>
      <c r="O1496" s="10">
        <f t="shared" si="71"/>
        <v>0.2</v>
      </c>
      <c r="P1496" s="10">
        <f t="shared" si="69"/>
        <v>-9.9999999999999978E-2</v>
      </c>
      <c r="Q1496">
        <f t="shared" si="70"/>
        <v>0.16783999999999999</v>
      </c>
    </row>
    <row r="1497" spans="1:17" x14ac:dyDescent="0.3">
      <c r="A1497">
        <v>1492</v>
      </c>
      <c r="B1497" t="s">
        <v>1944</v>
      </c>
      <c r="C1497" t="s">
        <v>342</v>
      </c>
      <c r="D1497" t="s">
        <v>4</v>
      </c>
      <c r="E1497">
        <v>15292</v>
      </c>
      <c r="F1497">
        <v>860</v>
      </c>
      <c r="G1497">
        <v>7.8299999999999995E-2</v>
      </c>
      <c r="H1497">
        <v>2.1700000000000001E-2</v>
      </c>
      <c r="I1497">
        <v>0.1</v>
      </c>
      <c r="J1497" s="12">
        <v>0.05</v>
      </c>
      <c r="K1497" s="12">
        <v>0</v>
      </c>
      <c r="L1497" s="10">
        <v>0.25</v>
      </c>
      <c r="M1497" s="10">
        <f>VLOOKUP('By placement'!$D1497,'By goal type'!$I$3:$J$7,2,FALSE)</f>
        <v>0.2</v>
      </c>
      <c r="N1497" s="13"/>
      <c r="O1497" s="10">
        <f t="shared" si="71"/>
        <v>0.2</v>
      </c>
      <c r="P1497" s="10">
        <f t="shared" si="69"/>
        <v>-4.9999999999999989E-2</v>
      </c>
      <c r="Q1497">
        <f t="shared" si="70"/>
        <v>0</v>
      </c>
    </row>
    <row r="1498" spans="1:17" x14ac:dyDescent="0.3">
      <c r="A1498">
        <v>1493</v>
      </c>
      <c r="B1498" t="s">
        <v>1945</v>
      </c>
      <c r="C1498" t="s">
        <v>358</v>
      </c>
      <c r="D1498" t="s">
        <v>4</v>
      </c>
      <c r="E1498">
        <v>36726</v>
      </c>
      <c r="F1498">
        <v>14140</v>
      </c>
      <c r="G1498">
        <v>4.9813000000000001</v>
      </c>
      <c r="H1498">
        <v>1.6598999999999999</v>
      </c>
      <c r="I1498">
        <v>6.6412000000000004</v>
      </c>
      <c r="J1498" s="12">
        <v>0.2</v>
      </c>
      <c r="K1498" s="12">
        <v>0.55300000000000005</v>
      </c>
      <c r="L1498" s="10">
        <v>0.25</v>
      </c>
      <c r="M1498" s="10">
        <f>VLOOKUP('By placement'!$D1498,'By goal type'!$I$3:$J$7,2,FALSE)</f>
        <v>0.2</v>
      </c>
      <c r="N1498" s="13"/>
      <c r="O1498" s="10">
        <f t="shared" si="71"/>
        <v>0.2</v>
      </c>
      <c r="P1498" s="10">
        <f t="shared" si="69"/>
        <v>-4.9999999999999989E-2</v>
      </c>
      <c r="Q1498">
        <f t="shared" si="70"/>
        <v>1.3282400000000001</v>
      </c>
    </row>
    <row r="1499" spans="1:17" x14ac:dyDescent="0.3">
      <c r="A1499">
        <v>1494</v>
      </c>
      <c r="B1499" t="s">
        <v>1946</v>
      </c>
      <c r="C1499" t="s">
        <v>341</v>
      </c>
      <c r="D1499" t="s">
        <v>4</v>
      </c>
      <c r="E1499">
        <v>42179</v>
      </c>
      <c r="F1499">
        <v>11861</v>
      </c>
      <c r="G1499">
        <v>2.0985</v>
      </c>
      <c r="H1499">
        <v>0.69940000000000002</v>
      </c>
      <c r="I1499">
        <v>2.7978999999999998</v>
      </c>
      <c r="J1499" s="12">
        <v>0.1</v>
      </c>
      <c r="K1499" s="12">
        <v>0.252</v>
      </c>
      <c r="L1499" s="10">
        <v>0.25</v>
      </c>
      <c r="M1499" s="10">
        <f>VLOOKUP('By placement'!$D1499,'By goal type'!$I$3:$J$7,2,FALSE)</f>
        <v>0.2</v>
      </c>
      <c r="N1499" s="13"/>
      <c r="O1499" s="10">
        <f t="shared" si="71"/>
        <v>0.2</v>
      </c>
      <c r="P1499" s="10">
        <f t="shared" si="69"/>
        <v>-4.9999999999999989E-2</v>
      </c>
      <c r="Q1499">
        <f t="shared" si="70"/>
        <v>0.55957999999999997</v>
      </c>
    </row>
    <row r="1500" spans="1:17" x14ac:dyDescent="0.3">
      <c r="A1500">
        <v>1495</v>
      </c>
      <c r="B1500" t="s">
        <v>1947</v>
      </c>
      <c r="C1500" t="s">
        <v>79</v>
      </c>
      <c r="D1500" t="s">
        <v>4</v>
      </c>
      <c r="E1500">
        <v>50328</v>
      </c>
      <c r="F1500">
        <v>32489</v>
      </c>
      <c r="G1500">
        <v>14.504099999999999</v>
      </c>
      <c r="H1500">
        <v>6.2160000000000002</v>
      </c>
      <c r="I1500">
        <v>20.720099999999999</v>
      </c>
      <c r="J1500" s="12">
        <v>0.27</v>
      </c>
      <c r="K1500" s="12">
        <v>0.67400000000000004</v>
      </c>
      <c r="L1500" s="10">
        <v>0.3</v>
      </c>
      <c r="M1500" s="10">
        <f>VLOOKUP('By placement'!$D1500,'By goal type'!$I$3:$J$7,2,FALSE)</f>
        <v>0.2</v>
      </c>
      <c r="N1500" s="13"/>
      <c r="O1500" s="10">
        <f t="shared" si="71"/>
        <v>0.2</v>
      </c>
      <c r="P1500" s="10">
        <f t="shared" si="69"/>
        <v>-9.9999999999999978E-2</v>
      </c>
      <c r="Q1500">
        <f t="shared" si="70"/>
        <v>4.1440200000000003</v>
      </c>
    </row>
    <row r="1501" spans="1:17" x14ac:dyDescent="0.3">
      <c r="A1501">
        <v>1496</v>
      </c>
      <c r="B1501" t="s">
        <v>1948</v>
      </c>
      <c r="C1501" t="s">
        <v>62</v>
      </c>
      <c r="D1501" t="s">
        <v>4</v>
      </c>
      <c r="E1501">
        <v>59745</v>
      </c>
      <c r="F1501">
        <v>42587</v>
      </c>
      <c r="G1501">
        <v>22.6647</v>
      </c>
      <c r="H1501">
        <v>7.5545</v>
      </c>
      <c r="I1501">
        <v>30.219200000000001</v>
      </c>
      <c r="J1501" s="12">
        <v>0.3</v>
      </c>
      <c r="K1501" s="12">
        <v>0.70599999999999996</v>
      </c>
      <c r="L1501" s="10">
        <v>0.25</v>
      </c>
      <c r="M1501" s="10">
        <f>VLOOKUP('By placement'!$D1501,'By goal type'!$I$3:$J$7,2,FALSE)</f>
        <v>0.2</v>
      </c>
      <c r="N1501" s="13"/>
      <c r="O1501" s="10">
        <f t="shared" si="71"/>
        <v>0.2</v>
      </c>
      <c r="P1501" s="10">
        <f t="shared" si="69"/>
        <v>-4.9999999999999989E-2</v>
      </c>
      <c r="Q1501">
        <f t="shared" si="70"/>
        <v>6.0438400000000003</v>
      </c>
    </row>
    <row r="1502" spans="1:17" x14ac:dyDescent="0.3">
      <c r="A1502">
        <v>1497</v>
      </c>
      <c r="B1502" t="s">
        <v>1949</v>
      </c>
      <c r="C1502" t="s">
        <v>31</v>
      </c>
      <c r="D1502" t="s">
        <v>4</v>
      </c>
      <c r="E1502">
        <v>13513</v>
      </c>
      <c r="F1502">
        <v>3872</v>
      </c>
      <c r="G1502">
        <v>3.9007000000000001</v>
      </c>
      <c r="H1502">
        <v>0.68769999999999998</v>
      </c>
      <c r="I1502">
        <v>4.5884</v>
      </c>
      <c r="J1502" s="12">
        <v>0.5</v>
      </c>
      <c r="K1502" s="12">
        <v>1.141</v>
      </c>
      <c r="L1502" s="10">
        <v>0.15</v>
      </c>
      <c r="M1502" s="10">
        <f>VLOOKUP('By placement'!$D1502,'By goal type'!$I$3:$J$7,2,FALSE)</f>
        <v>0.2</v>
      </c>
      <c r="N1502" s="13"/>
      <c r="O1502" s="10">
        <f t="shared" si="71"/>
        <v>0.2</v>
      </c>
      <c r="P1502" s="10">
        <f t="shared" si="69"/>
        <v>5.0000000000000017E-2</v>
      </c>
      <c r="Q1502">
        <f t="shared" si="70"/>
        <v>0.91768000000000005</v>
      </c>
    </row>
    <row r="1503" spans="1:17" x14ac:dyDescent="0.3">
      <c r="A1503">
        <v>1498</v>
      </c>
      <c r="B1503" t="s">
        <v>1950</v>
      </c>
      <c r="C1503" t="s">
        <v>345</v>
      </c>
      <c r="D1503" t="s">
        <v>4</v>
      </c>
      <c r="E1503">
        <v>60048</v>
      </c>
      <c r="F1503">
        <v>19237</v>
      </c>
      <c r="G1503">
        <v>12.31</v>
      </c>
      <c r="H1503">
        <v>1.3678999999999999</v>
      </c>
      <c r="I1503">
        <v>13.677899999999999</v>
      </c>
      <c r="J1503" s="12">
        <v>0.3</v>
      </c>
      <c r="K1503" s="12">
        <v>0.76500000000000001</v>
      </c>
      <c r="L1503" s="10">
        <v>0.1</v>
      </c>
      <c r="M1503" s="10">
        <f>VLOOKUP('By placement'!$D1503,'By goal type'!$I$3:$J$7,2,FALSE)</f>
        <v>0.2</v>
      </c>
      <c r="N1503" s="13"/>
      <c r="O1503" s="10">
        <f t="shared" si="71"/>
        <v>0.2</v>
      </c>
      <c r="P1503" s="10">
        <f t="shared" si="69"/>
        <v>0.1</v>
      </c>
      <c r="Q1503">
        <f t="shared" si="70"/>
        <v>2.7355800000000001</v>
      </c>
    </row>
    <row r="1504" spans="1:17" x14ac:dyDescent="0.3">
      <c r="A1504">
        <v>1499</v>
      </c>
      <c r="B1504" t="s">
        <v>1951</v>
      </c>
      <c r="C1504" t="s">
        <v>24</v>
      </c>
      <c r="D1504" t="s">
        <v>4</v>
      </c>
      <c r="E1504">
        <v>109834</v>
      </c>
      <c r="F1504">
        <v>51477</v>
      </c>
      <c r="G1504">
        <v>27.4939</v>
      </c>
      <c r="H1504">
        <v>9.1641999999999992</v>
      </c>
      <c r="I1504">
        <v>36.658099999999997</v>
      </c>
      <c r="J1504" s="12">
        <v>0.3</v>
      </c>
      <c r="K1504" s="12">
        <v>0.56999999999999995</v>
      </c>
      <c r="L1504" s="10">
        <v>0.25</v>
      </c>
      <c r="M1504" s="10">
        <f>VLOOKUP('By placement'!$D1504,'By goal type'!$I$3:$J$7,2,FALSE)</f>
        <v>0.2</v>
      </c>
      <c r="N1504" s="13"/>
      <c r="O1504" s="10">
        <f t="shared" si="71"/>
        <v>0.2</v>
      </c>
      <c r="P1504" s="10">
        <f t="shared" si="69"/>
        <v>-4.9999999999999989E-2</v>
      </c>
      <c r="Q1504">
        <f t="shared" si="70"/>
        <v>7.33162</v>
      </c>
    </row>
    <row r="1505" spans="1:17" x14ac:dyDescent="0.3">
      <c r="A1505">
        <v>1500</v>
      </c>
      <c r="B1505" t="s">
        <v>1952</v>
      </c>
      <c r="C1505" t="s">
        <v>156</v>
      </c>
      <c r="D1505" t="s">
        <v>4</v>
      </c>
      <c r="E1505">
        <v>660</v>
      </c>
      <c r="F1505">
        <v>288</v>
      </c>
      <c r="G1505">
        <v>0.12839999999999999</v>
      </c>
      <c r="H1505">
        <v>4.2599999999999999E-2</v>
      </c>
      <c r="I1505">
        <v>0.17100000000000001</v>
      </c>
      <c r="J1505" s="12">
        <v>0.25</v>
      </c>
      <c r="K1505" s="12">
        <v>0.5</v>
      </c>
      <c r="L1505" s="10">
        <v>0.25</v>
      </c>
      <c r="M1505" s="10">
        <f>VLOOKUP('By placement'!$D1505,'By goal type'!$I$3:$J$7,2,FALSE)</f>
        <v>0.2</v>
      </c>
      <c r="N1505" s="13"/>
      <c r="O1505" s="10">
        <f t="shared" si="71"/>
        <v>0.2</v>
      </c>
      <c r="P1505" s="10">
        <f t="shared" si="69"/>
        <v>-4.9999999999999989E-2</v>
      </c>
      <c r="Q1505">
        <f t="shared" si="70"/>
        <v>3.4200000000000001E-2</v>
      </c>
    </row>
    <row r="1506" spans="1:17" x14ac:dyDescent="0.3">
      <c r="A1506">
        <v>1501</v>
      </c>
      <c r="B1506" t="s">
        <v>1953</v>
      </c>
      <c r="C1506" t="s">
        <v>202</v>
      </c>
      <c r="D1506" t="s">
        <v>4</v>
      </c>
      <c r="E1506">
        <v>1648</v>
      </c>
      <c r="F1506">
        <v>430</v>
      </c>
      <c r="G1506">
        <v>0.15429999999999999</v>
      </c>
      <c r="H1506">
        <v>5.1400000000000001E-2</v>
      </c>
      <c r="I1506">
        <v>0.20569999999999999</v>
      </c>
      <c r="J1506" s="12">
        <v>0.2</v>
      </c>
      <c r="K1506" s="12">
        <v>0.40500000000000003</v>
      </c>
      <c r="L1506" s="10">
        <v>0.25</v>
      </c>
      <c r="M1506" s="10">
        <f>VLOOKUP('By placement'!$D1506,'By goal type'!$I$3:$J$7,2,FALSE)</f>
        <v>0.2</v>
      </c>
      <c r="N1506" s="13"/>
      <c r="O1506" s="10">
        <f t="shared" si="71"/>
        <v>0.2</v>
      </c>
      <c r="P1506" s="10">
        <f t="shared" si="69"/>
        <v>-4.9999999999999989E-2</v>
      </c>
      <c r="Q1506">
        <f t="shared" si="70"/>
        <v>4.1140000000000003E-2</v>
      </c>
    </row>
    <row r="1507" spans="1:17" x14ac:dyDescent="0.3">
      <c r="A1507">
        <v>1502</v>
      </c>
      <c r="B1507" t="s">
        <v>1954</v>
      </c>
      <c r="C1507" t="s">
        <v>30</v>
      </c>
      <c r="D1507" t="s">
        <v>4</v>
      </c>
      <c r="E1507">
        <v>144711</v>
      </c>
      <c r="F1507">
        <v>84757</v>
      </c>
      <c r="G1507">
        <v>29.632400000000001</v>
      </c>
      <c r="H1507">
        <v>11.5237</v>
      </c>
      <c r="I1507">
        <v>41.156100000000002</v>
      </c>
      <c r="J1507" s="12">
        <v>0.2</v>
      </c>
      <c r="K1507" s="12">
        <v>0.48299999999999998</v>
      </c>
      <c r="L1507" s="10">
        <v>0.28000000000000003</v>
      </c>
      <c r="M1507" s="10">
        <f>VLOOKUP('By placement'!$D1507,'By goal type'!$I$3:$J$7,2,FALSE)</f>
        <v>0.2</v>
      </c>
      <c r="N1507" s="13"/>
      <c r="O1507" s="10">
        <f t="shared" si="71"/>
        <v>0.2</v>
      </c>
      <c r="P1507" s="10">
        <f t="shared" si="69"/>
        <v>-8.0000000000000016E-2</v>
      </c>
      <c r="Q1507">
        <f t="shared" si="70"/>
        <v>8.2312200000000004</v>
      </c>
    </row>
    <row r="1508" spans="1:17" x14ac:dyDescent="0.3">
      <c r="A1508">
        <v>1503</v>
      </c>
      <c r="B1508" t="s">
        <v>1955</v>
      </c>
      <c r="C1508" t="s">
        <v>345</v>
      </c>
      <c r="D1508" t="s">
        <v>4</v>
      </c>
      <c r="E1508">
        <v>133920</v>
      </c>
      <c r="F1508">
        <v>77254</v>
      </c>
      <c r="G1508">
        <v>50.670499999999997</v>
      </c>
      <c r="H1508">
        <v>5.6302000000000003</v>
      </c>
      <c r="I1508">
        <v>56.300699999999999</v>
      </c>
      <c r="J1508" s="12">
        <v>0.3</v>
      </c>
      <c r="K1508" s="12">
        <v>0.752</v>
      </c>
      <c r="L1508" s="10">
        <v>0.1</v>
      </c>
      <c r="M1508" s="10">
        <f>VLOOKUP('By placement'!$D1508,'By goal type'!$I$3:$J$7,2,FALSE)</f>
        <v>0.2</v>
      </c>
      <c r="N1508" s="13"/>
      <c r="O1508" s="10">
        <f t="shared" si="71"/>
        <v>0.2</v>
      </c>
      <c r="P1508" s="10">
        <f t="shared" si="69"/>
        <v>0.1</v>
      </c>
      <c r="Q1508">
        <f t="shared" si="70"/>
        <v>11.26014</v>
      </c>
    </row>
    <row r="1509" spans="1:17" x14ac:dyDescent="0.3">
      <c r="A1509">
        <v>1504</v>
      </c>
      <c r="B1509" t="s">
        <v>1956</v>
      </c>
      <c r="C1509" t="s">
        <v>156</v>
      </c>
      <c r="D1509" t="s">
        <v>4</v>
      </c>
      <c r="E1509">
        <v>282043</v>
      </c>
      <c r="F1509">
        <v>88166</v>
      </c>
      <c r="G1509">
        <v>40.263800000000003</v>
      </c>
      <c r="H1509">
        <v>13.420400000000001</v>
      </c>
      <c r="I1509">
        <v>53.684199999999997</v>
      </c>
      <c r="J1509" s="12">
        <v>0.25</v>
      </c>
      <c r="K1509" s="12">
        <v>0.746</v>
      </c>
      <c r="L1509" s="10">
        <v>0.25</v>
      </c>
      <c r="M1509" s="10">
        <f>VLOOKUP('By placement'!$D1509,'By goal type'!$I$3:$J$7,2,FALSE)</f>
        <v>0.2</v>
      </c>
      <c r="N1509" s="13"/>
      <c r="O1509" s="10">
        <f t="shared" si="71"/>
        <v>0.2</v>
      </c>
      <c r="P1509" s="10">
        <f t="shared" si="69"/>
        <v>-4.9999999999999989E-2</v>
      </c>
      <c r="Q1509">
        <f t="shared" si="70"/>
        <v>10.736840000000001</v>
      </c>
    </row>
    <row r="1510" spans="1:17" x14ac:dyDescent="0.3">
      <c r="A1510">
        <v>1505</v>
      </c>
      <c r="B1510" t="s">
        <v>1957</v>
      </c>
      <c r="C1510" t="s">
        <v>358</v>
      </c>
      <c r="D1510" t="s">
        <v>4</v>
      </c>
      <c r="E1510">
        <v>31732</v>
      </c>
      <c r="F1510">
        <v>14098</v>
      </c>
      <c r="G1510">
        <v>5.1565000000000003</v>
      </c>
      <c r="H1510">
        <v>1.7182999999999999</v>
      </c>
      <c r="I1510">
        <v>6.8747999999999996</v>
      </c>
      <c r="J1510" s="12">
        <v>0.2</v>
      </c>
      <c r="K1510" s="12">
        <v>0.54700000000000004</v>
      </c>
      <c r="L1510" s="10">
        <v>0.25</v>
      </c>
      <c r="M1510" s="10">
        <f>VLOOKUP('By placement'!$D1510,'By goal type'!$I$3:$J$7,2,FALSE)</f>
        <v>0.2</v>
      </c>
      <c r="N1510" s="13"/>
      <c r="O1510" s="10">
        <f t="shared" si="71"/>
        <v>0.2</v>
      </c>
      <c r="P1510" s="10">
        <f t="shared" si="69"/>
        <v>-4.9999999999999989E-2</v>
      </c>
      <c r="Q1510">
        <f t="shared" si="70"/>
        <v>1.37496</v>
      </c>
    </row>
    <row r="1511" spans="1:17" x14ac:dyDescent="0.3">
      <c r="A1511">
        <v>1506</v>
      </c>
      <c r="B1511" t="s">
        <v>1958</v>
      </c>
      <c r="C1511" t="s">
        <v>156</v>
      </c>
      <c r="D1511" t="s">
        <v>4</v>
      </c>
      <c r="E1511">
        <v>2187856</v>
      </c>
      <c r="F1511">
        <v>1513967</v>
      </c>
      <c r="G1511">
        <v>692.43230000000005</v>
      </c>
      <c r="H1511">
        <v>230.8057</v>
      </c>
      <c r="I1511">
        <v>923.23800000000006</v>
      </c>
      <c r="J1511" s="12">
        <v>0.25</v>
      </c>
      <c r="K1511" s="12">
        <v>0.64700000000000002</v>
      </c>
      <c r="L1511" s="10">
        <v>0.25</v>
      </c>
      <c r="M1511" s="10">
        <f>VLOOKUP('By placement'!$D1511,'By goal type'!$I$3:$J$7,2,FALSE)</f>
        <v>0.2</v>
      </c>
      <c r="N1511" s="13"/>
      <c r="O1511" s="10">
        <f t="shared" si="71"/>
        <v>0.2</v>
      </c>
      <c r="P1511" s="10">
        <f t="shared" si="69"/>
        <v>-4.9999999999999989E-2</v>
      </c>
      <c r="Q1511">
        <f t="shared" si="70"/>
        <v>184.64760000000001</v>
      </c>
    </row>
    <row r="1512" spans="1:17" x14ac:dyDescent="0.3">
      <c r="A1512">
        <v>1507</v>
      </c>
      <c r="B1512" t="s">
        <v>1959</v>
      </c>
      <c r="C1512" t="s">
        <v>302</v>
      </c>
      <c r="D1512" t="s">
        <v>4</v>
      </c>
      <c r="E1512">
        <v>20107</v>
      </c>
      <c r="F1512">
        <v>7689</v>
      </c>
      <c r="G1512">
        <v>2.8344</v>
      </c>
      <c r="H1512">
        <v>0.92349999999999999</v>
      </c>
      <c r="I1512">
        <v>3.7578999999999998</v>
      </c>
      <c r="J1512" s="12">
        <v>0.2</v>
      </c>
      <c r="K1512" s="12">
        <v>0.5</v>
      </c>
      <c r="L1512" s="10">
        <v>0.25</v>
      </c>
      <c r="M1512" s="10">
        <f>VLOOKUP('By placement'!$D1512,'By goal type'!$I$3:$J$7,2,FALSE)</f>
        <v>0.2</v>
      </c>
      <c r="N1512" s="13"/>
      <c r="O1512" s="10">
        <f t="shared" si="71"/>
        <v>0.2</v>
      </c>
      <c r="P1512" s="10">
        <f t="shared" si="69"/>
        <v>-4.9999999999999989E-2</v>
      </c>
      <c r="Q1512">
        <f t="shared" si="70"/>
        <v>0.75158000000000003</v>
      </c>
    </row>
    <row r="1513" spans="1:17" x14ac:dyDescent="0.3">
      <c r="A1513">
        <v>1508</v>
      </c>
      <c r="B1513" t="s">
        <v>1960</v>
      </c>
      <c r="C1513" t="s">
        <v>79</v>
      </c>
      <c r="D1513" t="s">
        <v>4</v>
      </c>
      <c r="E1513">
        <v>1097</v>
      </c>
      <c r="F1513">
        <v>613</v>
      </c>
      <c r="G1513">
        <v>0.10150000000000001</v>
      </c>
      <c r="H1513">
        <v>3.3500000000000002E-2</v>
      </c>
      <c r="I1513">
        <v>0.13500000000000001</v>
      </c>
      <c r="J1513" s="12">
        <v>0.09</v>
      </c>
      <c r="K1513" s="12">
        <v>0.3</v>
      </c>
      <c r="L1513" s="10">
        <v>0.25</v>
      </c>
      <c r="M1513" s="10">
        <f>VLOOKUP('By placement'!$D1513,'By goal type'!$I$3:$J$7,2,FALSE)</f>
        <v>0.2</v>
      </c>
      <c r="N1513" s="13"/>
      <c r="O1513" s="10">
        <f t="shared" si="71"/>
        <v>0.2</v>
      </c>
      <c r="P1513" s="10">
        <f t="shared" si="69"/>
        <v>-4.9999999999999989E-2</v>
      </c>
      <c r="Q1513">
        <f t="shared" si="70"/>
        <v>2.7000000000000003E-2</v>
      </c>
    </row>
    <row r="1514" spans="1:17" x14ac:dyDescent="0.3">
      <c r="A1514">
        <v>1509</v>
      </c>
      <c r="B1514" t="s">
        <v>1961</v>
      </c>
      <c r="C1514" t="s">
        <v>58</v>
      </c>
      <c r="D1514" t="s">
        <v>4</v>
      </c>
      <c r="E1514">
        <v>5333204</v>
      </c>
      <c r="F1514">
        <v>3190770</v>
      </c>
      <c r="G1514">
        <v>273.80610000000001</v>
      </c>
      <c r="H1514">
        <v>117.3454</v>
      </c>
      <c r="I1514">
        <v>391.1515</v>
      </c>
      <c r="J1514" s="12">
        <v>0.05</v>
      </c>
      <c r="K1514" s="12">
        <v>0.14799999999999999</v>
      </c>
      <c r="L1514" s="10">
        <v>0.3</v>
      </c>
      <c r="M1514" s="10">
        <f>VLOOKUP('By placement'!$D1514,'By goal type'!$I$3:$J$7,2,FALSE)</f>
        <v>0.2</v>
      </c>
      <c r="N1514" s="13"/>
      <c r="O1514" s="10">
        <f t="shared" si="71"/>
        <v>0.2</v>
      </c>
      <c r="P1514" s="10">
        <f t="shared" si="69"/>
        <v>-9.9999999999999978E-2</v>
      </c>
      <c r="Q1514">
        <f t="shared" si="70"/>
        <v>78.2303</v>
      </c>
    </row>
    <row r="1515" spans="1:17" x14ac:dyDescent="0.3">
      <c r="A1515">
        <v>1510</v>
      </c>
      <c r="B1515" t="s">
        <v>1962</v>
      </c>
      <c r="C1515" t="s">
        <v>156</v>
      </c>
      <c r="D1515" t="s">
        <v>4</v>
      </c>
      <c r="E1515">
        <v>834431</v>
      </c>
      <c r="F1515">
        <v>515435</v>
      </c>
      <c r="G1515">
        <v>237.21289999999999</v>
      </c>
      <c r="H1515">
        <v>79.066100000000006</v>
      </c>
      <c r="I1515">
        <v>316.279</v>
      </c>
      <c r="J1515" s="12">
        <v>0.25</v>
      </c>
      <c r="K1515" s="12">
        <v>0.61399999999999999</v>
      </c>
      <c r="L1515" s="10">
        <v>0.25</v>
      </c>
      <c r="M1515" s="10">
        <f>VLOOKUP('By placement'!$D1515,'By goal type'!$I$3:$J$7,2,FALSE)</f>
        <v>0.2</v>
      </c>
      <c r="N1515" s="13"/>
      <c r="O1515" s="10">
        <f t="shared" si="71"/>
        <v>0.2</v>
      </c>
      <c r="P1515" s="10">
        <f t="shared" si="69"/>
        <v>-4.9999999999999989E-2</v>
      </c>
      <c r="Q1515">
        <f t="shared" si="70"/>
        <v>63.255800000000001</v>
      </c>
    </row>
    <row r="1516" spans="1:17" x14ac:dyDescent="0.3">
      <c r="A1516">
        <v>1511</v>
      </c>
      <c r="B1516" t="s">
        <v>1963</v>
      </c>
      <c r="C1516" t="s">
        <v>342</v>
      </c>
      <c r="D1516" t="s">
        <v>4</v>
      </c>
      <c r="E1516">
        <v>49895</v>
      </c>
      <c r="F1516">
        <v>23968</v>
      </c>
      <c r="G1516">
        <v>2.2158000000000002</v>
      </c>
      <c r="H1516">
        <v>0.73860000000000003</v>
      </c>
      <c r="I1516">
        <v>2.9544000000000001</v>
      </c>
      <c r="J1516" s="12">
        <v>0.05</v>
      </c>
      <c r="K1516" s="12">
        <v>0.126</v>
      </c>
      <c r="L1516" s="10">
        <v>0.25</v>
      </c>
      <c r="M1516" s="10">
        <f>VLOOKUP('By placement'!$D1516,'By goal type'!$I$3:$J$7,2,FALSE)</f>
        <v>0.2</v>
      </c>
      <c r="N1516" s="13"/>
      <c r="O1516" s="10">
        <f t="shared" si="71"/>
        <v>0.2</v>
      </c>
      <c r="P1516" s="10">
        <f t="shared" si="69"/>
        <v>-4.9999999999999989E-2</v>
      </c>
      <c r="Q1516">
        <f t="shared" si="70"/>
        <v>0.59088000000000007</v>
      </c>
    </row>
    <row r="1517" spans="1:17" x14ac:dyDescent="0.3">
      <c r="A1517">
        <v>1512</v>
      </c>
      <c r="B1517" t="s">
        <v>1964</v>
      </c>
      <c r="C1517" t="s">
        <v>159</v>
      </c>
      <c r="D1517" t="s">
        <v>4</v>
      </c>
      <c r="E1517">
        <v>903810</v>
      </c>
      <c r="F1517">
        <v>234729</v>
      </c>
      <c r="G1517">
        <v>43.462299999999999</v>
      </c>
      <c r="H1517">
        <v>14.485099999999999</v>
      </c>
      <c r="I1517">
        <v>57.947400000000002</v>
      </c>
      <c r="J1517" s="12">
        <v>0.1</v>
      </c>
      <c r="K1517" s="12">
        <v>0.26800000000000002</v>
      </c>
      <c r="L1517" s="10">
        <v>0.25</v>
      </c>
      <c r="M1517" s="10">
        <f>VLOOKUP('By placement'!$D1517,'By goal type'!$I$3:$J$7,2,FALSE)</f>
        <v>0.2</v>
      </c>
      <c r="N1517" s="13"/>
      <c r="O1517" s="10">
        <f t="shared" si="71"/>
        <v>0.2</v>
      </c>
      <c r="P1517" s="10">
        <f t="shared" si="69"/>
        <v>-4.9999999999999989E-2</v>
      </c>
      <c r="Q1517">
        <f t="shared" si="70"/>
        <v>11.589480000000002</v>
      </c>
    </row>
    <row r="1518" spans="1:17" x14ac:dyDescent="0.3">
      <c r="A1518">
        <v>1513</v>
      </c>
      <c r="B1518" t="s">
        <v>1965</v>
      </c>
      <c r="C1518" t="s">
        <v>159</v>
      </c>
      <c r="D1518" t="s">
        <v>4</v>
      </c>
      <c r="E1518">
        <v>639965</v>
      </c>
      <c r="F1518">
        <v>125387</v>
      </c>
      <c r="G1518">
        <v>23.395299999999999</v>
      </c>
      <c r="H1518">
        <v>7.7979000000000003</v>
      </c>
      <c r="I1518">
        <v>31.193200000000001</v>
      </c>
      <c r="J1518" s="12">
        <v>0.1</v>
      </c>
      <c r="K1518" s="12">
        <v>0.25600000000000001</v>
      </c>
      <c r="L1518" s="10">
        <v>0.25</v>
      </c>
      <c r="M1518" s="10">
        <f>VLOOKUP('By placement'!$D1518,'By goal type'!$I$3:$J$7,2,FALSE)</f>
        <v>0.2</v>
      </c>
      <c r="N1518" s="13"/>
      <c r="O1518" s="10">
        <f t="shared" si="71"/>
        <v>0.2</v>
      </c>
      <c r="P1518" s="10">
        <f t="shared" si="69"/>
        <v>-4.9999999999999989E-2</v>
      </c>
      <c r="Q1518">
        <f t="shared" si="70"/>
        <v>6.2386400000000002</v>
      </c>
    </row>
    <row r="1519" spans="1:17" x14ac:dyDescent="0.3">
      <c r="A1519">
        <v>1514</v>
      </c>
      <c r="B1519" t="s">
        <v>1966</v>
      </c>
      <c r="C1519" t="s">
        <v>64</v>
      </c>
      <c r="D1519" t="s">
        <v>4</v>
      </c>
      <c r="E1519">
        <v>202</v>
      </c>
      <c r="F1519">
        <v>129</v>
      </c>
      <c r="G1519">
        <v>2.1700000000000001E-2</v>
      </c>
      <c r="H1519">
        <v>7.1999999999999998E-3</v>
      </c>
      <c r="I1519">
        <v>2.8899999999999999E-2</v>
      </c>
      <c r="J1519" s="12">
        <v>0.09</v>
      </c>
      <c r="K1519" s="12">
        <v>0.376</v>
      </c>
      <c r="L1519" s="10">
        <v>0.25</v>
      </c>
      <c r="M1519" s="10">
        <f>VLOOKUP('By placement'!$D1519,'By goal type'!$I$3:$J$7,2,FALSE)</f>
        <v>0.2</v>
      </c>
      <c r="N1519" s="13"/>
      <c r="O1519" s="10">
        <f t="shared" si="71"/>
        <v>0.2</v>
      </c>
      <c r="P1519" s="10">
        <f t="shared" si="69"/>
        <v>-4.9999999999999989E-2</v>
      </c>
      <c r="Q1519">
        <f t="shared" si="70"/>
        <v>5.7800000000000004E-3</v>
      </c>
    </row>
    <row r="1520" spans="1:17" x14ac:dyDescent="0.3">
      <c r="A1520">
        <v>1515</v>
      </c>
      <c r="B1520" t="s">
        <v>1967</v>
      </c>
      <c r="C1520" t="s">
        <v>79</v>
      </c>
      <c r="D1520" t="s">
        <v>4</v>
      </c>
      <c r="E1520">
        <v>1462</v>
      </c>
      <c r="F1520">
        <v>650</v>
      </c>
      <c r="G1520">
        <v>0.34320000000000001</v>
      </c>
      <c r="H1520">
        <v>0.11409999999999999</v>
      </c>
      <c r="I1520">
        <v>0.45729999999999998</v>
      </c>
      <c r="J1520" s="12">
        <v>0.28000000000000003</v>
      </c>
      <c r="K1520" s="12">
        <v>0.54600000000000004</v>
      </c>
      <c r="L1520" s="10">
        <v>0.25</v>
      </c>
      <c r="M1520" s="10">
        <f>VLOOKUP('By placement'!$D1520,'By goal type'!$I$3:$J$7,2,FALSE)</f>
        <v>0.2</v>
      </c>
      <c r="N1520" s="13"/>
      <c r="O1520" s="10">
        <f t="shared" si="71"/>
        <v>0.2</v>
      </c>
      <c r="P1520" s="10">
        <f t="shared" si="69"/>
        <v>-4.9999999999999989E-2</v>
      </c>
      <c r="Q1520">
        <f t="shared" si="70"/>
        <v>9.146E-2</v>
      </c>
    </row>
    <row r="1521" spans="1:17" x14ac:dyDescent="0.3">
      <c r="A1521">
        <v>1516</v>
      </c>
      <c r="B1521" t="s">
        <v>1968</v>
      </c>
      <c r="C1521" t="s">
        <v>133</v>
      </c>
      <c r="D1521" t="s">
        <v>4</v>
      </c>
      <c r="E1521">
        <v>30919</v>
      </c>
      <c r="F1521">
        <v>9606</v>
      </c>
      <c r="G1521">
        <v>1.8158000000000001</v>
      </c>
      <c r="H1521">
        <v>0.60509999999999997</v>
      </c>
      <c r="I1521">
        <v>2.4209000000000001</v>
      </c>
      <c r="J1521" s="12">
        <v>0.1</v>
      </c>
      <c r="K1521" s="12">
        <v>0.23</v>
      </c>
      <c r="L1521" s="10">
        <v>0.25</v>
      </c>
      <c r="M1521" s="10">
        <f>VLOOKUP('By placement'!$D1521,'By goal type'!$I$3:$J$7,2,FALSE)</f>
        <v>0.2</v>
      </c>
      <c r="N1521" s="13"/>
      <c r="O1521" s="10">
        <f t="shared" si="71"/>
        <v>0.2</v>
      </c>
      <c r="P1521" s="10">
        <f t="shared" si="69"/>
        <v>-4.9999999999999989E-2</v>
      </c>
      <c r="Q1521">
        <f t="shared" si="70"/>
        <v>0.48418000000000005</v>
      </c>
    </row>
    <row r="1522" spans="1:17" x14ac:dyDescent="0.3">
      <c r="A1522">
        <v>1517</v>
      </c>
      <c r="B1522" t="s">
        <v>1969</v>
      </c>
      <c r="C1522" t="s">
        <v>79</v>
      </c>
      <c r="D1522" t="s">
        <v>4</v>
      </c>
      <c r="E1522">
        <v>14341</v>
      </c>
      <c r="F1522">
        <v>10283</v>
      </c>
      <c r="G1522">
        <v>3.4441999999999999</v>
      </c>
      <c r="H1522">
        <v>1.4761</v>
      </c>
      <c r="I1522">
        <v>4.9203000000000001</v>
      </c>
      <c r="J1522" s="12">
        <v>0.19</v>
      </c>
      <c r="K1522" s="12">
        <v>0.52400000000000002</v>
      </c>
      <c r="L1522" s="10">
        <v>0.3</v>
      </c>
      <c r="M1522" s="10">
        <f>VLOOKUP('By placement'!$D1522,'By goal type'!$I$3:$J$7,2,FALSE)</f>
        <v>0.2</v>
      </c>
      <c r="N1522" s="13"/>
      <c r="O1522" s="10">
        <f t="shared" si="71"/>
        <v>0.2</v>
      </c>
      <c r="P1522" s="10">
        <f t="shared" si="69"/>
        <v>-9.9999999999999978E-2</v>
      </c>
      <c r="Q1522">
        <f t="shared" si="70"/>
        <v>0.98406000000000005</v>
      </c>
    </row>
    <row r="1523" spans="1:17" x14ac:dyDescent="0.3">
      <c r="A1523">
        <v>1518</v>
      </c>
      <c r="B1523" t="s">
        <v>1970</v>
      </c>
      <c r="C1523" t="s">
        <v>345</v>
      </c>
      <c r="D1523" t="s">
        <v>4</v>
      </c>
      <c r="E1523">
        <v>87378</v>
      </c>
      <c r="F1523">
        <v>26720</v>
      </c>
      <c r="G1523">
        <v>18.172000000000001</v>
      </c>
      <c r="H1523">
        <v>2.0194999999999999</v>
      </c>
      <c r="I1523">
        <v>20.191500000000001</v>
      </c>
      <c r="J1523" s="12">
        <v>0.3</v>
      </c>
      <c r="K1523" s="12">
        <v>0.8</v>
      </c>
      <c r="L1523" s="10">
        <v>0.1</v>
      </c>
      <c r="M1523" s="10">
        <f>VLOOKUP('By placement'!$D1523,'By goal type'!$I$3:$J$7,2,FALSE)</f>
        <v>0.2</v>
      </c>
      <c r="N1523" s="13"/>
      <c r="O1523" s="10">
        <f t="shared" si="71"/>
        <v>0.2</v>
      </c>
      <c r="P1523" s="10">
        <f t="shared" si="69"/>
        <v>0.1</v>
      </c>
      <c r="Q1523">
        <f t="shared" si="70"/>
        <v>4.0383000000000004</v>
      </c>
    </row>
    <row r="1524" spans="1:17" x14ac:dyDescent="0.3">
      <c r="A1524">
        <v>1519</v>
      </c>
      <c r="B1524" t="s">
        <v>1971</v>
      </c>
      <c r="C1524" t="s">
        <v>357</v>
      </c>
      <c r="D1524" t="s">
        <v>4</v>
      </c>
      <c r="E1524">
        <v>22443</v>
      </c>
      <c r="F1524">
        <v>9417</v>
      </c>
      <c r="G1524">
        <v>2.6764000000000001</v>
      </c>
      <c r="H1524">
        <v>0.89180000000000004</v>
      </c>
      <c r="I1524">
        <v>3.5682</v>
      </c>
      <c r="J1524" s="12">
        <v>0.15</v>
      </c>
      <c r="K1524" s="12">
        <v>0.40799999999999997</v>
      </c>
      <c r="L1524" s="10">
        <v>0.25</v>
      </c>
      <c r="M1524" s="10">
        <f>VLOOKUP('By placement'!$D1524,'By goal type'!$I$3:$J$7,2,FALSE)</f>
        <v>0.2</v>
      </c>
      <c r="N1524" s="13"/>
      <c r="O1524" s="10">
        <f t="shared" si="71"/>
        <v>0.2</v>
      </c>
      <c r="P1524" s="10">
        <f t="shared" si="69"/>
        <v>-4.9999999999999989E-2</v>
      </c>
      <c r="Q1524">
        <f t="shared" si="70"/>
        <v>0.71364000000000005</v>
      </c>
    </row>
    <row r="1525" spans="1:17" x14ac:dyDescent="0.3">
      <c r="A1525">
        <v>1520</v>
      </c>
      <c r="B1525" t="s">
        <v>1972</v>
      </c>
      <c r="C1525" t="s">
        <v>79</v>
      </c>
      <c r="D1525" t="s">
        <v>4</v>
      </c>
      <c r="E1525">
        <v>3527</v>
      </c>
      <c r="F1525">
        <v>1028</v>
      </c>
      <c r="G1525">
        <v>0.35149999999999998</v>
      </c>
      <c r="H1525">
        <v>0.11650000000000001</v>
      </c>
      <c r="I1525">
        <v>0.46800000000000003</v>
      </c>
      <c r="J1525" s="12">
        <v>0.18</v>
      </c>
      <c r="K1525" s="12">
        <v>0.51900000000000002</v>
      </c>
      <c r="L1525" s="10">
        <v>0.25</v>
      </c>
      <c r="M1525" s="10">
        <f>VLOOKUP('By placement'!$D1525,'By goal type'!$I$3:$J$7,2,FALSE)</f>
        <v>0.2</v>
      </c>
      <c r="N1525" s="13"/>
      <c r="O1525" s="10">
        <f t="shared" si="71"/>
        <v>0.2</v>
      </c>
      <c r="P1525" s="10">
        <f t="shared" si="69"/>
        <v>-4.9999999999999989E-2</v>
      </c>
      <c r="Q1525">
        <f t="shared" si="70"/>
        <v>9.3600000000000017E-2</v>
      </c>
    </row>
    <row r="1526" spans="1:17" x14ac:dyDescent="0.3">
      <c r="A1526">
        <v>1521</v>
      </c>
      <c r="B1526" t="s">
        <v>1973</v>
      </c>
      <c r="C1526" t="s">
        <v>200</v>
      </c>
      <c r="D1526" t="s">
        <v>4</v>
      </c>
      <c r="E1526">
        <v>52533</v>
      </c>
      <c r="F1526">
        <v>30101</v>
      </c>
      <c r="G1526">
        <v>14.2759</v>
      </c>
      <c r="H1526">
        <v>4.7583000000000002</v>
      </c>
      <c r="I1526">
        <v>19.034199999999998</v>
      </c>
      <c r="J1526" s="12">
        <v>0.25</v>
      </c>
      <c r="K1526" s="12">
        <v>0.62</v>
      </c>
      <c r="L1526" s="10">
        <v>0.25</v>
      </c>
      <c r="M1526" s="10">
        <f>VLOOKUP('By placement'!$D1526,'By goal type'!$I$3:$J$7,2,FALSE)</f>
        <v>0.2</v>
      </c>
      <c r="N1526" s="13"/>
      <c r="O1526" s="10">
        <f t="shared" si="71"/>
        <v>0.2</v>
      </c>
      <c r="P1526" s="10">
        <f t="shared" si="69"/>
        <v>-4.9999999999999989E-2</v>
      </c>
      <c r="Q1526">
        <f t="shared" si="70"/>
        <v>3.8068399999999998</v>
      </c>
    </row>
    <row r="1527" spans="1:17" x14ac:dyDescent="0.3">
      <c r="A1527">
        <v>1522</v>
      </c>
      <c r="B1527" t="s">
        <v>1974</v>
      </c>
      <c r="C1527" t="s">
        <v>356</v>
      </c>
      <c r="D1527" t="s">
        <v>4</v>
      </c>
      <c r="E1527">
        <v>116760</v>
      </c>
      <c r="F1527">
        <v>63941</v>
      </c>
      <c r="G1527">
        <v>24.294599999999999</v>
      </c>
      <c r="H1527">
        <v>8.0977999999999994</v>
      </c>
      <c r="I1527">
        <v>32.392400000000002</v>
      </c>
      <c r="J1527" s="12">
        <v>0.2</v>
      </c>
      <c r="K1527" s="12">
        <v>0.56599999999999995</v>
      </c>
      <c r="L1527" s="10" t="s">
        <v>5</v>
      </c>
      <c r="M1527" s="10">
        <f>VLOOKUP('By placement'!$D1527,'By goal type'!$I$3:$J$7,2,FALSE)</f>
        <v>0.2</v>
      </c>
      <c r="N1527" s="13"/>
      <c r="O1527" s="10">
        <f t="shared" si="71"/>
        <v>0.2</v>
      </c>
      <c r="P1527" s="10" t="str">
        <f t="shared" si="69"/>
        <v>unknown</v>
      </c>
      <c r="Q1527">
        <f t="shared" si="70"/>
        <v>6.4784800000000011</v>
      </c>
    </row>
    <row r="1528" spans="1:17" x14ac:dyDescent="0.3">
      <c r="A1528">
        <v>1523</v>
      </c>
      <c r="B1528" t="s">
        <v>1975</v>
      </c>
      <c r="C1528" t="s">
        <v>213</v>
      </c>
      <c r="D1528" t="s">
        <v>4</v>
      </c>
      <c r="E1528">
        <v>20308</v>
      </c>
      <c r="F1528">
        <v>7649</v>
      </c>
      <c r="G1528">
        <v>2.1812</v>
      </c>
      <c r="H1528">
        <v>0.7268</v>
      </c>
      <c r="I1528">
        <v>2.9079999999999999</v>
      </c>
      <c r="J1528" s="12">
        <v>0.15</v>
      </c>
      <c r="K1528" s="12">
        <v>0.36599999999999999</v>
      </c>
      <c r="L1528" s="10">
        <v>0.25</v>
      </c>
      <c r="M1528" s="10">
        <f>VLOOKUP('By placement'!$D1528,'By goal type'!$I$3:$J$7,2,FALSE)</f>
        <v>0.2</v>
      </c>
      <c r="N1528" s="13"/>
      <c r="O1528" s="10">
        <f t="shared" si="71"/>
        <v>0.2</v>
      </c>
      <c r="P1528" s="10">
        <f t="shared" si="69"/>
        <v>-4.9999999999999989E-2</v>
      </c>
      <c r="Q1528">
        <f t="shared" si="70"/>
        <v>0.58160000000000001</v>
      </c>
    </row>
    <row r="1529" spans="1:17" x14ac:dyDescent="0.3">
      <c r="A1529">
        <v>1524</v>
      </c>
      <c r="B1529" t="s">
        <v>1976</v>
      </c>
      <c r="C1529" t="s">
        <v>345</v>
      </c>
      <c r="D1529" t="s">
        <v>4</v>
      </c>
      <c r="E1529">
        <v>1368</v>
      </c>
      <c r="F1529">
        <v>395</v>
      </c>
      <c r="G1529">
        <v>0.27160000000000001</v>
      </c>
      <c r="H1529">
        <v>3.04E-2</v>
      </c>
      <c r="I1529">
        <v>0.30199999999999999</v>
      </c>
      <c r="J1529" s="12">
        <v>0.3</v>
      </c>
      <c r="K1529" s="12">
        <v>0.78700000000000003</v>
      </c>
      <c r="L1529" s="10">
        <v>0.1</v>
      </c>
      <c r="M1529" s="10">
        <f>VLOOKUP('By placement'!$D1529,'By goal type'!$I$3:$J$7,2,FALSE)</f>
        <v>0.2</v>
      </c>
      <c r="N1529" s="13"/>
      <c r="O1529" s="10">
        <f t="shared" si="71"/>
        <v>0.2</v>
      </c>
      <c r="P1529" s="10">
        <f t="shared" si="69"/>
        <v>0.1</v>
      </c>
      <c r="Q1529">
        <f t="shared" si="70"/>
        <v>6.0400000000000002E-2</v>
      </c>
    </row>
    <row r="1530" spans="1:17" x14ac:dyDescent="0.3">
      <c r="A1530">
        <v>1525</v>
      </c>
      <c r="B1530" t="s">
        <v>1977</v>
      </c>
      <c r="C1530" t="s">
        <v>213</v>
      </c>
      <c r="D1530" t="s">
        <v>4</v>
      </c>
      <c r="E1530">
        <v>14866</v>
      </c>
      <c r="F1530">
        <v>4323</v>
      </c>
      <c r="G1530">
        <v>1.2413000000000001</v>
      </c>
      <c r="H1530">
        <v>0.41399999999999998</v>
      </c>
      <c r="I1530">
        <v>1.6553</v>
      </c>
      <c r="J1530" s="12">
        <v>0.15</v>
      </c>
      <c r="K1530" s="12">
        <v>0.34</v>
      </c>
      <c r="L1530" s="10">
        <v>0.25</v>
      </c>
      <c r="M1530" s="10">
        <f>VLOOKUP('By placement'!$D1530,'By goal type'!$I$3:$J$7,2,FALSE)</f>
        <v>0.2</v>
      </c>
      <c r="N1530" s="13"/>
      <c r="O1530" s="10">
        <f t="shared" si="71"/>
        <v>0.2</v>
      </c>
      <c r="P1530" s="10">
        <f t="shared" si="69"/>
        <v>-4.9999999999999989E-2</v>
      </c>
      <c r="Q1530">
        <f t="shared" si="70"/>
        <v>0.33106000000000002</v>
      </c>
    </row>
    <row r="1531" spans="1:17" x14ac:dyDescent="0.3">
      <c r="A1531">
        <v>1526</v>
      </c>
      <c r="B1531" t="s">
        <v>1978</v>
      </c>
      <c r="C1531" t="s">
        <v>355</v>
      </c>
      <c r="D1531" t="s">
        <v>4</v>
      </c>
      <c r="E1531">
        <v>585944</v>
      </c>
      <c r="F1531">
        <v>64161</v>
      </c>
      <c r="G1531">
        <v>18.5426</v>
      </c>
      <c r="H1531">
        <v>6.1783999999999999</v>
      </c>
      <c r="I1531">
        <v>24.721</v>
      </c>
      <c r="J1531" s="12">
        <v>0.15</v>
      </c>
      <c r="K1531" s="12">
        <v>0.441</v>
      </c>
      <c r="L1531" s="10">
        <v>0.25</v>
      </c>
      <c r="M1531" s="10">
        <f>VLOOKUP('By placement'!$D1531,'By goal type'!$I$3:$J$7,2,FALSE)</f>
        <v>0.2</v>
      </c>
      <c r="N1531" s="13"/>
      <c r="O1531" s="10">
        <f t="shared" si="71"/>
        <v>0.2</v>
      </c>
      <c r="P1531" s="10">
        <f t="shared" si="69"/>
        <v>-4.9999999999999989E-2</v>
      </c>
      <c r="Q1531">
        <f t="shared" si="70"/>
        <v>4.9442000000000004</v>
      </c>
    </row>
    <row r="1532" spans="1:17" x14ac:dyDescent="0.3">
      <c r="A1532">
        <v>1527</v>
      </c>
      <c r="B1532" t="s">
        <v>1979</v>
      </c>
      <c r="C1532" t="s">
        <v>79</v>
      </c>
      <c r="D1532" t="s">
        <v>4</v>
      </c>
      <c r="E1532">
        <v>1932</v>
      </c>
      <c r="F1532">
        <v>1245</v>
      </c>
      <c r="G1532">
        <v>0.217</v>
      </c>
      <c r="H1532">
        <v>7.1999999999999995E-2</v>
      </c>
      <c r="I1532">
        <v>0.28899999999999998</v>
      </c>
      <c r="J1532" s="12">
        <v>0.09</v>
      </c>
      <c r="K1532" s="12">
        <v>0.25</v>
      </c>
      <c r="L1532" s="10">
        <v>0.25</v>
      </c>
      <c r="M1532" s="10">
        <f>VLOOKUP('By placement'!$D1532,'By goal type'!$I$3:$J$7,2,FALSE)</f>
        <v>0.2</v>
      </c>
      <c r="N1532" s="13"/>
      <c r="O1532" s="10">
        <f t="shared" si="71"/>
        <v>0.2</v>
      </c>
      <c r="P1532" s="10">
        <f t="shared" si="69"/>
        <v>-4.9999999999999989E-2</v>
      </c>
      <c r="Q1532">
        <f t="shared" si="70"/>
        <v>5.7799999999999997E-2</v>
      </c>
    </row>
    <row r="1533" spans="1:17" x14ac:dyDescent="0.3">
      <c r="A1533">
        <v>1528</v>
      </c>
      <c r="B1533" s="1" t="s">
        <v>1980</v>
      </c>
      <c r="C1533" t="s">
        <v>139</v>
      </c>
      <c r="D1533" t="s">
        <v>4</v>
      </c>
      <c r="E1533">
        <v>27922</v>
      </c>
      <c r="F1533">
        <v>7572</v>
      </c>
      <c r="G1533">
        <v>1.5156000000000001</v>
      </c>
      <c r="H1533">
        <v>0.44440000000000002</v>
      </c>
      <c r="I1533">
        <v>1.96</v>
      </c>
      <c r="J1533" s="12">
        <v>0.1</v>
      </c>
      <c r="K1533" s="12">
        <v>0.33600000000000002</v>
      </c>
      <c r="L1533" s="10">
        <v>0.25</v>
      </c>
      <c r="M1533" s="10">
        <f>VLOOKUP('By placement'!$D1533,'By goal type'!$I$3:$J$7,2,FALSE)</f>
        <v>0.2</v>
      </c>
      <c r="N1533" s="13"/>
      <c r="O1533" s="10">
        <f t="shared" si="71"/>
        <v>0.2</v>
      </c>
      <c r="P1533" s="10">
        <f t="shared" si="69"/>
        <v>-4.9999999999999989E-2</v>
      </c>
      <c r="Q1533">
        <f t="shared" si="70"/>
        <v>0.39200000000000002</v>
      </c>
    </row>
    <row r="1534" spans="1:17" x14ac:dyDescent="0.3">
      <c r="A1534">
        <v>1529</v>
      </c>
      <c r="B1534" t="s">
        <v>1981</v>
      </c>
      <c r="C1534" t="s">
        <v>124</v>
      </c>
      <c r="D1534" t="s">
        <v>4</v>
      </c>
      <c r="E1534">
        <v>3339</v>
      </c>
      <c r="F1534">
        <v>2268</v>
      </c>
      <c r="G1534">
        <v>0.43919999999999998</v>
      </c>
      <c r="H1534">
        <v>0.14580000000000001</v>
      </c>
      <c r="I1534">
        <v>0.58499999999999996</v>
      </c>
      <c r="J1534" s="12">
        <v>0.1</v>
      </c>
      <c r="K1534" s="12">
        <v>0.313</v>
      </c>
      <c r="L1534" s="10">
        <v>0.25</v>
      </c>
      <c r="M1534" s="10">
        <f>VLOOKUP('By placement'!$D1534,'By goal type'!$I$3:$J$7,2,FALSE)</f>
        <v>0.2</v>
      </c>
      <c r="N1534" s="13"/>
      <c r="O1534" s="10">
        <f t="shared" si="71"/>
        <v>0.2</v>
      </c>
      <c r="P1534" s="10">
        <f t="shared" si="69"/>
        <v>-4.9999999999999989E-2</v>
      </c>
      <c r="Q1534">
        <f t="shared" si="70"/>
        <v>0.11699999999999999</v>
      </c>
    </row>
    <row r="1535" spans="1:17" x14ac:dyDescent="0.3">
      <c r="A1535">
        <v>1530</v>
      </c>
      <c r="B1535" t="s">
        <v>1982</v>
      </c>
      <c r="C1535" t="s">
        <v>156</v>
      </c>
      <c r="D1535" t="s">
        <v>4</v>
      </c>
      <c r="E1535">
        <v>128380</v>
      </c>
      <c r="F1535">
        <v>84893</v>
      </c>
      <c r="G1535">
        <v>41.257199999999997</v>
      </c>
      <c r="H1535">
        <v>13.583399999999999</v>
      </c>
      <c r="I1535">
        <v>54.840600000000002</v>
      </c>
      <c r="J1535" s="12">
        <v>0.25</v>
      </c>
      <c r="K1535" s="12">
        <v>0.71699999999999997</v>
      </c>
      <c r="L1535" s="10">
        <v>0.25</v>
      </c>
      <c r="M1535" s="10">
        <f>VLOOKUP('By placement'!$D1535,'By goal type'!$I$3:$J$7,2,FALSE)</f>
        <v>0.2</v>
      </c>
      <c r="N1535" s="13"/>
      <c r="O1535" s="10">
        <f t="shared" si="71"/>
        <v>0.2</v>
      </c>
      <c r="P1535" s="10">
        <f t="shared" si="69"/>
        <v>-4.9999999999999989E-2</v>
      </c>
      <c r="Q1535">
        <f t="shared" si="70"/>
        <v>10.968120000000001</v>
      </c>
    </row>
    <row r="1536" spans="1:17" x14ac:dyDescent="0.3">
      <c r="A1536">
        <v>1531</v>
      </c>
      <c r="B1536" t="s">
        <v>1983</v>
      </c>
      <c r="C1536" t="s">
        <v>25</v>
      </c>
      <c r="D1536" t="s">
        <v>4</v>
      </c>
      <c r="E1536">
        <v>401477</v>
      </c>
      <c r="F1536">
        <v>293972</v>
      </c>
      <c r="G1536">
        <v>89.221900000000005</v>
      </c>
      <c r="H1536">
        <v>25.168099999999999</v>
      </c>
      <c r="I1536">
        <v>114.39</v>
      </c>
      <c r="J1536" s="12">
        <v>0.15</v>
      </c>
      <c r="K1536" s="12">
        <v>0</v>
      </c>
      <c r="L1536" s="10">
        <v>0.22</v>
      </c>
      <c r="M1536" s="10">
        <f>VLOOKUP('By placement'!$D1536,'By goal type'!$I$3:$J$7,2,FALSE)</f>
        <v>0.2</v>
      </c>
      <c r="N1536" s="13"/>
      <c r="O1536" s="10">
        <f t="shared" si="71"/>
        <v>0.2</v>
      </c>
      <c r="P1536" s="10">
        <f t="shared" si="69"/>
        <v>-1.999999999999999E-2</v>
      </c>
      <c r="Q1536">
        <f t="shared" si="70"/>
        <v>0</v>
      </c>
    </row>
    <row r="1537" spans="1:17" x14ac:dyDescent="0.3">
      <c r="A1537">
        <v>1532</v>
      </c>
      <c r="B1537" t="s">
        <v>1984</v>
      </c>
      <c r="C1537" t="s">
        <v>213</v>
      </c>
      <c r="D1537" t="s">
        <v>4</v>
      </c>
      <c r="E1537">
        <v>17466</v>
      </c>
      <c r="F1537">
        <v>7004</v>
      </c>
      <c r="G1537">
        <v>2.0482</v>
      </c>
      <c r="H1537">
        <v>0.6825</v>
      </c>
      <c r="I1537">
        <v>2.7307000000000001</v>
      </c>
      <c r="J1537" s="12">
        <v>0.15</v>
      </c>
      <c r="K1537" s="12">
        <v>0.34699999999999998</v>
      </c>
      <c r="L1537" s="10" t="s">
        <v>5</v>
      </c>
      <c r="M1537" s="10">
        <f>VLOOKUP('By placement'!$D1537,'By goal type'!$I$3:$J$7,2,FALSE)</f>
        <v>0.2</v>
      </c>
      <c r="N1537" s="13"/>
      <c r="O1537" s="10">
        <f t="shared" si="71"/>
        <v>0.2</v>
      </c>
      <c r="P1537" s="10" t="str">
        <f t="shared" si="69"/>
        <v>unknown</v>
      </c>
      <c r="Q1537">
        <f t="shared" si="70"/>
        <v>0.54614000000000007</v>
      </c>
    </row>
    <row r="1538" spans="1:17" x14ac:dyDescent="0.3">
      <c r="A1538">
        <v>1533</v>
      </c>
      <c r="B1538" t="s">
        <v>1985</v>
      </c>
      <c r="C1538" t="s">
        <v>136</v>
      </c>
      <c r="D1538" t="s">
        <v>4</v>
      </c>
      <c r="E1538">
        <v>41317</v>
      </c>
      <c r="F1538">
        <v>32804</v>
      </c>
      <c r="G1538">
        <v>25.567299999999999</v>
      </c>
      <c r="H1538">
        <v>8.5221999999999998</v>
      </c>
      <c r="I1538">
        <v>34.089500000000001</v>
      </c>
      <c r="J1538" s="12">
        <v>0.4</v>
      </c>
      <c r="K1538" s="12">
        <v>1.127</v>
      </c>
      <c r="L1538" s="10">
        <v>0.25</v>
      </c>
      <c r="M1538" s="10">
        <f>VLOOKUP('By placement'!$D1538,'By goal type'!$I$3:$J$7,2,FALSE)</f>
        <v>0.2</v>
      </c>
      <c r="N1538" s="13"/>
      <c r="O1538" s="10">
        <f t="shared" si="71"/>
        <v>0.2</v>
      </c>
      <c r="P1538" s="10">
        <f t="shared" si="69"/>
        <v>-4.9999999999999989E-2</v>
      </c>
      <c r="Q1538">
        <f t="shared" si="70"/>
        <v>6.8179000000000007</v>
      </c>
    </row>
    <row r="1539" spans="1:17" x14ac:dyDescent="0.3">
      <c r="A1539">
        <v>1534</v>
      </c>
      <c r="B1539" t="s">
        <v>1986</v>
      </c>
      <c r="C1539" t="s">
        <v>335</v>
      </c>
      <c r="D1539" t="s">
        <v>4</v>
      </c>
      <c r="E1539">
        <v>4773</v>
      </c>
      <c r="F1539">
        <v>1738</v>
      </c>
      <c r="G1539">
        <v>0.33939999999999998</v>
      </c>
      <c r="H1539">
        <v>0.11310000000000001</v>
      </c>
      <c r="I1539">
        <v>0.45250000000000001</v>
      </c>
      <c r="J1539" s="12">
        <v>0.1</v>
      </c>
      <c r="K1539" s="12">
        <v>0.26100000000000001</v>
      </c>
      <c r="L1539" s="10">
        <v>0.25</v>
      </c>
      <c r="M1539" s="10">
        <f>VLOOKUP('By placement'!$D1539,'By goal type'!$I$3:$J$7,2,FALSE)</f>
        <v>0.2</v>
      </c>
      <c r="N1539" s="13"/>
      <c r="O1539" s="10">
        <f t="shared" si="71"/>
        <v>0.2</v>
      </c>
      <c r="P1539" s="10">
        <f t="shared" si="69"/>
        <v>-4.9999999999999989E-2</v>
      </c>
      <c r="Q1539">
        <f t="shared" si="70"/>
        <v>9.0500000000000011E-2</v>
      </c>
    </row>
    <row r="1540" spans="1:17" x14ac:dyDescent="0.3">
      <c r="A1540">
        <v>1535</v>
      </c>
      <c r="B1540" t="s">
        <v>1987</v>
      </c>
      <c r="C1540" t="s">
        <v>332</v>
      </c>
      <c r="D1540" t="s">
        <v>4</v>
      </c>
      <c r="E1540">
        <v>49</v>
      </c>
      <c r="F1540">
        <v>23</v>
      </c>
      <c r="G1540">
        <v>2.2499999999999999E-2</v>
      </c>
      <c r="H1540">
        <v>7.4999999999999997E-3</v>
      </c>
      <c r="I1540">
        <v>0.03</v>
      </c>
      <c r="J1540" s="12">
        <v>0.5</v>
      </c>
      <c r="K1540" s="12">
        <v>1.304</v>
      </c>
      <c r="L1540" s="10">
        <v>0.25</v>
      </c>
      <c r="M1540" s="10">
        <f>VLOOKUP('By placement'!$D1540,'By goal type'!$I$3:$J$7,2,FALSE)</f>
        <v>0.2</v>
      </c>
      <c r="N1540" s="13"/>
      <c r="O1540" s="10">
        <f t="shared" si="71"/>
        <v>0.2</v>
      </c>
      <c r="P1540" s="10">
        <f t="shared" si="69"/>
        <v>-4.9999999999999989E-2</v>
      </c>
      <c r="Q1540">
        <f t="shared" si="70"/>
        <v>6.0000000000000001E-3</v>
      </c>
    </row>
    <row r="1541" spans="1:17" x14ac:dyDescent="0.3">
      <c r="A1541">
        <v>1536</v>
      </c>
      <c r="B1541" t="s">
        <v>1988</v>
      </c>
      <c r="C1541" t="s">
        <v>274</v>
      </c>
      <c r="D1541" t="s">
        <v>4</v>
      </c>
      <c r="E1541">
        <v>85459</v>
      </c>
      <c r="F1541">
        <v>1200</v>
      </c>
      <c r="G1541">
        <v>0.35849999999999999</v>
      </c>
      <c r="H1541">
        <v>0.11070000000000001</v>
      </c>
      <c r="I1541">
        <v>0.46920000000000001</v>
      </c>
      <c r="J1541" s="12">
        <v>0.15</v>
      </c>
      <c r="K1541" s="12">
        <v>0.34599999999999997</v>
      </c>
      <c r="L1541" s="10">
        <v>0.25</v>
      </c>
      <c r="M1541" s="10">
        <f>VLOOKUP('By placement'!$D1541,'By goal type'!$I$3:$J$7,2,FALSE)</f>
        <v>0.2</v>
      </c>
      <c r="N1541" s="13"/>
      <c r="O1541" s="10">
        <f t="shared" si="71"/>
        <v>0.2</v>
      </c>
      <c r="P1541" s="10">
        <f t="shared" si="69"/>
        <v>-4.9999999999999989E-2</v>
      </c>
      <c r="Q1541">
        <f t="shared" si="70"/>
        <v>9.3840000000000007E-2</v>
      </c>
    </row>
    <row r="1542" spans="1:17" x14ac:dyDescent="0.3">
      <c r="A1542">
        <v>1537</v>
      </c>
      <c r="B1542" t="s">
        <v>1989</v>
      </c>
      <c r="C1542" t="s">
        <v>348</v>
      </c>
      <c r="D1542" t="s">
        <v>4</v>
      </c>
      <c r="E1542">
        <v>409225</v>
      </c>
      <c r="F1542">
        <v>151999</v>
      </c>
      <c r="G1542">
        <v>14.85</v>
      </c>
      <c r="H1542">
        <v>4.95</v>
      </c>
      <c r="I1542">
        <v>19.8</v>
      </c>
      <c r="J1542" s="12">
        <v>0.05</v>
      </c>
      <c r="K1542" s="12">
        <v>0.17100000000000001</v>
      </c>
      <c r="L1542" s="10">
        <v>0.25</v>
      </c>
      <c r="M1542" s="10">
        <f>VLOOKUP('By placement'!$D1542,'By goal type'!$I$3:$J$7,2,FALSE)</f>
        <v>0.2</v>
      </c>
      <c r="N1542" s="13"/>
      <c r="O1542" s="10">
        <f t="shared" si="71"/>
        <v>0.2</v>
      </c>
      <c r="P1542" s="10">
        <f t="shared" si="69"/>
        <v>-4.9999999999999989E-2</v>
      </c>
      <c r="Q1542">
        <f t="shared" si="70"/>
        <v>3.9600000000000004</v>
      </c>
    </row>
    <row r="1543" spans="1:17" x14ac:dyDescent="0.3">
      <c r="A1543">
        <v>1538</v>
      </c>
      <c r="B1543" t="s">
        <v>1990</v>
      </c>
      <c r="C1543" t="s">
        <v>342</v>
      </c>
      <c r="D1543" t="s">
        <v>4</v>
      </c>
      <c r="E1543">
        <v>643804</v>
      </c>
      <c r="F1543">
        <v>348854</v>
      </c>
      <c r="G1543">
        <v>34.307200000000002</v>
      </c>
      <c r="H1543">
        <v>11.4336</v>
      </c>
      <c r="I1543">
        <v>45.7408</v>
      </c>
      <c r="J1543" s="12">
        <v>0.05</v>
      </c>
      <c r="K1543" s="12">
        <v>0.126</v>
      </c>
      <c r="L1543" s="10">
        <v>0.25</v>
      </c>
      <c r="M1543" s="10">
        <f>VLOOKUP('By placement'!$D1543,'By goal type'!$I$3:$J$7,2,FALSE)</f>
        <v>0.2</v>
      </c>
      <c r="N1543" s="13"/>
      <c r="O1543" s="10">
        <f t="shared" si="71"/>
        <v>0.2</v>
      </c>
      <c r="P1543" s="10">
        <f t="shared" ref="P1543:P1606" si="72">IFERROR(O1543-L1543,"unknown")</f>
        <v>-4.9999999999999989E-2</v>
      </c>
      <c r="Q1543">
        <f t="shared" ref="Q1543:Q1606" si="73">IFERROR(MIN(1-J1543/K1543,O1543)*I1543,0)</f>
        <v>9.1481600000000007</v>
      </c>
    </row>
    <row r="1544" spans="1:17" x14ac:dyDescent="0.3">
      <c r="A1544">
        <v>1539</v>
      </c>
      <c r="B1544" t="s">
        <v>1991</v>
      </c>
      <c r="C1544" t="s">
        <v>337</v>
      </c>
      <c r="D1544" t="s">
        <v>4</v>
      </c>
      <c r="E1544">
        <v>846661</v>
      </c>
      <c r="F1544">
        <v>25399</v>
      </c>
      <c r="G1544">
        <v>5.6871999999999998</v>
      </c>
      <c r="H1544">
        <v>1.0036</v>
      </c>
      <c r="I1544">
        <v>6.6908000000000003</v>
      </c>
      <c r="J1544" s="12">
        <v>0.1</v>
      </c>
      <c r="K1544" s="12">
        <v>0.254</v>
      </c>
      <c r="L1544" s="10">
        <v>0.15</v>
      </c>
      <c r="M1544" s="10">
        <f>VLOOKUP('By placement'!$D1544,'By goal type'!$I$3:$J$7,2,FALSE)</f>
        <v>0.2</v>
      </c>
      <c r="N1544" s="13"/>
      <c r="O1544" s="10">
        <f t="shared" ref="O1544:O1607" si="74">IF(N1544="",M1544,N1544)</f>
        <v>0.2</v>
      </c>
      <c r="P1544" s="10">
        <f t="shared" si="72"/>
        <v>5.0000000000000017E-2</v>
      </c>
      <c r="Q1544">
        <f t="shared" si="73"/>
        <v>1.3381600000000002</v>
      </c>
    </row>
    <row r="1545" spans="1:17" x14ac:dyDescent="0.3">
      <c r="A1545">
        <v>1540</v>
      </c>
      <c r="B1545" t="s">
        <v>1992</v>
      </c>
      <c r="C1545" t="s">
        <v>342</v>
      </c>
      <c r="D1545" t="s">
        <v>4</v>
      </c>
      <c r="E1545">
        <v>22556</v>
      </c>
      <c r="F1545">
        <v>15552</v>
      </c>
      <c r="G1545">
        <v>1.5456000000000001</v>
      </c>
      <c r="H1545">
        <v>0.51519999999999999</v>
      </c>
      <c r="I1545">
        <v>2.0608</v>
      </c>
      <c r="J1545" s="12">
        <v>0.05</v>
      </c>
      <c r="K1545" s="12">
        <v>0.151</v>
      </c>
      <c r="L1545" s="10">
        <v>0.25</v>
      </c>
      <c r="M1545" s="10">
        <f>VLOOKUP('By placement'!$D1545,'By goal type'!$I$3:$J$7,2,FALSE)</f>
        <v>0.2</v>
      </c>
      <c r="N1545" s="13"/>
      <c r="O1545" s="10">
        <f t="shared" si="74"/>
        <v>0.2</v>
      </c>
      <c r="P1545" s="10">
        <f t="shared" si="72"/>
        <v>-4.9999999999999989E-2</v>
      </c>
      <c r="Q1545">
        <f t="shared" si="73"/>
        <v>0.41216000000000003</v>
      </c>
    </row>
    <row r="1546" spans="1:17" x14ac:dyDescent="0.3">
      <c r="A1546">
        <v>1541</v>
      </c>
      <c r="B1546" t="s">
        <v>1993</v>
      </c>
      <c r="C1546" t="s">
        <v>65</v>
      </c>
      <c r="D1546" t="s">
        <v>4</v>
      </c>
      <c r="E1546">
        <v>36</v>
      </c>
      <c r="F1546">
        <v>13</v>
      </c>
      <c r="G1546">
        <v>6.4999999999999997E-3</v>
      </c>
      <c r="H1546">
        <v>2.0999999999999999E-3</v>
      </c>
      <c r="I1546">
        <v>8.6E-3</v>
      </c>
      <c r="J1546" s="12">
        <v>0.25</v>
      </c>
      <c r="K1546" s="12">
        <v>0.66200000000000003</v>
      </c>
      <c r="L1546" s="10">
        <v>0.25</v>
      </c>
      <c r="M1546" s="10">
        <f>VLOOKUP('By placement'!$D1546,'By goal type'!$I$3:$J$7,2,FALSE)</f>
        <v>0.2</v>
      </c>
      <c r="N1546" s="13"/>
      <c r="O1546" s="10">
        <f t="shared" si="74"/>
        <v>0.2</v>
      </c>
      <c r="P1546" s="10">
        <f t="shared" si="72"/>
        <v>-4.9999999999999989E-2</v>
      </c>
      <c r="Q1546">
        <f t="shared" si="73"/>
        <v>1.7200000000000002E-3</v>
      </c>
    </row>
    <row r="1547" spans="1:17" x14ac:dyDescent="0.3">
      <c r="A1547">
        <v>1542</v>
      </c>
      <c r="B1547" t="s">
        <v>1994</v>
      </c>
      <c r="C1547" t="s">
        <v>25</v>
      </c>
      <c r="D1547" t="s">
        <v>4</v>
      </c>
      <c r="E1547">
        <v>75839</v>
      </c>
      <c r="F1547">
        <v>51171</v>
      </c>
      <c r="G1547">
        <v>7.3977000000000004</v>
      </c>
      <c r="H1547">
        <v>2.0882999999999998</v>
      </c>
      <c r="I1547">
        <v>9.4860000000000007</v>
      </c>
      <c r="J1547" s="12">
        <v>7.0000000000000007E-2</v>
      </c>
      <c r="K1547" s="12">
        <v>0.2</v>
      </c>
      <c r="L1547" s="10">
        <v>0.22</v>
      </c>
      <c r="M1547" s="10">
        <f>VLOOKUP('By placement'!$D1547,'By goal type'!$I$3:$J$7,2,FALSE)</f>
        <v>0.2</v>
      </c>
      <c r="N1547" s="13"/>
      <c r="O1547" s="10">
        <f t="shared" si="74"/>
        <v>0.2</v>
      </c>
      <c r="P1547" s="10">
        <f t="shared" si="72"/>
        <v>-1.999999999999999E-2</v>
      </c>
      <c r="Q1547">
        <f t="shared" si="73"/>
        <v>1.8972000000000002</v>
      </c>
    </row>
    <row r="1548" spans="1:17" x14ac:dyDescent="0.3">
      <c r="A1548">
        <v>1543</v>
      </c>
      <c r="B1548" t="s">
        <v>1995</v>
      </c>
      <c r="C1548" t="s">
        <v>71</v>
      </c>
      <c r="D1548" t="s">
        <v>4</v>
      </c>
      <c r="E1548">
        <v>46226</v>
      </c>
      <c r="F1548">
        <v>26818</v>
      </c>
      <c r="G1548">
        <v>53.4925</v>
      </c>
      <c r="H1548">
        <v>17.8308</v>
      </c>
      <c r="I1548">
        <v>71.323300000000003</v>
      </c>
      <c r="J1548" s="12">
        <v>1</v>
      </c>
      <c r="K1548" s="12">
        <v>2.9449999999999998</v>
      </c>
      <c r="L1548" s="10">
        <v>0.25</v>
      </c>
      <c r="M1548" s="10">
        <f>VLOOKUP('By placement'!$D1548,'By goal type'!$I$3:$J$7,2,FALSE)</f>
        <v>0.2</v>
      </c>
      <c r="N1548" s="13"/>
      <c r="O1548" s="10">
        <f t="shared" si="74"/>
        <v>0.2</v>
      </c>
      <c r="P1548" s="10">
        <f t="shared" si="72"/>
        <v>-4.9999999999999989E-2</v>
      </c>
      <c r="Q1548">
        <f t="shared" si="73"/>
        <v>14.264660000000001</v>
      </c>
    </row>
    <row r="1549" spans="1:17" x14ac:dyDescent="0.3">
      <c r="A1549">
        <v>1544</v>
      </c>
      <c r="B1549" t="s">
        <v>1996</v>
      </c>
      <c r="C1549" t="s">
        <v>345</v>
      </c>
      <c r="D1549" t="s">
        <v>4</v>
      </c>
      <c r="E1549">
        <v>4347</v>
      </c>
      <c r="F1549">
        <v>1642</v>
      </c>
      <c r="G1549">
        <v>1.1840999999999999</v>
      </c>
      <c r="H1549">
        <v>0.13159999999999999</v>
      </c>
      <c r="I1549">
        <v>1.3157000000000001</v>
      </c>
      <c r="J1549" s="12">
        <v>0.3</v>
      </c>
      <c r="K1549" s="12">
        <v>0.85</v>
      </c>
      <c r="L1549" s="10">
        <v>0.1</v>
      </c>
      <c r="M1549" s="10">
        <f>VLOOKUP('By placement'!$D1549,'By goal type'!$I$3:$J$7,2,FALSE)</f>
        <v>0.2</v>
      </c>
      <c r="N1549" s="13"/>
      <c r="O1549" s="10">
        <f t="shared" si="74"/>
        <v>0.2</v>
      </c>
      <c r="P1549" s="10">
        <f t="shared" si="72"/>
        <v>0.1</v>
      </c>
      <c r="Q1549">
        <f t="shared" si="73"/>
        <v>0.26314000000000004</v>
      </c>
    </row>
    <row r="1550" spans="1:17" x14ac:dyDescent="0.3">
      <c r="A1550">
        <v>1545</v>
      </c>
      <c r="B1550" t="s">
        <v>1997</v>
      </c>
      <c r="C1550" t="s">
        <v>156</v>
      </c>
      <c r="D1550" t="s">
        <v>4</v>
      </c>
      <c r="E1550">
        <v>85789</v>
      </c>
      <c r="F1550">
        <v>54928</v>
      </c>
      <c r="G1550">
        <v>27.569600000000001</v>
      </c>
      <c r="H1550">
        <v>9.1602999999999994</v>
      </c>
      <c r="I1550">
        <v>36.729900000000001</v>
      </c>
      <c r="J1550" s="12">
        <v>0.25</v>
      </c>
      <c r="K1550" s="12">
        <v>0.754</v>
      </c>
      <c r="L1550" s="10">
        <v>0.25</v>
      </c>
      <c r="M1550" s="10">
        <f>VLOOKUP('By placement'!$D1550,'By goal type'!$I$3:$J$7,2,FALSE)</f>
        <v>0.2</v>
      </c>
      <c r="N1550" s="13"/>
      <c r="O1550" s="10">
        <f t="shared" si="74"/>
        <v>0.2</v>
      </c>
      <c r="P1550" s="10">
        <f t="shared" si="72"/>
        <v>-4.9999999999999989E-2</v>
      </c>
      <c r="Q1550">
        <f t="shared" si="73"/>
        <v>7.3459800000000008</v>
      </c>
    </row>
    <row r="1551" spans="1:17" x14ac:dyDescent="0.3">
      <c r="A1551">
        <v>1546</v>
      </c>
      <c r="B1551" t="s">
        <v>1998</v>
      </c>
      <c r="C1551" t="s">
        <v>345</v>
      </c>
      <c r="D1551" t="s">
        <v>4</v>
      </c>
      <c r="E1551">
        <v>5166</v>
      </c>
      <c r="F1551">
        <v>2204</v>
      </c>
      <c r="G1551">
        <v>1.5988</v>
      </c>
      <c r="H1551">
        <v>0.17760000000000001</v>
      </c>
      <c r="I1551">
        <v>1.7764</v>
      </c>
      <c r="J1551" s="12">
        <v>0.3</v>
      </c>
      <c r="K1551" s="12">
        <v>0.65200000000000002</v>
      </c>
      <c r="L1551" s="10">
        <v>0.1</v>
      </c>
      <c r="M1551" s="10">
        <f>VLOOKUP('By placement'!$D1551,'By goal type'!$I$3:$J$7,2,FALSE)</f>
        <v>0.2</v>
      </c>
      <c r="N1551" s="13"/>
      <c r="O1551" s="10">
        <f t="shared" si="74"/>
        <v>0.2</v>
      </c>
      <c r="P1551" s="10">
        <f t="shared" si="72"/>
        <v>0.1</v>
      </c>
      <c r="Q1551">
        <f t="shared" si="73"/>
        <v>0.35528000000000004</v>
      </c>
    </row>
    <row r="1552" spans="1:17" x14ac:dyDescent="0.3">
      <c r="A1552">
        <v>1547</v>
      </c>
      <c r="B1552" t="s">
        <v>1999</v>
      </c>
      <c r="C1552" t="s">
        <v>123</v>
      </c>
      <c r="D1552" t="s">
        <v>4</v>
      </c>
      <c r="E1552">
        <v>2062252</v>
      </c>
      <c r="F1552">
        <v>443226</v>
      </c>
      <c r="G1552">
        <v>44.775399999999998</v>
      </c>
      <c r="H1552">
        <v>14.9192</v>
      </c>
      <c r="I1552">
        <v>59.694600000000001</v>
      </c>
      <c r="J1552" s="12">
        <v>0.05</v>
      </c>
      <c r="K1552" s="12">
        <v>0.14199999999999999</v>
      </c>
      <c r="L1552" s="10">
        <v>0.25</v>
      </c>
      <c r="M1552" s="10">
        <f>VLOOKUP('By placement'!$D1552,'By goal type'!$I$3:$J$7,2,FALSE)</f>
        <v>0.2</v>
      </c>
      <c r="N1552" s="13"/>
      <c r="O1552" s="10">
        <f t="shared" si="74"/>
        <v>0.2</v>
      </c>
      <c r="P1552" s="10">
        <f t="shared" si="72"/>
        <v>-4.9999999999999989E-2</v>
      </c>
      <c r="Q1552">
        <f t="shared" si="73"/>
        <v>11.938920000000001</v>
      </c>
    </row>
    <row r="1553" spans="1:17" x14ac:dyDescent="0.3">
      <c r="A1553">
        <v>1548</v>
      </c>
      <c r="B1553" t="s">
        <v>2000</v>
      </c>
      <c r="C1553" t="s">
        <v>354</v>
      </c>
      <c r="D1553" t="s">
        <v>4</v>
      </c>
      <c r="E1553">
        <v>81265</v>
      </c>
      <c r="F1553">
        <v>8642</v>
      </c>
      <c r="G1553">
        <v>4.3708999999999998</v>
      </c>
      <c r="H1553">
        <v>1.4540999999999999</v>
      </c>
      <c r="I1553">
        <v>5.8250000000000002</v>
      </c>
      <c r="J1553" s="12">
        <v>0.25</v>
      </c>
      <c r="K1553" s="12">
        <v>0.67400000000000004</v>
      </c>
      <c r="L1553" s="10">
        <v>0.25</v>
      </c>
      <c r="M1553" s="10">
        <f>VLOOKUP('By placement'!$D1553,'By goal type'!$I$3:$J$7,2,FALSE)</f>
        <v>0.2</v>
      </c>
      <c r="N1553" s="13"/>
      <c r="O1553" s="10">
        <f t="shared" si="74"/>
        <v>0.2</v>
      </c>
      <c r="P1553" s="10">
        <f t="shared" si="72"/>
        <v>-4.9999999999999989E-2</v>
      </c>
      <c r="Q1553">
        <f t="shared" si="73"/>
        <v>1.165</v>
      </c>
    </row>
    <row r="1554" spans="1:17" x14ac:dyDescent="0.3">
      <c r="A1554">
        <v>1549</v>
      </c>
      <c r="B1554" t="s">
        <v>2001</v>
      </c>
      <c r="C1554" t="s">
        <v>156</v>
      </c>
      <c r="D1554" t="s">
        <v>4</v>
      </c>
      <c r="E1554">
        <v>2405725</v>
      </c>
      <c r="F1554">
        <v>1777083</v>
      </c>
      <c r="G1554">
        <v>901.0181</v>
      </c>
      <c r="H1554">
        <v>300.32889999999998</v>
      </c>
      <c r="I1554">
        <v>1201.347</v>
      </c>
      <c r="J1554" s="12">
        <v>0.25</v>
      </c>
      <c r="K1554" s="12">
        <v>0.67300000000000004</v>
      </c>
      <c r="L1554" s="10">
        <v>0.25</v>
      </c>
      <c r="M1554" s="10">
        <f>VLOOKUP('By placement'!$D1554,'By goal type'!$I$3:$J$7,2,FALSE)</f>
        <v>0.2</v>
      </c>
      <c r="N1554" s="13"/>
      <c r="O1554" s="10">
        <f t="shared" si="74"/>
        <v>0.2</v>
      </c>
      <c r="P1554" s="10">
        <f t="shared" si="72"/>
        <v>-4.9999999999999989E-2</v>
      </c>
      <c r="Q1554">
        <f t="shared" si="73"/>
        <v>240.26940000000002</v>
      </c>
    </row>
    <row r="1555" spans="1:17" x14ac:dyDescent="0.3">
      <c r="A1555">
        <v>1550</v>
      </c>
      <c r="B1555" t="s">
        <v>2002</v>
      </c>
      <c r="C1555" t="s">
        <v>91</v>
      </c>
      <c r="D1555" t="s">
        <v>4</v>
      </c>
      <c r="E1555">
        <v>894671</v>
      </c>
      <c r="F1555">
        <v>585530</v>
      </c>
      <c r="G1555">
        <v>102.3807</v>
      </c>
      <c r="H1555">
        <v>34.128399999999999</v>
      </c>
      <c r="I1555">
        <v>136.50909999999999</v>
      </c>
      <c r="J1555" s="12">
        <v>0.05</v>
      </c>
      <c r="K1555" s="12">
        <v>0.216</v>
      </c>
      <c r="L1555" s="10">
        <v>0.25</v>
      </c>
      <c r="M1555" s="10">
        <f>VLOOKUP('By placement'!$D1555,'By goal type'!$I$3:$J$7,2,FALSE)</f>
        <v>0.2</v>
      </c>
      <c r="N1555" s="13"/>
      <c r="O1555" s="10">
        <f t="shared" si="74"/>
        <v>0.2</v>
      </c>
      <c r="P1555" s="10">
        <f t="shared" si="72"/>
        <v>-4.9999999999999989E-2</v>
      </c>
      <c r="Q1555">
        <f t="shared" si="73"/>
        <v>27.301819999999999</v>
      </c>
    </row>
    <row r="1556" spans="1:17" x14ac:dyDescent="0.3">
      <c r="A1556">
        <v>1551</v>
      </c>
      <c r="B1556" t="s">
        <v>2003</v>
      </c>
      <c r="C1556" t="s">
        <v>74</v>
      </c>
      <c r="D1556" t="s">
        <v>4</v>
      </c>
      <c r="E1556">
        <v>15564</v>
      </c>
      <c r="F1556">
        <v>5931</v>
      </c>
      <c r="G1556">
        <v>1.8233999999999999</v>
      </c>
      <c r="H1556">
        <v>0.60750000000000004</v>
      </c>
      <c r="I1556">
        <v>2.4308999999999998</v>
      </c>
      <c r="J1556" s="12">
        <v>0.15</v>
      </c>
      <c r="K1556" s="12">
        <v>0.44</v>
      </c>
      <c r="L1556" s="10">
        <v>0.25</v>
      </c>
      <c r="M1556" s="10">
        <f>VLOOKUP('By placement'!$D1556,'By goal type'!$I$3:$J$7,2,FALSE)</f>
        <v>0.2</v>
      </c>
      <c r="N1556" s="13"/>
      <c r="O1556" s="10">
        <f t="shared" si="74"/>
        <v>0.2</v>
      </c>
      <c r="P1556" s="10">
        <f t="shared" si="72"/>
        <v>-4.9999999999999989E-2</v>
      </c>
      <c r="Q1556">
        <f t="shared" si="73"/>
        <v>0.48618</v>
      </c>
    </row>
    <row r="1557" spans="1:17" x14ac:dyDescent="0.3">
      <c r="A1557">
        <v>1552</v>
      </c>
      <c r="B1557" t="s">
        <v>2004</v>
      </c>
      <c r="C1557" t="s">
        <v>183</v>
      </c>
      <c r="D1557" t="s">
        <v>4</v>
      </c>
      <c r="E1557">
        <v>4235</v>
      </c>
      <c r="F1557">
        <v>3341</v>
      </c>
      <c r="G1557">
        <v>1.2788999999999999</v>
      </c>
      <c r="H1557">
        <v>0.54810000000000003</v>
      </c>
      <c r="I1557">
        <v>1.827</v>
      </c>
      <c r="J1557" s="12">
        <v>0.2</v>
      </c>
      <c r="K1557" s="12">
        <v>0.58199999999999996</v>
      </c>
      <c r="L1557" s="10">
        <v>0.3</v>
      </c>
      <c r="M1557" s="10">
        <f>VLOOKUP('By placement'!$D1557,'By goal type'!$I$3:$J$7,2,FALSE)</f>
        <v>0.2</v>
      </c>
      <c r="N1557" s="13"/>
      <c r="O1557" s="10">
        <f t="shared" si="74"/>
        <v>0.2</v>
      </c>
      <c r="P1557" s="10">
        <f t="shared" si="72"/>
        <v>-9.9999999999999978E-2</v>
      </c>
      <c r="Q1557">
        <f t="shared" si="73"/>
        <v>0.3654</v>
      </c>
    </row>
    <row r="1558" spans="1:17" x14ac:dyDescent="0.3">
      <c r="A1558">
        <v>1553</v>
      </c>
      <c r="B1558" t="s">
        <v>2005</v>
      </c>
      <c r="C1558" t="s">
        <v>129</v>
      </c>
      <c r="D1558" t="s">
        <v>4</v>
      </c>
      <c r="E1558">
        <v>8718</v>
      </c>
      <c r="F1558">
        <v>3473</v>
      </c>
      <c r="G1558">
        <v>0.50090000000000001</v>
      </c>
      <c r="H1558">
        <v>0.1661</v>
      </c>
      <c r="I1558">
        <v>0.66700000000000004</v>
      </c>
      <c r="J1558" s="12">
        <v>7.0000000000000007E-2</v>
      </c>
      <c r="K1558" s="12">
        <v>0.255</v>
      </c>
      <c r="L1558" s="10">
        <v>0.25</v>
      </c>
      <c r="M1558" s="10">
        <f>VLOOKUP('By placement'!$D1558,'By goal type'!$I$3:$J$7,2,FALSE)</f>
        <v>0.2</v>
      </c>
      <c r="N1558" s="13"/>
      <c r="O1558" s="10">
        <f t="shared" si="74"/>
        <v>0.2</v>
      </c>
      <c r="P1558" s="10">
        <f t="shared" si="72"/>
        <v>-4.9999999999999989E-2</v>
      </c>
      <c r="Q1558">
        <f t="shared" si="73"/>
        <v>0.13340000000000002</v>
      </c>
    </row>
    <row r="1559" spans="1:17" x14ac:dyDescent="0.3">
      <c r="A1559">
        <v>1554</v>
      </c>
      <c r="B1559" t="s">
        <v>2006</v>
      </c>
      <c r="C1559" t="s">
        <v>64</v>
      </c>
      <c r="D1559" t="s">
        <v>4</v>
      </c>
      <c r="E1559">
        <v>7019</v>
      </c>
      <c r="F1559">
        <v>4568</v>
      </c>
      <c r="G1559">
        <v>2.6337999999999999</v>
      </c>
      <c r="H1559">
        <v>1.1291</v>
      </c>
      <c r="I1559">
        <v>3.7629000000000001</v>
      </c>
      <c r="J1559" s="12">
        <v>0.3</v>
      </c>
      <c r="K1559" s="12">
        <v>0.83399999999999996</v>
      </c>
      <c r="L1559" s="10">
        <v>0.3</v>
      </c>
      <c r="M1559" s="10">
        <f>VLOOKUP('By placement'!$D1559,'By goal type'!$I$3:$J$7,2,FALSE)</f>
        <v>0.2</v>
      </c>
      <c r="N1559" s="13"/>
      <c r="O1559" s="10">
        <f t="shared" si="74"/>
        <v>0.2</v>
      </c>
      <c r="P1559" s="10">
        <f t="shared" si="72"/>
        <v>-9.9999999999999978E-2</v>
      </c>
      <c r="Q1559">
        <f t="shared" si="73"/>
        <v>0.75258000000000003</v>
      </c>
    </row>
    <row r="1560" spans="1:17" x14ac:dyDescent="0.3">
      <c r="A1560">
        <v>1555</v>
      </c>
      <c r="B1560" t="s">
        <v>2007</v>
      </c>
      <c r="C1560" t="s">
        <v>345</v>
      </c>
      <c r="D1560" t="s">
        <v>4</v>
      </c>
      <c r="E1560">
        <v>1236</v>
      </c>
      <c r="F1560">
        <v>698</v>
      </c>
      <c r="G1560">
        <v>0.51719999999999999</v>
      </c>
      <c r="H1560">
        <v>5.7700000000000001E-2</v>
      </c>
      <c r="I1560">
        <v>0.57489999999999997</v>
      </c>
      <c r="J1560" s="12">
        <v>0.3</v>
      </c>
      <c r="K1560" s="12">
        <v>0.79100000000000004</v>
      </c>
      <c r="L1560" s="10">
        <v>0.1</v>
      </c>
      <c r="M1560" s="10">
        <f>VLOOKUP('By placement'!$D1560,'By goal type'!$I$3:$J$7,2,FALSE)</f>
        <v>0.2</v>
      </c>
      <c r="N1560" s="13"/>
      <c r="O1560" s="10">
        <f t="shared" si="74"/>
        <v>0.2</v>
      </c>
      <c r="P1560" s="10">
        <f t="shared" si="72"/>
        <v>0.1</v>
      </c>
      <c r="Q1560">
        <f t="shared" si="73"/>
        <v>0.11498</v>
      </c>
    </row>
    <row r="1561" spans="1:17" x14ac:dyDescent="0.3">
      <c r="A1561">
        <v>1556</v>
      </c>
      <c r="B1561" t="s">
        <v>2008</v>
      </c>
      <c r="C1561" t="s">
        <v>345</v>
      </c>
      <c r="D1561" t="s">
        <v>4</v>
      </c>
      <c r="E1561">
        <v>121416</v>
      </c>
      <c r="F1561">
        <v>49628</v>
      </c>
      <c r="G1561">
        <v>36.927</v>
      </c>
      <c r="H1561">
        <v>4.1032000000000002</v>
      </c>
      <c r="I1561">
        <v>41.030200000000001</v>
      </c>
      <c r="J1561" s="12">
        <v>0.3</v>
      </c>
      <c r="K1561" s="12">
        <v>0.84599999999999997</v>
      </c>
      <c r="L1561" s="10">
        <v>0.1</v>
      </c>
      <c r="M1561" s="10">
        <f>VLOOKUP('By placement'!$D1561,'By goal type'!$I$3:$J$7,2,FALSE)</f>
        <v>0.2</v>
      </c>
      <c r="N1561" s="13"/>
      <c r="O1561" s="10">
        <f t="shared" si="74"/>
        <v>0.2</v>
      </c>
      <c r="P1561" s="10">
        <f t="shared" si="72"/>
        <v>0.1</v>
      </c>
      <c r="Q1561">
        <f t="shared" si="73"/>
        <v>8.2060399999999998</v>
      </c>
    </row>
    <row r="1562" spans="1:17" x14ac:dyDescent="0.3">
      <c r="A1562">
        <v>1557</v>
      </c>
      <c r="B1562" t="s">
        <v>2009</v>
      </c>
      <c r="C1562" t="s">
        <v>296</v>
      </c>
      <c r="D1562" t="s">
        <v>4</v>
      </c>
      <c r="E1562">
        <v>14306</v>
      </c>
      <c r="F1562">
        <v>6337</v>
      </c>
      <c r="G1562">
        <v>0.39839999999999998</v>
      </c>
      <c r="H1562">
        <v>0.1326</v>
      </c>
      <c r="I1562">
        <v>0.53100000000000003</v>
      </c>
      <c r="J1562" s="12">
        <v>0.03</v>
      </c>
      <c r="K1562" s="12">
        <v>0.104</v>
      </c>
      <c r="L1562" s="10">
        <v>0.25</v>
      </c>
      <c r="M1562" s="10">
        <f>VLOOKUP('By placement'!$D1562,'By goal type'!$I$3:$J$7,2,FALSE)</f>
        <v>0.2</v>
      </c>
      <c r="N1562" s="13"/>
      <c r="O1562" s="10">
        <f t="shared" si="74"/>
        <v>0.2</v>
      </c>
      <c r="P1562" s="10">
        <f t="shared" si="72"/>
        <v>-4.9999999999999989E-2</v>
      </c>
      <c r="Q1562">
        <f t="shared" si="73"/>
        <v>0.10620000000000002</v>
      </c>
    </row>
    <row r="1563" spans="1:17" x14ac:dyDescent="0.3">
      <c r="A1563">
        <v>1558</v>
      </c>
      <c r="B1563" t="s">
        <v>2010</v>
      </c>
      <c r="C1563" t="s">
        <v>353</v>
      </c>
      <c r="D1563" t="s">
        <v>4</v>
      </c>
      <c r="E1563">
        <v>168444</v>
      </c>
      <c r="F1563">
        <v>71478</v>
      </c>
      <c r="G1563">
        <v>14.839499999999999</v>
      </c>
      <c r="H1563">
        <v>4.9459999999999997</v>
      </c>
      <c r="I1563">
        <v>19.785499999999999</v>
      </c>
      <c r="J1563" s="12">
        <v>0.1</v>
      </c>
      <c r="K1563" s="12">
        <v>0.27300000000000002</v>
      </c>
      <c r="L1563" s="10">
        <v>0.25</v>
      </c>
      <c r="M1563" s="10">
        <f>VLOOKUP('By placement'!$D1563,'By goal type'!$I$3:$J$7,2,FALSE)</f>
        <v>0.2</v>
      </c>
      <c r="N1563" s="13"/>
      <c r="O1563" s="10">
        <f t="shared" si="74"/>
        <v>0.2</v>
      </c>
      <c r="P1563" s="10">
        <f t="shared" si="72"/>
        <v>-4.9999999999999989E-2</v>
      </c>
      <c r="Q1563">
        <f t="shared" si="73"/>
        <v>3.9571000000000001</v>
      </c>
    </row>
    <row r="1564" spans="1:17" x14ac:dyDescent="0.3">
      <c r="A1564">
        <v>1559</v>
      </c>
      <c r="B1564" t="s">
        <v>2011</v>
      </c>
      <c r="C1564" t="s">
        <v>202</v>
      </c>
      <c r="D1564" t="s">
        <v>4</v>
      </c>
      <c r="E1564">
        <v>33748</v>
      </c>
      <c r="F1564">
        <v>11059</v>
      </c>
      <c r="G1564">
        <v>5.0522</v>
      </c>
      <c r="H1564">
        <v>1.6840999999999999</v>
      </c>
      <c r="I1564">
        <v>6.7363</v>
      </c>
      <c r="J1564" s="12">
        <v>0.22</v>
      </c>
      <c r="K1564" s="12">
        <v>0.57199999999999995</v>
      </c>
      <c r="L1564" s="10">
        <v>0.25</v>
      </c>
      <c r="M1564" s="10">
        <f>VLOOKUP('By placement'!$D1564,'By goal type'!$I$3:$J$7,2,FALSE)</f>
        <v>0.2</v>
      </c>
      <c r="N1564" s="13"/>
      <c r="O1564" s="10">
        <f t="shared" si="74"/>
        <v>0.2</v>
      </c>
      <c r="P1564" s="10">
        <f t="shared" si="72"/>
        <v>-4.9999999999999989E-2</v>
      </c>
      <c r="Q1564">
        <f t="shared" si="73"/>
        <v>1.3472600000000001</v>
      </c>
    </row>
    <row r="1565" spans="1:17" x14ac:dyDescent="0.3">
      <c r="A1565">
        <v>1560</v>
      </c>
      <c r="B1565" t="s">
        <v>2012</v>
      </c>
      <c r="C1565" t="s">
        <v>352</v>
      </c>
      <c r="D1565" t="s">
        <v>4</v>
      </c>
      <c r="E1565">
        <v>38858</v>
      </c>
      <c r="F1565">
        <v>15852</v>
      </c>
      <c r="G1565">
        <v>3.2930000000000001</v>
      </c>
      <c r="H1565">
        <v>1.0971</v>
      </c>
      <c r="I1565">
        <v>4.3901000000000003</v>
      </c>
      <c r="J1565" s="12">
        <v>0.1</v>
      </c>
      <c r="K1565" s="12">
        <v>0.29699999999999999</v>
      </c>
      <c r="L1565" s="10">
        <v>0.25</v>
      </c>
      <c r="M1565" s="10">
        <f>VLOOKUP('By placement'!$D1565,'By goal type'!$I$3:$J$7,2,FALSE)</f>
        <v>0.2</v>
      </c>
      <c r="N1565" s="13"/>
      <c r="O1565" s="10">
        <f t="shared" si="74"/>
        <v>0.2</v>
      </c>
      <c r="P1565" s="10">
        <f t="shared" si="72"/>
        <v>-4.9999999999999989E-2</v>
      </c>
      <c r="Q1565">
        <f t="shared" si="73"/>
        <v>0.87802000000000013</v>
      </c>
    </row>
    <row r="1566" spans="1:17" x14ac:dyDescent="0.3">
      <c r="A1566">
        <v>1561</v>
      </c>
      <c r="B1566" t="s">
        <v>2013</v>
      </c>
      <c r="C1566" t="s">
        <v>159</v>
      </c>
      <c r="D1566" t="s">
        <v>4</v>
      </c>
      <c r="E1566">
        <v>649804</v>
      </c>
      <c r="F1566">
        <v>192804</v>
      </c>
      <c r="G1566">
        <v>40.310499999999998</v>
      </c>
      <c r="H1566">
        <v>13.436500000000001</v>
      </c>
      <c r="I1566">
        <v>53.747</v>
      </c>
      <c r="J1566" s="12">
        <v>0.1</v>
      </c>
      <c r="K1566" s="12">
        <v>0.26500000000000001</v>
      </c>
      <c r="L1566" s="10">
        <v>0.25</v>
      </c>
      <c r="M1566" s="10">
        <f>VLOOKUP('By placement'!$D1566,'By goal type'!$I$3:$J$7,2,FALSE)</f>
        <v>0.2</v>
      </c>
      <c r="N1566" s="13"/>
      <c r="O1566" s="10">
        <f t="shared" si="74"/>
        <v>0.2</v>
      </c>
      <c r="P1566" s="10">
        <f t="shared" si="72"/>
        <v>-4.9999999999999989E-2</v>
      </c>
      <c r="Q1566">
        <f t="shared" si="73"/>
        <v>10.749400000000001</v>
      </c>
    </row>
    <row r="1567" spans="1:17" x14ac:dyDescent="0.3">
      <c r="A1567">
        <v>1562</v>
      </c>
      <c r="B1567" t="s">
        <v>2014</v>
      </c>
      <c r="C1567" t="s">
        <v>24</v>
      </c>
      <c r="D1567" t="s">
        <v>4</v>
      </c>
      <c r="E1567">
        <v>137272</v>
      </c>
      <c r="F1567">
        <v>31289</v>
      </c>
      <c r="G1567">
        <v>9.8283000000000005</v>
      </c>
      <c r="H1567">
        <v>3.2761</v>
      </c>
      <c r="I1567">
        <v>13.1044</v>
      </c>
      <c r="J1567" s="12">
        <v>0.15</v>
      </c>
      <c r="K1567" s="12">
        <v>0.43099999999999999</v>
      </c>
      <c r="L1567" s="10">
        <v>0.25</v>
      </c>
      <c r="M1567" s="10">
        <f>VLOOKUP('By placement'!$D1567,'By goal type'!$I$3:$J$7,2,FALSE)</f>
        <v>0.2</v>
      </c>
      <c r="N1567" s="13"/>
      <c r="O1567" s="10">
        <f t="shared" si="74"/>
        <v>0.2</v>
      </c>
      <c r="P1567" s="10">
        <f t="shared" si="72"/>
        <v>-4.9999999999999989E-2</v>
      </c>
      <c r="Q1567">
        <f t="shared" si="73"/>
        <v>2.6208800000000001</v>
      </c>
    </row>
    <row r="1568" spans="1:17" x14ac:dyDescent="0.3">
      <c r="A1568">
        <v>1563</v>
      </c>
      <c r="B1568" t="s">
        <v>2015</v>
      </c>
      <c r="C1568" t="s">
        <v>351</v>
      </c>
      <c r="D1568" t="s">
        <v>4</v>
      </c>
      <c r="E1568">
        <v>193803</v>
      </c>
      <c r="F1568">
        <v>107406</v>
      </c>
      <c r="G1568">
        <v>67.683099999999996</v>
      </c>
      <c r="H1568">
        <v>22.560400000000001</v>
      </c>
      <c r="I1568">
        <v>90.243499999999997</v>
      </c>
      <c r="J1568" s="12">
        <v>0.3</v>
      </c>
      <c r="K1568" s="12">
        <v>0.86499999999999999</v>
      </c>
      <c r="L1568" s="10">
        <v>0.25</v>
      </c>
      <c r="M1568" s="10">
        <f>VLOOKUP('By placement'!$D1568,'By goal type'!$I$3:$J$7,2,FALSE)</f>
        <v>0.2</v>
      </c>
      <c r="N1568" s="13"/>
      <c r="O1568" s="10">
        <f t="shared" si="74"/>
        <v>0.2</v>
      </c>
      <c r="P1568" s="10">
        <f t="shared" si="72"/>
        <v>-4.9999999999999989E-2</v>
      </c>
      <c r="Q1568">
        <f t="shared" si="73"/>
        <v>18.0487</v>
      </c>
    </row>
    <row r="1569" spans="1:17" x14ac:dyDescent="0.3">
      <c r="A1569">
        <v>1564</v>
      </c>
      <c r="B1569" t="s">
        <v>2016</v>
      </c>
      <c r="C1569" t="s">
        <v>345</v>
      </c>
      <c r="D1569" t="s">
        <v>4</v>
      </c>
      <c r="E1569">
        <v>6004</v>
      </c>
      <c r="F1569">
        <v>2005</v>
      </c>
      <c r="G1569">
        <v>1.5461</v>
      </c>
      <c r="H1569">
        <v>0.1719</v>
      </c>
      <c r="I1569">
        <v>1.718</v>
      </c>
      <c r="J1569" s="12">
        <v>0.3</v>
      </c>
      <c r="K1569" s="12">
        <v>0.79600000000000004</v>
      </c>
      <c r="L1569" s="10">
        <v>0.1</v>
      </c>
      <c r="M1569" s="10">
        <f>VLOOKUP('By placement'!$D1569,'By goal type'!$I$3:$J$7,2,FALSE)</f>
        <v>0.2</v>
      </c>
      <c r="N1569" s="13"/>
      <c r="O1569" s="10">
        <f t="shared" si="74"/>
        <v>0.2</v>
      </c>
      <c r="P1569" s="10">
        <f t="shared" si="72"/>
        <v>0.1</v>
      </c>
      <c r="Q1569">
        <f t="shared" si="73"/>
        <v>0.34360000000000002</v>
      </c>
    </row>
    <row r="1570" spans="1:17" x14ac:dyDescent="0.3">
      <c r="A1570">
        <v>1565</v>
      </c>
      <c r="B1570" t="s">
        <v>2017</v>
      </c>
      <c r="C1570" t="s">
        <v>79</v>
      </c>
      <c r="D1570" t="s">
        <v>4</v>
      </c>
      <c r="E1570">
        <v>3323</v>
      </c>
      <c r="F1570">
        <v>1924</v>
      </c>
      <c r="G1570">
        <v>0.61609999999999998</v>
      </c>
      <c r="H1570">
        <v>0.2641</v>
      </c>
      <c r="I1570">
        <v>0.88019999999999998</v>
      </c>
      <c r="J1570" s="12">
        <v>0.16</v>
      </c>
      <c r="K1570" s="12">
        <v>0.46600000000000003</v>
      </c>
      <c r="L1570" s="10">
        <v>0.3</v>
      </c>
      <c r="M1570" s="10">
        <f>VLOOKUP('By placement'!$D1570,'By goal type'!$I$3:$J$7,2,FALSE)</f>
        <v>0.2</v>
      </c>
      <c r="N1570" s="13"/>
      <c r="O1570" s="10">
        <f t="shared" si="74"/>
        <v>0.2</v>
      </c>
      <c r="P1570" s="10">
        <f t="shared" si="72"/>
        <v>-9.9999999999999978E-2</v>
      </c>
      <c r="Q1570">
        <f t="shared" si="73"/>
        <v>0.17604</v>
      </c>
    </row>
    <row r="1571" spans="1:17" x14ac:dyDescent="0.3">
      <c r="A1571">
        <v>1566</v>
      </c>
      <c r="B1571" t="s">
        <v>2018</v>
      </c>
      <c r="C1571" t="s">
        <v>334</v>
      </c>
      <c r="D1571" t="s">
        <v>4</v>
      </c>
      <c r="E1571">
        <v>26585042</v>
      </c>
      <c r="F1571">
        <v>9944186</v>
      </c>
      <c r="G1571">
        <v>645.72709999999995</v>
      </c>
      <c r="H1571">
        <v>215.23609999999999</v>
      </c>
      <c r="I1571">
        <v>860.96320000000003</v>
      </c>
      <c r="J1571" s="12">
        <v>0.03</v>
      </c>
      <c r="K1571" s="12">
        <v>8.6999999999999994E-2</v>
      </c>
      <c r="L1571" s="10">
        <v>0.25</v>
      </c>
      <c r="M1571" s="10">
        <f>VLOOKUP('By placement'!$D1571,'By goal type'!$I$3:$J$7,2,FALSE)</f>
        <v>0.2</v>
      </c>
      <c r="N1571" s="13"/>
      <c r="O1571" s="10">
        <f t="shared" si="74"/>
        <v>0.2</v>
      </c>
      <c r="P1571" s="10">
        <f t="shared" si="72"/>
        <v>-4.9999999999999989E-2</v>
      </c>
      <c r="Q1571">
        <f t="shared" si="73"/>
        <v>172.19264000000001</v>
      </c>
    </row>
    <row r="1572" spans="1:17" x14ac:dyDescent="0.3">
      <c r="A1572">
        <v>1567</v>
      </c>
      <c r="B1572" t="s">
        <v>2019</v>
      </c>
      <c r="C1572" t="s">
        <v>350</v>
      </c>
      <c r="D1572" t="s">
        <v>4</v>
      </c>
      <c r="E1572">
        <v>82897</v>
      </c>
      <c r="F1572">
        <v>59411</v>
      </c>
      <c r="G1572">
        <v>21.9329</v>
      </c>
      <c r="H1572">
        <v>3.87</v>
      </c>
      <c r="I1572">
        <v>25.802900000000001</v>
      </c>
      <c r="J1572" s="12">
        <v>0.15</v>
      </c>
      <c r="K1572" s="12">
        <v>0.48099999999999998</v>
      </c>
      <c r="L1572" s="10">
        <v>0.15</v>
      </c>
      <c r="M1572" s="10">
        <f>VLOOKUP('By placement'!$D1572,'By goal type'!$I$3:$J$7,2,FALSE)</f>
        <v>0.2</v>
      </c>
      <c r="N1572" s="13"/>
      <c r="O1572" s="10">
        <f t="shared" si="74"/>
        <v>0.2</v>
      </c>
      <c r="P1572" s="10">
        <f t="shared" si="72"/>
        <v>5.0000000000000017E-2</v>
      </c>
      <c r="Q1572">
        <f t="shared" si="73"/>
        <v>5.1605800000000004</v>
      </c>
    </row>
    <row r="1573" spans="1:17" x14ac:dyDescent="0.3">
      <c r="A1573">
        <v>1568</v>
      </c>
      <c r="B1573" t="s">
        <v>2020</v>
      </c>
      <c r="C1573" t="s">
        <v>129</v>
      </c>
      <c r="D1573" t="s">
        <v>4</v>
      </c>
      <c r="E1573">
        <v>76926</v>
      </c>
      <c r="F1573">
        <v>22002</v>
      </c>
      <c r="G1573">
        <v>4.3612000000000002</v>
      </c>
      <c r="H1573">
        <v>1.4528000000000001</v>
      </c>
      <c r="I1573">
        <v>5.8140000000000001</v>
      </c>
      <c r="J1573" s="12">
        <v>0.09</v>
      </c>
      <c r="K1573" s="12">
        <v>0.32300000000000001</v>
      </c>
      <c r="L1573" s="10">
        <v>0.25</v>
      </c>
      <c r="M1573" s="10">
        <f>VLOOKUP('By placement'!$D1573,'By goal type'!$I$3:$J$7,2,FALSE)</f>
        <v>0.2</v>
      </c>
      <c r="N1573" s="13"/>
      <c r="O1573" s="10">
        <f t="shared" si="74"/>
        <v>0.2</v>
      </c>
      <c r="P1573" s="10">
        <f t="shared" si="72"/>
        <v>-4.9999999999999989E-2</v>
      </c>
      <c r="Q1573">
        <f t="shared" si="73"/>
        <v>1.1628000000000001</v>
      </c>
    </row>
    <row r="1574" spans="1:17" x14ac:dyDescent="0.3">
      <c r="A1574">
        <v>1569</v>
      </c>
      <c r="B1574" t="s">
        <v>2021</v>
      </c>
      <c r="C1574" t="s">
        <v>349</v>
      </c>
      <c r="D1574" t="s">
        <v>4</v>
      </c>
      <c r="E1574">
        <v>1920</v>
      </c>
      <c r="F1574">
        <v>1248</v>
      </c>
      <c r="G1574">
        <v>0.9657</v>
      </c>
      <c r="H1574">
        <v>0.32150000000000001</v>
      </c>
      <c r="I1574">
        <v>1.2871999999999999</v>
      </c>
      <c r="J1574" s="12">
        <v>0.35</v>
      </c>
      <c r="K1574" s="12">
        <v>1.0580000000000001</v>
      </c>
      <c r="L1574" s="10">
        <v>0.25</v>
      </c>
      <c r="M1574" s="10">
        <f>VLOOKUP('By placement'!$D1574,'By goal type'!$I$3:$J$7,2,FALSE)</f>
        <v>0.2</v>
      </c>
      <c r="N1574" s="13"/>
      <c r="O1574" s="10">
        <f t="shared" si="74"/>
        <v>0.2</v>
      </c>
      <c r="P1574" s="10">
        <f t="shared" si="72"/>
        <v>-4.9999999999999989E-2</v>
      </c>
      <c r="Q1574">
        <f t="shared" si="73"/>
        <v>0.25744</v>
      </c>
    </row>
    <row r="1575" spans="1:17" x14ac:dyDescent="0.3">
      <c r="A1575">
        <v>1570</v>
      </c>
      <c r="B1575" t="s">
        <v>2022</v>
      </c>
      <c r="C1575" t="s">
        <v>64</v>
      </c>
      <c r="D1575" t="s">
        <v>4</v>
      </c>
      <c r="E1575">
        <v>253</v>
      </c>
      <c r="F1575">
        <v>182</v>
      </c>
      <c r="G1575">
        <v>7.5600000000000001E-2</v>
      </c>
      <c r="H1575">
        <v>3.2399999999999998E-2</v>
      </c>
      <c r="I1575">
        <v>0.108</v>
      </c>
      <c r="J1575" s="12">
        <v>0.2</v>
      </c>
      <c r="K1575" s="12">
        <v>0.60399999999999998</v>
      </c>
      <c r="L1575" s="10">
        <v>0.3</v>
      </c>
      <c r="M1575" s="10">
        <f>VLOOKUP('By placement'!$D1575,'By goal type'!$I$3:$J$7,2,FALSE)</f>
        <v>0.2</v>
      </c>
      <c r="N1575" s="13"/>
      <c r="O1575" s="10">
        <f t="shared" si="74"/>
        <v>0.2</v>
      </c>
      <c r="P1575" s="10">
        <f t="shared" si="72"/>
        <v>-9.9999999999999978E-2</v>
      </c>
      <c r="Q1575">
        <f t="shared" si="73"/>
        <v>2.1600000000000001E-2</v>
      </c>
    </row>
    <row r="1576" spans="1:17" x14ac:dyDescent="0.3">
      <c r="A1576">
        <v>1571</v>
      </c>
      <c r="B1576" t="s">
        <v>2023</v>
      </c>
      <c r="C1576" t="s">
        <v>136</v>
      </c>
      <c r="D1576" t="s">
        <v>4</v>
      </c>
      <c r="E1576">
        <v>62029</v>
      </c>
      <c r="F1576">
        <v>51738</v>
      </c>
      <c r="G1576">
        <v>46.150199999999998</v>
      </c>
      <c r="H1576">
        <v>15.3834</v>
      </c>
      <c r="I1576">
        <v>61.5336</v>
      </c>
      <c r="J1576" s="12">
        <v>0.4</v>
      </c>
      <c r="K1576" s="12">
        <v>1.3009999999999999</v>
      </c>
      <c r="L1576" s="10">
        <v>0.25</v>
      </c>
      <c r="M1576" s="10">
        <f>VLOOKUP('By placement'!$D1576,'By goal type'!$I$3:$J$7,2,FALSE)</f>
        <v>0.2</v>
      </c>
      <c r="N1576" s="13"/>
      <c r="O1576" s="10">
        <f t="shared" si="74"/>
        <v>0.2</v>
      </c>
      <c r="P1576" s="10">
        <f t="shared" si="72"/>
        <v>-4.9999999999999989E-2</v>
      </c>
      <c r="Q1576">
        <f t="shared" si="73"/>
        <v>12.30672</v>
      </c>
    </row>
    <row r="1577" spans="1:17" x14ac:dyDescent="0.3">
      <c r="A1577">
        <v>1572</v>
      </c>
      <c r="B1577" t="s">
        <v>2024</v>
      </c>
      <c r="C1577" t="s">
        <v>345</v>
      </c>
      <c r="D1577" t="s">
        <v>4</v>
      </c>
      <c r="E1577">
        <v>2656</v>
      </c>
      <c r="F1577">
        <v>1244</v>
      </c>
      <c r="G1577">
        <v>0.83360000000000001</v>
      </c>
      <c r="H1577">
        <v>0.2777</v>
      </c>
      <c r="I1577">
        <v>1.1113</v>
      </c>
      <c r="J1577" s="12">
        <v>0.3</v>
      </c>
      <c r="K1577" s="12">
        <v>0.82799999999999996</v>
      </c>
      <c r="L1577" s="10">
        <v>0.25</v>
      </c>
      <c r="M1577" s="10">
        <f>VLOOKUP('By placement'!$D1577,'By goal type'!$I$3:$J$7,2,FALSE)</f>
        <v>0.2</v>
      </c>
      <c r="N1577" s="13"/>
      <c r="O1577" s="10">
        <f t="shared" si="74"/>
        <v>0.2</v>
      </c>
      <c r="P1577" s="10">
        <f t="shared" si="72"/>
        <v>-4.9999999999999989E-2</v>
      </c>
      <c r="Q1577">
        <f t="shared" si="73"/>
        <v>0.22226000000000001</v>
      </c>
    </row>
    <row r="1578" spans="1:17" x14ac:dyDescent="0.3">
      <c r="A1578">
        <v>1573</v>
      </c>
      <c r="B1578" t="s">
        <v>2025</v>
      </c>
      <c r="C1578" t="s">
        <v>346</v>
      </c>
      <c r="D1578" t="s">
        <v>4</v>
      </c>
      <c r="E1578">
        <v>7621276</v>
      </c>
      <c r="F1578">
        <v>4015128</v>
      </c>
      <c r="G1578">
        <v>538.72249999999997</v>
      </c>
      <c r="H1578">
        <v>179.5641</v>
      </c>
      <c r="I1578">
        <v>718.28660000000002</v>
      </c>
      <c r="J1578" s="12">
        <v>0.06</v>
      </c>
      <c r="K1578" s="12">
        <v>0.20699999999999999</v>
      </c>
      <c r="L1578" s="10">
        <v>0.25</v>
      </c>
      <c r="M1578" s="10">
        <f>VLOOKUP('By placement'!$D1578,'By goal type'!$I$3:$J$7,2,FALSE)</f>
        <v>0.2</v>
      </c>
      <c r="N1578" s="13"/>
      <c r="O1578" s="10">
        <f t="shared" si="74"/>
        <v>0.2</v>
      </c>
      <c r="P1578" s="10">
        <f t="shared" si="72"/>
        <v>-4.9999999999999989E-2</v>
      </c>
      <c r="Q1578">
        <f t="shared" si="73"/>
        <v>143.65732</v>
      </c>
    </row>
    <row r="1579" spans="1:17" x14ac:dyDescent="0.3">
      <c r="A1579">
        <v>1574</v>
      </c>
      <c r="B1579" t="s">
        <v>2026</v>
      </c>
      <c r="C1579" t="s">
        <v>345</v>
      </c>
      <c r="D1579" t="s">
        <v>4</v>
      </c>
      <c r="E1579">
        <v>94227</v>
      </c>
      <c r="F1579">
        <v>39103</v>
      </c>
      <c r="G1579">
        <v>31.818100000000001</v>
      </c>
      <c r="H1579">
        <v>3.5352999999999999</v>
      </c>
      <c r="I1579">
        <v>35.353400000000001</v>
      </c>
      <c r="J1579" s="12">
        <v>0.3</v>
      </c>
      <c r="K1579" s="12">
        <v>0.94399999999999995</v>
      </c>
      <c r="L1579" s="10">
        <v>0.1</v>
      </c>
      <c r="M1579" s="10">
        <f>VLOOKUP('By placement'!$D1579,'By goal type'!$I$3:$J$7,2,FALSE)</f>
        <v>0.2</v>
      </c>
      <c r="N1579" s="13"/>
      <c r="O1579" s="10">
        <f t="shared" si="74"/>
        <v>0.2</v>
      </c>
      <c r="P1579" s="10">
        <f t="shared" si="72"/>
        <v>0.1</v>
      </c>
      <c r="Q1579">
        <f t="shared" si="73"/>
        <v>7.0706800000000003</v>
      </c>
    </row>
    <row r="1580" spans="1:17" x14ac:dyDescent="0.3">
      <c r="A1580">
        <v>1575</v>
      </c>
      <c r="B1580" t="s">
        <v>2027</v>
      </c>
      <c r="C1580" t="s">
        <v>296</v>
      </c>
      <c r="D1580" t="s">
        <v>4</v>
      </c>
      <c r="E1580">
        <v>17032</v>
      </c>
      <c r="F1580">
        <v>8151</v>
      </c>
      <c r="G1580">
        <v>0.55269999999999997</v>
      </c>
      <c r="H1580">
        <v>0.18410000000000001</v>
      </c>
      <c r="I1580">
        <v>0.73680000000000001</v>
      </c>
      <c r="J1580" s="12">
        <v>0.03</v>
      </c>
      <c r="K1580" s="12">
        <v>0.108</v>
      </c>
      <c r="L1580" s="10">
        <v>0.25</v>
      </c>
      <c r="M1580" s="10">
        <f>VLOOKUP('By placement'!$D1580,'By goal type'!$I$3:$J$7,2,FALSE)</f>
        <v>0.2</v>
      </c>
      <c r="N1580" s="13"/>
      <c r="O1580" s="10">
        <f t="shared" si="74"/>
        <v>0.2</v>
      </c>
      <c r="P1580" s="10">
        <f t="shared" si="72"/>
        <v>-4.9999999999999989E-2</v>
      </c>
      <c r="Q1580">
        <f t="shared" si="73"/>
        <v>0.14736000000000002</v>
      </c>
    </row>
    <row r="1581" spans="1:17" x14ac:dyDescent="0.3">
      <c r="A1581">
        <v>1576</v>
      </c>
      <c r="B1581" t="s">
        <v>2028</v>
      </c>
      <c r="C1581" t="s">
        <v>345</v>
      </c>
      <c r="D1581" t="s">
        <v>4</v>
      </c>
      <c r="E1581">
        <v>135361</v>
      </c>
      <c r="F1581">
        <v>44830</v>
      </c>
      <c r="G1581">
        <v>31.068100000000001</v>
      </c>
      <c r="H1581">
        <v>10.356199999999999</v>
      </c>
      <c r="I1581">
        <v>41.424300000000002</v>
      </c>
      <c r="J1581" s="12">
        <v>0.3</v>
      </c>
      <c r="K1581" s="12">
        <v>0.94099999999999995</v>
      </c>
      <c r="L1581" s="10">
        <v>0.25</v>
      </c>
      <c r="M1581" s="10">
        <f>VLOOKUP('By placement'!$D1581,'By goal type'!$I$3:$J$7,2,FALSE)</f>
        <v>0.2</v>
      </c>
      <c r="N1581" s="13"/>
      <c r="O1581" s="10">
        <f t="shared" si="74"/>
        <v>0.2</v>
      </c>
      <c r="P1581" s="10">
        <f t="shared" si="72"/>
        <v>-4.9999999999999989E-2</v>
      </c>
      <c r="Q1581">
        <f t="shared" si="73"/>
        <v>8.2848600000000001</v>
      </c>
    </row>
    <row r="1582" spans="1:17" x14ac:dyDescent="0.3">
      <c r="A1582">
        <v>1577</v>
      </c>
      <c r="B1582" t="s">
        <v>2029</v>
      </c>
      <c r="C1582" t="s">
        <v>24</v>
      </c>
      <c r="D1582" t="s">
        <v>4</v>
      </c>
      <c r="E1582">
        <v>76229</v>
      </c>
      <c r="F1582">
        <v>61897</v>
      </c>
      <c r="G1582">
        <v>35.919899999999998</v>
      </c>
      <c r="H1582">
        <v>11.973000000000001</v>
      </c>
      <c r="I1582">
        <v>47.892899999999997</v>
      </c>
      <c r="J1582" s="12">
        <v>0.25</v>
      </c>
      <c r="K1582" s="12">
        <v>0.9</v>
      </c>
      <c r="L1582" s="10">
        <v>0.25</v>
      </c>
      <c r="M1582" s="10">
        <f>VLOOKUP('By placement'!$D1582,'By goal type'!$I$3:$J$7,2,FALSE)</f>
        <v>0.2</v>
      </c>
      <c r="N1582" s="13"/>
      <c r="O1582" s="10">
        <f t="shared" si="74"/>
        <v>0.2</v>
      </c>
      <c r="P1582" s="10">
        <f t="shared" si="72"/>
        <v>-4.9999999999999989E-2</v>
      </c>
      <c r="Q1582">
        <f t="shared" si="73"/>
        <v>9.5785800000000005</v>
      </c>
    </row>
    <row r="1583" spans="1:17" x14ac:dyDescent="0.3">
      <c r="A1583">
        <v>1578</v>
      </c>
      <c r="B1583" t="s">
        <v>2030</v>
      </c>
      <c r="C1583" t="s">
        <v>305</v>
      </c>
      <c r="D1583" t="s">
        <v>4</v>
      </c>
      <c r="E1583">
        <v>68009</v>
      </c>
      <c r="F1583">
        <v>20609</v>
      </c>
      <c r="G1583">
        <v>7.1787999999999998</v>
      </c>
      <c r="H1583">
        <v>2.3929</v>
      </c>
      <c r="I1583">
        <v>9.5716999999999999</v>
      </c>
      <c r="J1583" s="12">
        <v>0.15</v>
      </c>
      <c r="K1583" s="12">
        <v>0.53100000000000003</v>
      </c>
      <c r="L1583" s="10" t="s">
        <v>5</v>
      </c>
      <c r="M1583" s="10">
        <f>VLOOKUP('By placement'!$D1583,'By goal type'!$I$3:$J$7,2,FALSE)</f>
        <v>0.2</v>
      </c>
      <c r="N1583" s="13"/>
      <c r="O1583" s="10">
        <f t="shared" si="74"/>
        <v>0.2</v>
      </c>
      <c r="P1583" s="10" t="str">
        <f t="shared" si="72"/>
        <v>unknown</v>
      </c>
      <c r="Q1583">
        <f t="shared" si="73"/>
        <v>1.9143400000000002</v>
      </c>
    </row>
    <row r="1584" spans="1:17" x14ac:dyDescent="0.3">
      <c r="A1584">
        <v>1579</v>
      </c>
      <c r="B1584" t="s">
        <v>2031</v>
      </c>
      <c r="C1584" t="s">
        <v>340</v>
      </c>
      <c r="D1584" t="s">
        <v>4</v>
      </c>
      <c r="E1584">
        <v>611582</v>
      </c>
      <c r="F1584">
        <v>299895</v>
      </c>
      <c r="G1584">
        <v>20.997199999999999</v>
      </c>
      <c r="H1584">
        <v>6.9988000000000001</v>
      </c>
      <c r="I1584">
        <v>27.995999999999999</v>
      </c>
      <c r="J1584" s="12">
        <v>0.03</v>
      </c>
      <c r="K1584" s="12">
        <v>7.2999999999999995E-2</v>
      </c>
      <c r="L1584" s="10">
        <v>0.25</v>
      </c>
      <c r="M1584" s="10">
        <f>VLOOKUP('By placement'!$D1584,'By goal type'!$I$3:$J$7,2,FALSE)</f>
        <v>0.2</v>
      </c>
      <c r="N1584" s="13"/>
      <c r="O1584" s="10">
        <f t="shared" si="74"/>
        <v>0.2</v>
      </c>
      <c r="P1584" s="10">
        <f t="shared" si="72"/>
        <v>-4.9999999999999989E-2</v>
      </c>
      <c r="Q1584">
        <f t="shared" si="73"/>
        <v>5.5991999999999997</v>
      </c>
    </row>
    <row r="1585" spans="1:17" x14ac:dyDescent="0.3">
      <c r="A1585">
        <v>1580</v>
      </c>
      <c r="B1585" t="s">
        <v>2032</v>
      </c>
      <c r="C1585" t="s">
        <v>79</v>
      </c>
      <c r="D1585" t="s">
        <v>4</v>
      </c>
      <c r="E1585">
        <v>5724</v>
      </c>
      <c r="F1585">
        <v>4612</v>
      </c>
      <c r="G1585">
        <v>1.9538</v>
      </c>
      <c r="H1585">
        <v>0.65090000000000003</v>
      </c>
      <c r="I1585">
        <v>2.6046999999999998</v>
      </c>
      <c r="J1585" s="12">
        <v>0.18</v>
      </c>
      <c r="K1585" s="12">
        <v>0.61099999999999999</v>
      </c>
      <c r="L1585" s="10">
        <v>0.25</v>
      </c>
      <c r="M1585" s="10">
        <f>VLOOKUP('By placement'!$D1585,'By goal type'!$I$3:$J$7,2,FALSE)</f>
        <v>0.2</v>
      </c>
      <c r="N1585" s="13"/>
      <c r="O1585" s="10">
        <f t="shared" si="74"/>
        <v>0.2</v>
      </c>
      <c r="P1585" s="10">
        <f t="shared" si="72"/>
        <v>-4.9999999999999989E-2</v>
      </c>
      <c r="Q1585">
        <f t="shared" si="73"/>
        <v>0.52093999999999996</v>
      </c>
    </row>
    <row r="1586" spans="1:17" x14ac:dyDescent="0.3">
      <c r="A1586">
        <v>1581</v>
      </c>
      <c r="B1586" t="s">
        <v>2033</v>
      </c>
      <c r="C1586" t="s">
        <v>183</v>
      </c>
      <c r="D1586" t="s">
        <v>4</v>
      </c>
      <c r="E1586">
        <v>8688</v>
      </c>
      <c r="F1586">
        <v>2139</v>
      </c>
      <c r="G1586">
        <v>0.50870000000000004</v>
      </c>
      <c r="H1586">
        <v>0.16930000000000001</v>
      </c>
      <c r="I1586">
        <v>0.67800000000000005</v>
      </c>
      <c r="J1586" s="12">
        <v>0.1</v>
      </c>
      <c r="K1586" s="12">
        <v>0.32</v>
      </c>
      <c r="L1586" s="10">
        <v>0.25</v>
      </c>
      <c r="M1586" s="10">
        <f>VLOOKUP('By placement'!$D1586,'By goal type'!$I$3:$J$7,2,FALSE)</f>
        <v>0.2</v>
      </c>
      <c r="N1586" s="13"/>
      <c r="O1586" s="10">
        <f t="shared" si="74"/>
        <v>0.2</v>
      </c>
      <c r="P1586" s="10">
        <f t="shared" si="72"/>
        <v>-4.9999999999999989E-2</v>
      </c>
      <c r="Q1586">
        <f t="shared" si="73"/>
        <v>0.13560000000000003</v>
      </c>
    </row>
    <row r="1587" spans="1:17" x14ac:dyDescent="0.3">
      <c r="A1587">
        <v>1582</v>
      </c>
      <c r="B1587" t="s">
        <v>2034</v>
      </c>
      <c r="C1587" t="s">
        <v>344</v>
      </c>
      <c r="D1587" t="s">
        <v>4</v>
      </c>
      <c r="E1587">
        <v>55</v>
      </c>
      <c r="F1587">
        <v>30</v>
      </c>
      <c r="G1587">
        <v>1.4500000000000001E-2</v>
      </c>
      <c r="H1587">
        <v>4.7000000000000002E-3</v>
      </c>
      <c r="I1587">
        <v>1.9199999999999998E-2</v>
      </c>
      <c r="J1587" s="12">
        <v>0.2</v>
      </c>
      <c r="K1587" s="12">
        <v>0.52900000000000003</v>
      </c>
      <c r="L1587" s="10">
        <v>0.25</v>
      </c>
      <c r="M1587" s="10">
        <f>VLOOKUP('By placement'!$D1587,'By goal type'!$I$3:$J$7,2,FALSE)</f>
        <v>0.2</v>
      </c>
      <c r="N1587" s="13"/>
      <c r="O1587" s="10">
        <f t="shared" si="74"/>
        <v>0.2</v>
      </c>
      <c r="P1587" s="10">
        <f t="shared" si="72"/>
        <v>-4.9999999999999989E-2</v>
      </c>
      <c r="Q1587">
        <f t="shared" si="73"/>
        <v>3.8399999999999997E-3</v>
      </c>
    </row>
    <row r="1588" spans="1:17" x14ac:dyDescent="0.3">
      <c r="A1588">
        <v>1583</v>
      </c>
      <c r="B1588" t="s">
        <v>2035</v>
      </c>
      <c r="C1588" t="s">
        <v>79</v>
      </c>
      <c r="D1588" t="s">
        <v>4</v>
      </c>
      <c r="E1588">
        <v>37</v>
      </c>
      <c r="F1588">
        <v>31</v>
      </c>
      <c r="G1588">
        <v>6.7999999999999996E-3</v>
      </c>
      <c r="H1588">
        <v>2.2000000000000001E-3</v>
      </c>
      <c r="I1588">
        <v>8.9999999999999993E-3</v>
      </c>
      <c r="J1588" s="12">
        <v>0.09</v>
      </c>
      <c r="K1588" s="12">
        <v>0.45</v>
      </c>
      <c r="L1588" s="10">
        <v>0.25</v>
      </c>
      <c r="M1588" s="10">
        <f>VLOOKUP('By placement'!$D1588,'By goal type'!$I$3:$J$7,2,FALSE)</f>
        <v>0.2</v>
      </c>
      <c r="N1588" s="13"/>
      <c r="O1588" s="10">
        <f t="shared" si="74"/>
        <v>0.2</v>
      </c>
      <c r="P1588" s="10">
        <f t="shared" si="72"/>
        <v>-4.9999999999999989E-2</v>
      </c>
      <c r="Q1588">
        <f t="shared" si="73"/>
        <v>1.8E-3</v>
      </c>
    </row>
    <row r="1589" spans="1:17" x14ac:dyDescent="0.3">
      <c r="A1589">
        <v>1584</v>
      </c>
      <c r="B1589" t="s">
        <v>2036</v>
      </c>
      <c r="C1589" t="s">
        <v>64</v>
      </c>
      <c r="D1589" t="s">
        <v>4</v>
      </c>
      <c r="E1589">
        <v>12727</v>
      </c>
      <c r="F1589">
        <v>8157</v>
      </c>
      <c r="G1589">
        <v>2.9750000000000001</v>
      </c>
      <c r="H1589">
        <v>0.99150000000000005</v>
      </c>
      <c r="I1589">
        <v>3.9664999999999999</v>
      </c>
      <c r="J1589" s="12">
        <v>0.15</v>
      </c>
      <c r="K1589" s="12">
        <v>0.54500000000000004</v>
      </c>
      <c r="L1589" s="10">
        <v>0.25</v>
      </c>
      <c r="M1589" s="10">
        <f>VLOOKUP('By placement'!$D1589,'By goal type'!$I$3:$J$7,2,FALSE)</f>
        <v>0.2</v>
      </c>
      <c r="N1589" s="13"/>
      <c r="O1589" s="10">
        <f t="shared" si="74"/>
        <v>0.2</v>
      </c>
      <c r="P1589" s="10">
        <f t="shared" si="72"/>
        <v>-4.9999999999999989E-2</v>
      </c>
      <c r="Q1589">
        <f t="shared" si="73"/>
        <v>0.79330000000000001</v>
      </c>
    </row>
    <row r="1590" spans="1:17" x14ac:dyDescent="0.3">
      <c r="A1590">
        <v>1585</v>
      </c>
      <c r="B1590" t="s">
        <v>2037</v>
      </c>
      <c r="C1590" t="s">
        <v>326</v>
      </c>
      <c r="D1590" t="s">
        <v>4</v>
      </c>
      <c r="E1590">
        <v>2950309</v>
      </c>
      <c r="F1590">
        <v>844587</v>
      </c>
      <c r="G1590">
        <v>61.811900000000001</v>
      </c>
      <c r="H1590">
        <v>20.599599999999999</v>
      </c>
      <c r="I1590">
        <v>82.411500000000004</v>
      </c>
      <c r="J1590" s="12">
        <v>0.03</v>
      </c>
      <c r="K1590" s="12">
        <v>0.108</v>
      </c>
      <c r="L1590" s="10">
        <v>0.25</v>
      </c>
      <c r="M1590" s="10">
        <f>VLOOKUP('By placement'!$D1590,'By goal type'!$I$3:$J$7,2,FALSE)</f>
        <v>0.2</v>
      </c>
      <c r="N1590" s="13"/>
      <c r="O1590" s="10">
        <f t="shared" si="74"/>
        <v>0.2</v>
      </c>
      <c r="P1590" s="10">
        <f t="shared" si="72"/>
        <v>-4.9999999999999989E-2</v>
      </c>
      <c r="Q1590">
        <f t="shared" si="73"/>
        <v>16.482300000000002</v>
      </c>
    </row>
    <row r="1591" spans="1:17" x14ac:dyDescent="0.3">
      <c r="A1591">
        <v>1586</v>
      </c>
      <c r="B1591" t="s">
        <v>2038</v>
      </c>
      <c r="C1591" t="s">
        <v>97</v>
      </c>
      <c r="D1591" t="s">
        <v>4</v>
      </c>
      <c r="E1591">
        <v>5994</v>
      </c>
      <c r="F1591">
        <v>2590</v>
      </c>
      <c r="G1591">
        <v>6.4699999999999994E-2</v>
      </c>
      <c r="H1591">
        <v>2.1299999999999999E-2</v>
      </c>
      <c r="I1591">
        <v>8.5999999999999993E-2</v>
      </c>
      <c r="J1591" s="12">
        <v>0.01</v>
      </c>
      <c r="K1591" s="12">
        <v>4.2000000000000003E-2</v>
      </c>
      <c r="L1591" s="10">
        <v>0.25</v>
      </c>
      <c r="M1591" s="10">
        <f>VLOOKUP('By placement'!$D1591,'By goal type'!$I$3:$J$7,2,FALSE)</f>
        <v>0.2</v>
      </c>
      <c r="N1591" s="13"/>
      <c r="O1591" s="10">
        <f t="shared" si="74"/>
        <v>0.2</v>
      </c>
      <c r="P1591" s="10">
        <f t="shared" si="72"/>
        <v>-4.9999999999999989E-2</v>
      </c>
      <c r="Q1591">
        <f t="shared" si="73"/>
        <v>1.72E-2</v>
      </c>
    </row>
    <row r="1592" spans="1:17" x14ac:dyDescent="0.3">
      <c r="A1592">
        <v>1587</v>
      </c>
      <c r="B1592" t="s">
        <v>2039</v>
      </c>
      <c r="C1592" t="s">
        <v>345</v>
      </c>
      <c r="D1592" t="s">
        <v>4</v>
      </c>
      <c r="E1592">
        <v>129804</v>
      </c>
      <c r="F1592">
        <v>37906</v>
      </c>
      <c r="G1592">
        <v>33.584200000000003</v>
      </c>
      <c r="H1592">
        <v>3.7311999999999999</v>
      </c>
      <c r="I1592">
        <v>37.315399999999997</v>
      </c>
      <c r="J1592" s="12">
        <v>0.3</v>
      </c>
      <c r="K1592" s="12">
        <v>0.92200000000000004</v>
      </c>
      <c r="L1592" s="10">
        <v>0.1</v>
      </c>
      <c r="M1592" s="10">
        <f>VLOOKUP('By placement'!$D1592,'By goal type'!$I$3:$J$7,2,FALSE)</f>
        <v>0.2</v>
      </c>
      <c r="N1592" s="13"/>
      <c r="O1592" s="10">
        <f t="shared" si="74"/>
        <v>0.2</v>
      </c>
      <c r="P1592" s="10">
        <f t="shared" si="72"/>
        <v>0.1</v>
      </c>
      <c r="Q1592">
        <f t="shared" si="73"/>
        <v>7.4630799999999997</v>
      </c>
    </row>
    <row r="1593" spans="1:17" x14ac:dyDescent="0.3">
      <c r="A1593">
        <v>1588</v>
      </c>
      <c r="B1593" t="s">
        <v>2040</v>
      </c>
      <c r="C1593" t="s">
        <v>323</v>
      </c>
      <c r="D1593" t="s">
        <v>4</v>
      </c>
      <c r="E1593">
        <v>293558748</v>
      </c>
      <c r="F1593">
        <v>32238634</v>
      </c>
      <c r="G1593">
        <v>805.53800000000001</v>
      </c>
      <c r="H1593">
        <v>268.50959999999998</v>
      </c>
      <c r="I1593">
        <v>1074.0476000000001</v>
      </c>
      <c r="J1593" s="12">
        <v>0.01</v>
      </c>
      <c r="K1593" s="12">
        <v>3.5000000000000003E-2</v>
      </c>
      <c r="L1593" s="10">
        <v>0.25</v>
      </c>
      <c r="M1593" s="10">
        <f>VLOOKUP('By placement'!$D1593,'By goal type'!$I$3:$J$7,2,FALSE)</f>
        <v>0.2</v>
      </c>
      <c r="N1593" s="13"/>
      <c r="O1593" s="10">
        <f t="shared" si="74"/>
        <v>0.2</v>
      </c>
      <c r="P1593" s="10">
        <f t="shared" si="72"/>
        <v>-4.9999999999999989E-2</v>
      </c>
      <c r="Q1593">
        <f t="shared" si="73"/>
        <v>214.80952000000002</v>
      </c>
    </row>
    <row r="1594" spans="1:17" x14ac:dyDescent="0.3">
      <c r="A1594">
        <v>1589</v>
      </c>
      <c r="B1594" t="s">
        <v>2041</v>
      </c>
      <c r="C1594" t="s">
        <v>323</v>
      </c>
      <c r="D1594" t="s">
        <v>4</v>
      </c>
      <c r="E1594">
        <v>136872910</v>
      </c>
      <c r="F1594">
        <v>26091425</v>
      </c>
      <c r="G1594">
        <v>1930.3638000000001</v>
      </c>
      <c r="H1594">
        <v>643.44399999999996</v>
      </c>
      <c r="I1594">
        <v>2573.8078</v>
      </c>
      <c r="J1594" s="12">
        <v>0.03</v>
      </c>
      <c r="K1594" s="12">
        <v>6.7000000000000004E-2</v>
      </c>
      <c r="L1594" s="10">
        <v>0.25</v>
      </c>
      <c r="M1594" s="10">
        <f>VLOOKUP('By placement'!$D1594,'By goal type'!$I$3:$J$7,2,FALSE)</f>
        <v>0.2</v>
      </c>
      <c r="N1594" s="13"/>
      <c r="O1594" s="10">
        <f t="shared" si="74"/>
        <v>0.2</v>
      </c>
      <c r="P1594" s="10">
        <f t="shared" si="72"/>
        <v>-4.9999999999999989E-2</v>
      </c>
      <c r="Q1594">
        <f t="shared" si="73"/>
        <v>514.76156000000003</v>
      </c>
    </row>
    <row r="1595" spans="1:17" x14ac:dyDescent="0.3">
      <c r="A1595">
        <v>1590</v>
      </c>
      <c r="B1595" t="s">
        <v>2042</v>
      </c>
      <c r="C1595" t="s">
        <v>348</v>
      </c>
      <c r="D1595" t="s">
        <v>4</v>
      </c>
      <c r="E1595">
        <v>445633</v>
      </c>
      <c r="F1595">
        <v>179241</v>
      </c>
      <c r="G1595">
        <v>22.342500000000001</v>
      </c>
      <c r="H1595">
        <v>7.4474999999999998</v>
      </c>
      <c r="I1595">
        <v>29.79</v>
      </c>
      <c r="J1595" s="12">
        <v>0.05</v>
      </c>
      <c r="K1595" s="12">
        <v>0.15</v>
      </c>
      <c r="L1595" s="10">
        <v>0.25</v>
      </c>
      <c r="M1595" s="10">
        <f>VLOOKUP('By placement'!$D1595,'By goal type'!$I$3:$J$7,2,FALSE)</f>
        <v>0.2</v>
      </c>
      <c r="N1595" s="13"/>
      <c r="O1595" s="10">
        <f t="shared" si="74"/>
        <v>0.2</v>
      </c>
      <c r="P1595" s="10">
        <f t="shared" si="72"/>
        <v>-4.9999999999999989E-2</v>
      </c>
      <c r="Q1595">
        <f t="shared" si="73"/>
        <v>5.9580000000000002</v>
      </c>
    </row>
    <row r="1596" spans="1:17" x14ac:dyDescent="0.3">
      <c r="A1596">
        <v>1591</v>
      </c>
      <c r="B1596" t="s">
        <v>2043</v>
      </c>
      <c r="C1596" t="s">
        <v>323</v>
      </c>
      <c r="D1596" t="s">
        <v>4</v>
      </c>
      <c r="E1596">
        <v>218073619</v>
      </c>
      <c r="F1596">
        <v>15106605</v>
      </c>
      <c r="G1596">
        <v>382.43430000000001</v>
      </c>
      <c r="H1596">
        <v>127.4769</v>
      </c>
      <c r="I1596">
        <v>509.91120000000001</v>
      </c>
      <c r="J1596" s="12">
        <v>0.01</v>
      </c>
      <c r="K1596" s="12">
        <v>5.2999999999999999E-2</v>
      </c>
      <c r="L1596" s="10">
        <v>0.25</v>
      </c>
      <c r="M1596" s="10">
        <f>VLOOKUP('By placement'!$D1596,'By goal type'!$I$3:$J$7,2,FALSE)</f>
        <v>0.2</v>
      </c>
      <c r="N1596" s="13"/>
      <c r="O1596" s="10">
        <f t="shared" si="74"/>
        <v>0.2</v>
      </c>
      <c r="P1596" s="10">
        <f t="shared" si="72"/>
        <v>-4.9999999999999989E-2</v>
      </c>
      <c r="Q1596">
        <f t="shared" si="73"/>
        <v>101.98224</v>
      </c>
    </row>
    <row r="1597" spans="1:17" x14ac:dyDescent="0.3">
      <c r="A1597">
        <v>1592</v>
      </c>
      <c r="B1597" t="s">
        <v>2044</v>
      </c>
      <c r="C1597" t="s">
        <v>341</v>
      </c>
      <c r="D1597" t="s">
        <v>4</v>
      </c>
      <c r="E1597">
        <v>4104</v>
      </c>
      <c r="F1597">
        <v>2175</v>
      </c>
      <c r="G1597">
        <v>0.54949999999999999</v>
      </c>
      <c r="H1597">
        <v>0.18310000000000001</v>
      </c>
      <c r="I1597">
        <v>0.73260000000000003</v>
      </c>
      <c r="J1597" s="12">
        <v>0.1</v>
      </c>
      <c r="K1597" s="12">
        <v>0.371</v>
      </c>
      <c r="L1597" s="10">
        <v>0.25</v>
      </c>
      <c r="M1597" s="10">
        <f>VLOOKUP('By placement'!$D1597,'By goal type'!$I$3:$J$7,2,FALSE)</f>
        <v>0.2</v>
      </c>
      <c r="N1597" s="13"/>
      <c r="O1597" s="10">
        <f t="shared" si="74"/>
        <v>0.2</v>
      </c>
      <c r="P1597" s="10">
        <f t="shared" si="72"/>
        <v>-4.9999999999999989E-2</v>
      </c>
      <c r="Q1597">
        <f t="shared" si="73"/>
        <v>0.14652000000000001</v>
      </c>
    </row>
    <row r="1598" spans="1:17" x14ac:dyDescent="0.3">
      <c r="A1598">
        <v>1593</v>
      </c>
      <c r="B1598" t="s">
        <v>2045</v>
      </c>
      <c r="C1598" t="s">
        <v>79</v>
      </c>
      <c r="D1598" t="s">
        <v>4</v>
      </c>
      <c r="E1598">
        <v>258</v>
      </c>
      <c r="F1598">
        <v>50</v>
      </c>
      <c r="G1598">
        <v>2.0299999999999999E-2</v>
      </c>
      <c r="H1598">
        <v>6.7000000000000002E-3</v>
      </c>
      <c r="I1598">
        <v>2.7E-2</v>
      </c>
      <c r="J1598" s="12">
        <v>0.16</v>
      </c>
      <c r="K1598" s="12">
        <v>0.375</v>
      </c>
      <c r="L1598" s="10">
        <v>0.25</v>
      </c>
      <c r="M1598" s="10">
        <f>VLOOKUP('By placement'!$D1598,'By goal type'!$I$3:$J$7,2,FALSE)</f>
        <v>0.2</v>
      </c>
      <c r="N1598" s="13"/>
      <c r="O1598" s="10">
        <f t="shared" si="74"/>
        <v>0.2</v>
      </c>
      <c r="P1598" s="10">
        <f t="shared" si="72"/>
        <v>-4.9999999999999989E-2</v>
      </c>
      <c r="Q1598">
        <f t="shared" si="73"/>
        <v>5.4000000000000003E-3</v>
      </c>
    </row>
    <row r="1599" spans="1:17" x14ac:dyDescent="0.3">
      <c r="A1599">
        <v>1594</v>
      </c>
      <c r="B1599" t="s">
        <v>2046</v>
      </c>
      <c r="C1599" t="s">
        <v>345</v>
      </c>
      <c r="D1599" t="s">
        <v>4</v>
      </c>
      <c r="E1599">
        <v>25247</v>
      </c>
      <c r="F1599">
        <v>9162</v>
      </c>
      <c r="G1599">
        <v>6.9794</v>
      </c>
      <c r="H1599">
        <v>2.3266</v>
      </c>
      <c r="I1599">
        <v>9.3059999999999992</v>
      </c>
      <c r="J1599" s="12">
        <v>0.3</v>
      </c>
      <c r="K1599" s="12">
        <v>0.91900000000000004</v>
      </c>
      <c r="L1599" s="10">
        <v>0.25</v>
      </c>
      <c r="M1599" s="10">
        <f>VLOOKUP('By placement'!$D1599,'By goal type'!$I$3:$J$7,2,FALSE)</f>
        <v>0.2</v>
      </c>
      <c r="N1599" s="13"/>
      <c r="O1599" s="10">
        <f t="shared" si="74"/>
        <v>0.2</v>
      </c>
      <c r="P1599" s="10">
        <f t="shared" si="72"/>
        <v>-4.9999999999999989E-2</v>
      </c>
      <c r="Q1599">
        <f t="shared" si="73"/>
        <v>1.8612</v>
      </c>
    </row>
    <row r="1600" spans="1:17" x14ac:dyDescent="0.3">
      <c r="A1600">
        <v>1595</v>
      </c>
      <c r="B1600" t="s">
        <v>2047</v>
      </c>
      <c r="C1600" t="s">
        <v>334</v>
      </c>
      <c r="D1600" t="s">
        <v>4</v>
      </c>
      <c r="E1600">
        <v>13893682</v>
      </c>
      <c r="F1600">
        <v>5042906</v>
      </c>
      <c r="G1600">
        <v>390.25749999999999</v>
      </c>
      <c r="H1600">
        <v>130.07689999999999</v>
      </c>
      <c r="I1600">
        <v>520.33439999999996</v>
      </c>
      <c r="J1600" s="12">
        <v>0.03</v>
      </c>
      <c r="K1600" s="12">
        <v>0.104</v>
      </c>
      <c r="L1600" s="10">
        <v>0.25</v>
      </c>
      <c r="M1600" s="10">
        <f>VLOOKUP('By placement'!$D1600,'By goal type'!$I$3:$J$7,2,FALSE)</f>
        <v>0.2</v>
      </c>
      <c r="N1600" s="13"/>
      <c r="O1600" s="10">
        <f t="shared" si="74"/>
        <v>0.2</v>
      </c>
      <c r="P1600" s="10">
        <f t="shared" si="72"/>
        <v>-4.9999999999999989E-2</v>
      </c>
      <c r="Q1600">
        <f t="shared" si="73"/>
        <v>104.06688</v>
      </c>
    </row>
    <row r="1601" spans="1:17" x14ac:dyDescent="0.3">
      <c r="A1601">
        <v>1596</v>
      </c>
      <c r="B1601" t="s">
        <v>2048</v>
      </c>
      <c r="C1601" t="s">
        <v>345</v>
      </c>
      <c r="D1601" t="s">
        <v>4</v>
      </c>
      <c r="E1601">
        <v>352075</v>
      </c>
      <c r="F1601">
        <v>107301</v>
      </c>
      <c r="G1601">
        <v>99.938199999999995</v>
      </c>
      <c r="H1601">
        <v>11.105399999999999</v>
      </c>
      <c r="I1601">
        <v>111.0436</v>
      </c>
      <c r="J1601" s="12">
        <v>0.3</v>
      </c>
      <c r="K1601" s="12">
        <v>0.95499999999999996</v>
      </c>
      <c r="L1601" s="10">
        <v>0.1</v>
      </c>
      <c r="M1601" s="10">
        <f>VLOOKUP('By placement'!$D1601,'By goal type'!$I$3:$J$7,2,FALSE)</f>
        <v>0.2</v>
      </c>
      <c r="N1601" s="13"/>
      <c r="O1601" s="10">
        <f t="shared" si="74"/>
        <v>0.2</v>
      </c>
      <c r="P1601" s="10">
        <f t="shared" si="72"/>
        <v>0.1</v>
      </c>
      <c r="Q1601">
        <f t="shared" si="73"/>
        <v>22.20872</v>
      </c>
    </row>
    <row r="1602" spans="1:17" x14ac:dyDescent="0.3">
      <c r="A1602">
        <v>1597</v>
      </c>
      <c r="B1602" t="s">
        <v>2049</v>
      </c>
      <c r="C1602" t="s">
        <v>330</v>
      </c>
      <c r="D1602" t="s">
        <v>4</v>
      </c>
      <c r="E1602">
        <v>21975</v>
      </c>
      <c r="F1602">
        <v>11609</v>
      </c>
      <c r="G1602">
        <v>3.0139</v>
      </c>
      <c r="H1602">
        <v>1.0047999999999999</v>
      </c>
      <c r="I1602">
        <v>4.0186999999999999</v>
      </c>
      <c r="J1602" s="12">
        <v>0.1</v>
      </c>
      <c r="K1602" s="12">
        <v>0.36</v>
      </c>
      <c r="L1602" s="10">
        <v>0.25</v>
      </c>
      <c r="M1602" s="10">
        <f>VLOOKUP('By placement'!$D1602,'By goal type'!$I$3:$J$7,2,FALSE)</f>
        <v>0.2</v>
      </c>
      <c r="N1602" s="13"/>
      <c r="O1602" s="10">
        <f t="shared" si="74"/>
        <v>0.2</v>
      </c>
      <c r="P1602" s="10">
        <f t="shared" si="72"/>
        <v>-4.9999999999999989E-2</v>
      </c>
      <c r="Q1602">
        <f t="shared" si="73"/>
        <v>0.80374000000000001</v>
      </c>
    </row>
    <row r="1603" spans="1:17" x14ac:dyDescent="0.3">
      <c r="A1603">
        <v>1598</v>
      </c>
      <c r="B1603" t="s">
        <v>2050</v>
      </c>
      <c r="C1603" t="s">
        <v>24</v>
      </c>
      <c r="D1603" t="s">
        <v>4</v>
      </c>
      <c r="E1603">
        <v>197039</v>
      </c>
      <c r="F1603">
        <v>120482</v>
      </c>
      <c r="G1603">
        <v>62.559100000000001</v>
      </c>
      <c r="H1603">
        <v>20.852599999999999</v>
      </c>
      <c r="I1603">
        <v>83.411699999999996</v>
      </c>
      <c r="J1603" s="12">
        <v>0.2</v>
      </c>
      <c r="K1603" s="12">
        <v>0.72599999999999998</v>
      </c>
      <c r="L1603" s="10">
        <v>0.25</v>
      </c>
      <c r="M1603" s="10">
        <f>VLOOKUP('By placement'!$D1603,'By goal type'!$I$3:$J$7,2,FALSE)</f>
        <v>0.2</v>
      </c>
      <c r="N1603" s="13"/>
      <c r="O1603" s="10">
        <f t="shared" si="74"/>
        <v>0.2</v>
      </c>
      <c r="P1603" s="10">
        <f t="shared" si="72"/>
        <v>-4.9999999999999989E-2</v>
      </c>
      <c r="Q1603">
        <f t="shared" si="73"/>
        <v>16.68234</v>
      </c>
    </row>
    <row r="1604" spans="1:17" x14ac:dyDescent="0.3">
      <c r="A1604">
        <v>1599</v>
      </c>
      <c r="B1604" t="s">
        <v>2051</v>
      </c>
      <c r="C1604" t="s">
        <v>347</v>
      </c>
      <c r="D1604" t="s">
        <v>4</v>
      </c>
      <c r="E1604">
        <v>283361</v>
      </c>
      <c r="F1604">
        <v>132954</v>
      </c>
      <c r="G1604">
        <v>62.197000000000003</v>
      </c>
      <c r="H1604">
        <v>20.732199999999999</v>
      </c>
      <c r="I1604">
        <v>82.929199999999994</v>
      </c>
      <c r="J1604" s="12">
        <v>0.18</v>
      </c>
      <c r="K1604" s="12">
        <v>0.51300000000000001</v>
      </c>
      <c r="L1604" s="10">
        <v>0.25</v>
      </c>
      <c r="M1604" s="10">
        <f>VLOOKUP('By placement'!$D1604,'By goal type'!$I$3:$J$7,2,FALSE)</f>
        <v>0.2</v>
      </c>
      <c r="N1604" s="13"/>
      <c r="O1604" s="10">
        <f t="shared" si="74"/>
        <v>0.2</v>
      </c>
      <c r="P1604" s="10">
        <f t="shared" si="72"/>
        <v>-4.9999999999999989E-2</v>
      </c>
      <c r="Q1604">
        <f t="shared" si="73"/>
        <v>16.585840000000001</v>
      </c>
    </row>
    <row r="1605" spans="1:17" x14ac:dyDescent="0.3">
      <c r="A1605">
        <v>1600</v>
      </c>
      <c r="B1605" t="s">
        <v>2052</v>
      </c>
      <c r="C1605" t="s">
        <v>340</v>
      </c>
      <c r="D1605" t="s">
        <v>4</v>
      </c>
      <c r="E1605">
        <v>1057785</v>
      </c>
      <c r="F1605">
        <v>553602</v>
      </c>
      <c r="G1605">
        <v>43.411499999999997</v>
      </c>
      <c r="H1605">
        <v>14.4703</v>
      </c>
      <c r="I1605">
        <v>57.881799999999998</v>
      </c>
      <c r="J1605" s="12">
        <v>0.03</v>
      </c>
      <c r="K1605" s="12">
        <v>0.10100000000000001</v>
      </c>
      <c r="L1605" s="10">
        <v>0.25</v>
      </c>
      <c r="M1605" s="10">
        <f>VLOOKUP('By placement'!$D1605,'By goal type'!$I$3:$J$7,2,FALSE)</f>
        <v>0.2</v>
      </c>
      <c r="N1605" s="13"/>
      <c r="O1605" s="10">
        <f t="shared" si="74"/>
        <v>0.2</v>
      </c>
      <c r="P1605" s="10">
        <f t="shared" si="72"/>
        <v>-4.9999999999999989E-2</v>
      </c>
      <c r="Q1605">
        <f t="shared" si="73"/>
        <v>11.576360000000001</v>
      </c>
    </row>
    <row r="1606" spans="1:17" x14ac:dyDescent="0.3">
      <c r="A1606">
        <v>1601</v>
      </c>
      <c r="B1606" t="s">
        <v>2053</v>
      </c>
      <c r="C1606" t="s">
        <v>346</v>
      </c>
      <c r="D1606" t="s">
        <v>4</v>
      </c>
      <c r="E1606">
        <v>1573679</v>
      </c>
      <c r="F1606">
        <v>496090</v>
      </c>
      <c r="G1606">
        <v>39.018000000000001</v>
      </c>
      <c r="H1606">
        <v>12.999000000000001</v>
      </c>
      <c r="I1606">
        <v>52.017000000000003</v>
      </c>
      <c r="J1606" s="12">
        <v>0.03</v>
      </c>
      <c r="K1606" s="12">
        <v>0.128</v>
      </c>
      <c r="L1606" s="10">
        <v>0.25</v>
      </c>
      <c r="M1606" s="10">
        <f>VLOOKUP('By placement'!$D1606,'By goal type'!$I$3:$J$7,2,FALSE)</f>
        <v>0.2</v>
      </c>
      <c r="N1606" s="13"/>
      <c r="O1606" s="10">
        <f t="shared" si="74"/>
        <v>0.2</v>
      </c>
      <c r="P1606" s="10">
        <f t="shared" si="72"/>
        <v>-4.9999999999999989E-2</v>
      </c>
      <c r="Q1606">
        <f t="shared" si="73"/>
        <v>10.403400000000001</v>
      </c>
    </row>
    <row r="1607" spans="1:17" x14ac:dyDescent="0.3">
      <c r="A1607">
        <v>1602</v>
      </c>
      <c r="B1607" t="s">
        <v>2054</v>
      </c>
      <c r="C1607" t="s">
        <v>323</v>
      </c>
      <c r="D1607" t="s">
        <v>4</v>
      </c>
      <c r="E1607">
        <v>6934855</v>
      </c>
      <c r="F1607">
        <v>21340</v>
      </c>
      <c r="G1607">
        <v>1.6869000000000001</v>
      </c>
      <c r="H1607">
        <v>0.55769999999999997</v>
      </c>
      <c r="I1607">
        <v>2.2446000000000002</v>
      </c>
      <c r="J1607" s="12">
        <v>0.03</v>
      </c>
      <c r="K1607" s="12">
        <v>8.5000000000000006E-2</v>
      </c>
      <c r="L1607" s="10">
        <v>0.25</v>
      </c>
      <c r="M1607" s="10">
        <f>VLOOKUP('By placement'!$D1607,'By goal type'!$I$3:$J$7,2,FALSE)</f>
        <v>0.2</v>
      </c>
      <c r="N1607" s="13"/>
      <c r="O1607" s="10">
        <f t="shared" si="74"/>
        <v>0.2</v>
      </c>
      <c r="P1607" s="10">
        <f t="shared" ref="P1607:P1670" si="75">IFERROR(O1607-L1607,"unknown")</f>
        <v>-4.9999999999999989E-2</v>
      </c>
      <c r="Q1607">
        <f t="shared" ref="Q1607:Q1670" si="76">IFERROR(MIN(1-J1607/K1607,O1607)*I1607,0)</f>
        <v>0.44892000000000004</v>
      </c>
    </row>
    <row r="1608" spans="1:17" x14ac:dyDescent="0.3">
      <c r="A1608">
        <v>1603</v>
      </c>
      <c r="B1608" t="s">
        <v>2055</v>
      </c>
      <c r="C1608" t="s">
        <v>345</v>
      </c>
      <c r="D1608" t="s">
        <v>4</v>
      </c>
      <c r="E1608">
        <v>271270</v>
      </c>
      <c r="F1608">
        <v>99510</v>
      </c>
      <c r="G1608">
        <v>80.535799999999995</v>
      </c>
      <c r="H1608">
        <v>26.845300000000002</v>
      </c>
      <c r="I1608">
        <v>107.3811</v>
      </c>
      <c r="J1608" s="12">
        <v>0.3</v>
      </c>
      <c r="K1608" s="12">
        <v>0.90200000000000002</v>
      </c>
      <c r="L1608" s="10">
        <v>0.25</v>
      </c>
      <c r="M1608" s="10">
        <f>VLOOKUP('By placement'!$D1608,'By goal type'!$I$3:$J$7,2,FALSE)</f>
        <v>0.2</v>
      </c>
      <c r="N1608" s="13"/>
      <c r="O1608" s="10">
        <f t="shared" ref="O1608:O1671" si="77">IF(N1608="",M1608,N1608)</f>
        <v>0.2</v>
      </c>
      <c r="P1608" s="10">
        <f t="shared" si="75"/>
        <v>-4.9999999999999989E-2</v>
      </c>
      <c r="Q1608">
        <f t="shared" si="76"/>
        <v>21.476220000000001</v>
      </c>
    </row>
    <row r="1609" spans="1:17" x14ac:dyDescent="0.3">
      <c r="A1609">
        <v>1604</v>
      </c>
      <c r="B1609" t="s">
        <v>2056</v>
      </c>
      <c r="C1609" t="s">
        <v>335</v>
      </c>
      <c r="D1609" t="s">
        <v>4</v>
      </c>
      <c r="E1609">
        <v>9167</v>
      </c>
      <c r="F1609">
        <v>3338</v>
      </c>
      <c r="G1609">
        <v>0.90629999999999999</v>
      </c>
      <c r="H1609">
        <v>0.30249999999999999</v>
      </c>
      <c r="I1609">
        <v>1.2088000000000001</v>
      </c>
      <c r="J1609" s="12">
        <v>0.1</v>
      </c>
      <c r="K1609" s="12">
        <v>0.36299999999999999</v>
      </c>
      <c r="L1609" s="10">
        <v>0.25</v>
      </c>
      <c r="M1609" s="10">
        <f>VLOOKUP('By placement'!$D1609,'By goal type'!$I$3:$J$7,2,FALSE)</f>
        <v>0.2</v>
      </c>
      <c r="N1609" s="13"/>
      <c r="O1609" s="10">
        <f t="shared" si="77"/>
        <v>0.2</v>
      </c>
      <c r="P1609" s="10">
        <f t="shared" si="75"/>
        <v>-4.9999999999999989E-2</v>
      </c>
      <c r="Q1609">
        <f t="shared" si="76"/>
        <v>0.24176000000000003</v>
      </c>
    </row>
    <row r="1610" spans="1:17" x14ac:dyDescent="0.3">
      <c r="A1610">
        <v>1605</v>
      </c>
      <c r="B1610" t="s">
        <v>2057</v>
      </c>
      <c r="C1610" t="s">
        <v>64</v>
      </c>
      <c r="D1610" t="s">
        <v>4</v>
      </c>
      <c r="E1610">
        <v>403</v>
      </c>
      <c r="F1610">
        <v>299</v>
      </c>
      <c r="G1610">
        <v>0.1148</v>
      </c>
      <c r="H1610">
        <v>3.8199999999999998E-2</v>
      </c>
      <c r="I1610">
        <v>0.153</v>
      </c>
      <c r="J1610" s="12">
        <v>0.14000000000000001</v>
      </c>
      <c r="K1610" s="12">
        <v>0.52900000000000003</v>
      </c>
      <c r="L1610" s="10">
        <v>0.25</v>
      </c>
      <c r="M1610" s="10">
        <f>VLOOKUP('By placement'!$D1610,'By goal type'!$I$3:$J$7,2,FALSE)</f>
        <v>0.2</v>
      </c>
      <c r="N1610" s="13"/>
      <c r="O1610" s="10">
        <f t="shared" si="77"/>
        <v>0.2</v>
      </c>
      <c r="P1610" s="10">
        <f t="shared" si="75"/>
        <v>-4.9999999999999989E-2</v>
      </c>
      <c r="Q1610">
        <f t="shared" si="76"/>
        <v>3.0600000000000002E-2</v>
      </c>
    </row>
    <row r="1611" spans="1:17" x14ac:dyDescent="0.3">
      <c r="A1611">
        <v>1606</v>
      </c>
      <c r="B1611" t="s">
        <v>2058</v>
      </c>
      <c r="C1611" t="s">
        <v>213</v>
      </c>
      <c r="D1611" t="s">
        <v>4</v>
      </c>
      <c r="E1611">
        <v>3939</v>
      </c>
      <c r="F1611">
        <v>223</v>
      </c>
      <c r="G1611">
        <v>9.5100000000000004E-2</v>
      </c>
      <c r="H1611">
        <v>3.15E-2</v>
      </c>
      <c r="I1611">
        <v>0.12659999999999999</v>
      </c>
      <c r="J1611" s="12">
        <v>0.15</v>
      </c>
      <c r="K1611" s="12">
        <v>0.51100000000000001</v>
      </c>
      <c r="L1611" s="10" t="s">
        <v>5</v>
      </c>
      <c r="M1611" s="10">
        <f>VLOOKUP('By placement'!$D1611,'By goal type'!$I$3:$J$7,2,FALSE)</f>
        <v>0.2</v>
      </c>
      <c r="N1611" s="13"/>
      <c r="O1611" s="10">
        <f t="shared" si="77"/>
        <v>0.2</v>
      </c>
      <c r="P1611" s="10" t="str">
        <f t="shared" si="75"/>
        <v>unknown</v>
      </c>
      <c r="Q1611">
        <f t="shared" si="76"/>
        <v>2.5319999999999999E-2</v>
      </c>
    </row>
    <row r="1612" spans="1:17" x14ac:dyDescent="0.3">
      <c r="A1612">
        <v>1607</v>
      </c>
      <c r="B1612" t="s">
        <v>2059</v>
      </c>
      <c r="C1612" t="s">
        <v>296</v>
      </c>
      <c r="D1612" t="s">
        <v>4</v>
      </c>
      <c r="E1612">
        <v>65111</v>
      </c>
      <c r="F1612">
        <v>31794</v>
      </c>
      <c r="G1612">
        <v>2.7218</v>
      </c>
      <c r="H1612">
        <v>0.90700000000000003</v>
      </c>
      <c r="I1612">
        <v>3.6288</v>
      </c>
      <c r="J1612" s="12">
        <v>0.03</v>
      </c>
      <c r="K1612" s="12">
        <v>0.17599999999999999</v>
      </c>
      <c r="L1612" s="10">
        <v>0.25</v>
      </c>
      <c r="M1612" s="10">
        <f>VLOOKUP('By placement'!$D1612,'By goal type'!$I$3:$J$7,2,FALSE)</f>
        <v>0.2</v>
      </c>
      <c r="N1612" s="13"/>
      <c r="O1612" s="10">
        <f t="shared" si="77"/>
        <v>0.2</v>
      </c>
      <c r="P1612" s="10">
        <f t="shared" si="75"/>
        <v>-4.9999999999999989E-2</v>
      </c>
      <c r="Q1612">
        <f t="shared" si="76"/>
        <v>0.72576000000000007</v>
      </c>
    </row>
    <row r="1613" spans="1:17" x14ac:dyDescent="0.3">
      <c r="A1613">
        <v>1608</v>
      </c>
      <c r="B1613" t="s">
        <v>2060</v>
      </c>
      <c r="C1613" t="s">
        <v>33</v>
      </c>
      <c r="D1613" t="s">
        <v>4</v>
      </c>
      <c r="E1613">
        <v>7022</v>
      </c>
      <c r="F1613">
        <v>3390</v>
      </c>
      <c r="G1613">
        <v>0.29049999999999998</v>
      </c>
      <c r="H1613">
        <v>9.6500000000000002E-2</v>
      </c>
      <c r="I1613">
        <v>0.38700000000000001</v>
      </c>
      <c r="J1613" s="12">
        <v>0.03</v>
      </c>
      <c r="K1613" s="12">
        <v>0.11799999999999999</v>
      </c>
      <c r="L1613" s="10">
        <v>0.25</v>
      </c>
      <c r="M1613" s="10">
        <f>VLOOKUP('By placement'!$D1613,'By goal type'!$I$3:$J$7,2,FALSE)</f>
        <v>0.2</v>
      </c>
      <c r="N1613" s="13"/>
      <c r="O1613" s="10">
        <f t="shared" si="77"/>
        <v>0.2</v>
      </c>
      <c r="P1613" s="10">
        <f t="shared" si="75"/>
        <v>-4.9999999999999989E-2</v>
      </c>
      <c r="Q1613">
        <f t="shared" si="76"/>
        <v>7.740000000000001E-2</v>
      </c>
    </row>
    <row r="1614" spans="1:17" x14ac:dyDescent="0.3">
      <c r="A1614">
        <v>1609</v>
      </c>
      <c r="B1614" t="s">
        <v>2061</v>
      </c>
      <c r="C1614" t="s">
        <v>323</v>
      </c>
      <c r="D1614" t="s">
        <v>4</v>
      </c>
      <c r="E1614">
        <v>100279647</v>
      </c>
      <c r="F1614">
        <v>5355203</v>
      </c>
      <c r="G1614">
        <v>150.45259999999999</v>
      </c>
      <c r="H1614">
        <v>50.149299999999997</v>
      </c>
      <c r="I1614">
        <v>200.6019</v>
      </c>
      <c r="J1614" s="12">
        <v>0.01</v>
      </c>
      <c r="K1614" s="12">
        <v>4.5999999999999999E-2</v>
      </c>
      <c r="L1614" s="10">
        <v>0.25</v>
      </c>
      <c r="M1614" s="10">
        <f>VLOOKUP('By placement'!$D1614,'By goal type'!$I$3:$J$7,2,FALSE)</f>
        <v>0.2</v>
      </c>
      <c r="N1614" s="13"/>
      <c r="O1614" s="10">
        <f t="shared" si="77"/>
        <v>0.2</v>
      </c>
      <c r="P1614" s="10">
        <f t="shared" si="75"/>
        <v>-4.9999999999999989E-2</v>
      </c>
      <c r="Q1614">
        <f t="shared" si="76"/>
        <v>40.120380000000004</v>
      </c>
    </row>
    <row r="1615" spans="1:17" x14ac:dyDescent="0.3">
      <c r="A1615">
        <v>1610</v>
      </c>
      <c r="B1615" t="s">
        <v>2062</v>
      </c>
      <c r="C1615" t="s">
        <v>79</v>
      </c>
      <c r="D1615" t="s">
        <v>4</v>
      </c>
      <c r="E1615">
        <v>59036</v>
      </c>
      <c r="F1615">
        <v>42200</v>
      </c>
      <c r="G1615">
        <v>15.859500000000001</v>
      </c>
      <c r="H1615">
        <v>6.7967000000000004</v>
      </c>
      <c r="I1615">
        <v>22.656199999999998</v>
      </c>
      <c r="J1615" s="12">
        <v>0.14000000000000001</v>
      </c>
      <c r="K1615" s="12">
        <v>0.57299999999999995</v>
      </c>
      <c r="L1615" s="10">
        <v>0.3</v>
      </c>
      <c r="M1615" s="10">
        <f>VLOOKUP('By placement'!$D1615,'By goal type'!$I$3:$J$7,2,FALSE)</f>
        <v>0.2</v>
      </c>
      <c r="N1615" s="13"/>
      <c r="O1615" s="10">
        <f t="shared" si="77"/>
        <v>0.2</v>
      </c>
      <c r="P1615" s="10">
        <f t="shared" si="75"/>
        <v>-9.9999999999999978E-2</v>
      </c>
      <c r="Q1615">
        <f t="shared" si="76"/>
        <v>4.5312399999999995</v>
      </c>
    </row>
    <row r="1616" spans="1:17" x14ac:dyDescent="0.3">
      <c r="A1616">
        <v>1611</v>
      </c>
      <c r="B1616" t="s">
        <v>2063</v>
      </c>
      <c r="C1616" t="s">
        <v>323</v>
      </c>
      <c r="D1616" t="s">
        <v>4</v>
      </c>
      <c r="E1616">
        <v>288597504</v>
      </c>
      <c r="F1616">
        <v>39330379</v>
      </c>
      <c r="G1616">
        <v>1140.0690999999999</v>
      </c>
      <c r="H1616">
        <v>380.01920000000001</v>
      </c>
      <c r="I1616">
        <v>1520.0882999999999</v>
      </c>
      <c r="J1616" s="12">
        <v>0.01</v>
      </c>
      <c r="K1616" s="12">
        <v>6.3E-2</v>
      </c>
      <c r="L1616" s="10">
        <v>0.25</v>
      </c>
      <c r="M1616" s="10">
        <f>VLOOKUP('By placement'!$D1616,'By goal type'!$I$3:$J$7,2,FALSE)</f>
        <v>0.2</v>
      </c>
      <c r="N1616" s="13"/>
      <c r="O1616" s="10">
        <f t="shared" si="77"/>
        <v>0.2</v>
      </c>
      <c r="P1616" s="10">
        <f t="shared" si="75"/>
        <v>-4.9999999999999989E-2</v>
      </c>
      <c r="Q1616">
        <f t="shared" si="76"/>
        <v>304.01765999999998</v>
      </c>
    </row>
    <row r="1617" spans="1:17" x14ac:dyDescent="0.3">
      <c r="A1617">
        <v>1612</v>
      </c>
      <c r="B1617" t="s">
        <v>2064</v>
      </c>
      <c r="C1617" t="s">
        <v>296</v>
      </c>
      <c r="D1617" t="s">
        <v>4</v>
      </c>
      <c r="E1617">
        <v>17049</v>
      </c>
      <c r="F1617">
        <v>8821</v>
      </c>
      <c r="G1617">
        <v>0.77049999999999996</v>
      </c>
      <c r="H1617">
        <v>0.25669999999999998</v>
      </c>
      <c r="I1617">
        <v>1.0271999999999999</v>
      </c>
      <c r="J1617" s="12">
        <v>0.03</v>
      </c>
      <c r="K1617" s="12">
        <v>0.182</v>
      </c>
      <c r="L1617" s="10">
        <v>0.25</v>
      </c>
      <c r="M1617" s="10">
        <f>VLOOKUP('By placement'!$D1617,'By goal type'!$I$3:$J$7,2,FALSE)</f>
        <v>0.2</v>
      </c>
      <c r="N1617" s="13"/>
      <c r="O1617" s="10">
        <f t="shared" si="77"/>
        <v>0.2</v>
      </c>
      <c r="P1617" s="10">
        <f t="shared" si="75"/>
        <v>-4.9999999999999989E-2</v>
      </c>
      <c r="Q1617">
        <f t="shared" si="76"/>
        <v>0.20543999999999998</v>
      </c>
    </row>
    <row r="1618" spans="1:17" x14ac:dyDescent="0.3">
      <c r="A1618">
        <v>1613</v>
      </c>
      <c r="B1618" t="s">
        <v>2065</v>
      </c>
      <c r="C1618" t="s">
        <v>342</v>
      </c>
      <c r="D1618" t="s">
        <v>4</v>
      </c>
      <c r="E1618">
        <v>102737</v>
      </c>
      <c r="F1618">
        <v>23156</v>
      </c>
      <c r="G1618">
        <v>3.36</v>
      </c>
      <c r="H1618">
        <v>1.1200000000000001</v>
      </c>
      <c r="I1618">
        <v>4.4800000000000004</v>
      </c>
      <c r="J1618" s="12">
        <v>0.05</v>
      </c>
      <c r="K1618" s="12">
        <v>0.218</v>
      </c>
      <c r="L1618" s="10">
        <v>0.25</v>
      </c>
      <c r="M1618" s="10">
        <f>VLOOKUP('By placement'!$D1618,'By goal type'!$I$3:$J$7,2,FALSE)</f>
        <v>0.2</v>
      </c>
      <c r="N1618" s="13"/>
      <c r="O1618" s="10">
        <f t="shared" si="77"/>
        <v>0.2</v>
      </c>
      <c r="P1618" s="10">
        <f t="shared" si="75"/>
        <v>-4.9999999999999989E-2</v>
      </c>
      <c r="Q1618">
        <f t="shared" si="76"/>
        <v>0.89600000000000013</v>
      </c>
    </row>
    <row r="1619" spans="1:17" x14ac:dyDescent="0.3">
      <c r="A1619">
        <v>1614</v>
      </c>
      <c r="B1619" t="s">
        <v>2066</v>
      </c>
      <c r="C1619" t="s">
        <v>296</v>
      </c>
      <c r="D1619" t="s">
        <v>4</v>
      </c>
      <c r="E1619">
        <v>61261</v>
      </c>
      <c r="F1619">
        <v>34234</v>
      </c>
      <c r="G1619">
        <v>2.9542999999999999</v>
      </c>
      <c r="H1619">
        <v>0.98450000000000004</v>
      </c>
      <c r="I1619">
        <v>3.9388000000000001</v>
      </c>
      <c r="J1619" s="12">
        <v>0.03</v>
      </c>
      <c r="K1619" s="12">
        <v>0.17699999999999999</v>
      </c>
      <c r="L1619" s="10">
        <v>0.25</v>
      </c>
      <c r="M1619" s="10">
        <f>VLOOKUP('By placement'!$D1619,'By goal type'!$I$3:$J$7,2,FALSE)</f>
        <v>0.2</v>
      </c>
      <c r="N1619" s="13"/>
      <c r="O1619" s="10">
        <f t="shared" si="77"/>
        <v>0.2</v>
      </c>
      <c r="P1619" s="10">
        <f t="shared" si="75"/>
        <v>-4.9999999999999989E-2</v>
      </c>
      <c r="Q1619">
        <f t="shared" si="76"/>
        <v>0.78776000000000002</v>
      </c>
    </row>
    <row r="1620" spans="1:17" x14ac:dyDescent="0.3">
      <c r="A1620">
        <v>1615</v>
      </c>
      <c r="B1620" t="s">
        <v>2067</v>
      </c>
      <c r="C1620" t="s">
        <v>342</v>
      </c>
      <c r="D1620" t="s">
        <v>4</v>
      </c>
      <c r="E1620">
        <v>541407</v>
      </c>
      <c r="F1620">
        <v>338748</v>
      </c>
      <c r="G1620">
        <v>29.738600000000002</v>
      </c>
      <c r="H1620">
        <v>9.9109999999999996</v>
      </c>
      <c r="I1620">
        <v>39.6496</v>
      </c>
      <c r="J1620" s="12">
        <v>0.03</v>
      </c>
      <c r="K1620" s="12">
        <v>9.5000000000000001E-2</v>
      </c>
      <c r="L1620" s="10">
        <v>0.25</v>
      </c>
      <c r="M1620" s="10">
        <f>VLOOKUP('By placement'!$D1620,'By goal type'!$I$3:$J$7,2,FALSE)</f>
        <v>0.2</v>
      </c>
      <c r="N1620" s="13"/>
      <c r="O1620" s="10">
        <f t="shared" si="77"/>
        <v>0.2</v>
      </c>
      <c r="P1620" s="10">
        <f t="shared" si="75"/>
        <v>-4.9999999999999989E-2</v>
      </c>
      <c r="Q1620">
        <f t="shared" si="76"/>
        <v>7.9299200000000001</v>
      </c>
    </row>
    <row r="1621" spans="1:17" x14ac:dyDescent="0.3">
      <c r="A1621">
        <v>1616</v>
      </c>
      <c r="B1621" t="s">
        <v>2068</v>
      </c>
      <c r="C1621" t="s">
        <v>343</v>
      </c>
      <c r="D1621" t="s">
        <v>4</v>
      </c>
      <c r="E1621">
        <v>292845</v>
      </c>
      <c r="F1621">
        <v>91584</v>
      </c>
      <c r="G1621">
        <v>13.8408</v>
      </c>
      <c r="H1621">
        <v>4.6132</v>
      </c>
      <c r="I1621">
        <v>18.454000000000001</v>
      </c>
      <c r="J1621" s="12">
        <v>0.15</v>
      </c>
      <c r="K1621" s="12">
        <v>0.21099999999999999</v>
      </c>
      <c r="L1621" s="10">
        <v>0.25</v>
      </c>
      <c r="M1621" s="10">
        <f>VLOOKUP('By placement'!$D1621,'By goal type'!$I$3:$J$7,2,FALSE)</f>
        <v>0.2</v>
      </c>
      <c r="N1621" s="13"/>
      <c r="O1621" s="10">
        <f t="shared" si="77"/>
        <v>0.2</v>
      </c>
      <c r="P1621" s="10">
        <f t="shared" si="75"/>
        <v>-4.9999999999999989E-2</v>
      </c>
      <c r="Q1621">
        <f t="shared" si="76"/>
        <v>3.6908000000000003</v>
      </c>
    </row>
    <row r="1622" spans="1:17" x14ac:dyDescent="0.3">
      <c r="A1622">
        <v>1617</v>
      </c>
      <c r="B1622" t="s">
        <v>2069</v>
      </c>
      <c r="C1622" t="s">
        <v>335</v>
      </c>
      <c r="D1622" t="s">
        <v>4</v>
      </c>
      <c r="E1622">
        <v>11071</v>
      </c>
      <c r="F1622">
        <v>4537</v>
      </c>
      <c r="G1622">
        <v>1.3398000000000001</v>
      </c>
      <c r="H1622">
        <v>0.44650000000000001</v>
      </c>
      <c r="I1622">
        <v>1.7863</v>
      </c>
      <c r="J1622" s="12">
        <v>0.1</v>
      </c>
      <c r="K1622" s="12">
        <v>0.43099999999999999</v>
      </c>
      <c r="L1622" s="10">
        <v>0.25</v>
      </c>
      <c r="M1622" s="10">
        <f>VLOOKUP('By placement'!$D1622,'By goal type'!$I$3:$J$7,2,FALSE)</f>
        <v>0.2</v>
      </c>
      <c r="N1622" s="13"/>
      <c r="O1622" s="10">
        <f t="shared" si="77"/>
        <v>0.2</v>
      </c>
      <c r="P1622" s="10">
        <f t="shared" si="75"/>
        <v>-4.9999999999999989E-2</v>
      </c>
      <c r="Q1622">
        <f t="shared" si="76"/>
        <v>0.35726000000000002</v>
      </c>
    </row>
    <row r="1623" spans="1:17" x14ac:dyDescent="0.3">
      <c r="A1623">
        <v>1618</v>
      </c>
      <c r="B1623" t="s">
        <v>2070</v>
      </c>
      <c r="C1623" t="s">
        <v>323</v>
      </c>
      <c r="D1623" t="s">
        <v>4</v>
      </c>
      <c r="E1623">
        <v>6937267</v>
      </c>
      <c r="F1623">
        <v>22516</v>
      </c>
      <c r="G1623">
        <v>2.0160999999999998</v>
      </c>
      <c r="H1623">
        <v>0.66710000000000003</v>
      </c>
      <c r="I1623">
        <v>2.6831999999999998</v>
      </c>
      <c r="J1623" s="12">
        <v>0.03</v>
      </c>
      <c r="K1623" s="12">
        <v>0.109</v>
      </c>
      <c r="L1623" s="10">
        <v>0.25</v>
      </c>
      <c r="M1623" s="10">
        <f>VLOOKUP('By placement'!$D1623,'By goal type'!$I$3:$J$7,2,FALSE)</f>
        <v>0.2</v>
      </c>
      <c r="N1623" s="13"/>
      <c r="O1623" s="10">
        <f t="shared" si="77"/>
        <v>0.2</v>
      </c>
      <c r="P1623" s="10">
        <f t="shared" si="75"/>
        <v>-4.9999999999999989E-2</v>
      </c>
      <c r="Q1623">
        <f t="shared" si="76"/>
        <v>0.53664000000000001</v>
      </c>
    </row>
    <row r="1624" spans="1:17" x14ac:dyDescent="0.3">
      <c r="A1624">
        <v>1619</v>
      </c>
      <c r="B1624" t="s">
        <v>2071</v>
      </c>
      <c r="C1624" t="s">
        <v>330</v>
      </c>
      <c r="D1624" t="s">
        <v>4</v>
      </c>
      <c r="E1624">
        <v>139376</v>
      </c>
      <c r="F1624">
        <v>84353</v>
      </c>
      <c r="G1624">
        <v>25.070499999999999</v>
      </c>
      <c r="H1624">
        <v>8.3546999999999993</v>
      </c>
      <c r="I1624">
        <v>33.425199999999997</v>
      </c>
      <c r="J1624" s="12">
        <v>0.1</v>
      </c>
      <c r="K1624" s="12">
        <v>0.40699999999999997</v>
      </c>
      <c r="L1624" s="10">
        <v>0.25</v>
      </c>
      <c r="M1624" s="10">
        <f>VLOOKUP('By placement'!$D1624,'By goal type'!$I$3:$J$7,2,FALSE)</f>
        <v>0.2</v>
      </c>
      <c r="N1624" s="13"/>
      <c r="O1624" s="10">
        <f t="shared" si="77"/>
        <v>0.2</v>
      </c>
      <c r="P1624" s="10">
        <f t="shared" si="75"/>
        <v>-4.9999999999999989E-2</v>
      </c>
      <c r="Q1624">
        <f t="shared" si="76"/>
        <v>6.6850399999999999</v>
      </c>
    </row>
    <row r="1625" spans="1:17" x14ac:dyDescent="0.3">
      <c r="A1625">
        <v>1620</v>
      </c>
      <c r="B1625" s="1" t="s">
        <v>2072</v>
      </c>
      <c r="C1625" t="s">
        <v>344</v>
      </c>
      <c r="D1625" t="s">
        <v>4</v>
      </c>
      <c r="E1625">
        <v>236</v>
      </c>
      <c r="F1625">
        <v>81</v>
      </c>
      <c r="G1625">
        <v>4.8300000000000003E-2</v>
      </c>
      <c r="H1625">
        <v>1.6E-2</v>
      </c>
      <c r="I1625">
        <v>6.4299999999999996E-2</v>
      </c>
      <c r="J1625" s="12">
        <v>0.2</v>
      </c>
      <c r="K1625" s="12">
        <v>0.42099999999999999</v>
      </c>
      <c r="L1625" s="10">
        <v>0.25</v>
      </c>
      <c r="M1625" s="10">
        <f>VLOOKUP('By placement'!$D1625,'By goal type'!$I$3:$J$7,2,FALSE)</f>
        <v>0.2</v>
      </c>
      <c r="N1625" s="13"/>
      <c r="O1625" s="10">
        <f t="shared" si="77"/>
        <v>0.2</v>
      </c>
      <c r="P1625" s="10">
        <f t="shared" si="75"/>
        <v>-4.9999999999999989E-2</v>
      </c>
      <c r="Q1625">
        <f t="shared" si="76"/>
        <v>1.286E-2</v>
      </c>
    </row>
    <row r="1626" spans="1:17" x14ac:dyDescent="0.3">
      <c r="A1626">
        <v>1621</v>
      </c>
      <c r="B1626" t="s">
        <v>2073</v>
      </c>
      <c r="C1626" t="s">
        <v>324</v>
      </c>
      <c r="D1626" t="s">
        <v>4</v>
      </c>
      <c r="E1626">
        <v>8478</v>
      </c>
      <c r="F1626">
        <v>5939</v>
      </c>
      <c r="G1626">
        <v>0.17849999999999999</v>
      </c>
      <c r="H1626">
        <v>5.9499999999999997E-2</v>
      </c>
      <c r="I1626">
        <v>0.23799999999999999</v>
      </c>
      <c r="J1626" s="12">
        <v>0.01</v>
      </c>
      <c r="K1626" s="12">
        <v>4.8000000000000001E-2</v>
      </c>
      <c r="L1626" s="10">
        <v>0.25</v>
      </c>
      <c r="M1626" s="10">
        <f>VLOOKUP('By placement'!$D1626,'By goal type'!$I$3:$J$7,2,FALSE)</f>
        <v>0.2</v>
      </c>
      <c r="N1626" s="13"/>
      <c r="O1626" s="10">
        <f t="shared" si="77"/>
        <v>0.2</v>
      </c>
      <c r="P1626" s="10">
        <f t="shared" si="75"/>
        <v>-4.9999999999999989E-2</v>
      </c>
      <c r="Q1626">
        <f t="shared" si="76"/>
        <v>4.7600000000000003E-2</v>
      </c>
    </row>
    <row r="1627" spans="1:17" x14ac:dyDescent="0.3">
      <c r="A1627">
        <v>1622</v>
      </c>
      <c r="B1627" t="s">
        <v>2074</v>
      </c>
      <c r="C1627" t="s">
        <v>296</v>
      </c>
      <c r="D1627" t="s">
        <v>4</v>
      </c>
      <c r="E1627">
        <v>62016</v>
      </c>
      <c r="F1627">
        <v>30162</v>
      </c>
      <c r="G1627">
        <v>2.7387999999999999</v>
      </c>
      <c r="H1627">
        <v>0.91279999999999994</v>
      </c>
      <c r="I1627">
        <v>3.6516000000000002</v>
      </c>
      <c r="J1627" s="12">
        <v>0.03</v>
      </c>
      <c r="K1627" s="12">
        <v>0.17799999999999999</v>
      </c>
      <c r="L1627" s="10">
        <v>0.25</v>
      </c>
      <c r="M1627" s="10">
        <f>VLOOKUP('By placement'!$D1627,'By goal type'!$I$3:$J$7,2,FALSE)</f>
        <v>0.2</v>
      </c>
      <c r="N1627" s="13"/>
      <c r="O1627" s="10">
        <f t="shared" si="77"/>
        <v>0.2</v>
      </c>
      <c r="P1627" s="10">
        <f t="shared" si="75"/>
        <v>-4.9999999999999989E-2</v>
      </c>
      <c r="Q1627">
        <f t="shared" si="76"/>
        <v>0.73032000000000008</v>
      </c>
    </row>
    <row r="1628" spans="1:17" x14ac:dyDescent="0.3">
      <c r="A1628">
        <v>1623</v>
      </c>
      <c r="B1628" t="s">
        <v>2075</v>
      </c>
      <c r="C1628" t="s">
        <v>341</v>
      </c>
      <c r="D1628" t="s">
        <v>4</v>
      </c>
      <c r="E1628">
        <v>28872</v>
      </c>
      <c r="F1628">
        <v>18235</v>
      </c>
      <c r="G1628">
        <v>5.5506000000000002</v>
      </c>
      <c r="H1628">
        <v>1.8503000000000001</v>
      </c>
      <c r="I1628">
        <v>7.4009</v>
      </c>
      <c r="J1628" s="12">
        <v>0.1</v>
      </c>
      <c r="K1628" s="12">
        <v>0.754</v>
      </c>
      <c r="L1628" s="10">
        <v>0.25</v>
      </c>
      <c r="M1628" s="10">
        <f>VLOOKUP('By placement'!$D1628,'By goal type'!$I$3:$J$7,2,FALSE)</f>
        <v>0.2</v>
      </c>
      <c r="N1628" s="13"/>
      <c r="O1628" s="10">
        <f t="shared" si="77"/>
        <v>0.2</v>
      </c>
      <c r="P1628" s="10">
        <f t="shared" si="75"/>
        <v>-4.9999999999999989E-2</v>
      </c>
      <c r="Q1628">
        <f t="shared" si="76"/>
        <v>1.4801800000000001</v>
      </c>
    </row>
    <row r="1629" spans="1:17" x14ac:dyDescent="0.3">
      <c r="A1629">
        <v>1624</v>
      </c>
      <c r="B1629" t="s">
        <v>2076</v>
      </c>
      <c r="C1629" t="s">
        <v>330</v>
      </c>
      <c r="D1629" t="s">
        <v>4</v>
      </c>
      <c r="E1629">
        <v>18086</v>
      </c>
      <c r="F1629">
        <v>11326</v>
      </c>
      <c r="G1629">
        <v>3.4539</v>
      </c>
      <c r="H1629">
        <v>1.1513</v>
      </c>
      <c r="I1629">
        <v>4.6052</v>
      </c>
      <c r="J1629" s="12">
        <v>0.1</v>
      </c>
      <c r="K1629" s="12">
        <v>0.439</v>
      </c>
      <c r="L1629" s="10">
        <v>0.25</v>
      </c>
      <c r="M1629" s="10">
        <f>VLOOKUP('By placement'!$D1629,'By goal type'!$I$3:$J$7,2,FALSE)</f>
        <v>0.2</v>
      </c>
      <c r="N1629" s="13"/>
      <c r="O1629" s="10">
        <f t="shared" si="77"/>
        <v>0.2</v>
      </c>
      <c r="P1629" s="10">
        <f t="shared" si="75"/>
        <v>-4.9999999999999989E-2</v>
      </c>
      <c r="Q1629">
        <f t="shared" si="76"/>
        <v>0.92104000000000008</v>
      </c>
    </row>
    <row r="1630" spans="1:17" x14ac:dyDescent="0.3">
      <c r="A1630">
        <v>1625</v>
      </c>
      <c r="B1630" t="s">
        <v>2077</v>
      </c>
      <c r="C1630" t="s">
        <v>343</v>
      </c>
      <c r="D1630" t="s">
        <v>4</v>
      </c>
      <c r="E1630">
        <v>133971</v>
      </c>
      <c r="F1630">
        <v>29894</v>
      </c>
      <c r="G1630">
        <v>5.8495999999999997</v>
      </c>
      <c r="H1630">
        <v>1.8704000000000001</v>
      </c>
      <c r="I1630">
        <v>7.72</v>
      </c>
      <c r="J1630" s="12">
        <v>0.2</v>
      </c>
      <c r="K1630" s="12">
        <v>0.248</v>
      </c>
      <c r="L1630" s="10">
        <v>0.25</v>
      </c>
      <c r="M1630" s="10">
        <f>VLOOKUP('By placement'!$D1630,'By goal type'!$I$3:$J$7,2,FALSE)</f>
        <v>0.2</v>
      </c>
      <c r="N1630" s="13"/>
      <c r="O1630" s="10">
        <f t="shared" si="77"/>
        <v>0.2</v>
      </c>
      <c r="P1630" s="10">
        <f t="shared" si="75"/>
        <v>-4.9999999999999989E-2</v>
      </c>
      <c r="Q1630">
        <f t="shared" si="76"/>
        <v>1.4941935483870963</v>
      </c>
    </row>
    <row r="1631" spans="1:17" x14ac:dyDescent="0.3">
      <c r="A1631">
        <v>1626</v>
      </c>
      <c r="B1631" t="s">
        <v>2078</v>
      </c>
      <c r="C1631" t="s">
        <v>153</v>
      </c>
      <c r="D1631" t="s">
        <v>4</v>
      </c>
      <c r="E1631">
        <v>280546</v>
      </c>
      <c r="F1631">
        <v>206100</v>
      </c>
      <c r="G1631">
        <v>6.3905000000000003</v>
      </c>
      <c r="H1631">
        <v>2.1263999999999998</v>
      </c>
      <c r="I1631">
        <v>8.5168999999999997</v>
      </c>
      <c r="J1631" s="12">
        <v>0.01</v>
      </c>
      <c r="K1631" s="12">
        <v>4.9000000000000002E-2</v>
      </c>
      <c r="L1631" s="10">
        <v>0.25</v>
      </c>
      <c r="M1631" s="10">
        <f>VLOOKUP('By placement'!$D1631,'By goal type'!$I$3:$J$7,2,FALSE)</f>
        <v>0.2</v>
      </c>
      <c r="N1631" s="13"/>
      <c r="O1631" s="10">
        <f t="shared" si="77"/>
        <v>0.2</v>
      </c>
      <c r="P1631" s="10">
        <f t="shared" si="75"/>
        <v>-4.9999999999999989E-2</v>
      </c>
      <c r="Q1631">
        <f t="shared" si="76"/>
        <v>1.7033800000000001</v>
      </c>
    </row>
    <row r="1632" spans="1:17" x14ac:dyDescent="0.3">
      <c r="A1632">
        <v>1627</v>
      </c>
      <c r="B1632" t="s">
        <v>2079</v>
      </c>
      <c r="C1632" t="s">
        <v>296</v>
      </c>
      <c r="D1632" t="s">
        <v>4</v>
      </c>
      <c r="E1632">
        <v>18725</v>
      </c>
      <c r="F1632">
        <v>10570</v>
      </c>
      <c r="G1632">
        <v>1.0276000000000001</v>
      </c>
      <c r="H1632">
        <v>0.34239999999999998</v>
      </c>
      <c r="I1632">
        <v>1.37</v>
      </c>
      <c r="J1632" s="12">
        <v>0.03</v>
      </c>
      <c r="K1632" s="12">
        <v>0.20499999999999999</v>
      </c>
      <c r="L1632" s="10">
        <v>0.25</v>
      </c>
      <c r="M1632" s="10">
        <f>VLOOKUP('By placement'!$D1632,'By goal type'!$I$3:$J$7,2,FALSE)</f>
        <v>0.2</v>
      </c>
      <c r="N1632" s="13"/>
      <c r="O1632" s="10">
        <f t="shared" si="77"/>
        <v>0.2</v>
      </c>
      <c r="P1632" s="10">
        <f t="shared" si="75"/>
        <v>-4.9999999999999989E-2</v>
      </c>
      <c r="Q1632">
        <f t="shared" si="76"/>
        <v>0.27400000000000002</v>
      </c>
    </row>
    <row r="1633" spans="1:17" x14ac:dyDescent="0.3">
      <c r="A1633">
        <v>1628</v>
      </c>
      <c r="B1633" t="s">
        <v>2080</v>
      </c>
      <c r="C1633" t="s">
        <v>343</v>
      </c>
      <c r="D1633" t="s">
        <v>4</v>
      </c>
      <c r="E1633">
        <v>133956</v>
      </c>
      <c r="F1633">
        <v>30088</v>
      </c>
      <c r="G1633">
        <v>6.1947000000000001</v>
      </c>
      <c r="H1633">
        <v>2.0642999999999998</v>
      </c>
      <c r="I1633">
        <v>8.2590000000000003</v>
      </c>
      <c r="J1633" s="12">
        <v>0.2</v>
      </c>
      <c r="K1633" s="12">
        <v>0.26600000000000001</v>
      </c>
      <c r="L1633" s="10">
        <v>0.25</v>
      </c>
      <c r="M1633" s="10">
        <f>VLOOKUP('By placement'!$D1633,'By goal type'!$I$3:$J$7,2,FALSE)</f>
        <v>0.2</v>
      </c>
      <c r="N1633" s="13"/>
      <c r="O1633" s="10">
        <f t="shared" si="77"/>
        <v>0.2</v>
      </c>
      <c r="P1633" s="10">
        <f t="shared" si="75"/>
        <v>-4.9999999999999989E-2</v>
      </c>
      <c r="Q1633">
        <f t="shared" si="76"/>
        <v>1.6518000000000002</v>
      </c>
    </row>
    <row r="1634" spans="1:17" x14ac:dyDescent="0.3">
      <c r="A1634">
        <v>1629</v>
      </c>
      <c r="B1634" t="s">
        <v>2081</v>
      </c>
      <c r="C1634" t="s">
        <v>335</v>
      </c>
      <c r="D1634" t="s">
        <v>4</v>
      </c>
      <c r="E1634">
        <v>225421</v>
      </c>
      <c r="F1634">
        <v>74763</v>
      </c>
      <c r="G1634">
        <v>24.515799999999999</v>
      </c>
      <c r="H1634">
        <v>8.1717999999999993</v>
      </c>
      <c r="I1634">
        <v>32.687600000000003</v>
      </c>
      <c r="J1634" s="12">
        <v>0.1</v>
      </c>
      <c r="K1634" s="12">
        <v>0.45700000000000002</v>
      </c>
      <c r="L1634" s="10">
        <v>0.25</v>
      </c>
      <c r="M1634" s="10">
        <f>VLOOKUP('By placement'!$D1634,'By goal type'!$I$3:$J$7,2,FALSE)</f>
        <v>0.2</v>
      </c>
      <c r="N1634" s="13"/>
      <c r="O1634" s="10">
        <f t="shared" si="77"/>
        <v>0.2</v>
      </c>
      <c r="P1634" s="10">
        <f t="shared" si="75"/>
        <v>-4.9999999999999989E-2</v>
      </c>
      <c r="Q1634">
        <f t="shared" si="76"/>
        <v>6.5375200000000007</v>
      </c>
    </row>
    <row r="1635" spans="1:17" x14ac:dyDescent="0.3">
      <c r="A1635">
        <v>1630</v>
      </c>
      <c r="B1635" t="s">
        <v>2082</v>
      </c>
      <c r="C1635" t="s">
        <v>298</v>
      </c>
      <c r="D1635" t="s">
        <v>4</v>
      </c>
      <c r="E1635">
        <v>361055</v>
      </c>
      <c r="F1635">
        <v>210209</v>
      </c>
      <c r="G1635">
        <v>34.337299999999999</v>
      </c>
      <c r="H1635">
        <v>11.4457</v>
      </c>
      <c r="I1635">
        <v>45.783000000000001</v>
      </c>
      <c r="J1635" s="12">
        <v>0.05</v>
      </c>
      <c r="K1635" s="12">
        <v>0.223</v>
      </c>
      <c r="L1635" s="10" t="s">
        <v>5</v>
      </c>
      <c r="M1635" s="10">
        <f>VLOOKUP('By placement'!$D1635,'By goal type'!$I$3:$J$7,2,FALSE)</f>
        <v>0.2</v>
      </c>
      <c r="N1635" s="13"/>
      <c r="O1635" s="10">
        <f t="shared" si="77"/>
        <v>0.2</v>
      </c>
      <c r="P1635" s="10" t="str">
        <f t="shared" si="75"/>
        <v>unknown</v>
      </c>
      <c r="Q1635">
        <f t="shared" si="76"/>
        <v>9.156600000000001</v>
      </c>
    </row>
    <row r="1636" spans="1:17" x14ac:dyDescent="0.3">
      <c r="A1636">
        <v>1631</v>
      </c>
      <c r="B1636" t="s">
        <v>2083</v>
      </c>
      <c r="C1636" t="s">
        <v>64</v>
      </c>
      <c r="D1636" t="s">
        <v>4</v>
      </c>
      <c r="E1636">
        <v>138055</v>
      </c>
      <c r="F1636">
        <v>79501</v>
      </c>
      <c r="G1636">
        <v>27.117799999999999</v>
      </c>
      <c r="H1636">
        <v>11.6219</v>
      </c>
      <c r="I1636">
        <v>38.739699999999999</v>
      </c>
      <c r="J1636" s="12">
        <v>0.11</v>
      </c>
      <c r="K1636" s="12">
        <v>0.496</v>
      </c>
      <c r="L1636" s="10">
        <v>0.3</v>
      </c>
      <c r="M1636" s="10">
        <f>VLOOKUP('By placement'!$D1636,'By goal type'!$I$3:$J$7,2,FALSE)</f>
        <v>0.2</v>
      </c>
      <c r="N1636" s="13"/>
      <c r="O1636" s="10">
        <f t="shared" si="77"/>
        <v>0.2</v>
      </c>
      <c r="P1636" s="10">
        <f t="shared" si="75"/>
        <v>-9.9999999999999978E-2</v>
      </c>
      <c r="Q1636">
        <f t="shared" si="76"/>
        <v>7.7479399999999998</v>
      </c>
    </row>
    <row r="1637" spans="1:17" x14ac:dyDescent="0.3">
      <c r="A1637">
        <v>1632</v>
      </c>
      <c r="B1637" t="s">
        <v>2084</v>
      </c>
      <c r="C1637" t="s">
        <v>64</v>
      </c>
      <c r="D1637" t="s">
        <v>4</v>
      </c>
      <c r="E1637">
        <v>22468</v>
      </c>
      <c r="F1637">
        <v>7797</v>
      </c>
      <c r="G1637">
        <v>1.9333</v>
      </c>
      <c r="H1637">
        <v>0.82889999999999997</v>
      </c>
      <c r="I1637">
        <v>2.7622</v>
      </c>
      <c r="J1637" s="12">
        <v>0.08</v>
      </c>
      <c r="K1637" s="12">
        <v>0.36699999999999999</v>
      </c>
      <c r="L1637" s="10">
        <v>0.3</v>
      </c>
      <c r="M1637" s="10">
        <f>VLOOKUP('By placement'!$D1637,'By goal type'!$I$3:$J$7,2,FALSE)</f>
        <v>0.2</v>
      </c>
      <c r="N1637" s="13"/>
      <c r="O1637" s="10">
        <f t="shared" si="77"/>
        <v>0.2</v>
      </c>
      <c r="P1637" s="10">
        <f t="shared" si="75"/>
        <v>-9.9999999999999978E-2</v>
      </c>
      <c r="Q1637">
        <f t="shared" si="76"/>
        <v>0.55244000000000004</v>
      </c>
    </row>
    <row r="1638" spans="1:17" x14ac:dyDescent="0.3">
      <c r="A1638">
        <v>1633</v>
      </c>
      <c r="B1638" s="1" t="s">
        <v>2085</v>
      </c>
      <c r="C1638" t="s">
        <v>296</v>
      </c>
      <c r="D1638" t="s">
        <v>4</v>
      </c>
      <c r="E1638">
        <v>19839</v>
      </c>
      <c r="F1638">
        <v>11487</v>
      </c>
      <c r="G1638">
        <v>1.1402000000000001</v>
      </c>
      <c r="H1638">
        <v>0.37980000000000003</v>
      </c>
      <c r="I1638">
        <v>1.52</v>
      </c>
      <c r="J1638" s="12">
        <v>0.03</v>
      </c>
      <c r="K1638" s="12">
        <v>0.20599999999999999</v>
      </c>
      <c r="L1638" s="10">
        <v>0.25</v>
      </c>
      <c r="M1638" s="10">
        <f>VLOOKUP('By placement'!$D1638,'By goal type'!$I$3:$J$7,2,FALSE)</f>
        <v>0.2</v>
      </c>
      <c r="N1638" s="13"/>
      <c r="O1638" s="10">
        <f t="shared" si="77"/>
        <v>0.2</v>
      </c>
      <c r="P1638" s="10">
        <f t="shared" si="75"/>
        <v>-4.9999999999999989E-2</v>
      </c>
      <c r="Q1638">
        <f t="shared" si="76"/>
        <v>0.30400000000000005</v>
      </c>
    </row>
    <row r="1639" spans="1:17" x14ac:dyDescent="0.3">
      <c r="A1639">
        <v>1634</v>
      </c>
      <c r="B1639" t="s">
        <v>2086</v>
      </c>
      <c r="C1639" t="s">
        <v>323</v>
      </c>
      <c r="D1639" t="s">
        <v>4</v>
      </c>
      <c r="E1639">
        <v>6917225</v>
      </c>
      <c r="F1639">
        <v>24941</v>
      </c>
      <c r="G1639">
        <v>2.5190999999999999</v>
      </c>
      <c r="H1639">
        <v>0.83489999999999998</v>
      </c>
      <c r="I1639">
        <v>3.3540000000000001</v>
      </c>
      <c r="J1639" s="12">
        <v>0.03</v>
      </c>
      <c r="K1639" s="12">
        <v>0.113</v>
      </c>
      <c r="L1639" s="10">
        <v>0.25</v>
      </c>
      <c r="M1639" s="10">
        <f>VLOOKUP('By placement'!$D1639,'By goal type'!$I$3:$J$7,2,FALSE)</f>
        <v>0.2</v>
      </c>
      <c r="N1639" s="13"/>
      <c r="O1639" s="10">
        <f t="shared" si="77"/>
        <v>0.2</v>
      </c>
      <c r="P1639" s="10">
        <f t="shared" si="75"/>
        <v>-4.9999999999999989E-2</v>
      </c>
      <c r="Q1639">
        <f t="shared" si="76"/>
        <v>0.67080000000000006</v>
      </c>
    </row>
    <row r="1640" spans="1:17" x14ac:dyDescent="0.3">
      <c r="A1640">
        <v>1635</v>
      </c>
      <c r="B1640" t="s">
        <v>2087</v>
      </c>
      <c r="C1640" t="s">
        <v>323</v>
      </c>
      <c r="D1640" t="s">
        <v>4</v>
      </c>
      <c r="E1640">
        <v>10436</v>
      </c>
      <c r="F1640">
        <v>1731</v>
      </c>
      <c r="G1640">
        <v>0.17419999999999999</v>
      </c>
      <c r="H1640">
        <v>5.8000000000000003E-2</v>
      </c>
      <c r="I1640">
        <v>0.23219999999999999</v>
      </c>
      <c r="J1640" s="12">
        <v>0.03</v>
      </c>
      <c r="K1640" s="12">
        <v>0.154</v>
      </c>
      <c r="L1640" s="10">
        <v>0.25</v>
      </c>
      <c r="M1640" s="10">
        <f>VLOOKUP('By placement'!$D1640,'By goal type'!$I$3:$J$7,2,FALSE)</f>
        <v>0.2</v>
      </c>
      <c r="N1640" s="13"/>
      <c r="O1640" s="10">
        <f t="shared" si="77"/>
        <v>0.2</v>
      </c>
      <c r="P1640" s="10">
        <f t="shared" si="75"/>
        <v>-4.9999999999999989E-2</v>
      </c>
      <c r="Q1640">
        <f t="shared" si="76"/>
        <v>4.6440000000000002E-2</v>
      </c>
    </row>
    <row r="1641" spans="1:17" x14ac:dyDescent="0.3">
      <c r="A1641">
        <v>1636</v>
      </c>
      <c r="B1641" t="s">
        <v>2088</v>
      </c>
      <c r="C1641" t="s">
        <v>340</v>
      </c>
      <c r="D1641" t="s">
        <v>4</v>
      </c>
      <c r="E1641">
        <v>604116</v>
      </c>
      <c r="F1641">
        <v>303048</v>
      </c>
      <c r="G1641">
        <v>31.1158</v>
      </c>
      <c r="H1641">
        <v>10.371600000000001</v>
      </c>
      <c r="I1641">
        <v>41.487400000000001</v>
      </c>
      <c r="J1641" s="12">
        <v>0.03</v>
      </c>
      <c r="K1641" s="12">
        <v>0.16</v>
      </c>
      <c r="L1641" s="10">
        <v>0.25</v>
      </c>
      <c r="M1641" s="10">
        <f>VLOOKUP('By placement'!$D1641,'By goal type'!$I$3:$J$7,2,FALSE)</f>
        <v>0.2</v>
      </c>
      <c r="N1641" s="13"/>
      <c r="O1641" s="10">
        <f t="shared" si="77"/>
        <v>0.2</v>
      </c>
      <c r="P1641" s="10">
        <f t="shared" si="75"/>
        <v>-4.9999999999999989E-2</v>
      </c>
      <c r="Q1641">
        <f t="shared" si="76"/>
        <v>8.2974800000000002</v>
      </c>
    </row>
    <row r="1642" spans="1:17" x14ac:dyDescent="0.3">
      <c r="A1642">
        <v>1637</v>
      </c>
      <c r="B1642" t="s">
        <v>2089</v>
      </c>
      <c r="C1642" t="s">
        <v>342</v>
      </c>
      <c r="D1642" t="s">
        <v>4</v>
      </c>
      <c r="E1642">
        <v>176519</v>
      </c>
      <c r="F1642">
        <v>48368</v>
      </c>
      <c r="G1642">
        <v>8.2736000000000001</v>
      </c>
      <c r="H1642">
        <v>2.7578</v>
      </c>
      <c r="I1642">
        <v>11.0314</v>
      </c>
      <c r="J1642" s="12">
        <v>0.05</v>
      </c>
      <c r="K1642" s="12">
        <v>0.20399999999999999</v>
      </c>
      <c r="L1642" s="10">
        <v>0.25</v>
      </c>
      <c r="M1642" s="10">
        <f>VLOOKUP('By placement'!$D1642,'By goal type'!$I$3:$J$7,2,FALSE)</f>
        <v>0.2</v>
      </c>
      <c r="N1642" s="13"/>
      <c r="O1642" s="10">
        <f t="shared" si="77"/>
        <v>0.2</v>
      </c>
      <c r="P1642" s="10">
        <f t="shared" si="75"/>
        <v>-4.9999999999999989E-2</v>
      </c>
      <c r="Q1642">
        <f t="shared" si="76"/>
        <v>2.20628</v>
      </c>
    </row>
    <row r="1643" spans="1:17" x14ac:dyDescent="0.3">
      <c r="A1643">
        <v>1638</v>
      </c>
      <c r="B1643" t="s">
        <v>2090</v>
      </c>
      <c r="C1643" t="s">
        <v>326</v>
      </c>
      <c r="D1643" t="s">
        <v>4</v>
      </c>
      <c r="E1643">
        <v>320634</v>
      </c>
      <c r="F1643">
        <v>111421</v>
      </c>
      <c r="G1643">
        <v>7.6683000000000003</v>
      </c>
      <c r="H1643">
        <v>2.5526</v>
      </c>
      <c r="I1643">
        <v>10.2209</v>
      </c>
      <c r="J1643" s="12">
        <v>0.02</v>
      </c>
      <c r="K1643" s="12">
        <v>0.10199999999999999</v>
      </c>
      <c r="L1643" s="10">
        <v>0.25</v>
      </c>
      <c r="M1643" s="10">
        <f>VLOOKUP('By placement'!$D1643,'By goal type'!$I$3:$J$7,2,FALSE)</f>
        <v>0.2</v>
      </c>
      <c r="N1643" s="13"/>
      <c r="O1643" s="10">
        <f t="shared" si="77"/>
        <v>0.2</v>
      </c>
      <c r="P1643" s="10">
        <f t="shared" si="75"/>
        <v>-4.9999999999999989E-2</v>
      </c>
      <c r="Q1643">
        <f t="shared" si="76"/>
        <v>2.0441800000000003</v>
      </c>
    </row>
    <row r="1644" spans="1:17" x14ac:dyDescent="0.3">
      <c r="A1644">
        <v>1639</v>
      </c>
      <c r="B1644" t="s">
        <v>2091</v>
      </c>
      <c r="C1644" t="s">
        <v>33</v>
      </c>
      <c r="D1644" t="s">
        <v>4</v>
      </c>
      <c r="E1644">
        <v>6164</v>
      </c>
      <c r="F1644">
        <v>3731</v>
      </c>
      <c r="G1644">
        <v>0.38490000000000002</v>
      </c>
      <c r="H1644">
        <v>0.12809999999999999</v>
      </c>
      <c r="I1644">
        <v>0.51300000000000001</v>
      </c>
      <c r="J1644" s="12">
        <v>0.03</v>
      </c>
      <c r="K1644" s="12">
        <v>0.14899999999999999</v>
      </c>
      <c r="L1644" s="10">
        <v>0.25</v>
      </c>
      <c r="M1644" s="10">
        <f>VLOOKUP('By placement'!$D1644,'By goal type'!$I$3:$J$7,2,FALSE)</f>
        <v>0.2</v>
      </c>
      <c r="N1644" s="13"/>
      <c r="O1644" s="10">
        <f t="shared" si="77"/>
        <v>0.2</v>
      </c>
      <c r="P1644" s="10">
        <f t="shared" si="75"/>
        <v>-4.9999999999999989E-2</v>
      </c>
      <c r="Q1644">
        <f t="shared" si="76"/>
        <v>0.10260000000000001</v>
      </c>
    </row>
    <row r="1645" spans="1:17" x14ac:dyDescent="0.3">
      <c r="A1645">
        <v>1640</v>
      </c>
      <c r="B1645" t="s">
        <v>2092</v>
      </c>
      <c r="C1645" t="s">
        <v>24</v>
      </c>
      <c r="D1645" t="s">
        <v>4</v>
      </c>
      <c r="E1645">
        <v>10161</v>
      </c>
      <c r="F1645">
        <v>4617</v>
      </c>
      <c r="G1645">
        <v>0.81159999999999999</v>
      </c>
      <c r="H1645">
        <v>0.25840000000000002</v>
      </c>
      <c r="I1645">
        <v>1.07</v>
      </c>
      <c r="J1645" s="12">
        <v>0.05</v>
      </c>
      <c r="K1645" s="12">
        <v>0.29199999999999998</v>
      </c>
      <c r="L1645" s="10">
        <v>0.25</v>
      </c>
      <c r="M1645" s="10">
        <f>VLOOKUP('By placement'!$D1645,'By goal type'!$I$3:$J$7,2,FALSE)</f>
        <v>0.2</v>
      </c>
      <c r="N1645" s="13"/>
      <c r="O1645" s="10">
        <f t="shared" si="77"/>
        <v>0.2</v>
      </c>
      <c r="P1645" s="10">
        <f t="shared" si="75"/>
        <v>-4.9999999999999989E-2</v>
      </c>
      <c r="Q1645">
        <f t="shared" si="76"/>
        <v>0.21400000000000002</v>
      </c>
    </row>
    <row r="1646" spans="1:17" x14ac:dyDescent="0.3">
      <c r="A1646">
        <v>1641</v>
      </c>
      <c r="B1646" t="s">
        <v>2093</v>
      </c>
      <c r="C1646" t="s">
        <v>107</v>
      </c>
      <c r="D1646" t="s">
        <v>4</v>
      </c>
      <c r="E1646">
        <v>9538416</v>
      </c>
      <c r="F1646">
        <v>297677</v>
      </c>
      <c r="G1646">
        <v>10.4</v>
      </c>
      <c r="H1646">
        <v>3.4632000000000001</v>
      </c>
      <c r="I1646">
        <v>13.863200000000001</v>
      </c>
      <c r="J1646" s="12">
        <v>0.01</v>
      </c>
      <c r="K1646" s="12">
        <v>5.0999999999999997E-2</v>
      </c>
      <c r="L1646" s="10">
        <v>0.25</v>
      </c>
      <c r="M1646" s="10">
        <f>VLOOKUP('By placement'!$D1646,'By goal type'!$I$3:$J$7,2,FALSE)</f>
        <v>0.2</v>
      </c>
      <c r="N1646" s="13"/>
      <c r="O1646" s="10">
        <f t="shared" si="77"/>
        <v>0.2</v>
      </c>
      <c r="P1646" s="10">
        <f t="shared" si="75"/>
        <v>-4.9999999999999989E-2</v>
      </c>
      <c r="Q1646">
        <f t="shared" si="76"/>
        <v>2.7726400000000004</v>
      </c>
    </row>
    <row r="1647" spans="1:17" x14ac:dyDescent="0.3">
      <c r="A1647">
        <v>1642</v>
      </c>
      <c r="B1647" t="s">
        <v>2094</v>
      </c>
      <c r="C1647" t="s">
        <v>322</v>
      </c>
      <c r="D1647" t="s">
        <v>4</v>
      </c>
      <c r="E1647">
        <v>22896</v>
      </c>
      <c r="F1647">
        <v>8503</v>
      </c>
      <c r="G1647">
        <v>0.91500000000000004</v>
      </c>
      <c r="H1647">
        <v>0.30499999999999999</v>
      </c>
      <c r="I1647">
        <v>1.22</v>
      </c>
      <c r="J1647" s="12">
        <v>0.03</v>
      </c>
      <c r="K1647" s="12">
        <v>0.185</v>
      </c>
      <c r="L1647" s="10">
        <v>0.25</v>
      </c>
      <c r="M1647" s="10">
        <f>VLOOKUP('By placement'!$D1647,'By goal type'!$I$3:$J$7,2,FALSE)</f>
        <v>0.2</v>
      </c>
      <c r="N1647" s="13"/>
      <c r="O1647" s="10">
        <f t="shared" si="77"/>
        <v>0.2</v>
      </c>
      <c r="P1647" s="10">
        <f t="shared" si="75"/>
        <v>-4.9999999999999989E-2</v>
      </c>
      <c r="Q1647">
        <f t="shared" si="76"/>
        <v>0.24399999999999999</v>
      </c>
    </row>
    <row r="1648" spans="1:17" x14ac:dyDescent="0.3">
      <c r="A1648">
        <v>1643</v>
      </c>
      <c r="B1648" t="s">
        <v>2095</v>
      </c>
      <c r="C1648" t="s">
        <v>341</v>
      </c>
      <c r="D1648" t="s">
        <v>4</v>
      </c>
      <c r="E1648">
        <v>81286</v>
      </c>
      <c r="F1648">
        <v>40197</v>
      </c>
      <c r="G1648">
        <v>14.554399999999999</v>
      </c>
      <c r="H1648">
        <v>4.8513999999999999</v>
      </c>
      <c r="I1648">
        <v>19.405799999999999</v>
      </c>
      <c r="J1648" s="12">
        <v>0.1</v>
      </c>
      <c r="K1648" s="12">
        <v>0.33300000000000002</v>
      </c>
      <c r="L1648" s="10">
        <v>0.25</v>
      </c>
      <c r="M1648" s="10">
        <f>VLOOKUP('By placement'!$D1648,'By goal type'!$I$3:$J$7,2,FALSE)</f>
        <v>0.2</v>
      </c>
      <c r="N1648" s="13"/>
      <c r="O1648" s="10">
        <f t="shared" si="77"/>
        <v>0.2</v>
      </c>
      <c r="P1648" s="10">
        <f t="shared" si="75"/>
        <v>-4.9999999999999989E-2</v>
      </c>
      <c r="Q1648">
        <f t="shared" si="76"/>
        <v>3.8811599999999999</v>
      </c>
    </row>
    <row r="1649" spans="1:17" x14ac:dyDescent="0.3">
      <c r="A1649">
        <v>1644</v>
      </c>
      <c r="B1649" t="s">
        <v>2096</v>
      </c>
      <c r="C1649" t="s">
        <v>55</v>
      </c>
      <c r="D1649" t="s">
        <v>4</v>
      </c>
      <c r="E1649">
        <v>37468</v>
      </c>
      <c r="F1649">
        <v>25064</v>
      </c>
      <c r="G1649">
        <v>4.5738000000000003</v>
      </c>
      <c r="H1649">
        <v>1.5244</v>
      </c>
      <c r="I1649">
        <v>6.0982000000000003</v>
      </c>
      <c r="J1649" s="12">
        <v>0.05</v>
      </c>
      <c r="K1649" s="12">
        <v>0.25</v>
      </c>
      <c r="L1649" s="10">
        <v>0.25</v>
      </c>
      <c r="M1649" s="10">
        <f>VLOOKUP('By placement'!$D1649,'By goal type'!$I$3:$J$7,2,FALSE)</f>
        <v>0.2</v>
      </c>
      <c r="N1649" s="13"/>
      <c r="O1649" s="10">
        <f t="shared" si="77"/>
        <v>0.2</v>
      </c>
      <c r="P1649" s="10">
        <f t="shared" si="75"/>
        <v>-4.9999999999999989E-2</v>
      </c>
      <c r="Q1649">
        <f t="shared" si="76"/>
        <v>1.2196400000000001</v>
      </c>
    </row>
    <row r="1650" spans="1:17" x14ac:dyDescent="0.3">
      <c r="A1650">
        <v>1645</v>
      </c>
      <c r="B1650" t="s">
        <v>2097</v>
      </c>
      <c r="C1650" t="s">
        <v>340</v>
      </c>
      <c r="D1650" t="s">
        <v>4</v>
      </c>
      <c r="E1650">
        <v>1064301</v>
      </c>
      <c r="F1650">
        <v>613686</v>
      </c>
      <c r="G1650">
        <v>67.543300000000002</v>
      </c>
      <c r="H1650">
        <v>22.514099999999999</v>
      </c>
      <c r="I1650">
        <v>90.057400000000001</v>
      </c>
      <c r="J1650" s="12">
        <v>0.03</v>
      </c>
      <c r="K1650" s="12">
        <v>0.19400000000000001</v>
      </c>
      <c r="L1650" s="10">
        <v>0.25</v>
      </c>
      <c r="M1650" s="10">
        <f>VLOOKUP('By placement'!$D1650,'By goal type'!$I$3:$J$7,2,FALSE)</f>
        <v>0.2</v>
      </c>
      <c r="N1650" s="13"/>
      <c r="O1650" s="10">
        <f t="shared" si="77"/>
        <v>0.2</v>
      </c>
      <c r="P1650" s="10">
        <f t="shared" si="75"/>
        <v>-4.9999999999999989E-2</v>
      </c>
      <c r="Q1650">
        <f t="shared" si="76"/>
        <v>18.011480000000002</v>
      </c>
    </row>
    <row r="1651" spans="1:17" x14ac:dyDescent="0.3">
      <c r="A1651">
        <v>1646</v>
      </c>
      <c r="B1651" t="s">
        <v>2098</v>
      </c>
      <c r="C1651" t="s">
        <v>330</v>
      </c>
      <c r="D1651" t="s">
        <v>4</v>
      </c>
      <c r="E1651">
        <v>1423188</v>
      </c>
      <c r="F1651">
        <v>1109649</v>
      </c>
      <c r="G1651">
        <v>411.80459999999999</v>
      </c>
      <c r="H1651">
        <v>137.26900000000001</v>
      </c>
      <c r="I1651">
        <v>549.07360000000006</v>
      </c>
      <c r="J1651" s="12">
        <v>0.1</v>
      </c>
      <c r="K1651" s="12">
        <v>0.504</v>
      </c>
      <c r="L1651" s="10">
        <v>0.25</v>
      </c>
      <c r="M1651" s="10">
        <f>VLOOKUP('By placement'!$D1651,'By goal type'!$I$3:$J$7,2,FALSE)</f>
        <v>0.2</v>
      </c>
      <c r="N1651" s="13"/>
      <c r="O1651" s="10">
        <f t="shared" si="77"/>
        <v>0.2</v>
      </c>
      <c r="P1651" s="10">
        <f t="shared" si="75"/>
        <v>-4.9999999999999989E-2</v>
      </c>
      <c r="Q1651">
        <f t="shared" si="76"/>
        <v>109.81472000000002</v>
      </c>
    </row>
    <row r="1652" spans="1:17" x14ac:dyDescent="0.3">
      <c r="A1652">
        <v>1647</v>
      </c>
      <c r="B1652" t="s">
        <v>2099</v>
      </c>
      <c r="C1652" t="s">
        <v>129</v>
      </c>
      <c r="D1652" t="s">
        <v>4</v>
      </c>
      <c r="E1652">
        <v>101423</v>
      </c>
      <c r="F1652">
        <v>53057</v>
      </c>
      <c r="G1652">
        <v>6.0282</v>
      </c>
      <c r="H1652">
        <v>2.0087999999999999</v>
      </c>
      <c r="I1652">
        <v>8.0370000000000008</v>
      </c>
      <c r="J1652" s="12">
        <v>0.03</v>
      </c>
      <c r="K1652" s="12">
        <v>0.16400000000000001</v>
      </c>
      <c r="L1652" s="10">
        <v>0.25</v>
      </c>
      <c r="M1652" s="10">
        <f>VLOOKUP('By placement'!$D1652,'By goal type'!$I$3:$J$7,2,FALSE)</f>
        <v>0.2</v>
      </c>
      <c r="N1652" s="13"/>
      <c r="O1652" s="10">
        <f t="shared" si="77"/>
        <v>0.2</v>
      </c>
      <c r="P1652" s="10">
        <f t="shared" si="75"/>
        <v>-4.9999999999999989E-2</v>
      </c>
      <c r="Q1652">
        <f t="shared" si="76"/>
        <v>1.6074000000000002</v>
      </c>
    </row>
    <row r="1653" spans="1:17" x14ac:dyDescent="0.3">
      <c r="A1653">
        <v>1648</v>
      </c>
      <c r="B1653" t="s">
        <v>2100</v>
      </c>
      <c r="C1653" t="s">
        <v>339</v>
      </c>
      <c r="D1653" t="s">
        <v>4</v>
      </c>
      <c r="E1653">
        <v>14032017</v>
      </c>
      <c r="F1653">
        <v>1643185</v>
      </c>
      <c r="G1653">
        <v>621.88390000000004</v>
      </c>
      <c r="H1653">
        <v>207.291</v>
      </c>
      <c r="I1653">
        <v>829.17489999999998</v>
      </c>
      <c r="J1653" s="12">
        <v>0.1</v>
      </c>
      <c r="K1653" s="12">
        <v>0.42099999999999999</v>
      </c>
      <c r="L1653" s="10">
        <v>0.25</v>
      </c>
      <c r="M1653" s="10">
        <f>VLOOKUP('By placement'!$D1653,'By goal type'!$I$3:$J$7,2,FALSE)</f>
        <v>0.2</v>
      </c>
      <c r="N1653" s="13"/>
      <c r="O1653" s="10">
        <f t="shared" si="77"/>
        <v>0.2</v>
      </c>
      <c r="P1653" s="10">
        <f t="shared" si="75"/>
        <v>-4.9999999999999989E-2</v>
      </c>
      <c r="Q1653">
        <f t="shared" si="76"/>
        <v>165.83498</v>
      </c>
    </row>
    <row r="1654" spans="1:17" x14ac:dyDescent="0.3">
      <c r="A1654">
        <v>1649</v>
      </c>
      <c r="B1654" t="s">
        <v>2101</v>
      </c>
      <c r="C1654" t="s">
        <v>338</v>
      </c>
      <c r="D1654" t="s">
        <v>4</v>
      </c>
      <c r="E1654">
        <v>500981</v>
      </c>
      <c r="F1654">
        <v>262400</v>
      </c>
      <c r="G1654">
        <v>31.4038</v>
      </c>
      <c r="H1654">
        <v>10.462199999999999</v>
      </c>
      <c r="I1654">
        <v>41.866</v>
      </c>
      <c r="J1654" s="12">
        <v>0.03</v>
      </c>
      <c r="K1654" s="12">
        <v>0.14299999999999999</v>
      </c>
      <c r="L1654" s="10">
        <v>0.25</v>
      </c>
      <c r="M1654" s="10">
        <f>VLOOKUP('By placement'!$D1654,'By goal type'!$I$3:$J$7,2,FALSE)</f>
        <v>0.2</v>
      </c>
      <c r="N1654" s="13"/>
      <c r="O1654" s="10">
        <f t="shared" si="77"/>
        <v>0.2</v>
      </c>
      <c r="P1654" s="10">
        <f t="shared" si="75"/>
        <v>-4.9999999999999989E-2</v>
      </c>
      <c r="Q1654">
        <f t="shared" si="76"/>
        <v>8.3732000000000006</v>
      </c>
    </row>
    <row r="1655" spans="1:17" x14ac:dyDescent="0.3">
      <c r="A1655">
        <v>1650</v>
      </c>
      <c r="B1655" t="s">
        <v>2102</v>
      </c>
      <c r="C1655" t="s">
        <v>326</v>
      </c>
      <c r="D1655" t="s">
        <v>4</v>
      </c>
      <c r="E1655">
        <v>442401</v>
      </c>
      <c r="F1655">
        <v>183801</v>
      </c>
      <c r="G1655">
        <v>14.732200000000001</v>
      </c>
      <c r="H1655">
        <v>4.9062000000000001</v>
      </c>
      <c r="I1655">
        <v>19.638400000000001</v>
      </c>
      <c r="J1655" s="12">
        <v>0.02</v>
      </c>
      <c r="K1655" s="12">
        <v>0.15</v>
      </c>
      <c r="L1655" s="10">
        <v>0.25</v>
      </c>
      <c r="M1655" s="10">
        <f>VLOOKUP('By placement'!$D1655,'By goal type'!$I$3:$J$7,2,FALSE)</f>
        <v>0.2</v>
      </c>
      <c r="N1655" s="13"/>
      <c r="O1655" s="10">
        <f t="shared" si="77"/>
        <v>0.2</v>
      </c>
      <c r="P1655" s="10">
        <f t="shared" si="75"/>
        <v>-4.9999999999999989E-2</v>
      </c>
      <c r="Q1655">
        <f t="shared" si="76"/>
        <v>3.9276800000000005</v>
      </c>
    </row>
    <row r="1656" spans="1:17" x14ac:dyDescent="0.3">
      <c r="A1656">
        <v>1651</v>
      </c>
      <c r="B1656" t="s">
        <v>2103</v>
      </c>
      <c r="C1656" t="s">
        <v>337</v>
      </c>
      <c r="D1656" t="s">
        <v>4</v>
      </c>
      <c r="E1656">
        <v>538</v>
      </c>
      <c r="F1656">
        <v>24</v>
      </c>
      <c r="G1656">
        <v>1.0999999999999999E-2</v>
      </c>
      <c r="H1656">
        <v>2E-3</v>
      </c>
      <c r="I1656">
        <v>1.2999999999999999E-2</v>
      </c>
      <c r="J1656" s="12">
        <v>0.1</v>
      </c>
      <c r="K1656" s="12">
        <v>0.3</v>
      </c>
      <c r="L1656" s="10">
        <v>0.15</v>
      </c>
      <c r="M1656" s="10">
        <f>VLOOKUP('By placement'!$D1656,'By goal type'!$I$3:$J$7,2,FALSE)</f>
        <v>0.2</v>
      </c>
      <c r="N1656" s="13"/>
      <c r="O1656" s="10">
        <f t="shared" si="77"/>
        <v>0.2</v>
      </c>
      <c r="P1656" s="10">
        <f t="shared" si="75"/>
        <v>5.0000000000000017E-2</v>
      </c>
      <c r="Q1656">
        <f t="shared" si="76"/>
        <v>2.5999999999999999E-3</v>
      </c>
    </row>
    <row r="1657" spans="1:17" x14ac:dyDescent="0.3">
      <c r="A1657">
        <v>1652</v>
      </c>
      <c r="B1657" t="s">
        <v>2104</v>
      </c>
      <c r="C1657" t="s">
        <v>336</v>
      </c>
      <c r="D1657" t="s">
        <v>4</v>
      </c>
      <c r="E1657">
        <v>125921</v>
      </c>
      <c r="F1657">
        <v>66607</v>
      </c>
      <c r="G1657">
        <v>8.1473999999999993</v>
      </c>
      <c r="H1657">
        <v>2.7151999999999998</v>
      </c>
      <c r="I1657">
        <v>10.8626</v>
      </c>
      <c r="J1657" s="12">
        <v>0.03</v>
      </c>
      <c r="K1657" s="12">
        <v>0.217</v>
      </c>
      <c r="L1657" s="10">
        <v>0.25</v>
      </c>
      <c r="M1657" s="10">
        <f>VLOOKUP('By placement'!$D1657,'By goal type'!$I$3:$J$7,2,FALSE)</f>
        <v>0.2</v>
      </c>
      <c r="N1657" s="13"/>
      <c r="O1657" s="10">
        <f t="shared" si="77"/>
        <v>0.2</v>
      </c>
      <c r="P1657" s="10">
        <f t="shared" si="75"/>
        <v>-4.9999999999999989E-2</v>
      </c>
      <c r="Q1657">
        <f t="shared" si="76"/>
        <v>2.17252</v>
      </c>
    </row>
    <row r="1658" spans="1:17" x14ac:dyDescent="0.3">
      <c r="A1658">
        <v>1653</v>
      </c>
      <c r="B1658" t="s">
        <v>2105</v>
      </c>
      <c r="C1658" t="s">
        <v>336</v>
      </c>
      <c r="D1658" t="s">
        <v>4</v>
      </c>
      <c r="E1658">
        <v>73350</v>
      </c>
      <c r="F1658">
        <v>34861</v>
      </c>
      <c r="G1658">
        <v>4.4050000000000002</v>
      </c>
      <c r="H1658">
        <v>1.468</v>
      </c>
      <c r="I1658">
        <v>5.8730000000000002</v>
      </c>
      <c r="J1658" s="12">
        <v>0.03</v>
      </c>
      <c r="K1658" s="12">
        <v>0.185</v>
      </c>
      <c r="L1658" s="10">
        <v>0.25</v>
      </c>
      <c r="M1658" s="10">
        <f>VLOOKUP('By placement'!$D1658,'By goal type'!$I$3:$J$7,2,FALSE)</f>
        <v>0.2</v>
      </c>
      <c r="N1658" s="13"/>
      <c r="O1658" s="10">
        <f t="shared" si="77"/>
        <v>0.2</v>
      </c>
      <c r="P1658" s="10">
        <f t="shared" si="75"/>
        <v>-4.9999999999999989E-2</v>
      </c>
      <c r="Q1658">
        <f t="shared" si="76"/>
        <v>1.1746000000000001</v>
      </c>
    </row>
    <row r="1659" spans="1:17" x14ac:dyDescent="0.3">
      <c r="A1659">
        <v>1654</v>
      </c>
      <c r="B1659" t="s">
        <v>2106</v>
      </c>
      <c r="C1659" t="s">
        <v>156</v>
      </c>
      <c r="D1659" t="s">
        <v>4</v>
      </c>
      <c r="E1659">
        <v>351493</v>
      </c>
      <c r="F1659">
        <v>292686</v>
      </c>
      <c r="G1659">
        <v>37.3703</v>
      </c>
      <c r="H1659">
        <v>12.4527</v>
      </c>
      <c r="I1659">
        <v>49.823</v>
      </c>
      <c r="J1659" s="12">
        <v>0.03</v>
      </c>
      <c r="K1659" s="12">
        <v>0.17100000000000001</v>
      </c>
      <c r="L1659" s="10">
        <v>0.25</v>
      </c>
      <c r="M1659" s="10">
        <f>VLOOKUP('By placement'!$D1659,'By goal type'!$I$3:$J$7,2,FALSE)</f>
        <v>0.2</v>
      </c>
      <c r="N1659" s="13"/>
      <c r="O1659" s="10">
        <f t="shared" si="77"/>
        <v>0.2</v>
      </c>
      <c r="P1659" s="10">
        <f t="shared" si="75"/>
        <v>-4.9999999999999989E-2</v>
      </c>
      <c r="Q1659">
        <f t="shared" si="76"/>
        <v>9.9646000000000008</v>
      </c>
    </row>
    <row r="1660" spans="1:17" x14ac:dyDescent="0.3">
      <c r="A1660">
        <v>1655</v>
      </c>
      <c r="B1660" t="s">
        <v>2107</v>
      </c>
      <c r="C1660" t="s">
        <v>139</v>
      </c>
      <c r="D1660" t="s">
        <v>4</v>
      </c>
      <c r="E1660">
        <v>26235</v>
      </c>
      <c r="F1660">
        <v>15836</v>
      </c>
      <c r="G1660">
        <v>1.3204</v>
      </c>
      <c r="H1660">
        <v>0.44</v>
      </c>
      <c r="I1660">
        <v>1.7604</v>
      </c>
      <c r="J1660" s="12">
        <v>0.02</v>
      </c>
      <c r="K1660" s="12">
        <v>0.13500000000000001</v>
      </c>
      <c r="L1660" s="10">
        <v>0.25</v>
      </c>
      <c r="M1660" s="10">
        <f>VLOOKUP('By placement'!$D1660,'By goal type'!$I$3:$J$7,2,FALSE)</f>
        <v>0.2</v>
      </c>
      <c r="N1660" s="13"/>
      <c r="O1660" s="10">
        <f t="shared" si="77"/>
        <v>0.2</v>
      </c>
      <c r="P1660" s="10">
        <f t="shared" si="75"/>
        <v>-4.9999999999999989E-2</v>
      </c>
      <c r="Q1660">
        <f t="shared" si="76"/>
        <v>0.35208</v>
      </c>
    </row>
    <row r="1661" spans="1:17" x14ac:dyDescent="0.3">
      <c r="A1661">
        <v>1656</v>
      </c>
      <c r="B1661" t="s">
        <v>2108</v>
      </c>
      <c r="C1661" t="s">
        <v>87</v>
      </c>
      <c r="D1661" t="s">
        <v>4</v>
      </c>
      <c r="E1661">
        <v>14701</v>
      </c>
      <c r="F1661">
        <v>4613</v>
      </c>
      <c r="G1661">
        <v>0.59819999999999995</v>
      </c>
      <c r="H1661">
        <v>0.19939999999999999</v>
      </c>
      <c r="I1661">
        <v>0.79759999999999998</v>
      </c>
      <c r="J1661" s="12">
        <v>0.03</v>
      </c>
      <c r="K1661" s="12">
        <v>0.21299999999999999</v>
      </c>
      <c r="L1661" s="10">
        <v>0.25</v>
      </c>
      <c r="M1661" s="10">
        <f>VLOOKUP('By placement'!$D1661,'By goal type'!$I$3:$J$7,2,FALSE)</f>
        <v>0.2</v>
      </c>
      <c r="N1661" s="13"/>
      <c r="O1661" s="10">
        <f t="shared" si="77"/>
        <v>0.2</v>
      </c>
      <c r="P1661" s="10">
        <f t="shared" si="75"/>
        <v>-4.9999999999999989E-2</v>
      </c>
      <c r="Q1661">
        <f t="shared" si="76"/>
        <v>0.15952</v>
      </c>
    </row>
    <row r="1662" spans="1:17" x14ac:dyDescent="0.3">
      <c r="A1662">
        <v>1657</v>
      </c>
      <c r="B1662" t="s">
        <v>2109</v>
      </c>
      <c r="C1662" t="s">
        <v>335</v>
      </c>
      <c r="D1662" t="s">
        <v>4</v>
      </c>
      <c r="E1662">
        <v>88502</v>
      </c>
      <c r="F1662">
        <v>52623</v>
      </c>
      <c r="G1662">
        <v>22.5808</v>
      </c>
      <c r="H1662">
        <v>7.5271999999999997</v>
      </c>
      <c r="I1662">
        <v>30.108000000000001</v>
      </c>
      <c r="J1662" s="12">
        <v>0.1</v>
      </c>
      <c r="K1662" s="12">
        <v>0.56999999999999995</v>
      </c>
      <c r="L1662" s="10">
        <v>0.25</v>
      </c>
      <c r="M1662" s="10">
        <f>VLOOKUP('By placement'!$D1662,'By goal type'!$I$3:$J$7,2,FALSE)</f>
        <v>0.2</v>
      </c>
      <c r="N1662" s="13"/>
      <c r="O1662" s="10">
        <f t="shared" si="77"/>
        <v>0.2</v>
      </c>
      <c r="P1662" s="10">
        <f t="shared" si="75"/>
        <v>-4.9999999999999989E-2</v>
      </c>
      <c r="Q1662">
        <f t="shared" si="76"/>
        <v>6.0216000000000003</v>
      </c>
    </row>
    <row r="1663" spans="1:17" x14ac:dyDescent="0.3">
      <c r="A1663">
        <v>1658</v>
      </c>
      <c r="B1663" t="s">
        <v>2110</v>
      </c>
      <c r="C1663" t="s">
        <v>25</v>
      </c>
      <c r="D1663" t="s">
        <v>4</v>
      </c>
      <c r="E1663">
        <v>107157</v>
      </c>
      <c r="F1663">
        <v>69005</v>
      </c>
      <c r="G1663">
        <v>16.204999999999998</v>
      </c>
      <c r="H1663">
        <v>4.0515999999999996</v>
      </c>
      <c r="I1663">
        <v>20.256599999999999</v>
      </c>
      <c r="J1663" s="12">
        <v>0.05</v>
      </c>
      <c r="K1663" s="12">
        <v>0.32</v>
      </c>
      <c r="L1663" s="10">
        <v>0.2</v>
      </c>
      <c r="M1663" s="10">
        <f>VLOOKUP('By placement'!$D1663,'By goal type'!$I$3:$J$7,2,FALSE)</f>
        <v>0.2</v>
      </c>
      <c r="N1663" s="13"/>
      <c r="O1663" s="10">
        <f t="shared" si="77"/>
        <v>0.2</v>
      </c>
      <c r="P1663" s="10">
        <f t="shared" si="75"/>
        <v>0</v>
      </c>
      <c r="Q1663">
        <f t="shared" si="76"/>
        <v>4.0513199999999996</v>
      </c>
    </row>
    <row r="1664" spans="1:17" x14ac:dyDescent="0.3">
      <c r="A1664">
        <v>1659</v>
      </c>
      <c r="B1664" t="s">
        <v>2111</v>
      </c>
      <c r="C1664" t="s">
        <v>64</v>
      </c>
      <c r="D1664" t="s">
        <v>4</v>
      </c>
      <c r="E1664">
        <v>2767</v>
      </c>
      <c r="F1664">
        <v>2445</v>
      </c>
      <c r="G1664">
        <v>0.97750000000000004</v>
      </c>
      <c r="H1664">
        <v>0.32579999999999998</v>
      </c>
      <c r="I1664">
        <v>1.3032999999999999</v>
      </c>
      <c r="J1664" s="12">
        <v>0.09</v>
      </c>
      <c r="K1664" s="12">
        <v>0.55500000000000005</v>
      </c>
      <c r="L1664" s="10">
        <v>0.25</v>
      </c>
      <c r="M1664" s="10">
        <f>VLOOKUP('By placement'!$D1664,'By goal type'!$I$3:$J$7,2,FALSE)</f>
        <v>0.2</v>
      </c>
      <c r="N1664" s="13"/>
      <c r="O1664" s="10">
        <f t="shared" si="77"/>
        <v>0.2</v>
      </c>
      <c r="P1664" s="10">
        <f t="shared" si="75"/>
        <v>-4.9999999999999989E-2</v>
      </c>
      <c r="Q1664">
        <f t="shared" si="76"/>
        <v>0.26066</v>
      </c>
    </row>
    <row r="1665" spans="1:17" x14ac:dyDescent="0.3">
      <c r="A1665">
        <v>1660</v>
      </c>
      <c r="B1665" t="s">
        <v>2112</v>
      </c>
      <c r="C1665" t="s">
        <v>328</v>
      </c>
      <c r="D1665" t="s">
        <v>4</v>
      </c>
      <c r="E1665">
        <v>951</v>
      </c>
      <c r="F1665">
        <v>736</v>
      </c>
      <c r="G1665">
        <v>0.1</v>
      </c>
      <c r="H1665">
        <v>3.3000000000000002E-2</v>
      </c>
      <c r="I1665">
        <v>0.13300000000000001</v>
      </c>
      <c r="J1665" s="12">
        <v>0.03</v>
      </c>
      <c r="K1665" s="12">
        <v>0.13900000000000001</v>
      </c>
      <c r="L1665" s="10">
        <v>0.25</v>
      </c>
      <c r="M1665" s="10">
        <f>VLOOKUP('By placement'!$D1665,'By goal type'!$I$3:$J$7,2,FALSE)</f>
        <v>0.2</v>
      </c>
      <c r="N1665" s="13"/>
      <c r="O1665" s="10">
        <f t="shared" si="77"/>
        <v>0.2</v>
      </c>
      <c r="P1665" s="10">
        <f t="shared" si="75"/>
        <v>-4.9999999999999989E-2</v>
      </c>
      <c r="Q1665">
        <f t="shared" si="76"/>
        <v>2.6600000000000002E-2</v>
      </c>
    </row>
    <row r="1666" spans="1:17" x14ac:dyDescent="0.3">
      <c r="A1666">
        <v>1661</v>
      </c>
      <c r="B1666" t="s">
        <v>2113</v>
      </c>
      <c r="C1666" t="s">
        <v>334</v>
      </c>
      <c r="D1666" t="s">
        <v>4</v>
      </c>
      <c r="E1666">
        <v>2538520</v>
      </c>
      <c r="F1666">
        <v>81819</v>
      </c>
      <c r="G1666">
        <v>11.0525</v>
      </c>
      <c r="H1666">
        <v>3.6793</v>
      </c>
      <c r="I1666">
        <v>14.7318</v>
      </c>
      <c r="J1666" s="12">
        <v>0.03</v>
      </c>
      <c r="K1666" s="12">
        <v>0.17699999999999999</v>
      </c>
      <c r="L1666" s="10">
        <v>0.25</v>
      </c>
      <c r="M1666" s="10">
        <f>VLOOKUP('By placement'!$D1666,'By goal type'!$I$3:$J$7,2,FALSE)</f>
        <v>0.2</v>
      </c>
      <c r="N1666" s="13"/>
      <c r="O1666" s="10">
        <f t="shared" si="77"/>
        <v>0.2</v>
      </c>
      <c r="P1666" s="10">
        <f t="shared" si="75"/>
        <v>-4.9999999999999989E-2</v>
      </c>
      <c r="Q1666">
        <f t="shared" si="76"/>
        <v>2.9463600000000003</v>
      </c>
    </row>
    <row r="1667" spans="1:17" x14ac:dyDescent="0.3">
      <c r="A1667">
        <v>1662</v>
      </c>
      <c r="B1667" t="s">
        <v>2114</v>
      </c>
      <c r="C1667" t="s">
        <v>334</v>
      </c>
      <c r="D1667" t="s">
        <v>4</v>
      </c>
      <c r="E1667">
        <v>2328275</v>
      </c>
      <c r="F1667">
        <v>75901</v>
      </c>
      <c r="G1667">
        <v>10.388500000000001</v>
      </c>
      <c r="H1667">
        <v>3.4575</v>
      </c>
      <c r="I1667">
        <v>13.846</v>
      </c>
      <c r="J1667" s="12">
        <v>0.03</v>
      </c>
      <c r="K1667" s="12">
        <v>0.17</v>
      </c>
      <c r="L1667" s="10">
        <v>0.25</v>
      </c>
      <c r="M1667" s="10">
        <f>VLOOKUP('By placement'!$D1667,'By goal type'!$I$3:$J$7,2,FALSE)</f>
        <v>0.2</v>
      </c>
      <c r="N1667" s="13"/>
      <c r="O1667" s="10">
        <f t="shared" si="77"/>
        <v>0.2</v>
      </c>
      <c r="P1667" s="10">
        <f t="shared" si="75"/>
        <v>-4.9999999999999989E-2</v>
      </c>
      <c r="Q1667">
        <f t="shared" si="76"/>
        <v>2.7692000000000001</v>
      </c>
    </row>
    <row r="1668" spans="1:17" x14ac:dyDescent="0.3">
      <c r="A1668">
        <v>1663</v>
      </c>
      <c r="B1668" t="s">
        <v>2115</v>
      </c>
      <c r="C1668" t="s">
        <v>323</v>
      </c>
      <c r="D1668" t="s">
        <v>4</v>
      </c>
      <c r="E1668">
        <v>43182612</v>
      </c>
      <c r="F1668">
        <v>12909523</v>
      </c>
      <c r="G1668">
        <v>601.15009999999995</v>
      </c>
      <c r="H1668">
        <v>200.3785</v>
      </c>
      <c r="I1668">
        <v>801.52859999999998</v>
      </c>
      <c r="J1668" s="12">
        <v>0.01</v>
      </c>
      <c r="K1668" s="12">
        <v>5.5E-2</v>
      </c>
      <c r="L1668" s="10">
        <v>0.25</v>
      </c>
      <c r="M1668" s="10">
        <f>VLOOKUP('By placement'!$D1668,'By goal type'!$I$3:$J$7,2,FALSE)</f>
        <v>0.2</v>
      </c>
      <c r="N1668" s="13"/>
      <c r="O1668" s="10">
        <f t="shared" si="77"/>
        <v>0.2</v>
      </c>
      <c r="P1668" s="10">
        <f t="shared" si="75"/>
        <v>-4.9999999999999989E-2</v>
      </c>
      <c r="Q1668">
        <f t="shared" si="76"/>
        <v>160.30572000000001</v>
      </c>
    </row>
    <row r="1669" spans="1:17" x14ac:dyDescent="0.3">
      <c r="A1669">
        <v>1664</v>
      </c>
      <c r="B1669" t="s">
        <v>2116</v>
      </c>
      <c r="C1669" t="s">
        <v>107</v>
      </c>
      <c r="D1669" t="s">
        <v>4</v>
      </c>
      <c r="E1669">
        <v>158198</v>
      </c>
      <c r="F1669">
        <v>4492</v>
      </c>
      <c r="G1669">
        <v>0.2175</v>
      </c>
      <c r="H1669">
        <v>7.2499999999999995E-2</v>
      </c>
      <c r="I1669">
        <v>0.28999999999999998</v>
      </c>
      <c r="J1669" s="12">
        <v>0.01</v>
      </c>
      <c r="K1669" s="12">
        <v>6.6000000000000003E-2</v>
      </c>
      <c r="L1669" s="10">
        <v>0.25</v>
      </c>
      <c r="M1669" s="10">
        <f>VLOOKUP('By placement'!$D1669,'By goal type'!$I$3:$J$7,2,FALSE)</f>
        <v>0.2</v>
      </c>
      <c r="N1669" s="13"/>
      <c r="O1669" s="10">
        <f t="shared" si="77"/>
        <v>0.2</v>
      </c>
      <c r="P1669" s="10">
        <f t="shared" si="75"/>
        <v>-4.9999999999999989E-2</v>
      </c>
      <c r="Q1669">
        <f t="shared" si="76"/>
        <v>5.7999999999999996E-2</v>
      </c>
    </row>
    <row r="1670" spans="1:17" x14ac:dyDescent="0.3">
      <c r="A1670">
        <v>1665</v>
      </c>
      <c r="B1670" t="s">
        <v>2117</v>
      </c>
      <c r="C1670" t="s">
        <v>330</v>
      </c>
      <c r="D1670" t="s">
        <v>4</v>
      </c>
      <c r="E1670">
        <v>22800</v>
      </c>
      <c r="F1670">
        <v>18063</v>
      </c>
      <c r="G1670">
        <v>8.3718000000000004</v>
      </c>
      <c r="H1670">
        <v>2.7906</v>
      </c>
      <c r="I1670">
        <v>11.1624</v>
      </c>
      <c r="J1670" s="12">
        <v>0.1</v>
      </c>
      <c r="K1670" s="12">
        <v>0.75700000000000001</v>
      </c>
      <c r="L1670" s="10">
        <v>0.25</v>
      </c>
      <c r="M1670" s="10">
        <f>VLOOKUP('By placement'!$D1670,'By goal type'!$I$3:$J$7,2,FALSE)</f>
        <v>0.2</v>
      </c>
      <c r="N1670" s="13"/>
      <c r="O1670" s="10">
        <f t="shared" si="77"/>
        <v>0.2</v>
      </c>
      <c r="P1670" s="10">
        <f t="shared" si="75"/>
        <v>-4.9999999999999989E-2</v>
      </c>
      <c r="Q1670">
        <f t="shared" si="76"/>
        <v>2.2324800000000002</v>
      </c>
    </row>
    <row r="1671" spans="1:17" x14ac:dyDescent="0.3">
      <c r="A1671">
        <v>1666</v>
      </c>
      <c r="B1671" t="s">
        <v>2118</v>
      </c>
      <c r="C1671" t="s">
        <v>64</v>
      </c>
      <c r="D1671" t="s">
        <v>4</v>
      </c>
      <c r="E1671">
        <v>657</v>
      </c>
      <c r="F1671">
        <v>412</v>
      </c>
      <c r="G1671">
        <v>9.5600000000000004E-2</v>
      </c>
      <c r="H1671">
        <v>3.1899999999999998E-2</v>
      </c>
      <c r="I1671">
        <v>0.1275</v>
      </c>
      <c r="J1671" s="12">
        <v>0.05</v>
      </c>
      <c r="K1671" s="12">
        <v>0.29099999999999998</v>
      </c>
      <c r="L1671" s="10">
        <v>0.25</v>
      </c>
      <c r="M1671" s="10">
        <f>VLOOKUP('By placement'!$D1671,'By goal type'!$I$3:$J$7,2,FALSE)</f>
        <v>0.2</v>
      </c>
      <c r="N1671" s="13"/>
      <c r="O1671" s="10">
        <f t="shared" si="77"/>
        <v>0.2</v>
      </c>
      <c r="P1671" s="10">
        <f t="shared" ref="P1671:P1734" si="78">IFERROR(O1671-L1671,"unknown")</f>
        <v>-4.9999999999999989E-2</v>
      </c>
      <c r="Q1671">
        <f t="shared" ref="Q1671:Q1734" si="79">IFERROR(MIN(1-J1671/K1671,O1671)*I1671,0)</f>
        <v>2.5500000000000002E-2</v>
      </c>
    </row>
    <row r="1672" spans="1:17" x14ac:dyDescent="0.3">
      <c r="A1672">
        <v>1667</v>
      </c>
      <c r="B1672" t="s">
        <v>2119</v>
      </c>
      <c r="C1672" t="s">
        <v>93</v>
      </c>
      <c r="D1672" t="s">
        <v>4</v>
      </c>
      <c r="E1672">
        <v>34920083</v>
      </c>
      <c r="F1672">
        <v>11191538</v>
      </c>
      <c r="G1672">
        <v>417.34059999999999</v>
      </c>
      <c r="H1672">
        <v>278.22739999999999</v>
      </c>
      <c r="I1672">
        <v>695.56799999999998</v>
      </c>
      <c r="J1672" s="12">
        <v>0.01</v>
      </c>
      <c r="K1672" s="12">
        <v>7.2999999999999995E-2</v>
      </c>
      <c r="L1672" s="10">
        <v>0.4</v>
      </c>
      <c r="M1672" s="10">
        <f>VLOOKUP('By placement'!$D1672,'By goal type'!$I$3:$J$7,2,FALSE)</f>
        <v>0.2</v>
      </c>
      <c r="N1672" s="13"/>
      <c r="O1672" s="10">
        <f t="shared" ref="O1672:O1735" si="80">IF(N1672="",M1672,N1672)</f>
        <v>0.2</v>
      </c>
      <c r="P1672" s="10">
        <f t="shared" si="78"/>
        <v>-0.2</v>
      </c>
      <c r="Q1672">
        <f t="shared" si="79"/>
        <v>139.11359999999999</v>
      </c>
    </row>
    <row r="1673" spans="1:17" x14ac:dyDescent="0.3">
      <c r="A1673">
        <v>1668</v>
      </c>
      <c r="B1673" t="s">
        <v>2120</v>
      </c>
      <c r="C1673" t="s">
        <v>129</v>
      </c>
      <c r="D1673" t="s">
        <v>4</v>
      </c>
      <c r="E1673">
        <v>43845</v>
      </c>
      <c r="F1673">
        <v>20143</v>
      </c>
      <c r="G1673">
        <v>2.8233999999999999</v>
      </c>
      <c r="H1673">
        <v>0.94040000000000001</v>
      </c>
      <c r="I1673">
        <v>3.7637999999999998</v>
      </c>
      <c r="J1673" s="12">
        <v>0.03</v>
      </c>
      <c r="K1673" s="12">
        <v>0.252</v>
      </c>
      <c r="L1673" s="10">
        <v>0.25</v>
      </c>
      <c r="M1673" s="10">
        <f>VLOOKUP('By placement'!$D1673,'By goal type'!$I$3:$J$7,2,FALSE)</f>
        <v>0.2</v>
      </c>
      <c r="N1673" s="13"/>
      <c r="O1673" s="10">
        <f t="shared" si="80"/>
        <v>0.2</v>
      </c>
      <c r="P1673" s="10">
        <f t="shared" si="78"/>
        <v>-4.9999999999999989E-2</v>
      </c>
      <c r="Q1673">
        <f t="shared" si="79"/>
        <v>0.75275999999999998</v>
      </c>
    </row>
    <row r="1674" spans="1:17" x14ac:dyDescent="0.3">
      <c r="A1674">
        <v>1669</v>
      </c>
      <c r="B1674" t="s">
        <v>2121</v>
      </c>
      <c r="C1674" t="s">
        <v>322</v>
      </c>
      <c r="D1674" t="s">
        <v>4</v>
      </c>
      <c r="E1674">
        <v>50984</v>
      </c>
      <c r="F1674">
        <v>32815</v>
      </c>
      <c r="G1674">
        <v>7.7568000000000001</v>
      </c>
      <c r="H1674">
        <v>2.5851999999999999</v>
      </c>
      <c r="I1674">
        <v>10.342000000000001</v>
      </c>
      <c r="J1674" s="12">
        <v>0.05</v>
      </c>
      <c r="K1674" s="12">
        <v>0.312</v>
      </c>
      <c r="L1674" s="10">
        <v>0.25</v>
      </c>
      <c r="M1674" s="10">
        <f>VLOOKUP('By placement'!$D1674,'By goal type'!$I$3:$J$7,2,FALSE)</f>
        <v>0.2</v>
      </c>
      <c r="N1674" s="13"/>
      <c r="O1674" s="10">
        <f t="shared" si="80"/>
        <v>0.2</v>
      </c>
      <c r="P1674" s="10">
        <f t="shared" si="78"/>
        <v>-4.9999999999999989E-2</v>
      </c>
      <c r="Q1674">
        <f t="shared" si="79"/>
        <v>2.0684</v>
      </c>
    </row>
    <row r="1675" spans="1:17" x14ac:dyDescent="0.3">
      <c r="A1675">
        <v>1670</v>
      </c>
      <c r="B1675" t="s">
        <v>2122</v>
      </c>
      <c r="C1675" t="s">
        <v>156</v>
      </c>
      <c r="D1675" t="s">
        <v>4</v>
      </c>
      <c r="E1675">
        <v>1025</v>
      </c>
      <c r="F1675">
        <v>663</v>
      </c>
      <c r="G1675">
        <v>9.5100000000000004E-2</v>
      </c>
      <c r="H1675">
        <v>3.09E-2</v>
      </c>
      <c r="I1675">
        <v>0.126</v>
      </c>
      <c r="J1675" s="12">
        <v>0.03</v>
      </c>
      <c r="K1675" s="12">
        <v>0.20699999999999999</v>
      </c>
      <c r="L1675" s="10">
        <v>0.25</v>
      </c>
      <c r="M1675" s="10">
        <f>VLOOKUP('By placement'!$D1675,'By goal type'!$I$3:$J$7,2,FALSE)</f>
        <v>0.2</v>
      </c>
      <c r="N1675" s="13"/>
      <c r="O1675" s="10">
        <f t="shared" si="80"/>
        <v>0.2</v>
      </c>
      <c r="P1675" s="10">
        <f t="shared" si="78"/>
        <v>-4.9999999999999989E-2</v>
      </c>
      <c r="Q1675">
        <f t="shared" si="79"/>
        <v>2.52E-2</v>
      </c>
    </row>
    <row r="1676" spans="1:17" x14ac:dyDescent="0.3">
      <c r="A1676">
        <v>1671</v>
      </c>
      <c r="B1676" t="s">
        <v>2123</v>
      </c>
      <c r="C1676" t="s">
        <v>333</v>
      </c>
      <c r="D1676" t="s">
        <v>4</v>
      </c>
      <c r="E1676">
        <v>106129</v>
      </c>
      <c r="F1676">
        <v>54599</v>
      </c>
      <c r="G1676">
        <v>7.8314000000000004</v>
      </c>
      <c r="H1676">
        <v>2.61</v>
      </c>
      <c r="I1676">
        <v>10.4414</v>
      </c>
      <c r="J1676" s="12">
        <v>0.03</v>
      </c>
      <c r="K1676" s="12">
        <v>0.16900000000000001</v>
      </c>
      <c r="L1676" s="10">
        <v>0.25</v>
      </c>
      <c r="M1676" s="10">
        <f>VLOOKUP('By placement'!$D1676,'By goal type'!$I$3:$J$7,2,FALSE)</f>
        <v>0.2</v>
      </c>
      <c r="N1676" s="13"/>
      <c r="O1676" s="10">
        <f t="shared" si="80"/>
        <v>0.2</v>
      </c>
      <c r="P1676" s="10">
        <f t="shared" si="78"/>
        <v>-4.9999999999999989E-2</v>
      </c>
      <c r="Q1676">
        <f t="shared" si="79"/>
        <v>2.0882800000000001</v>
      </c>
    </row>
    <row r="1677" spans="1:17" x14ac:dyDescent="0.3">
      <c r="A1677">
        <v>1672</v>
      </c>
      <c r="B1677" t="s">
        <v>2124</v>
      </c>
      <c r="C1677" t="s">
        <v>332</v>
      </c>
      <c r="D1677" t="s">
        <v>4</v>
      </c>
      <c r="E1677">
        <v>20</v>
      </c>
      <c r="F1677">
        <v>14</v>
      </c>
      <c r="G1677">
        <v>2E-3</v>
      </c>
      <c r="H1677" s="1">
        <v>6.9999999999999999E-4</v>
      </c>
      <c r="I1677">
        <v>2.7000000000000001E-3</v>
      </c>
      <c r="J1677" s="12">
        <v>0.03</v>
      </c>
      <c r="K1677" s="12">
        <v>0.193</v>
      </c>
      <c r="L1677" s="10">
        <v>0.25</v>
      </c>
      <c r="M1677" s="10">
        <f>VLOOKUP('By placement'!$D1677,'By goal type'!$I$3:$J$7,2,FALSE)</f>
        <v>0.2</v>
      </c>
      <c r="N1677" s="13"/>
      <c r="O1677" s="10">
        <f t="shared" si="80"/>
        <v>0.2</v>
      </c>
      <c r="P1677" s="10">
        <f t="shared" si="78"/>
        <v>-4.9999999999999989E-2</v>
      </c>
      <c r="Q1677">
        <f t="shared" si="79"/>
        <v>5.4000000000000001E-4</v>
      </c>
    </row>
    <row r="1678" spans="1:17" x14ac:dyDescent="0.3">
      <c r="A1678">
        <v>1673</v>
      </c>
      <c r="B1678" t="s">
        <v>2125</v>
      </c>
      <c r="C1678" t="s">
        <v>323</v>
      </c>
      <c r="D1678" t="s">
        <v>4</v>
      </c>
      <c r="E1678">
        <v>196175118</v>
      </c>
      <c r="F1678">
        <v>85272499</v>
      </c>
      <c r="G1678">
        <v>3899.2885000000001</v>
      </c>
      <c r="H1678">
        <v>1671.1235999999999</v>
      </c>
      <c r="I1678">
        <v>5570.4120999999996</v>
      </c>
      <c r="J1678" s="12">
        <v>0.01</v>
      </c>
      <c r="K1678" s="12">
        <v>6.7000000000000004E-2</v>
      </c>
      <c r="L1678" s="10">
        <v>0.3</v>
      </c>
      <c r="M1678" s="10">
        <f>VLOOKUP('By placement'!$D1678,'By goal type'!$I$3:$J$7,2,FALSE)</f>
        <v>0.2</v>
      </c>
      <c r="N1678" s="13"/>
      <c r="O1678" s="10">
        <f t="shared" si="80"/>
        <v>0.2</v>
      </c>
      <c r="P1678" s="10">
        <f t="shared" si="78"/>
        <v>-9.9999999999999978E-2</v>
      </c>
      <c r="Q1678">
        <f t="shared" si="79"/>
        <v>1114.08242</v>
      </c>
    </row>
    <row r="1679" spans="1:17" x14ac:dyDescent="0.3">
      <c r="A1679">
        <v>1674</v>
      </c>
      <c r="B1679" t="s">
        <v>2126</v>
      </c>
      <c r="C1679" t="s">
        <v>87</v>
      </c>
      <c r="D1679" t="s">
        <v>4</v>
      </c>
      <c r="E1679">
        <v>10178</v>
      </c>
      <c r="F1679">
        <v>4341</v>
      </c>
      <c r="G1679">
        <v>0.63549999999999995</v>
      </c>
      <c r="H1679">
        <v>0.21190000000000001</v>
      </c>
      <c r="I1679">
        <v>0.84740000000000004</v>
      </c>
      <c r="J1679" s="12">
        <v>0.03</v>
      </c>
      <c r="K1679" s="12">
        <v>0.251</v>
      </c>
      <c r="L1679" s="10">
        <v>0.25</v>
      </c>
      <c r="M1679" s="10">
        <f>VLOOKUP('By placement'!$D1679,'By goal type'!$I$3:$J$7,2,FALSE)</f>
        <v>0.2</v>
      </c>
      <c r="N1679" s="13"/>
      <c r="O1679" s="10">
        <f t="shared" si="80"/>
        <v>0.2</v>
      </c>
      <c r="P1679" s="10">
        <f t="shared" si="78"/>
        <v>-4.9999999999999989E-2</v>
      </c>
      <c r="Q1679">
        <f t="shared" si="79"/>
        <v>0.16948000000000002</v>
      </c>
    </row>
    <row r="1680" spans="1:17" x14ac:dyDescent="0.3">
      <c r="A1680">
        <v>1675</v>
      </c>
      <c r="B1680" t="s">
        <v>2127</v>
      </c>
      <c r="C1680" t="s">
        <v>93</v>
      </c>
      <c r="D1680" t="s">
        <v>4</v>
      </c>
      <c r="E1680">
        <v>29223164</v>
      </c>
      <c r="F1680">
        <v>5143123</v>
      </c>
      <c r="G1680">
        <v>206.79810000000001</v>
      </c>
      <c r="H1680">
        <v>137.86410000000001</v>
      </c>
      <c r="I1680">
        <v>344.66219999999998</v>
      </c>
      <c r="J1680" s="12">
        <v>0.01</v>
      </c>
      <c r="K1680" s="12">
        <v>0.08</v>
      </c>
      <c r="L1680" s="10">
        <v>0.4</v>
      </c>
      <c r="M1680" s="10">
        <f>VLOOKUP('By placement'!$D1680,'By goal type'!$I$3:$J$7,2,FALSE)</f>
        <v>0.2</v>
      </c>
      <c r="N1680" s="13"/>
      <c r="O1680" s="10">
        <f t="shared" si="80"/>
        <v>0.2</v>
      </c>
      <c r="P1680" s="10">
        <f t="shared" si="78"/>
        <v>-0.2</v>
      </c>
      <c r="Q1680">
        <f t="shared" si="79"/>
        <v>68.93244</v>
      </c>
    </row>
    <row r="1681" spans="1:17" x14ac:dyDescent="0.3">
      <c r="A1681">
        <v>1676</v>
      </c>
      <c r="B1681" t="s">
        <v>2128</v>
      </c>
      <c r="C1681" t="s">
        <v>107</v>
      </c>
      <c r="D1681" t="s">
        <v>4</v>
      </c>
      <c r="E1681">
        <v>213097</v>
      </c>
      <c r="F1681">
        <v>57900</v>
      </c>
      <c r="G1681">
        <v>2.9266999999999999</v>
      </c>
      <c r="H1681">
        <v>0.97309999999999997</v>
      </c>
      <c r="I1681">
        <v>3.8997999999999999</v>
      </c>
      <c r="J1681" s="12">
        <v>0.01</v>
      </c>
      <c r="K1681" s="12">
        <v>9.4E-2</v>
      </c>
      <c r="L1681" s="10">
        <v>0.25</v>
      </c>
      <c r="M1681" s="10">
        <f>VLOOKUP('By placement'!$D1681,'By goal type'!$I$3:$J$7,2,FALSE)</f>
        <v>0.2</v>
      </c>
      <c r="N1681" s="13"/>
      <c r="O1681" s="10">
        <f t="shared" si="80"/>
        <v>0.2</v>
      </c>
      <c r="P1681" s="10">
        <f t="shared" si="78"/>
        <v>-4.9999999999999989E-2</v>
      </c>
      <c r="Q1681">
        <f t="shared" si="79"/>
        <v>0.77995999999999999</v>
      </c>
    </row>
    <row r="1682" spans="1:17" x14ac:dyDescent="0.3">
      <c r="A1682">
        <v>1677</v>
      </c>
      <c r="B1682" t="s">
        <v>2129</v>
      </c>
      <c r="C1682" t="s">
        <v>64</v>
      </c>
      <c r="D1682" t="s">
        <v>4</v>
      </c>
      <c r="E1682">
        <v>55833</v>
      </c>
      <c r="F1682">
        <v>31867</v>
      </c>
      <c r="G1682">
        <v>13.5069</v>
      </c>
      <c r="H1682">
        <v>5.7884000000000002</v>
      </c>
      <c r="I1682">
        <v>19.295300000000001</v>
      </c>
      <c r="J1682" s="12">
        <v>0.09</v>
      </c>
      <c r="K1682" s="12">
        <v>0.56999999999999995</v>
      </c>
      <c r="L1682" s="10">
        <v>0.3</v>
      </c>
      <c r="M1682" s="10">
        <f>VLOOKUP('By placement'!$D1682,'By goal type'!$I$3:$J$7,2,FALSE)</f>
        <v>0.2</v>
      </c>
      <c r="N1682" s="13"/>
      <c r="O1682" s="10">
        <f t="shared" si="80"/>
        <v>0.2</v>
      </c>
      <c r="P1682" s="10">
        <f t="shared" si="78"/>
        <v>-9.9999999999999978E-2</v>
      </c>
      <c r="Q1682">
        <f t="shared" si="79"/>
        <v>3.8590600000000004</v>
      </c>
    </row>
    <row r="1683" spans="1:17" x14ac:dyDescent="0.3">
      <c r="A1683">
        <v>1678</v>
      </c>
      <c r="B1683" t="s">
        <v>2130</v>
      </c>
      <c r="C1683" t="s">
        <v>323</v>
      </c>
      <c r="D1683" t="s">
        <v>4</v>
      </c>
      <c r="E1683">
        <v>41607724</v>
      </c>
      <c r="F1683">
        <v>12158627</v>
      </c>
      <c r="G1683">
        <v>610.05589999999995</v>
      </c>
      <c r="H1683">
        <v>203.3475</v>
      </c>
      <c r="I1683">
        <v>813.40340000000003</v>
      </c>
      <c r="J1683" s="12">
        <v>0.01</v>
      </c>
      <c r="K1683" s="12">
        <v>5.5E-2</v>
      </c>
      <c r="L1683" s="10">
        <v>0.25</v>
      </c>
      <c r="M1683" s="10">
        <f>VLOOKUP('By placement'!$D1683,'By goal type'!$I$3:$J$7,2,FALSE)</f>
        <v>0.2</v>
      </c>
      <c r="N1683" s="13"/>
      <c r="O1683" s="10">
        <f t="shared" si="80"/>
        <v>0.2</v>
      </c>
      <c r="P1683" s="10">
        <f t="shared" si="78"/>
        <v>-4.9999999999999989E-2</v>
      </c>
      <c r="Q1683">
        <f t="shared" si="79"/>
        <v>162.68068000000002</v>
      </c>
    </row>
    <row r="1684" spans="1:17" x14ac:dyDescent="0.3">
      <c r="A1684">
        <v>1679</v>
      </c>
      <c r="B1684" t="s">
        <v>2131</v>
      </c>
      <c r="C1684" t="s">
        <v>156</v>
      </c>
      <c r="D1684" t="s">
        <v>4</v>
      </c>
      <c r="E1684">
        <v>470324</v>
      </c>
      <c r="F1684">
        <v>310138</v>
      </c>
      <c r="G1684">
        <v>47.770299999999999</v>
      </c>
      <c r="H1684">
        <v>15.922700000000001</v>
      </c>
      <c r="I1684">
        <v>63.692999999999998</v>
      </c>
      <c r="J1684" s="12">
        <v>0.03</v>
      </c>
      <c r="K1684" s="12">
        <v>0.19400000000000001</v>
      </c>
      <c r="L1684" s="10">
        <v>0.25</v>
      </c>
      <c r="M1684" s="10">
        <f>VLOOKUP('By placement'!$D1684,'By goal type'!$I$3:$J$7,2,FALSE)</f>
        <v>0.2</v>
      </c>
      <c r="N1684" s="13"/>
      <c r="O1684" s="10">
        <f t="shared" si="80"/>
        <v>0.2</v>
      </c>
      <c r="P1684" s="10">
        <f t="shared" si="78"/>
        <v>-4.9999999999999989E-2</v>
      </c>
      <c r="Q1684">
        <f t="shared" si="79"/>
        <v>12.7386</v>
      </c>
    </row>
    <row r="1685" spans="1:17" x14ac:dyDescent="0.3">
      <c r="A1685">
        <v>1680</v>
      </c>
      <c r="B1685" t="s">
        <v>2132</v>
      </c>
      <c r="C1685" t="s">
        <v>323</v>
      </c>
      <c r="D1685" t="s">
        <v>4</v>
      </c>
      <c r="E1685">
        <v>80916784</v>
      </c>
      <c r="F1685">
        <v>2379053</v>
      </c>
      <c r="G1685">
        <v>122.023</v>
      </c>
      <c r="H1685">
        <v>40.669699999999999</v>
      </c>
      <c r="I1685">
        <v>162.6927</v>
      </c>
      <c r="J1685" s="12">
        <v>0.01</v>
      </c>
      <c r="K1685" s="12">
        <v>0.06</v>
      </c>
      <c r="L1685" s="10">
        <v>0.25</v>
      </c>
      <c r="M1685" s="10">
        <f>VLOOKUP('By placement'!$D1685,'By goal type'!$I$3:$J$7,2,FALSE)</f>
        <v>0.2</v>
      </c>
      <c r="N1685" s="13"/>
      <c r="O1685" s="10">
        <f t="shared" si="80"/>
        <v>0.2</v>
      </c>
      <c r="P1685" s="10">
        <f t="shared" si="78"/>
        <v>-4.9999999999999989E-2</v>
      </c>
      <c r="Q1685">
        <f t="shared" si="79"/>
        <v>32.538540000000005</v>
      </c>
    </row>
    <row r="1686" spans="1:17" x14ac:dyDescent="0.3">
      <c r="A1686">
        <v>1681</v>
      </c>
      <c r="B1686" t="s">
        <v>2133</v>
      </c>
      <c r="C1686" t="s">
        <v>124</v>
      </c>
      <c r="D1686" t="s">
        <v>4</v>
      </c>
      <c r="E1686">
        <v>31491</v>
      </c>
      <c r="F1686">
        <v>23114</v>
      </c>
      <c r="G1686">
        <v>11.9682</v>
      </c>
      <c r="H1686">
        <v>3.9887999999999999</v>
      </c>
      <c r="I1686">
        <v>15.957000000000001</v>
      </c>
      <c r="J1686" s="12">
        <v>0.1</v>
      </c>
      <c r="K1686" s="12">
        <v>0.73599999999999999</v>
      </c>
      <c r="L1686" s="10">
        <v>0.25</v>
      </c>
      <c r="M1686" s="10">
        <f>VLOOKUP('By placement'!$D1686,'By goal type'!$I$3:$J$7,2,FALSE)</f>
        <v>0.2</v>
      </c>
      <c r="N1686" s="13"/>
      <c r="O1686" s="10">
        <f t="shared" si="80"/>
        <v>0.2</v>
      </c>
      <c r="P1686" s="10">
        <f t="shared" si="78"/>
        <v>-4.9999999999999989E-2</v>
      </c>
      <c r="Q1686">
        <f t="shared" si="79"/>
        <v>3.1914000000000002</v>
      </c>
    </row>
    <row r="1687" spans="1:17" x14ac:dyDescent="0.3">
      <c r="A1687">
        <v>1682</v>
      </c>
      <c r="B1687" t="s">
        <v>2134</v>
      </c>
      <c r="C1687" t="s">
        <v>323</v>
      </c>
      <c r="D1687" t="s">
        <v>4</v>
      </c>
      <c r="E1687">
        <v>3456674</v>
      </c>
      <c r="F1687">
        <v>253326</v>
      </c>
      <c r="G1687">
        <v>13.0702</v>
      </c>
      <c r="H1687">
        <v>4.3570000000000002</v>
      </c>
      <c r="I1687">
        <v>17.427199999999999</v>
      </c>
      <c r="J1687" s="12">
        <v>0.01</v>
      </c>
      <c r="K1687" s="12">
        <v>0.19700000000000001</v>
      </c>
      <c r="L1687" s="10">
        <v>0.25</v>
      </c>
      <c r="M1687" s="10">
        <f>VLOOKUP('By placement'!$D1687,'By goal type'!$I$3:$J$7,2,FALSE)</f>
        <v>0.2</v>
      </c>
      <c r="N1687" s="13"/>
      <c r="O1687" s="10">
        <f t="shared" si="80"/>
        <v>0.2</v>
      </c>
      <c r="P1687" s="10">
        <f t="shared" si="78"/>
        <v>-4.9999999999999989E-2</v>
      </c>
      <c r="Q1687">
        <f t="shared" si="79"/>
        <v>3.4854400000000001</v>
      </c>
    </row>
    <row r="1688" spans="1:17" x14ac:dyDescent="0.3">
      <c r="A1688">
        <v>1683</v>
      </c>
      <c r="B1688" t="s">
        <v>2135</v>
      </c>
      <c r="C1688" t="s">
        <v>64</v>
      </c>
      <c r="D1688" t="s">
        <v>4</v>
      </c>
      <c r="E1688">
        <v>32167</v>
      </c>
      <c r="F1688">
        <v>16643</v>
      </c>
      <c r="G1688">
        <v>7.2835999999999999</v>
      </c>
      <c r="H1688">
        <v>3.1215999999999999</v>
      </c>
      <c r="I1688">
        <v>10.405200000000001</v>
      </c>
      <c r="J1688" s="12">
        <v>0.09</v>
      </c>
      <c r="K1688" s="12">
        <v>0.58799999999999997</v>
      </c>
      <c r="L1688" s="10">
        <v>0.3</v>
      </c>
      <c r="M1688" s="10">
        <f>VLOOKUP('By placement'!$D1688,'By goal type'!$I$3:$J$7,2,FALSE)</f>
        <v>0.2</v>
      </c>
      <c r="N1688" s="13"/>
      <c r="O1688" s="10">
        <f t="shared" si="80"/>
        <v>0.2</v>
      </c>
      <c r="P1688" s="10">
        <f t="shared" si="78"/>
        <v>-9.9999999999999978E-2</v>
      </c>
      <c r="Q1688">
        <f t="shared" si="79"/>
        <v>2.0810400000000002</v>
      </c>
    </row>
    <row r="1689" spans="1:17" x14ac:dyDescent="0.3">
      <c r="A1689">
        <v>1684</v>
      </c>
      <c r="B1689" t="s">
        <v>2136</v>
      </c>
      <c r="C1689" t="s">
        <v>323</v>
      </c>
      <c r="D1689" t="s">
        <v>4</v>
      </c>
      <c r="E1689">
        <v>116118989</v>
      </c>
      <c r="F1689">
        <v>44365645</v>
      </c>
      <c r="G1689">
        <v>2336.6401999999998</v>
      </c>
      <c r="H1689">
        <v>778.87249999999995</v>
      </c>
      <c r="I1689">
        <v>3115.5127000000002</v>
      </c>
      <c r="J1689" s="12">
        <v>0.01</v>
      </c>
      <c r="K1689" s="12">
        <v>0.08</v>
      </c>
      <c r="L1689" s="10">
        <v>0.25</v>
      </c>
      <c r="M1689" s="10">
        <f>VLOOKUP('By placement'!$D1689,'By goal type'!$I$3:$J$7,2,FALSE)</f>
        <v>0.2</v>
      </c>
      <c r="N1689" s="13"/>
      <c r="O1689" s="10">
        <f t="shared" si="80"/>
        <v>0.2</v>
      </c>
      <c r="P1689" s="10">
        <f t="shared" si="78"/>
        <v>-4.9999999999999989E-2</v>
      </c>
      <c r="Q1689">
        <f t="shared" si="79"/>
        <v>623.10254000000009</v>
      </c>
    </row>
    <row r="1690" spans="1:17" x14ac:dyDescent="0.3">
      <c r="A1690">
        <v>1685</v>
      </c>
      <c r="B1690" t="s">
        <v>2137</v>
      </c>
      <c r="C1690" t="s">
        <v>93</v>
      </c>
      <c r="D1690" t="s">
        <v>4</v>
      </c>
      <c r="E1690">
        <v>405087</v>
      </c>
      <c r="F1690">
        <v>73432</v>
      </c>
      <c r="G1690">
        <v>3.5001000000000002</v>
      </c>
      <c r="H1690">
        <v>1.5013000000000001</v>
      </c>
      <c r="I1690">
        <v>5.0014000000000003</v>
      </c>
      <c r="J1690" s="12">
        <v>0.01</v>
      </c>
      <c r="K1690" s="12">
        <v>9.4E-2</v>
      </c>
      <c r="L1690" s="10">
        <v>0.3</v>
      </c>
      <c r="M1690" s="10">
        <f>VLOOKUP('By placement'!$D1690,'By goal type'!$I$3:$J$7,2,FALSE)</f>
        <v>0.2</v>
      </c>
      <c r="N1690" s="13"/>
      <c r="O1690" s="10">
        <f t="shared" si="80"/>
        <v>0.2</v>
      </c>
      <c r="P1690" s="10">
        <f t="shared" si="78"/>
        <v>-9.9999999999999978E-2</v>
      </c>
      <c r="Q1690">
        <f t="shared" si="79"/>
        <v>1.0002800000000001</v>
      </c>
    </row>
    <row r="1691" spans="1:17" x14ac:dyDescent="0.3">
      <c r="A1691">
        <v>1686</v>
      </c>
      <c r="B1691" t="s">
        <v>2138</v>
      </c>
      <c r="C1691" t="s">
        <v>330</v>
      </c>
      <c r="D1691" t="s">
        <v>4</v>
      </c>
      <c r="E1691">
        <v>160517</v>
      </c>
      <c r="F1691">
        <v>67913</v>
      </c>
      <c r="G1691">
        <v>36.178100000000001</v>
      </c>
      <c r="H1691">
        <v>12.0594</v>
      </c>
      <c r="I1691">
        <v>48.237499999999997</v>
      </c>
      <c r="J1691" s="12">
        <v>0.1</v>
      </c>
      <c r="K1691" s="12">
        <v>0.74399999999999999</v>
      </c>
      <c r="L1691" s="10">
        <v>0.25</v>
      </c>
      <c r="M1691" s="10">
        <f>VLOOKUP('By placement'!$D1691,'By goal type'!$I$3:$J$7,2,FALSE)</f>
        <v>0.2</v>
      </c>
      <c r="N1691" s="13"/>
      <c r="O1691" s="10">
        <f t="shared" si="80"/>
        <v>0.2</v>
      </c>
      <c r="P1691" s="10">
        <f t="shared" si="78"/>
        <v>-4.9999999999999989E-2</v>
      </c>
      <c r="Q1691">
        <f t="shared" si="79"/>
        <v>9.6475000000000009</v>
      </c>
    </row>
    <row r="1692" spans="1:17" x14ac:dyDescent="0.3">
      <c r="A1692">
        <v>1687</v>
      </c>
      <c r="B1692" t="s">
        <v>2139</v>
      </c>
      <c r="C1692" t="s">
        <v>323</v>
      </c>
      <c r="D1692" t="s">
        <v>4</v>
      </c>
      <c r="E1692">
        <v>120123784</v>
      </c>
      <c r="F1692">
        <v>45541453</v>
      </c>
      <c r="G1692">
        <v>2388.2926000000002</v>
      </c>
      <c r="H1692">
        <v>796.09050000000002</v>
      </c>
      <c r="I1692">
        <v>3184.3831</v>
      </c>
      <c r="J1692" s="12">
        <v>0.01</v>
      </c>
      <c r="K1692" s="12">
        <v>7.3999999999999996E-2</v>
      </c>
      <c r="L1692" s="10">
        <v>0.25</v>
      </c>
      <c r="M1692" s="10">
        <f>VLOOKUP('By placement'!$D1692,'By goal type'!$I$3:$J$7,2,FALSE)</f>
        <v>0.2</v>
      </c>
      <c r="N1692" s="13"/>
      <c r="O1692" s="10">
        <f t="shared" si="80"/>
        <v>0.2</v>
      </c>
      <c r="P1692" s="10">
        <f t="shared" si="78"/>
        <v>-4.9999999999999989E-2</v>
      </c>
      <c r="Q1692">
        <f t="shared" si="79"/>
        <v>636.87662</v>
      </c>
    </row>
    <row r="1693" spans="1:17" x14ac:dyDescent="0.3">
      <c r="A1693">
        <v>1688</v>
      </c>
      <c r="B1693" t="s">
        <v>2140</v>
      </c>
      <c r="C1693" t="s">
        <v>331</v>
      </c>
      <c r="D1693" t="s">
        <v>4</v>
      </c>
      <c r="E1693">
        <v>80</v>
      </c>
      <c r="F1693">
        <v>40</v>
      </c>
      <c r="G1693">
        <v>6.4999999999999997E-3</v>
      </c>
      <c r="H1693">
        <v>2.0999999999999999E-3</v>
      </c>
      <c r="I1693">
        <v>8.6E-3</v>
      </c>
      <c r="J1693" s="12">
        <v>0.03</v>
      </c>
      <c r="K1693" s="12">
        <v>0</v>
      </c>
      <c r="L1693" s="10">
        <v>0.25</v>
      </c>
      <c r="M1693" s="10">
        <f>VLOOKUP('By placement'!$D1693,'By goal type'!$I$3:$J$7,2,FALSE)</f>
        <v>0.2</v>
      </c>
      <c r="N1693" s="13"/>
      <c r="O1693" s="10">
        <f t="shared" si="80"/>
        <v>0.2</v>
      </c>
      <c r="P1693" s="10">
        <f t="shared" si="78"/>
        <v>-4.9999999999999989E-2</v>
      </c>
      <c r="Q1693">
        <f t="shared" si="79"/>
        <v>0</v>
      </c>
    </row>
    <row r="1694" spans="1:17" x14ac:dyDescent="0.3">
      <c r="A1694">
        <v>1689</v>
      </c>
      <c r="B1694" t="s">
        <v>2141</v>
      </c>
      <c r="C1694" t="s">
        <v>58</v>
      </c>
      <c r="D1694" t="s">
        <v>4</v>
      </c>
      <c r="E1694">
        <v>88601</v>
      </c>
      <c r="F1694">
        <v>43020</v>
      </c>
      <c r="G1694">
        <v>11.756399999999999</v>
      </c>
      <c r="H1694">
        <v>3.9184000000000001</v>
      </c>
      <c r="I1694">
        <v>15.674799999999999</v>
      </c>
      <c r="J1694" s="12">
        <v>0.05</v>
      </c>
      <c r="K1694" s="12">
        <v>0.38600000000000001</v>
      </c>
      <c r="L1694" s="10">
        <v>0.25</v>
      </c>
      <c r="M1694" s="10">
        <f>VLOOKUP('By placement'!$D1694,'By goal type'!$I$3:$J$7,2,FALSE)</f>
        <v>0.2</v>
      </c>
      <c r="N1694" s="13"/>
      <c r="O1694" s="10">
        <f t="shared" si="80"/>
        <v>0.2</v>
      </c>
      <c r="P1694" s="10">
        <f t="shared" si="78"/>
        <v>-4.9999999999999989E-2</v>
      </c>
      <c r="Q1694">
        <f t="shared" si="79"/>
        <v>3.13496</v>
      </c>
    </row>
    <row r="1695" spans="1:17" x14ac:dyDescent="0.3">
      <c r="A1695">
        <v>1690</v>
      </c>
      <c r="B1695" t="s">
        <v>2142</v>
      </c>
      <c r="C1695" t="s">
        <v>153</v>
      </c>
      <c r="D1695" t="s">
        <v>4</v>
      </c>
      <c r="E1695">
        <v>146293</v>
      </c>
      <c r="F1695">
        <v>99544</v>
      </c>
      <c r="G1695">
        <v>5.5392999999999999</v>
      </c>
      <c r="H1695">
        <v>1.8456999999999999</v>
      </c>
      <c r="I1695">
        <v>7.3849999999999998</v>
      </c>
      <c r="J1695" s="12">
        <v>0.01</v>
      </c>
      <c r="K1695" s="12">
        <v>7.5999999999999998E-2</v>
      </c>
      <c r="L1695" s="10">
        <v>0.25</v>
      </c>
      <c r="M1695" s="10">
        <f>VLOOKUP('By placement'!$D1695,'By goal type'!$I$3:$J$7,2,FALSE)</f>
        <v>0.2</v>
      </c>
      <c r="N1695" s="13"/>
      <c r="O1695" s="10">
        <f t="shared" si="80"/>
        <v>0.2</v>
      </c>
      <c r="P1695" s="10">
        <f t="shared" si="78"/>
        <v>-4.9999999999999989E-2</v>
      </c>
      <c r="Q1695">
        <f t="shared" si="79"/>
        <v>1.4770000000000001</v>
      </c>
    </row>
    <row r="1696" spans="1:17" x14ac:dyDescent="0.3">
      <c r="A1696">
        <v>1691</v>
      </c>
      <c r="B1696" t="s">
        <v>2143</v>
      </c>
      <c r="C1696" t="s">
        <v>156</v>
      </c>
      <c r="D1696" t="s">
        <v>4</v>
      </c>
      <c r="E1696">
        <v>451005</v>
      </c>
      <c r="F1696">
        <v>325051</v>
      </c>
      <c r="G1696">
        <v>55.626399999999997</v>
      </c>
      <c r="H1696">
        <v>18.541599999999999</v>
      </c>
      <c r="I1696">
        <v>74.168000000000006</v>
      </c>
      <c r="J1696" s="12">
        <v>0.03</v>
      </c>
      <c r="K1696" s="12">
        <v>0.26800000000000002</v>
      </c>
      <c r="L1696" s="10">
        <v>0.25</v>
      </c>
      <c r="M1696" s="10">
        <f>VLOOKUP('By placement'!$D1696,'By goal type'!$I$3:$J$7,2,FALSE)</f>
        <v>0.2</v>
      </c>
      <c r="N1696" s="13"/>
      <c r="O1696" s="10">
        <f t="shared" si="80"/>
        <v>0.2</v>
      </c>
      <c r="P1696" s="10">
        <f t="shared" si="78"/>
        <v>-4.9999999999999989E-2</v>
      </c>
      <c r="Q1696">
        <f t="shared" si="79"/>
        <v>14.833600000000002</v>
      </c>
    </row>
    <row r="1697" spans="1:17" x14ac:dyDescent="0.3">
      <c r="A1697">
        <v>1692</v>
      </c>
      <c r="B1697" t="s">
        <v>2144</v>
      </c>
      <c r="C1697" t="s">
        <v>93</v>
      </c>
      <c r="D1697" t="s">
        <v>4</v>
      </c>
      <c r="E1697">
        <v>302640</v>
      </c>
      <c r="F1697">
        <v>86178</v>
      </c>
      <c r="G1697">
        <v>4.9028</v>
      </c>
      <c r="H1697">
        <v>1.6308</v>
      </c>
      <c r="I1697">
        <v>6.5335999999999999</v>
      </c>
      <c r="J1697" s="12">
        <v>0.01</v>
      </c>
      <c r="K1697" s="12">
        <v>8.2000000000000003E-2</v>
      </c>
      <c r="L1697" s="10">
        <v>0.25</v>
      </c>
      <c r="M1697" s="10">
        <f>VLOOKUP('By placement'!$D1697,'By goal type'!$I$3:$J$7,2,FALSE)</f>
        <v>0.2</v>
      </c>
      <c r="N1697" s="13"/>
      <c r="O1697" s="10">
        <f t="shared" si="80"/>
        <v>0.2</v>
      </c>
      <c r="P1697" s="10">
        <f t="shared" si="78"/>
        <v>-4.9999999999999989E-2</v>
      </c>
      <c r="Q1697">
        <f t="shared" si="79"/>
        <v>1.3067200000000001</v>
      </c>
    </row>
    <row r="1698" spans="1:17" x14ac:dyDescent="0.3">
      <c r="A1698">
        <v>1693</v>
      </c>
      <c r="B1698" t="s">
        <v>2145</v>
      </c>
      <c r="C1698" t="s">
        <v>325</v>
      </c>
      <c r="D1698" t="s">
        <v>4</v>
      </c>
      <c r="E1698">
        <v>92258</v>
      </c>
      <c r="F1698">
        <v>70258</v>
      </c>
      <c r="G1698">
        <v>12.104699999999999</v>
      </c>
      <c r="H1698">
        <v>4.0323000000000002</v>
      </c>
      <c r="I1698">
        <v>16.137</v>
      </c>
      <c r="J1698" s="12">
        <v>0.03</v>
      </c>
      <c r="K1698" s="12">
        <v>0.26200000000000001</v>
      </c>
      <c r="L1698" s="10">
        <v>0.25</v>
      </c>
      <c r="M1698" s="10">
        <f>VLOOKUP('By placement'!$D1698,'By goal type'!$I$3:$J$7,2,FALSE)</f>
        <v>0.2</v>
      </c>
      <c r="N1698" s="13"/>
      <c r="O1698" s="10">
        <f t="shared" si="80"/>
        <v>0.2</v>
      </c>
      <c r="P1698" s="10">
        <f t="shared" si="78"/>
        <v>-4.9999999999999989E-2</v>
      </c>
      <c r="Q1698">
        <f t="shared" si="79"/>
        <v>3.2274000000000003</v>
      </c>
    </row>
    <row r="1699" spans="1:17" x14ac:dyDescent="0.3">
      <c r="A1699">
        <v>1694</v>
      </c>
      <c r="B1699" t="s">
        <v>2146</v>
      </c>
      <c r="C1699" t="s">
        <v>323</v>
      </c>
      <c r="D1699" t="s">
        <v>4</v>
      </c>
      <c r="E1699">
        <v>194636442</v>
      </c>
      <c r="F1699">
        <v>87640437</v>
      </c>
      <c r="G1699">
        <v>4622.5816999999997</v>
      </c>
      <c r="H1699">
        <v>1981.1067</v>
      </c>
      <c r="I1699">
        <v>6603.6884</v>
      </c>
      <c r="J1699" s="12">
        <v>0.01</v>
      </c>
      <c r="K1699" s="12">
        <v>7.1999999999999995E-2</v>
      </c>
      <c r="L1699" s="10">
        <v>0.3</v>
      </c>
      <c r="M1699" s="10">
        <f>VLOOKUP('By placement'!$D1699,'By goal type'!$I$3:$J$7,2,FALSE)</f>
        <v>0.2</v>
      </c>
      <c r="N1699" s="13"/>
      <c r="O1699" s="10">
        <f t="shared" si="80"/>
        <v>0.2</v>
      </c>
      <c r="P1699" s="10">
        <f t="shared" si="78"/>
        <v>-9.9999999999999978E-2</v>
      </c>
      <c r="Q1699">
        <f t="shared" si="79"/>
        <v>1320.7376800000002</v>
      </c>
    </row>
    <row r="1700" spans="1:17" x14ac:dyDescent="0.3">
      <c r="A1700">
        <v>1695</v>
      </c>
      <c r="B1700" t="s">
        <v>2147</v>
      </c>
      <c r="C1700" t="s">
        <v>107</v>
      </c>
      <c r="D1700" t="s">
        <v>4</v>
      </c>
      <c r="E1700">
        <v>315858</v>
      </c>
      <c r="F1700">
        <v>94655</v>
      </c>
      <c r="G1700">
        <v>5.5083000000000002</v>
      </c>
      <c r="H1700">
        <v>1.8329</v>
      </c>
      <c r="I1700">
        <v>7.3411999999999997</v>
      </c>
      <c r="J1700" s="12">
        <v>0.01</v>
      </c>
      <c r="K1700" s="12">
        <v>0.05</v>
      </c>
      <c r="L1700" s="10">
        <v>0.25</v>
      </c>
      <c r="M1700" s="10">
        <f>VLOOKUP('By placement'!$D1700,'By goal type'!$I$3:$J$7,2,FALSE)</f>
        <v>0.2</v>
      </c>
      <c r="N1700" s="13"/>
      <c r="O1700" s="10">
        <f t="shared" si="80"/>
        <v>0.2</v>
      </c>
      <c r="P1700" s="10">
        <f t="shared" si="78"/>
        <v>-4.9999999999999989E-2</v>
      </c>
      <c r="Q1700">
        <f t="shared" si="79"/>
        <v>1.46824</v>
      </c>
    </row>
    <row r="1701" spans="1:17" x14ac:dyDescent="0.3">
      <c r="A1701">
        <v>1696</v>
      </c>
      <c r="B1701" t="s">
        <v>2148</v>
      </c>
      <c r="C1701" t="s">
        <v>330</v>
      </c>
      <c r="D1701" t="s">
        <v>4</v>
      </c>
      <c r="E1701">
        <v>155369</v>
      </c>
      <c r="F1701">
        <v>123773</v>
      </c>
      <c r="G1701">
        <v>71.687200000000004</v>
      </c>
      <c r="H1701">
        <v>23.894400000000001</v>
      </c>
      <c r="I1701">
        <v>95.581599999999995</v>
      </c>
      <c r="J1701" s="12">
        <v>0.1</v>
      </c>
      <c r="K1701" s="12">
        <v>0.88500000000000001</v>
      </c>
      <c r="L1701" s="10">
        <v>0.25</v>
      </c>
      <c r="M1701" s="10">
        <f>VLOOKUP('By placement'!$D1701,'By goal type'!$I$3:$J$7,2,FALSE)</f>
        <v>0.2</v>
      </c>
      <c r="N1701" s="13"/>
      <c r="O1701" s="10">
        <f t="shared" si="80"/>
        <v>0.2</v>
      </c>
      <c r="P1701" s="10">
        <f t="shared" si="78"/>
        <v>-4.9999999999999989E-2</v>
      </c>
      <c r="Q1701">
        <f t="shared" si="79"/>
        <v>19.116319999999998</v>
      </c>
    </row>
    <row r="1702" spans="1:17" x14ac:dyDescent="0.3">
      <c r="A1702">
        <v>1697</v>
      </c>
      <c r="B1702" t="s">
        <v>2149</v>
      </c>
      <c r="C1702" t="s">
        <v>123</v>
      </c>
      <c r="D1702" t="s">
        <v>4</v>
      </c>
      <c r="E1702">
        <v>76261</v>
      </c>
      <c r="F1702">
        <v>38655</v>
      </c>
      <c r="G1702">
        <v>6.7751000000000001</v>
      </c>
      <c r="H1702">
        <v>2.258</v>
      </c>
      <c r="I1702">
        <v>9.0330999999999992</v>
      </c>
      <c r="J1702" s="12">
        <v>0.03</v>
      </c>
      <c r="K1702" s="12">
        <v>0.247</v>
      </c>
      <c r="L1702" s="10">
        <v>0.25</v>
      </c>
      <c r="M1702" s="10">
        <f>VLOOKUP('By placement'!$D1702,'By goal type'!$I$3:$J$7,2,FALSE)</f>
        <v>0.2</v>
      </c>
      <c r="N1702" s="13"/>
      <c r="O1702" s="10">
        <f t="shared" si="80"/>
        <v>0.2</v>
      </c>
      <c r="P1702" s="10">
        <f t="shared" si="78"/>
        <v>-4.9999999999999989E-2</v>
      </c>
      <c r="Q1702">
        <f t="shared" si="79"/>
        <v>1.8066199999999999</v>
      </c>
    </row>
    <row r="1703" spans="1:17" x14ac:dyDescent="0.3">
      <c r="A1703">
        <v>1698</v>
      </c>
      <c r="B1703" t="s">
        <v>2150</v>
      </c>
      <c r="C1703" t="s">
        <v>24</v>
      </c>
      <c r="D1703" t="s">
        <v>4</v>
      </c>
      <c r="E1703">
        <v>21474</v>
      </c>
      <c r="F1703">
        <v>16891</v>
      </c>
      <c r="G1703">
        <v>4.9413999999999998</v>
      </c>
      <c r="H1703">
        <v>1.6466000000000001</v>
      </c>
      <c r="I1703">
        <v>6.5880000000000001</v>
      </c>
      <c r="J1703" s="12">
        <v>0.05</v>
      </c>
      <c r="K1703" s="12">
        <v>0.32600000000000001</v>
      </c>
      <c r="L1703" s="10">
        <v>0.25</v>
      </c>
      <c r="M1703" s="10">
        <f>VLOOKUP('By placement'!$D1703,'By goal type'!$I$3:$J$7,2,FALSE)</f>
        <v>0.2</v>
      </c>
      <c r="N1703" s="13"/>
      <c r="O1703" s="10">
        <f t="shared" si="80"/>
        <v>0.2</v>
      </c>
      <c r="P1703" s="10">
        <f t="shared" si="78"/>
        <v>-4.9999999999999989E-2</v>
      </c>
      <c r="Q1703">
        <f t="shared" si="79"/>
        <v>1.3176000000000001</v>
      </c>
    </row>
    <row r="1704" spans="1:17" x14ac:dyDescent="0.3">
      <c r="A1704">
        <v>1699</v>
      </c>
      <c r="B1704" t="s">
        <v>2151</v>
      </c>
      <c r="C1704" t="s">
        <v>329</v>
      </c>
      <c r="D1704" t="s">
        <v>4</v>
      </c>
      <c r="E1704">
        <v>1303148</v>
      </c>
      <c r="F1704">
        <v>1261174</v>
      </c>
      <c r="G1704">
        <v>80.205799999999996</v>
      </c>
      <c r="H1704">
        <v>17.606200000000001</v>
      </c>
      <c r="I1704">
        <v>97.811999999999998</v>
      </c>
      <c r="J1704" s="12">
        <v>0.01</v>
      </c>
      <c r="K1704" s="12">
        <v>0.11</v>
      </c>
      <c r="L1704" s="10">
        <v>0.18</v>
      </c>
      <c r="M1704" s="10">
        <f>VLOOKUP('By placement'!$D1704,'By goal type'!$I$3:$J$7,2,FALSE)</f>
        <v>0.2</v>
      </c>
      <c r="N1704" s="13"/>
      <c r="O1704" s="10">
        <f t="shared" si="80"/>
        <v>0.2</v>
      </c>
      <c r="P1704" s="10">
        <f t="shared" si="78"/>
        <v>2.0000000000000018E-2</v>
      </c>
      <c r="Q1704">
        <f t="shared" si="79"/>
        <v>19.5624</v>
      </c>
    </row>
    <row r="1705" spans="1:17" x14ac:dyDescent="0.3">
      <c r="A1705">
        <v>1700</v>
      </c>
      <c r="B1705" t="s">
        <v>2152</v>
      </c>
      <c r="C1705" t="s">
        <v>326</v>
      </c>
      <c r="D1705" t="s">
        <v>4</v>
      </c>
      <c r="E1705">
        <v>100</v>
      </c>
      <c r="F1705">
        <v>55</v>
      </c>
      <c r="G1705">
        <v>6.7999999999999996E-3</v>
      </c>
      <c r="H1705">
        <v>2.0999999999999999E-3</v>
      </c>
      <c r="I1705">
        <v>8.8999999999999999E-3</v>
      </c>
      <c r="J1705" s="12">
        <v>0.02</v>
      </c>
      <c r="K1705" s="12">
        <v>8.3000000000000004E-2</v>
      </c>
      <c r="L1705" s="10">
        <v>0.25</v>
      </c>
      <c r="M1705" s="10">
        <f>VLOOKUP('By placement'!$D1705,'By goal type'!$I$3:$J$7,2,FALSE)</f>
        <v>0.2</v>
      </c>
      <c r="N1705" s="13"/>
      <c r="O1705" s="10">
        <f t="shared" si="80"/>
        <v>0.2</v>
      </c>
      <c r="P1705" s="10">
        <f t="shared" si="78"/>
        <v>-4.9999999999999989E-2</v>
      </c>
      <c r="Q1705">
        <f t="shared" si="79"/>
        <v>1.7800000000000001E-3</v>
      </c>
    </row>
    <row r="1706" spans="1:17" x14ac:dyDescent="0.3">
      <c r="A1706">
        <v>1701</v>
      </c>
      <c r="B1706" t="s">
        <v>2153</v>
      </c>
      <c r="C1706" t="s">
        <v>124</v>
      </c>
      <c r="D1706" t="s">
        <v>4</v>
      </c>
      <c r="E1706">
        <v>336</v>
      </c>
      <c r="F1706">
        <v>250</v>
      </c>
      <c r="G1706">
        <v>0.15140000000000001</v>
      </c>
      <c r="H1706">
        <v>5.0299999999999997E-2</v>
      </c>
      <c r="I1706">
        <v>0.20169999999999999</v>
      </c>
      <c r="J1706" s="12">
        <v>0.1</v>
      </c>
      <c r="K1706" s="12">
        <v>0.85</v>
      </c>
      <c r="L1706" s="10">
        <v>0.25</v>
      </c>
      <c r="M1706" s="10">
        <f>VLOOKUP('By placement'!$D1706,'By goal type'!$I$3:$J$7,2,FALSE)</f>
        <v>0.2</v>
      </c>
      <c r="N1706" s="13"/>
      <c r="O1706" s="10">
        <f t="shared" si="80"/>
        <v>0.2</v>
      </c>
      <c r="P1706" s="10">
        <f t="shared" si="78"/>
        <v>-4.9999999999999989E-2</v>
      </c>
      <c r="Q1706">
        <f t="shared" si="79"/>
        <v>4.0340000000000001E-2</v>
      </c>
    </row>
    <row r="1707" spans="1:17" x14ac:dyDescent="0.3">
      <c r="A1707">
        <v>1702</v>
      </c>
      <c r="B1707" t="s">
        <v>2154</v>
      </c>
      <c r="C1707" t="s">
        <v>325</v>
      </c>
      <c r="D1707" t="s">
        <v>4</v>
      </c>
      <c r="E1707">
        <v>31361</v>
      </c>
      <c r="F1707">
        <v>19186</v>
      </c>
      <c r="G1707">
        <v>3.5127999999999999</v>
      </c>
      <c r="H1707">
        <v>1.1701999999999999</v>
      </c>
      <c r="I1707">
        <v>4.6829999999999998</v>
      </c>
      <c r="J1707" s="12">
        <v>0.03</v>
      </c>
      <c r="K1707" s="12">
        <v>0.28100000000000003</v>
      </c>
      <c r="L1707" s="10">
        <v>0.25</v>
      </c>
      <c r="M1707" s="10">
        <f>VLOOKUP('By placement'!$D1707,'By goal type'!$I$3:$J$7,2,FALSE)</f>
        <v>0.2</v>
      </c>
      <c r="N1707" s="13"/>
      <c r="O1707" s="10">
        <f t="shared" si="80"/>
        <v>0.2</v>
      </c>
      <c r="P1707" s="10">
        <f t="shared" si="78"/>
        <v>-4.9999999999999989E-2</v>
      </c>
      <c r="Q1707">
        <f t="shared" si="79"/>
        <v>0.93659999999999999</v>
      </c>
    </row>
    <row r="1708" spans="1:17" x14ac:dyDescent="0.3">
      <c r="A1708">
        <v>1703</v>
      </c>
      <c r="B1708" t="s">
        <v>2155</v>
      </c>
      <c r="C1708" t="s">
        <v>105</v>
      </c>
      <c r="D1708" t="s">
        <v>4</v>
      </c>
      <c r="E1708">
        <v>201441</v>
      </c>
      <c r="F1708">
        <v>141759</v>
      </c>
      <c r="G1708">
        <v>26.063700000000001</v>
      </c>
      <c r="H1708">
        <v>8.6873000000000005</v>
      </c>
      <c r="I1708">
        <v>34.750999999999998</v>
      </c>
      <c r="J1708" s="12">
        <v>0.03</v>
      </c>
      <c r="K1708" s="12">
        <v>0.26200000000000001</v>
      </c>
      <c r="L1708" s="10">
        <v>0.25</v>
      </c>
      <c r="M1708" s="10">
        <f>VLOOKUP('By placement'!$D1708,'By goal type'!$I$3:$J$7,2,FALSE)</f>
        <v>0.2</v>
      </c>
      <c r="N1708" s="13"/>
      <c r="O1708" s="10">
        <f t="shared" si="80"/>
        <v>0.2</v>
      </c>
      <c r="P1708" s="10">
        <f t="shared" si="78"/>
        <v>-4.9999999999999989E-2</v>
      </c>
      <c r="Q1708">
        <f t="shared" si="79"/>
        <v>6.9501999999999997</v>
      </c>
    </row>
    <row r="1709" spans="1:17" x14ac:dyDescent="0.3">
      <c r="A1709">
        <v>1704</v>
      </c>
      <c r="B1709" t="s">
        <v>2156</v>
      </c>
      <c r="C1709" t="s">
        <v>124</v>
      </c>
      <c r="D1709" t="s">
        <v>4</v>
      </c>
      <c r="E1709">
        <v>18126</v>
      </c>
      <c r="F1709">
        <v>14305</v>
      </c>
      <c r="G1709">
        <v>8.9271999999999991</v>
      </c>
      <c r="H1709">
        <v>2.9754999999999998</v>
      </c>
      <c r="I1709">
        <v>11.902699999999999</v>
      </c>
      <c r="J1709" s="12">
        <v>0.1</v>
      </c>
      <c r="K1709" s="12">
        <v>0.92900000000000005</v>
      </c>
      <c r="L1709" s="10">
        <v>0.25</v>
      </c>
      <c r="M1709" s="10">
        <f>VLOOKUP('By placement'!$D1709,'By goal type'!$I$3:$J$7,2,FALSE)</f>
        <v>0.2</v>
      </c>
      <c r="N1709" s="13"/>
      <c r="O1709" s="10">
        <f t="shared" si="80"/>
        <v>0.2</v>
      </c>
      <c r="P1709" s="10">
        <f t="shared" si="78"/>
        <v>-4.9999999999999989E-2</v>
      </c>
      <c r="Q1709">
        <f t="shared" si="79"/>
        <v>2.3805399999999999</v>
      </c>
    </row>
    <row r="1710" spans="1:17" x14ac:dyDescent="0.3">
      <c r="A1710">
        <v>1705</v>
      </c>
      <c r="B1710" t="s">
        <v>2157</v>
      </c>
      <c r="C1710" t="s">
        <v>318</v>
      </c>
      <c r="D1710" t="s">
        <v>4</v>
      </c>
      <c r="E1710">
        <v>12</v>
      </c>
      <c r="F1710">
        <v>11</v>
      </c>
      <c r="G1710" s="1">
        <v>5.9999999999999995E-4</v>
      </c>
      <c r="H1710" s="1">
        <v>2.9999999999999997E-4</v>
      </c>
      <c r="I1710" s="1">
        <v>8.9999999999999998E-4</v>
      </c>
      <c r="J1710" s="12">
        <v>0.01</v>
      </c>
      <c r="K1710" s="12">
        <v>8.2000000000000003E-2</v>
      </c>
      <c r="L1710" s="10">
        <v>0.25</v>
      </c>
      <c r="M1710" s="10">
        <f>VLOOKUP('By placement'!$D1710,'By goal type'!$I$3:$J$7,2,FALSE)</f>
        <v>0.2</v>
      </c>
      <c r="N1710" s="13"/>
      <c r="O1710" s="10">
        <f t="shared" si="80"/>
        <v>0.2</v>
      </c>
      <c r="P1710" s="10">
        <f t="shared" si="78"/>
        <v>-4.9999999999999989E-2</v>
      </c>
      <c r="Q1710">
        <f t="shared" si="79"/>
        <v>1.8000000000000001E-4</v>
      </c>
    </row>
    <row r="1711" spans="1:17" x14ac:dyDescent="0.3">
      <c r="A1711">
        <v>1706</v>
      </c>
      <c r="B1711" t="s">
        <v>2158</v>
      </c>
      <c r="C1711" t="s">
        <v>156</v>
      </c>
      <c r="D1711" t="s">
        <v>4</v>
      </c>
      <c r="E1711">
        <v>1386242</v>
      </c>
      <c r="F1711">
        <v>947363</v>
      </c>
      <c r="G1711">
        <v>181.536</v>
      </c>
      <c r="H1711">
        <v>60.51</v>
      </c>
      <c r="I1711">
        <v>242.04599999999999</v>
      </c>
      <c r="J1711" s="12">
        <v>0.03</v>
      </c>
      <c r="K1711" s="12">
        <v>0.22600000000000001</v>
      </c>
      <c r="L1711" s="10">
        <v>0.25</v>
      </c>
      <c r="M1711" s="10">
        <f>VLOOKUP('By placement'!$D1711,'By goal type'!$I$3:$J$7,2,FALSE)</f>
        <v>0.2</v>
      </c>
      <c r="N1711" s="13"/>
      <c r="O1711" s="10">
        <f t="shared" si="80"/>
        <v>0.2</v>
      </c>
      <c r="P1711" s="10">
        <f t="shared" si="78"/>
        <v>-4.9999999999999989E-2</v>
      </c>
      <c r="Q1711">
        <f t="shared" si="79"/>
        <v>48.409199999999998</v>
      </c>
    </row>
    <row r="1712" spans="1:17" x14ac:dyDescent="0.3">
      <c r="A1712">
        <v>1707</v>
      </c>
      <c r="B1712" t="s">
        <v>2159</v>
      </c>
      <c r="C1712" t="s">
        <v>321</v>
      </c>
      <c r="D1712" t="s">
        <v>4</v>
      </c>
      <c r="E1712">
        <v>11513</v>
      </c>
      <c r="F1712">
        <v>10525</v>
      </c>
      <c r="G1712">
        <v>6.7271999999999998</v>
      </c>
      <c r="H1712">
        <v>2.2425000000000002</v>
      </c>
      <c r="I1712">
        <v>8.9696999999999996</v>
      </c>
      <c r="J1712" s="12">
        <v>0.1</v>
      </c>
      <c r="K1712" s="12">
        <v>0.874</v>
      </c>
      <c r="L1712" s="10">
        <v>0.25</v>
      </c>
      <c r="M1712" s="10">
        <f>VLOOKUP('By placement'!$D1712,'By goal type'!$I$3:$J$7,2,FALSE)</f>
        <v>0.2</v>
      </c>
      <c r="N1712" s="13"/>
      <c r="O1712" s="10">
        <f t="shared" si="80"/>
        <v>0.2</v>
      </c>
      <c r="P1712" s="10">
        <f t="shared" si="78"/>
        <v>-4.9999999999999989E-2</v>
      </c>
      <c r="Q1712">
        <f t="shared" si="79"/>
        <v>1.7939400000000001</v>
      </c>
    </row>
    <row r="1713" spans="1:17" x14ac:dyDescent="0.3">
      <c r="A1713">
        <v>1708</v>
      </c>
      <c r="B1713" t="s">
        <v>2160</v>
      </c>
      <c r="C1713" t="s">
        <v>97</v>
      </c>
      <c r="D1713" t="s">
        <v>4</v>
      </c>
      <c r="E1713">
        <v>1109</v>
      </c>
      <c r="F1713">
        <v>316</v>
      </c>
      <c r="G1713">
        <v>1.95E-2</v>
      </c>
      <c r="H1713">
        <v>7.4999999999999997E-3</v>
      </c>
      <c r="I1713">
        <v>2.7E-2</v>
      </c>
      <c r="J1713" s="12">
        <v>0.01</v>
      </c>
      <c r="K1713" s="12">
        <v>0.188</v>
      </c>
      <c r="L1713" s="10">
        <v>0.28000000000000003</v>
      </c>
      <c r="M1713" s="10">
        <f>VLOOKUP('By placement'!$D1713,'By goal type'!$I$3:$J$7,2,FALSE)</f>
        <v>0.2</v>
      </c>
      <c r="N1713" s="13"/>
      <c r="O1713" s="10">
        <f t="shared" si="80"/>
        <v>0.2</v>
      </c>
      <c r="P1713" s="10">
        <f t="shared" si="78"/>
        <v>-8.0000000000000016E-2</v>
      </c>
      <c r="Q1713">
        <f t="shared" si="79"/>
        <v>5.4000000000000003E-3</v>
      </c>
    </row>
    <row r="1714" spans="1:17" x14ac:dyDescent="0.3">
      <c r="A1714">
        <v>1709</v>
      </c>
      <c r="B1714" t="s">
        <v>2161</v>
      </c>
      <c r="C1714" t="s">
        <v>327</v>
      </c>
      <c r="D1714" t="s">
        <v>4</v>
      </c>
      <c r="E1714">
        <v>323</v>
      </c>
      <c r="F1714">
        <v>291</v>
      </c>
      <c r="G1714">
        <v>5.6000000000000001E-2</v>
      </c>
      <c r="H1714">
        <v>1.8800000000000001E-2</v>
      </c>
      <c r="I1714">
        <v>7.4800000000000005E-2</v>
      </c>
      <c r="J1714" s="12">
        <v>0.03</v>
      </c>
      <c r="K1714" s="12">
        <v>0.26200000000000001</v>
      </c>
      <c r="L1714" s="10">
        <v>0.25</v>
      </c>
      <c r="M1714" s="10">
        <f>VLOOKUP('By placement'!$D1714,'By goal type'!$I$3:$J$7,2,FALSE)</f>
        <v>0.2</v>
      </c>
      <c r="N1714" s="13"/>
      <c r="O1714" s="10">
        <f t="shared" si="80"/>
        <v>0.2</v>
      </c>
      <c r="P1714" s="10">
        <f t="shared" si="78"/>
        <v>-4.9999999999999989E-2</v>
      </c>
      <c r="Q1714">
        <f t="shared" si="79"/>
        <v>1.4960000000000001E-2</v>
      </c>
    </row>
    <row r="1715" spans="1:17" x14ac:dyDescent="0.3">
      <c r="A1715">
        <v>1710</v>
      </c>
      <c r="B1715" t="s">
        <v>2162</v>
      </c>
      <c r="C1715" t="s">
        <v>64</v>
      </c>
      <c r="D1715" t="s">
        <v>4</v>
      </c>
      <c r="E1715">
        <v>20514</v>
      </c>
      <c r="F1715">
        <v>16511</v>
      </c>
      <c r="G1715">
        <v>8.9178999999999995</v>
      </c>
      <c r="H1715">
        <v>3.8214999999999999</v>
      </c>
      <c r="I1715">
        <v>12.7394</v>
      </c>
      <c r="J1715" s="12">
        <v>0.09</v>
      </c>
      <c r="K1715" s="12">
        <v>0.75800000000000001</v>
      </c>
      <c r="L1715" s="10">
        <v>0.3</v>
      </c>
      <c r="M1715" s="10">
        <f>VLOOKUP('By placement'!$D1715,'By goal type'!$I$3:$J$7,2,FALSE)</f>
        <v>0.2</v>
      </c>
      <c r="N1715" s="13"/>
      <c r="O1715" s="10">
        <f t="shared" si="80"/>
        <v>0.2</v>
      </c>
      <c r="P1715" s="10">
        <f t="shared" si="78"/>
        <v>-9.9999999999999978E-2</v>
      </c>
      <c r="Q1715">
        <f t="shared" si="79"/>
        <v>2.5478800000000001</v>
      </c>
    </row>
    <row r="1716" spans="1:17" x14ac:dyDescent="0.3">
      <c r="A1716">
        <v>1711</v>
      </c>
      <c r="B1716" t="s">
        <v>2163</v>
      </c>
      <c r="C1716" t="s">
        <v>328</v>
      </c>
      <c r="D1716" t="s">
        <v>4</v>
      </c>
      <c r="E1716">
        <v>363</v>
      </c>
      <c r="F1716">
        <v>335</v>
      </c>
      <c r="G1716">
        <v>6.59E-2</v>
      </c>
      <c r="H1716">
        <v>2.1700000000000001E-2</v>
      </c>
      <c r="I1716">
        <v>8.7599999999999997E-2</v>
      </c>
      <c r="J1716" s="12">
        <v>0.03</v>
      </c>
      <c r="K1716" s="12">
        <v>0.28000000000000003</v>
      </c>
      <c r="L1716" s="10">
        <v>0.25</v>
      </c>
      <c r="M1716" s="10">
        <f>VLOOKUP('By placement'!$D1716,'By goal type'!$I$3:$J$7,2,FALSE)</f>
        <v>0.2</v>
      </c>
      <c r="N1716" s="13"/>
      <c r="O1716" s="10">
        <f t="shared" si="80"/>
        <v>0.2</v>
      </c>
      <c r="P1716" s="10">
        <f t="shared" si="78"/>
        <v>-4.9999999999999989E-2</v>
      </c>
      <c r="Q1716">
        <f t="shared" si="79"/>
        <v>1.7520000000000001E-2</v>
      </c>
    </row>
    <row r="1717" spans="1:17" x14ac:dyDescent="0.3">
      <c r="A1717">
        <v>1712</v>
      </c>
      <c r="B1717" t="s">
        <v>2164</v>
      </c>
      <c r="C1717" t="s">
        <v>327</v>
      </c>
      <c r="D1717" t="s">
        <v>4</v>
      </c>
      <c r="E1717">
        <v>192</v>
      </c>
      <c r="F1717">
        <v>162</v>
      </c>
      <c r="G1717">
        <v>3.2500000000000001E-2</v>
      </c>
      <c r="H1717">
        <v>1.0699999999999999E-2</v>
      </c>
      <c r="I1717">
        <v>4.3200000000000002E-2</v>
      </c>
      <c r="J1717" s="12">
        <v>0.03</v>
      </c>
      <c r="K1717" s="12">
        <v>0.35499999999999998</v>
      </c>
      <c r="L1717" s="10">
        <v>0.25</v>
      </c>
      <c r="M1717" s="10">
        <f>VLOOKUP('By placement'!$D1717,'By goal type'!$I$3:$J$7,2,FALSE)</f>
        <v>0.2</v>
      </c>
      <c r="N1717" s="13"/>
      <c r="O1717" s="10">
        <f t="shared" si="80"/>
        <v>0.2</v>
      </c>
      <c r="P1717" s="10">
        <f t="shared" si="78"/>
        <v>-4.9999999999999989E-2</v>
      </c>
      <c r="Q1717">
        <f t="shared" si="79"/>
        <v>8.6400000000000001E-3</v>
      </c>
    </row>
    <row r="1718" spans="1:17" x14ac:dyDescent="0.3">
      <c r="A1718">
        <v>1713</v>
      </c>
      <c r="B1718" t="s">
        <v>2165</v>
      </c>
      <c r="C1718" t="s">
        <v>326</v>
      </c>
      <c r="D1718" t="s">
        <v>4</v>
      </c>
      <c r="E1718">
        <v>2924855</v>
      </c>
      <c r="F1718">
        <v>582251</v>
      </c>
      <c r="G1718">
        <v>78.913899999999998</v>
      </c>
      <c r="H1718">
        <v>26.301400000000001</v>
      </c>
      <c r="I1718">
        <v>105.2153</v>
      </c>
      <c r="J1718" s="12">
        <v>0.02</v>
      </c>
      <c r="K1718" s="12">
        <v>0.189</v>
      </c>
      <c r="L1718" s="10">
        <v>0.25</v>
      </c>
      <c r="M1718" s="10">
        <f>VLOOKUP('By placement'!$D1718,'By goal type'!$I$3:$J$7,2,FALSE)</f>
        <v>0.2</v>
      </c>
      <c r="N1718" s="13"/>
      <c r="O1718" s="10">
        <f t="shared" si="80"/>
        <v>0.2</v>
      </c>
      <c r="P1718" s="10">
        <f t="shared" si="78"/>
        <v>-4.9999999999999989E-2</v>
      </c>
      <c r="Q1718">
        <f t="shared" si="79"/>
        <v>21.043060000000001</v>
      </c>
    </row>
    <row r="1719" spans="1:17" x14ac:dyDescent="0.3">
      <c r="A1719">
        <v>1714</v>
      </c>
      <c r="B1719" t="s">
        <v>2166</v>
      </c>
      <c r="C1719" t="s">
        <v>64</v>
      </c>
      <c r="D1719" t="s">
        <v>4</v>
      </c>
      <c r="E1719">
        <v>8888</v>
      </c>
      <c r="F1719">
        <v>7217</v>
      </c>
      <c r="G1719">
        <v>2.4754</v>
      </c>
      <c r="H1719">
        <v>0.8246</v>
      </c>
      <c r="I1719">
        <v>3.3</v>
      </c>
      <c r="J1719" s="12">
        <v>0.05</v>
      </c>
      <c r="K1719" s="12">
        <v>0.50600000000000001</v>
      </c>
      <c r="L1719" s="10">
        <v>0.25</v>
      </c>
      <c r="M1719" s="10">
        <f>VLOOKUP('By placement'!$D1719,'By goal type'!$I$3:$J$7,2,FALSE)</f>
        <v>0.2</v>
      </c>
      <c r="N1719" s="13"/>
      <c r="O1719" s="10">
        <f t="shared" si="80"/>
        <v>0.2</v>
      </c>
      <c r="P1719" s="10">
        <f t="shared" si="78"/>
        <v>-4.9999999999999989E-2</v>
      </c>
      <c r="Q1719">
        <f t="shared" si="79"/>
        <v>0.66</v>
      </c>
    </row>
    <row r="1720" spans="1:17" x14ac:dyDescent="0.3">
      <c r="A1720">
        <v>1715</v>
      </c>
      <c r="B1720" t="s">
        <v>2167</v>
      </c>
      <c r="C1720" t="s">
        <v>156</v>
      </c>
      <c r="D1720" t="s">
        <v>4</v>
      </c>
      <c r="E1720">
        <v>1157</v>
      </c>
      <c r="F1720">
        <v>650</v>
      </c>
      <c r="G1720">
        <v>0.13519999999999999</v>
      </c>
      <c r="H1720">
        <v>4.48E-2</v>
      </c>
      <c r="I1720">
        <v>0.18</v>
      </c>
      <c r="J1720" s="12">
        <v>0.03</v>
      </c>
      <c r="K1720" s="12">
        <v>0.45</v>
      </c>
      <c r="L1720" s="10">
        <v>0.25</v>
      </c>
      <c r="M1720" s="10">
        <f>VLOOKUP('By placement'!$D1720,'By goal type'!$I$3:$J$7,2,FALSE)</f>
        <v>0.2</v>
      </c>
      <c r="N1720" s="13"/>
      <c r="O1720" s="10">
        <f t="shared" si="80"/>
        <v>0.2</v>
      </c>
      <c r="P1720" s="10">
        <f t="shared" si="78"/>
        <v>-4.9999999999999989E-2</v>
      </c>
      <c r="Q1720">
        <f t="shared" si="79"/>
        <v>3.5999999999999997E-2</v>
      </c>
    </row>
    <row r="1721" spans="1:17" x14ac:dyDescent="0.3">
      <c r="A1721">
        <v>1716</v>
      </c>
      <c r="B1721" t="s">
        <v>2168</v>
      </c>
      <c r="C1721" t="s">
        <v>93</v>
      </c>
      <c r="D1721" t="s">
        <v>4</v>
      </c>
      <c r="E1721">
        <v>57464413</v>
      </c>
      <c r="F1721">
        <v>12857170</v>
      </c>
      <c r="G1721">
        <v>701.81719999999996</v>
      </c>
      <c r="H1721">
        <v>467.87740000000002</v>
      </c>
      <c r="I1721">
        <v>1169.6946</v>
      </c>
      <c r="J1721" s="12">
        <v>0.01</v>
      </c>
      <c r="K1721" s="12">
        <v>8.8999999999999996E-2</v>
      </c>
      <c r="L1721" s="10">
        <v>0.4</v>
      </c>
      <c r="M1721" s="10">
        <f>VLOOKUP('By placement'!$D1721,'By goal type'!$I$3:$J$7,2,FALSE)</f>
        <v>0.2</v>
      </c>
      <c r="N1721" s="13"/>
      <c r="O1721" s="10">
        <f t="shared" si="80"/>
        <v>0.2</v>
      </c>
      <c r="P1721" s="10">
        <f t="shared" si="78"/>
        <v>-0.2</v>
      </c>
      <c r="Q1721">
        <f t="shared" si="79"/>
        <v>233.93892000000002</v>
      </c>
    </row>
    <row r="1722" spans="1:17" x14ac:dyDescent="0.3">
      <c r="A1722">
        <v>1717</v>
      </c>
      <c r="B1722" t="s">
        <v>2169</v>
      </c>
      <c r="C1722" t="s">
        <v>24</v>
      </c>
      <c r="D1722" t="s">
        <v>4</v>
      </c>
      <c r="E1722">
        <v>5212</v>
      </c>
      <c r="F1722">
        <v>3918</v>
      </c>
      <c r="G1722">
        <v>1.3526</v>
      </c>
      <c r="H1722">
        <v>0.45069999999999999</v>
      </c>
      <c r="I1722">
        <v>1.8032999999999999</v>
      </c>
      <c r="J1722" s="12">
        <v>0.05</v>
      </c>
      <c r="K1722" s="12">
        <v>0.54200000000000004</v>
      </c>
      <c r="L1722" s="10">
        <v>0.25</v>
      </c>
      <c r="M1722" s="10">
        <f>VLOOKUP('By placement'!$D1722,'By goal type'!$I$3:$J$7,2,FALSE)</f>
        <v>0.2</v>
      </c>
      <c r="N1722" s="13"/>
      <c r="O1722" s="10">
        <f t="shared" si="80"/>
        <v>0.2</v>
      </c>
      <c r="P1722" s="10">
        <f t="shared" si="78"/>
        <v>-4.9999999999999989E-2</v>
      </c>
      <c r="Q1722">
        <f t="shared" si="79"/>
        <v>0.36065999999999998</v>
      </c>
    </row>
    <row r="1723" spans="1:17" x14ac:dyDescent="0.3">
      <c r="A1723">
        <v>1718</v>
      </c>
      <c r="B1723" t="s">
        <v>2170</v>
      </c>
      <c r="C1723" t="s">
        <v>93</v>
      </c>
      <c r="D1723" t="s">
        <v>4</v>
      </c>
      <c r="E1723">
        <v>325500</v>
      </c>
      <c r="F1723">
        <v>166335</v>
      </c>
      <c r="G1723">
        <v>35.58</v>
      </c>
      <c r="H1723">
        <v>11.86</v>
      </c>
      <c r="I1723">
        <v>47.44</v>
      </c>
      <c r="J1723" s="12">
        <v>0.03</v>
      </c>
      <c r="K1723" s="12">
        <v>0.27700000000000002</v>
      </c>
      <c r="L1723" s="10">
        <v>0.25</v>
      </c>
      <c r="M1723" s="10">
        <f>VLOOKUP('By placement'!$D1723,'By goal type'!$I$3:$J$7,2,FALSE)</f>
        <v>0.2</v>
      </c>
      <c r="N1723" s="13"/>
      <c r="O1723" s="10">
        <f t="shared" si="80"/>
        <v>0.2</v>
      </c>
      <c r="P1723" s="10">
        <f t="shared" si="78"/>
        <v>-4.9999999999999989E-2</v>
      </c>
      <c r="Q1723">
        <f t="shared" si="79"/>
        <v>9.4879999999999995</v>
      </c>
    </row>
    <row r="1724" spans="1:17" x14ac:dyDescent="0.3">
      <c r="A1724">
        <v>1719</v>
      </c>
      <c r="B1724" t="s">
        <v>2171</v>
      </c>
      <c r="C1724" t="s">
        <v>24</v>
      </c>
      <c r="D1724" t="s">
        <v>4</v>
      </c>
      <c r="E1724">
        <v>76498</v>
      </c>
      <c r="F1724">
        <v>28183</v>
      </c>
      <c r="G1724">
        <v>10.039999999999999</v>
      </c>
      <c r="H1724">
        <v>3.3468</v>
      </c>
      <c r="I1724">
        <v>13.386799999999999</v>
      </c>
      <c r="J1724" s="12">
        <v>0.05</v>
      </c>
      <c r="K1724" s="12">
        <v>0.47899999999999998</v>
      </c>
      <c r="L1724" s="10">
        <v>0.25</v>
      </c>
      <c r="M1724" s="10">
        <f>VLOOKUP('By placement'!$D1724,'By goal type'!$I$3:$J$7,2,FALSE)</f>
        <v>0.2</v>
      </c>
      <c r="N1724" s="13"/>
      <c r="O1724" s="10">
        <f t="shared" si="80"/>
        <v>0.2</v>
      </c>
      <c r="P1724" s="10">
        <f t="shared" si="78"/>
        <v>-4.9999999999999989E-2</v>
      </c>
      <c r="Q1724">
        <f t="shared" si="79"/>
        <v>2.6773600000000002</v>
      </c>
    </row>
    <row r="1725" spans="1:17" x14ac:dyDescent="0.3">
      <c r="A1725">
        <v>1720</v>
      </c>
      <c r="B1725" t="s">
        <v>2172</v>
      </c>
      <c r="C1725" t="s">
        <v>64</v>
      </c>
      <c r="D1725" t="s">
        <v>4</v>
      </c>
      <c r="E1725">
        <v>1074</v>
      </c>
      <c r="F1725">
        <v>954</v>
      </c>
      <c r="G1725">
        <v>0.61509999999999998</v>
      </c>
      <c r="H1725">
        <v>0.20499999999999999</v>
      </c>
      <c r="I1725">
        <v>0.82010000000000005</v>
      </c>
      <c r="J1725" s="12">
        <v>0.09</v>
      </c>
      <c r="K1725" s="12">
        <v>0.77100000000000002</v>
      </c>
      <c r="L1725" s="10">
        <v>0.25</v>
      </c>
      <c r="M1725" s="10">
        <f>VLOOKUP('By placement'!$D1725,'By goal type'!$I$3:$J$7,2,FALSE)</f>
        <v>0.2</v>
      </c>
      <c r="N1725" s="13"/>
      <c r="O1725" s="10">
        <f t="shared" si="80"/>
        <v>0.2</v>
      </c>
      <c r="P1725" s="10">
        <f t="shared" si="78"/>
        <v>-4.9999999999999989E-2</v>
      </c>
      <c r="Q1725">
        <f t="shared" si="79"/>
        <v>0.16402000000000003</v>
      </c>
    </row>
    <row r="1726" spans="1:17" x14ac:dyDescent="0.3">
      <c r="A1726">
        <v>1721</v>
      </c>
      <c r="B1726" t="s">
        <v>2173</v>
      </c>
      <c r="C1726" t="s">
        <v>213</v>
      </c>
      <c r="D1726" t="s">
        <v>4</v>
      </c>
      <c r="E1726">
        <v>7663622</v>
      </c>
      <c r="F1726">
        <v>6885782</v>
      </c>
      <c r="G1726">
        <v>1547.6010000000001</v>
      </c>
      <c r="H1726">
        <v>462.26900000000001</v>
      </c>
      <c r="I1726">
        <v>2009.87</v>
      </c>
      <c r="J1726" s="12">
        <v>0.03</v>
      </c>
      <c r="K1726" s="12">
        <v>0.314</v>
      </c>
      <c r="L1726" s="10">
        <v>0.23</v>
      </c>
      <c r="M1726" s="10">
        <f>VLOOKUP('By placement'!$D1726,'By goal type'!$I$3:$J$7,2,FALSE)</f>
        <v>0.2</v>
      </c>
      <c r="N1726" s="13"/>
      <c r="O1726" s="10">
        <f t="shared" si="80"/>
        <v>0.2</v>
      </c>
      <c r="P1726" s="10">
        <f t="shared" si="78"/>
        <v>-0.03</v>
      </c>
      <c r="Q1726">
        <f t="shared" si="79"/>
        <v>401.97399999999999</v>
      </c>
    </row>
    <row r="1727" spans="1:17" x14ac:dyDescent="0.3">
      <c r="A1727">
        <v>1722</v>
      </c>
      <c r="B1727" t="s">
        <v>2174</v>
      </c>
      <c r="C1727" t="s">
        <v>105</v>
      </c>
      <c r="D1727" t="s">
        <v>4</v>
      </c>
      <c r="E1727">
        <v>104237</v>
      </c>
      <c r="F1727">
        <v>62481</v>
      </c>
      <c r="G1727">
        <v>13.9338</v>
      </c>
      <c r="H1727">
        <v>4.6441999999999997</v>
      </c>
      <c r="I1727">
        <v>18.577999999999999</v>
      </c>
      <c r="J1727" s="12">
        <v>0.03</v>
      </c>
      <c r="K1727" s="12">
        <v>0.34100000000000003</v>
      </c>
      <c r="L1727" s="10">
        <v>0.25</v>
      </c>
      <c r="M1727" s="10">
        <f>VLOOKUP('By placement'!$D1727,'By goal type'!$I$3:$J$7,2,FALSE)</f>
        <v>0.2</v>
      </c>
      <c r="N1727" s="13"/>
      <c r="O1727" s="10">
        <f t="shared" si="80"/>
        <v>0.2</v>
      </c>
      <c r="P1727" s="10">
        <f t="shared" si="78"/>
        <v>-4.9999999999999989E-2</v>
      </c>
      <c r="Q1727">
        <f t="shared" si="79"/>
        <v>3.7156000000000002</v>
      </c>
    </row>
    <row r="1728" spans="1:17" x14ac:dyDescent="0.3">
      <c r="A1728">
        <v>1723</v>
      </c>
      <c r="B1728" t="s">
        <v>2175</v>
      </c>
      <c r="C1728" t="s">
        <v>156</v>
      </c>
      <c r="D1728" t="s">
        <v>4</v>
      </c>
      <c r="E1728">
        <v>17251</v>
      </c>
      <c r="F1728">
        <v>12959</v>
      </c>
      <c r="G1728">
        <v>2.9186000000000001</v>
      </c>
      <c r="H1728">
        <v>0.97240000000000004</v>
      </c>
      <c r="I1728">
        <v>3.891</v>
      </c>
      <c r="J1728" s="12">
        <v>0.03</v>
      </c>
      <c r="K1728" s="12">
        <v>0.35699999999999998</v>
      </c>
      <c r="L1728" s="10">
        <v>0.25</v>
      </c>
      <c r="M1728" s="10">
        <f>VLOOKUP('By placement'!$D1728,'By goal type'!$I$3:$J$7,2,FALSE)</f>
        <v>0.2</v>
      </c>
      <c r="N1728" s="13"/>
      <c r="O1728" s="10">
        <f t="shared" si="80"/>
        <v>0.2</v>
      </c>
      <c r="P1728" s="10">
        <f t="shared" si="78"/>
        <v>-4.9999999999999989E-2</v>
      </c>
      <c r="Q1728">
        <f t="shared" si="79"/>
        <v>0.7782</v>
      </c>
    </row>
    <row r="1729" spans="1:17" x14ac:dyDescent="0.3">
      <c r="A1729">
        <v>1724</v>
      </c>
      <c r="B1729" t="s">
        <v>2176</v>
      </c>
      <c r="C1729" t="s">
        <v>139</v>
      </c>
      <c r="D1729" t="s">
        <v>4</v>
      </c>
      <c r="E1729">
        <v>29249</v>
      </c>
      <c r="F1729">
        <v>18119</v>
      </c>
      <c r="G1729">
        <v>1.3845000000000001</v>
      </c>
      <c r="H1729">
        <v>0.46129999999999999</v>
      </c>
      <c r="I1729">
        <v>1.8458000000000001</v>
      </c>
      <c r="J1729" s="12">
        <v>0.01</v>
      </c>
      <c r="K1729" s="12">
        <v>0.127</v>
      </c>
      <c r="L1729" s="10">
        <v>0.25</v>
      </c>
      <c r="M1729" s="10">
        <f>VLOOKUP('By placement'!$D1729,'By goal type'!$I$3:$J$7,2,FALSE)</f>
        <v>0.2</v>
      </c>
      <c r="N1729" s="13"/>
      <c r="O1729" s="10">
        <f t="shared" si="80"/>
        <v>0.2</v>
      </c>
      <c r="P1729" s="10">
        <f t="shared" si="78"/>
        <v>-4.9999999999999989E-2</v>
      </c>
      <c r="Q1729">
        <f t="shared" si="79"/>
        <v>0.36916000000000004</v>
      </c>
    </row>
    <row r="1730" spans="1:17" x14ac:dyDescent="0.3">
      <c r="A1730">
        <v>1725</v>
      </c>
      <c r="B1730" t="s">
        <v>2177</v>
      </c>
      <c r="C1730" t="s">
        <v>323</v>
      </c>
      <c r="D1730" t="s">
        <v>4</v>
      </c>
      <c r="E1730">
        <v>80806623</v>
      </c>
      <c r="F1730">
        <v>23949655</v>
      </c>
      <c r="G1730">
        <v>1844.9049</v>
      </c>
      <c r="H1730">
        <v>614.96500000000003</v>
      </c>
      <c r="I1730">
        <v>2459.8699000000001</v>
      </c>
      <c r="J1730" s="12">
        <v>0.01</v>
      </c>
      <c r="K1730" s="12">
        <v>8.3000000000000004E-2</v>
      </c>
      <c r="L1730" s="10">
        <v>0.25</v>
      </c>
      <c r="M1730" s="10">
        <f>VLOOKUP('By placement'!$D1730,'By goal type'!$I$3:$J$7,2,FALSE)</f>
        <v>0.2</v>
      </c>
      <c r="N1730" s="13"/>
      <c r="O1730" s="10">
        <f t="shared" si="80"/>
        <v>0.2</v>
      </c>
      <c r="P1730" s="10">
        <f t="shared" si="78"/>
        <v>-4.9999999999999989E-2</v>
      </c>
      <c r="Q1730">
        <f t="shared" si="79"/>
        <v>491.97398000000004</v>
      </c>
    </row>
    <row r="1731" spans="1:17" x14ac:dyDescent="0.3">
      <c r="A1731">
        <v>1726</v>
      </c>
      <c r="B1731" t="s">
        <v>2178</v>
      </c>
      <c r="C1731" t="s">
        <v>325</v>
      </c>
      <c r="D1731" t="s">
        <v>4</v>
      </c>
      <c r="E1731">
        <v>54869</v>
      </c>
      <c r="F1731">
        <v>47088</v>
      </c>
      <c r="G1731">
        <v>11.2767</v>
      </c>
      <c r="H1731">
        <v>3.7583000000000002</v>
      </c>
      <c r="I1731">
        <v>15.035</v>
      </c>
      <c r="J1731" s="12">
        <v>0.03</v>
      </c>
      <c r="K1731" s="12">
        <v>0.32200000000000001</v>
      </c>
      <c r="L1731" s="10">
        <v>0.25</v>
      </c>
      <c r="M1731" s="10">
        <f>VLOOKUP('By placement'!$D1731,'By goal type'!$I$3:$J$7,2,FALSE)</f>
        <v>0.2</v>
      </c>
      <c r="N1731" s="13"/>
      <c r="O1731" s="10">
        <f t="shared" si="80"/>
        <v>0.2</v>
      </c>
      <c r="P1731" s="10">
        <f t="shared" si="78"/>
        <v>-4.9999999999999989E-2</v>
      </c>
      <c r="Q1731">
        <f t="shared" si="79"/>
        <v>3.0070000000000001</v>
      </c>
    </row>
    <row r="1732" spans="1:17" x14ac:dyDescent="0.3">
      <c r="A1732">
        <v>1727</v>
      </c>
      <c r="B1732" t="s">
        <v>2179</v>
      </c>
      <c r="C1732" t="s">
        <v>95</v>
      </c>
      <c r="D1732" t="s">
        <v>4</v>
      </c>
      <c r="E1732">
        <v>416943</v>
      </c>
      <c r="F1732">
        <v>235304</v>
      </c>
      <c r="G1732">
        <v>59.860500000000002</v>
      </c>
      <c r="H1732">
        <v>19.950500000000002</v>
      </c>
      <c r="I1732">
        <v>79.811000000000007</v>
      </c>
      <c r="J1732" s="12">
        <v>0.03</v>
      </c>
      <c r="K1732" s="12">
        <v>0.48499999999999999</v>
      </c>
      <c r="L1732" s="10">
        <v>0.25</v>
      </c>
      <c r="M1732" s="10">
        <f>VLOOKUP('By placement'!$D1732,'By goal type'!$I$3:$J$7,2,FALSE)</f>
        <v>0.2</v>
      </c>
      <c r="N1732" s="13"/>
      <c r="O1732" s="10">
        <f t="shared" si="80"/>
        <v>0.2</v>
      </c>
      <c r="P1732" s="10">
        <f t="shared" si="78"/>
        <v>-4.9999999999999989E-2</v>
      </c>
      <c r="Q1732">
        <f t="shared" si="79"/>
        <v>15.962200000000003</v>
      </c>
    </row>
    <row r="1733" spans="1:17" x14ac:dyDescent="0.3">
      <c r="A1733">
        <v>1728</v>
      </c>
      <c r="B1733" t="s">
        <v>2180</v>
      </c>
      <c r="C1733" t="s">
        <v>87</v>
      </c>
      <c r="D1733" t="s">
        <v>4</v>
      </c>
      <c r="E1733">
        <v>15051</v>
      </c>
      <c r="F1733">
        <v>4537</v>
      </c>
      <c r="G1733">
        <v>0.3982</v>
      </c>
      <c r="H1733">
        <v>0.1278</v>
      </c>
      <c r="I1733">
        <v>0.52600000000000002</v>
      </c>
      <c r="J1733" s="12">
        <v>0.01</v>
      </c>
      <c r="K1733" s="12">
        <v>0.20499999999999999</v>
      </c>
      <c r="L1733" s="10">
        <v>0.25</v>
      </c>
      <c r="M1733" s="10">
        <f>VLOOKUP('By placement'!$D1733,'By goal type'!$I$3:$J$7,2,FALSE)</f>
        <v>0.2</v>
      </c>
      <c r="N1733" s="13"/>
      <c r="O1733" s="10">
        <f t="shared" si="80"/>
        <v>0.2</v>
      </c>
      <c r="P1733" s="10">
        <f t="shared" si="78"/>
        <v>-4.9999999999999989E-2</v>
      </c>
      <c r="Q1733">
        <f t="shared" si="79"/>
        <v>0.10520000000000002</v>
      </c>
    </row>
    <row r="1734" spans="1:17" x14ac:dyDescent="0.3">
      <c r="A1734">
        <v>1729</v>
      </c>
      <c r="B1734" t="s">
        <v>2181</v>
      </c>
      <c r="C1734" t="s">
        <v>156</v>
      </c>
      <c r="D1734" t="s">
        <v>4</v>
      </c>
      <c r="E1734">
        <v>3103648</v>
      </c>
      <c r="F1734">
        <v>2746231</v>
      </c>
      <c r="G1734">
        <v>730.77189999999996</v>
      </c>
      <c r="H1734">
        <v>243.58609999999999</v>
      </c>
      <c r="I1734">
        <v>974.35799999999995</v>
      </c>
      <c r="J1734" s="12">
        <v>0.03</v>
      </c>
      <c r="K1734" s="12">
        <v>0.375</v>
      </c>
      <c r="L1734" s="10">
        <v>0.25</v>
      </c>
      <c r="M1734" s="10">
        <f>VLOOKUP('By placement'!$D1734,'By goal type'!$I$3:$J$7,2,FALSE)</f>
        <v>0.2</v>
      </c>
      <c r="N1734" s="13"/>
      <c r="O1734" s="10">
        <f t="shared" si="80"/>
        <v>0.2</v>
      </c>
      <c r="P1734" s="10">
        <f t="shared" si="78"/>
        <v>-4.9999999999999989E-2</v>
      </c>
      <c r="Q1734">
        <f t="shared" si="79"/>
        <v>194.8716</v>
      </c>
    </row>
    <row r="1735" spans="1:17" x14ac:dyDescent="0.3">
      <c r="A1735">
        <v>1730</v>
      </c>
      <c r="B1735" t="s">
        <v>2182</v>
      </c>
      <c r="C1735" t="s">
        <v>323</v>
      </c>
      <c r="D1735" t="s">
        <v>4</v>
      </c>
      <c r="E1735">
        <v>522898</v>
      </c>
      <c r="F1735">
        <v>290884</v>
      </c>
      <c r="G1735">
        <v>25.755500000000001</v>
      </c>
      <c r="H1735">
        <v>11.038600000000001</v>
      </c>
      <c r="I1735">
        <v>36.7941</v>
      </c>
      <c r="J1735" s="12">
        <v>0.01</v>
      </c>
      <c r="K1735" s="12">
        <v>0.223</v>
      </c>
      <c r="L1735" s="10">
        <v>0.3</v>
      </c>
      <c r="M1735" s="10">
        <f>VLOOKUP('By placement'!$D1735,'By goal type'!$I$3:$J$7,2,FALSE)</f>
        <v>0.2</v>
      </c>
      <c r="N1735" s="13"/>
      <c r="O1735" s="10">
        <f t="shared" si="80"/>
        <v>0.2</v>
      </c>
      <c r="P1735" s="10">
        <f t="shared" ref="P1735:P1798" si="81">IFERROR(O1735-L1735,"unknown")</f>
        <v>-9.9999999999999978E-2</v>
      </c>
      <c r="Q1735">
        <f t="shared" ref="Q1735:Q1798" si="82">IFERROR(MIN(1-J1735/K1735,O1735)*I1735,0)</f>
        <v>7.3588200000000006</v>
      </c>
    </row>
    <row r="1736" spans="1:17" x14ac:dyDescent="0.3">
      <c r="A1736">
        <v>1731</v>
      </c>
      <c r="B1736" t="s">
        <v>2183</v>
      </c>
      <c r="C1736" t="s">
        <v>93</v>
      </c>
      <c r="D1736" t="s">
        <v>4</v>
      </c>
      <c r="E1736">
        <v>694858</v>
      </c>
      <c r="F1736">
        <v>43066</v>
      </c>
      <c r="G1736">
        <v>3.7027000000000001</v>
      </c>
      <c r="H1736">
        <v>1.9904999999999999</v>
      </c>
      <c r="I1736">
        <v>5.6932</v>
      </c>
      <c r="J1736" s="12">
        <v>0.01</v>
      </c>
      <c r="K1736" s="12">
        <v>0.16900000000000001</v>
      </c>
      <c r="L1736" s="10">
        <v>0.35000000000000003</v>
      </c>
      <c r="M1736" s="10">
        <f>VLOOKUP('By placement'!$D1736,'By goal type'!$I$3:$J$7,2,FALSE)</f>
        <v>0.2</v>
      </c>
      <c r="N1736" s="13"/>
      <c r="O1736" s="10">
        <f t="shared" ref="O1736:O1799" si="83">IF(N1736="",M1736,N1736)</f>
        <v>0.2</v>
      </c>
      <c r="P1736" s="10">
        <f t="shared" si="81"/>
        <v>-0.15000000000000002</v>
      </c>
      <c r="Q1736">
        <f t="shared" si="82"/>
        <v>1.1386400000000001</v>
      </c>
    </row>
    <row r="1737" spans="1:17" x14ac:dyDescent="0.3">
      <c r="A1737">
        <v>1732</v>
      </c>
      <c r="B1737" t="s">
        <v>2184</v>
      </c>
      <c r="C1737" t="s">
        <v>24</v>
      </c>
      <c r="D1737" t="s">
        <v>4</v>
      </c>
      <c r="E1737">
        <v>134630</v>
      </c>
      <c r="F1737">
        <v>75158</v>
      </c>
      <c r="G1737">
        <v>7.6002000000000001</v>
      </c>
      <c r="H1737">
        <v>2.5327999999999999</v>
      </c>
      <c r="I1737">
        <v>10.132999999999999</v>
      </c>
      <c r="J1737" s="12">
        <v>0.01</v>
      </c>
      <c r="K1737" s="12">
        <v>0.128</v>
      </c>
      <c r="L1737" s="10">
        <v>0.25</v>
      </c>
      <c r="M1737" s="10">
        <f>VLOOKUP('By placement'!$D1737,'By goal type'!$I$3:$J$7,2,FALSE)</f>
        <v>0.2</v>
      </c>
      <c r="N1737" s="13"/>
      <c r="O1737" s="10">
        <f t="shared" si="83"/>
        <v>0.2</v>
      </c>
      <c r="P1737" s="10">
        <f t="shared" si="81"/>
        <v>-4.9999999999999989E-2</v>
      </c>
      <c r="Q1737">
        <f t="shared" si="82"/>
        <v>2.0265999999999997</v>
      </c>
    </row>
    <row r="1738" spans="1:17" x14ac:dyDescent="0.3">
      <c r="A1738">
        <v>1733</v>
      </c>
      <c r="B1738" t="s">
        <v>2185</v>
      </c>
      <c r="C1738" t="s">
        <v>93</v>
      </c>
      <c r="D1738" t="s">
        <v>4</v>
      </c>
      <c r="E1738">
        <v>700866</v>
      </c>
      <c r="F1738">
        <v>46897</v>
      </c>
      <c r="G1738">
        <v>3.6844000000000001</v>
      </c>
      <c r="H1738">
        <v>2.456</v>
      </c>
      <c r="I1738">
        <v>6.1403999999999996</v>
      </c>
      <c r="J1738" s="12">
        <v>0.01</v>
      </c>
      <c r="K1738" s="12">
        <v>0.19600000000000001</v>
      </c>
      <c r="L1738" s="10">
        <v>0.4</v>
      </c>
      <c r="M1738" s="10">
        <f>VLOOKUP('By placement'!$D1738,'By goal type'!$I$3:$J$7,2,FALSE)</f>
        <v>0.2</v>
      </c>
      <c r="N1738" s="13"/>
      <c r="O1738" s="10">
        <f t="shared" si="83"/>
        <v>0.2</v>
      </c>
      <c r="P1738" s="10">
        <f t="shared" si="81"/>
        <v>-0.2</v>
      </c>
      <c r="Q1738">
        <f t="shared" si="82"/>
        <v>1.2280800000000001</v>
      </c>
    </row>
    <row r="1739" spans="1:17" x14ac:dyDescent="0.3">
      <c r="A1739">
        <v>1734</v>
      </c>
      <c r="B1739" t="s">
        <v>2186</v>
      </c>
      <c r="C1739" t="s">
        <v>95</v>
      </c>
      <c r="D1739" t="s">
        <v>4</v>
      </c>
      <c r="E1739">
        <v>253002</v>
      </c>
      <c r="F1739">
        <v>151160</v>
      </c>
      <c r="G1739">
        <v>45.554600000000001</v>
      </c>
      <c r="H1739">
        <v>15.1844</v>
      </c>
      <c r="I1739">
        <v>60.738999999999997</v>
      </c>
      <c r="J1739" s="12">
        <v>0.03</v>
      </c>
      <c r="K1739" s="12">
        <v>0.48</v>
      </c>
      <c r="L1739" s="10">
        <v>0.25</v>
      </c>
      <c r="M1739" s="10">
        <f>VLOOKUP('By placement'!$D1739,'By goal type'!$I$3:$J$7,2,FALSE)</f>
        <v>0.2</v>
      </c>
      <c r="N1739" s="13"/>
      <c r="O1739" s="10">
        <f t="shared" si="83"/>
        <v>0.2</v>
      </c>
      <c r="P1739" s="10">
        <f t="shared" si="81"/>
        <v>-4.9999999999999989E-2</v>
      </c>
      <c r="Q1739">
        <f t="shared" si="82"/>
        <v>12.1478</v>
      </c>
    </row>
    <row r="1740" spans="1:17" x14ac:dyDescent="0.3">
      <c r="A1740">
        <v>1735</v>
      </c>
      <c r="B1740" t="s">
        <v>2187</v>
      </c>
      <c r="C1740" t="s">
        <v>93</v>
      </c>
      <c r="D1740" t="s">
        <v>4</v>
      </c>
      <c r="E1740">
        <v>2075605</v>
      </c>
      <c r="F1740">
        <v>264000</v>
      </c>
      <c r="G1740">
        <v>25.407399999999999</v>
      </c>
      <c r="H1740">
        <v>13.679600000000001</v>
      </c>
      <c r="I1740">
        <v>39.087000000000003</v>
      </c>
      <c r="J1740" s="12">
        <v>0.01</v>
      </c>
      <c r="K1740" s="12">
        <v>0.192</v>
      </c>
      <c r="L1740" s="10">
        <v>0.35000000000000003</v>
      </c>
      <c r="M1740" s="10">
        <f>VLOOKUP('By placement'!$D1740,'By goal type'!$I$3:$J$7,2,FALSE)</f>
        <v>0.2</v>
      </c>
      <c r="N1740" s="13"/>
      <c r="O1740" s="10">
        <f t="shared" si="83"/>
        <v>0.2</v>
      </c>
      <c r="P1740" s="10">
        <f t="shared" si="81"/>
        <v>-0.15000000000000002</v>
      </c>
      <c r="Q1740">
        <f t="shared" si="82"/>
        <v>7.817400000000001</v>
      </c>
    </row>
    <row r="1741" spans="1:17" x14ac:dyDescent="0.3">
      <c r="A1741">
        <v>1736</v>
      </c>
      <c r="B1741" t="s">
        <v>2188</v>
      </c>
      <c r="C1741" t="s">
        <v>324</v>
      </c>
      <c r="D1741" t="s">
        <v>4</v>
      </c>
      <c r="E1741">
        <v>1953</v>
      </c>
      <c r="F1741">
        <v>1296</v>
      </c>
      <c r="G1741">
        <v>0.14180000000000001</v>
      </c>
      <c r="H1741">
        <v>4.7199999999999999E-2</v>
      </c>
      <c r="I1741">
        <v>0.189</v>
      </c>
      <c r="J1741" s="12">
        <v>0.01</v>
      </c>
      <c r="K1741" s="12">
        <v>0.14899999999999999</v>
      </c>
      <c r="L1741" s="10">
        <v>0.25</v>
      </c>
      <c r="M1741" s="10">
        <f>VLOOKUP('By placement'!$D1741,'By goal type'!$I$3:$J$7,2,FALSE)</f>
        <v>0.2</v>
      </c>
      <c r="N1741" s="13"/>
      <c r="O1741" s="10">
        <f t="shared" si="83"/>
        <v>0.2</v>
      </c>
      <c r="P1741" s="10">
        <f t="shared" si="81"/>
        <v>-4.9999999999999989E-2</v>
      </c>
      <c r="Q1741">
        <f t="shared" si="82"/>
        <v>3.78E-2</v>
      </c>
    </row>
    <row r="1742" spans="1:17" x14ac:dyDescent="0.3">
      <c r="A1742">
        <v>1737</v>
      </c>
      <c r="B1742" t="s">
        <v>2189</v>
      </c>
      <c r="C1742" t="s">
        <v>139</v>
      </c>
      <c r="D1742" t="s">
        <v>4</v>
      </c>
      <c r="E1742">
        <v>33665</v>
      </c>
      <c r="F1742">
        <v>20442</v>
      </c>
      <c r="G1742">
        <v>2.3155999999999999</v>
      </c>
      <c r="H1742">
        <v>0.77180000000000004</v>
      </c>
      <c r="I1742">
        <v>3.0874000000000001</v>
      </c>
      <c r="J1742" s="12">
        <v>0.01</v>
      </c>
      <c r="K1742" s="12">
        <v>0.20300000000000001</v>
      </c>
      <c r="L1742" s="10">
        <v>0.25</v>
      </c>
      <c r="M1742" s="10">
        <f>VLOOKUP('By placement'!$D1742,'By goal type'!$I$3:$J$7,2,FALSE)</f>
        <v>0.2</v>
      </c>
      <c r="N1742" s="13"/>
      <c r="O1742" s="10">
        <f t="shared" si="83"/>
        <v>0.2</v>
      </c>
      <c r="P1742" s="10">
        <f t="shared" si="81"/>
        <v>-4.9999999999999989E-2</v>
      </c>
      <c r="Q1742">
        <f t="shared" si="82"/>
        <v>0.61748000000000003</v>
      </c>
    </row>
    <row r="1743" spans="1:17" x14ac:dyDescent="0.3">
      <c r="A1743">
        <v>1738</v>
      </c>
      <c r="B1743" t="s">
        <v>2190</v>
      </c>
      <c r="C1743" t="s">
        <v>94</v>
      </c>
      <c r="D1743" t="s">
        <v>4</v>
      </c>
      <c r="E1743">
        <v>32997</v>
      </c>
      <c r="F1743">
        <v>11654</v>
      </c>
      <c r="G1743">
        <v>1.3002</v>
      </c>
      <c r="H1743">
        <v>0.50560000000000005</v>
      </c>
      <c r="I1743">
        <v>1.8058000000000001</v>
      </c>
      <c r="J1743" s="12">
        <v>0.01</v>
      </c>
      <c r="K1743" s="12">
        <v>0.22</v>
      </c>
      <c r="L1743" s="10">
        <v>0.28000000000000003</v>
      </c>
      <c r="M1743" s="10">
        <f>VLOOKUP('By placement'!$D1743,'By goal type'!$I$3:$J$7,2,FALSE)</f>
        <v>0.2</v>
      </c>
      <c r="N1743" s="13"/>
      <c r="O1743" s="10">
        <f t="shared" si="83"/>
        <v>0.2</v>
      </c>
      <c r="P1743" s="10">
        <f t="shared" si="81"/>
        <v>-8.0000000000000016E-2</v>
      </c>
      <c r="Q1743">
        <f t="shared" si="82"/>
        <v>0.36116000000000004</v>
      </c>
    </row>
    <row r="1744" spans="1:17" x14ac:dyDescent="0.3">
      <c r="A1744">
        <v>1739</v>
      </c>
      <c r="B1744" t="s">
        <v>2191</v>
      </c>
      <c r="C1744" t="s">
        <v>323</v>
      </c>
      <c r="D1744" t="s">
        <v>4</v>
      </c>
      <c r="E1744">
        <v>1636684</v>
      </c>
      <c r="F1744">
        <v>650176</v>
      </c>
      <c r="G1744">
        <v>80.556100000000001</v>
      </c>
      <c r="H1744">
        <v>26.8507</v>
      </c>
      <c r="I1744">
        <v>107.4068</v>
      </c>
      <c r="J1744" s="12">
        <v>0.01</v>
      </c>
      <c r="K1744" s="12">
        <v>0.16</v>
      </c>
      <c r="L1744" s="10">
        <v>0.25</v>
      </c>
      <c r="M1744" s="10">
        <f>VLOOKUP('By placement'!$D1744,'By goal type'!$I$3:$J$7,2,FALSE)</f>
        <v>0.2</v>
      </c>
      <c r="N1744" s="13"/>
      <c r="O1744" s="10">
        <f t="shared" si="83"/>
        <v>0.2</v>
      </c>
      <c r="P1744" s="10">
        <f t="shared" si="81"/>
        <v>-4.9999999999999989E-2</v>
      </c>
      <c r="Q1744">
        <f t="shared" si="82"/>
        <v>21.481360000000002</v>
      </c>
    </row>
    <row r="1745" spans="1:17" x14ac:dyDescent="0.3">
      <c r="A1745">
        <v>1740</v>
      </c>
      <c r="B1745" t="s">
        <v>2192</v>
      </c>
      <c r="C1745" t="s">
        <v>93</v>
      </c>
      <c r="D1745" t="s">
        <v>4</v>
      </c>
      <c r="E1745">
        <v>205570</v>
      </c>
      <c r="F1745">
        <v>13027</v>
      </c>
      <c r="G1745">
        <v>1.387</v>
      </c>
      <c r="H1745">
        <v>0.74580000000000002</v>
      </c>
      <c r="I1745">
        <v>2.1328</v>
      </c>
      <c r="J1745" s="12">
        <v>0.01</v>
      </c>
      <c r="K1745" s="12">
        <v>0.16500000000000001</v>
      </c>
      <c r="L1745" s="10">
        <v>0.35000000000000003</v>
      </c>
      <c r="M1745" s="10">
        <f>VLOOKUP('By placement'!$D1745,'By goal type'!$I$3:$J$7,2,FALSE)</f>
        <v>0.2</v>
      </c>
      <c r="N1745" s="13"/>
      <c r="O1745" s="10">
        <f t="shared" si="83"/>
        <v>0.2</v>
      </c>
      <c r="P1745" s="10">
        <f t="shared" si="81"/>
        <v>-0.15000000000000002</v>
      </c>
      <c r="Q1745">
        <f t="shared" si="82"/>
        <v>0.42656000000000005</v>
      </c>
    </row>
    <row r="1746" spans="1:17" x14ac:dyDescent="0.3">
      <c r="A1746">
        <v>1741</v>
      </c>
      <c r="B1746" t="s">
        <v>2193</v>
      </c>
      <c r="C1746" t="s">
        <v>322</v>
      </c>
      <c r="D1746" t="s">
        <v>4</v>
      </c>
      <c r="E1746">
        <v>79039</v>
      </c>
      <c r="F1746">
        <v>49531</v>
      </c>
      <c r="G1746">
        <v>6.5785</v>
      </c>
      <c r="H1746">
        <v>2.1924999999999999</v>
      </c>
      <c r="I1746">
        <v>8.7710000000000008</v>
      </c>
      <c r="J1746" s="12">
        <v>0.01</v>
      </c>
      <c r="K1746" s="12">
        <v>0.20499999999999999</v>
      </c>
      <c r="L1746" s="10">
        <v>0.25</v>
      </c>
      <c r="M1746" s="10">
        <f>VLOOKUP('By placement'!$D1746,'By goal type'!$I$3:$J$7,2,FALSE)</f>
        <v>0.2</v>
      </c>
      <c r="N1746" s="13"/>
      <c r="O1746" s="10">
        <f t="shared" si="83"/>
        <v>0.2</v>
      </c>
      <c r="P1746" s="10">
        <f t="shared" si="81"/>
        <v>-4.9999999999999989E-2</v>
      </c>
      <c r="Q1746">
        <f t="shared" si="82"/>
        <v>1.7542000000000002</v>
      </c>
    </row>
    <row r="1747" spans="1:17" x14ac:dyDescent="0.3">
      <c r="A1747">
        <v>1742</v>
      </c>
      <c r="B1747" t="s">
        <v>2194</v>
      </c>
      <c r="C1747" t="s">
        <v>127</v>
      </c>
      <c r="D1747" t="s">
        <v>4</v>
      </c>
      <c r="E1747">
        <v>169911</v>
      </c>
      <c r="F1747">
        <v>108502</v>
      </c>
      <c r="G1747">
        <v>14.5725</v>
      </c>
      <c r="H1747">
        <v>4.8574999999999999</v>
      </c>
      <c r="I1747">
        <v>19.43</v>
      </c>
      <c r="J1747" s="12">
        <v>0.01</v>
      </c>
      <c r="K1747" s="12">
        <v>0.20100000000000001</v>
      </c>
      <c r="L1747" s="10">
        <v>0.25</v>
      </c>
      <c r="M1747" s="10">
        <f>VLOOKUP('By placement'!$D1747,'By goal type'!$I$3:$J$7,2,FALSE)</f>
        <v>0.2</v>
      </c>
      <c r="N1747" s="13"/>
      <c r="O1747" s="10">
        <f t="shared" si="83"/>
        <v>0.2</v>
      </c>
      <c r="P1747" s="10">
        <f t="shared" si="81"/>
        <v>-4.9999999999999989E-2</v>
      </c>
      <c r="Q1747">
        <f t="shared" si="82"/>
        <v>3.8860000000000001</v>
      </c>
    </row>
    <row r="1748" spans="1:17" x14ac:dyDescent="0.3">
      <c r="A1748">
        <v>1743</v>
      </c>
      <c r="B1748" t="s">
        <v>2195</v>
      </c>
      <c r="C1748" t="s">
        <v>321</v>
      </c>
      <c r="D1748" t="s">
        <v>4</v>
      </c>
      <c r="E1748">
        <v>1338</v>
      </c>
      <c r="F1748">
        <v>1146</v>
      </c>
      <c r="G1748">
        <v>0.64480000000000004</v>
      </c>
      <c r="H1748">
        <v>0.2145</v>
      </c>
      <c r="I1748">
        <v>0.85929999999999995</v>
      </c>
      <c r="J1748" s="12">
        <v>0.04</v>
      </c>
      <c r="K1748" s="12">
        <v>0.82799999999999996</v>
      </c>
      <c r="L1748" s="10">
        <v>0.25</v>
      </c>
      <c r="M1748" s="10">
        <f>VLOOKUP('By placement'!$D1748,'By goal type'!$I$3:$J$7,2,FALSE)</f>
        <v>0.2</v>
      </c>
      <c r="N1748" s="13"/>
      <c r="O1748" s="10">
        <f t="shared" si="83"/>
        <v>0.2</v>
      </c>
      <c r="P1748" s="10">
        <f t="shared" si="81"/>
        <v>-4.9999999999999989E-2</v>
      </c>
      <c r="Q1748">
        <f t="shared" si="82"/>
        <v>0.17186000000000001</v>
      </c>
    </row>
    <row r="1749" spans="1:17" x14ac:dyDescent="0.3">
      <c r="A1749">
        <v>1744</v>
      </c>
      <c r="B1749" t="s">
        <v>2196</v>
      </c>
      <c r="C1749" t="s">
        <v>320</v>
      </c>
      <c r="D1749" t="s">
        <v>4</v>
      </c>
      <c r="E1749">
        <v>132</v>
      </c>
      <c r="F1749">
        <v>132</v>
      </c>
      <c r="G1749">
        <v>5.8299999999999998E-2</v>
      </c>
      <c r="H1749">
        <v>1.9099999999999999E-2</v>
      </c>
      <c r="I1749">
        <v>7.7399999999999997E-2</v>
      </c>
      <c r="J1749" s="12">
        <v>0.03</v>
      </c>
      <c r="K1749" s="12">
        <v>0.63700000000000001</v>
      </c>
      <c r="L1749" s="10">
        <v>0.25</v>
      </c>
      <c r="M1749" s="10">
        <f>VLOOKUP('By placement'!$D1749,'By goal type'!$I$3:$J$7,2,FALSE)</f>
        <v>0.2</v>
      </c>
      <c r="N1749" s="13"/>
      <c r="O1749" s="10">
        <f t="shared" si="83"/>
        <v>0.2</v>
      </c>
      <c r="P1749" s="10">
        <f t="shared" si="81"/>
        <v>-4.9999999999999989E-2</v>
      </c>
      <c r="Q1749">
        <f t="shared" si="82"/>
        <v>1.5480000000000001E-2</v>
      </c>
    </row>
    <row r="1750" spans="1:17" x14ac:dyDescent="0.3">
      <c r="A1750">
        <v>1745</v>
      </c>
      <c r="B1750" t="s">
        <v>2197</v>
      </c>
      <c r="C1750" t="s">
        <v>93</v>
      </c>
      <c r="D1750" t="s">
        <v>4</v>
      </c>
      <c r="E1750">
        <v>33891</v>
      </c>
      <c r="F1750">
        <v>3259</v>
      </c>
      <c r="G1750">
        <v>0.51</v>
      </c>
      <c r="H1750">
        <v>0.17</v>
      </c>
      <c r="I1750">
        <v>0.68</v>
      </c>
      <c r="J1750" s="12">
        <v>0.01</v>
      </c>
      <c r="K1750" s="12">
        <v>0.214</v>
      </c>
      <c r="L1750" s="10">
        <v>0.25</v>
      </c>
      <c r="M1750" s="10">
        <f>VLOOKUP('By placement'!$D1750,'By goal type'!$I$3:$J$7,2,FALSE)</f>
        <v>0.2</v>
      </c>
      <c r="N1750" s="13"/>
      <c r="O1750" s="10">
        <f t="shared" si="83"/>
        <v>0.2</v>
      </c>
      <c r="P1750" s="10">
        <f t="shared" si="81"/>
        <v>-4.9999999999999989E-2</v>
      </c>
      <c r="Q1750">
        <f t="shared" si="82"/>
        <v>0.13600000000000001</v>
      </c>
    </row>
    <row r="1751" spans="1:17" x14ac:dyDescent="0.3">
      <c r="A1751">
        <v>1746</v>
      </c>
      <c r="B1751" t="s">
        <v>2198</v>
      </c>
      <c r="C1751" t="s">
        <v>318</v>
      </c>
      <c r="D1751" t="s">
        <v>4</v>
      </c>
      <c r="E1751">
        <v>690</v>
      </c>
      <c r="F1751">
        <v>297</v>
      </c>
      <c r="G1751">
        <v>4.7500000000000001E-2</v>
      </c>
      <c r="H1751">
        <v>1.5900000000000001E-2</v>
      </c>
      <c r="I1751">
        <v>6.3399999999999998E-2</v>
      </c>
      <c r="J1751" s="12">
        <v>0.01</v>
      </c>
      <c r="K1751" s="12">
        <v>0.17899999999999999</v>
      </c>
      <c r="L1751" s="10">
        <v>0.25</v>
      </c>
      <c r="M1751" s="10">
        <f>VLOOKUP('By placement'!$D1751,'By goal type'!$I$3:$J$7,2,FALSE)</f>
        <v>0.2</v>
      </c>
      <c r="N1751" s="13"/>
      <c r="O1751" s="10">
        <f t="shared" si="83"/>
        <v>0.2</v>
      </c>
      <c r="P1751" s="10">
        <f t="shared" si="81"/>
        <v>-4.9999999999999989E-2</v>
      </c>
      <c r="Q1751">
        <f t="shared" si="82"/>
        <v>1.268E-2</v>
      </c>
    </row>
    <row r="1752" spans="1:17" x14ac:dyDescent="0.3">
      <c r="A1752">
        <v>1747</v>
      </c>
      <c r="B1752" t="s">
        <v>2199</v>
      </c>
      <c r="C1752" t="s">
        <v>320</v>
      </c>
      <c r="D1752" t="s">
        <v>4</v>
      </c>
      <c r="E1752">
        <v>753</v>
      </c>
      <c r="F1752">
        <v>590</v>
      </c>
      <c r="G1752">
        <v>0.28399999999999997</v>
      </c>
      <c r="H1752">
        <v>9.4399999999999998E-2</v>
      </c>
      <c r="I1752">
        <v>0.37840000000000001</v>
      </c>
      <c r="J1752" s="12">
        <v>0.03</v>
      </c>
      <c r="K1752" s="12">
        <v>0.81399999999999995</v>
      </c>
      <c r="L1752" s="10">
        <v>0.25</v>
      </c>
      <c r="M1752" s="10">
        <f>VLOOKUP('By placement'!$D1752,'By goal type'!$I$3:$J$7,2,FALSE)</f>
        <v>0.2</v>
      </c>
      <c r="N1752" s="13"/>
      <c r="O1752" s="10">
        <f t="shared" si="83"/>
        <v>0.2</v>
      </c>
      <c r="P1752" s="10">
        <f t="shared" si="81"/>
        <v>-4.9999999999999989E-2</v>
      </c>
      <c r="Q1752">
        <f t="shared" si="82"/>
        <v>7.5680000000000011E-2</v>
      </c>
    </row>
    <row r="1753" spans="1:17" x14ac:dyDescent="0.3">
      <c r="A1753">
        <v>1748</v>
      </c>
      <c r="B1753" t="s">
        <v>2200</v>
      </c>
      <c r="C1753" t="s">
        <v>320</v>
      </c>
      <c r="D1753" t="s">
        <v>4</v>
      </c>
      <c r="E1753">
        <v>289</v>
      </c>
      <c r="F1753">
        <v>269</v>
      </c>
      <c r="G1753">
        <v>0.1356</v>
      </c>
      <c r="H1753">
        <v>4.4999999999999998E-2</v>
      </c>
      <c r="I1753">
        <v>0.18060000000000001</v>
      </c>
      <c r="J1753" s="12">
        <v>0.03</v>
      </c>
      <c r="K1753" s="12">
        <v>0.8</v>
      </c>
      <c r="L1753" s="10">
        <v>0.25</v>
      </c>
      <c r="M1753" s="10">
        <f>VLOOKUP('By placement'!$D1753,'By goal type'!$I$3:$J$7,2,FALSE)</f>
        <v>0.2</v>
      </c>
      <c r="N1753" s="13"/>
      <c r="O1753" s="10">
        <f t="shared" si="83"/>
        <v>0.2</v>
      </c>
      <c r="P1753" s="10">
        <f t="shared" si="81"/>
        <v>-4.9999999999999989E-2</v>
      </c>
      <c r="Q1753">
        <f t="shared" si="82"/>
        <v>3.6120000000000006E-2</v>
      </c>
    </row>
    <row r="1754" spans="1:17" x14ac:dyDescent="0.3">
      <c r="A1754">
        <v>1749</v>
      </c>
      <c r="B1754" t="s">
        <v>2201</v>
      </c>
      <c r="C1754" t="s">
        <v>123</v>
      </c>
      <c r="D1754" t="s">
        <v>4</v>
      </c>
      <c r="E1754">
        <v>2498</v>
      </c>
      <c r="F1754">
        <v>1401</v>
      </c>
      <c r="G1754">
        <v>0.22270000000000001</v>
      </c>
      <c r="H1754">
        <v>9.5500000000000002E-2</v>
      </c>
      <c r="I1754">
        <v>0.31819999999999998</v>
      </c>
      <c r="J1754" s="12">
        <v>0.01</v>
      </c>
      <c r="K1754" s="12">
        <v>0.13900000000000001</v>
      </c>
      <c r="L1754" s="10">
        <v>0.3</v>
      </c>
      <c r="M1754" s="10">
        <f>VLOOKUP('By placement'!$D1754,'By goal type'!$I$3:$J$7,2,FALSE)</f>
        <v>0.2</v>
      </c>
      <c r="N1754" s="13"/>
      <c r="O1754" s="10">
        <f t="shared" si="83"/>
        <v>0.2</v>
      </c>
      <c r="P1754" s="10">
        <f t="shared" si="81"/>
        <v>-9.9999999999999978E-2</v>
      </c>
      <c r="Q1754">
        <f t="shared" si="82"/>
        <v>6.3640000000000002E-2</v>
      </c>
    </row>
    <row r="1755" spans="1:17" x14ac:dyDescent="0.3">
      <c r="A1755">
        <v>1750</v>
      </c>
      <c r="B1755" t="s">
        <v>2202</v>
      </c>
      <c r="C1755" t="s">
        <v>318</v>
      </c>
      <c r="D1755" t="s">
        <v>4</v>
      </c>
      <c r="E1755">
        <v>30</v>
      </c>
      <c r="F1755">
        <v>18</v>
      </c>
      <c r="G1755">
        <v>3.3E-3</v>
      </c>
      <c r="H1755">
        <v>1.1000000000000001E-3</v>
      </c>
      <c r="I1755">
        <v>4.4000000000000003E-3</v>
      </c>
      <c r="J1755" s="12">
        <v>0.01</v>
      </c>
      <c r="K1755" s="12">
        <v>0.24399999999999999</v>
      </c>
      <c r="L1755" s="10">
        <v>0.25</v>
      </c>
      <c r="M1755" s="10">
        <f>VLOOKUP('By placement'!$D1755,'By goal type'!$I$3:$J$7,2,FALSE)</f>
        <v>0.2</v>
      </c>
      <c r="N1755" s="13"/>
      <c r="O1755" s="10">
        <f t="shared" si="83"/>
        <v>0.2</v>
      </c>
      <c r="P1755" s="10">
        <f t="shared" si="81"/>
        <v>-4.9999999999999989E-2</v>
      </c>
      <c r="Q1755">
        <f t="shared" si="82"/>
        <v>8.8000000000000014E-4</v>
      </c>
    </row>
    <row r="1756" spans="1:17" x14ac:dyDescent="0.3">
      <c r="A1756">
        <v>1751</v>
      </c>
      <c r="B1756" t="s">
        <v>2203</v>
      </c>
      <c r="C1756" t="s">
        <v>127</v>
      </c>
      <c r="D1756" t="s">
        <v>4</v>
      </c>
      <c r="E1756">
        <v>67800</v>
      </c>
      <c r="F1756">
        <v>49473</v>
      </c>
      <c r="G1756">
        <v>9.0671999999999997</v>
      </c>
      <c r="H1756">
        <v>3.0217999999999998</v>
      </c>
      <c r="I1756">
        <v>12.089</v>
      </c>
      <c r="J1756" s="12">
        <v>0.01</v>
      </c>
      <c r="K1756" s="12">
        <v>0.26200000000000001</v>
      </c>
      <c r="L1756" s="10">
        <v>0.25</v>
      </c>
      <c r="M1756" s="10">
        <f>VLOOKUP('By placement'!$D1756,'By goal type'!$I$3:$J$7,2,FALSE)</f>
        <v>0.2</v>
      </c>
      <c r="N1756" s="13"/>
      <c r="O1756" s="10">
        <f t="shared" si="83"/>
        <v>0.2</v>
      </c>
      <c r="P1756" s="10">
        <f t="shared" si="81"/>
        <v>-4.9999999999999989E-2</v>
      </c>
      <c r="Q1756">
        <f t="shared" si="82"/>
        <v>2.4178000000000002</v>
      </c>
    </row>
    <row r="1757" spans="1:17" x14ac:dyDescent="0.3">
      <c r="A1757">
        <v>1752</v>
      </c>
      <c r="B1757" t="s">
        <v>2204</v>
      </c>
      <c r="C1757" t="s">
        <v>93</v>
      </c>
      <c r="D1757" t="s">
        <v>4</v>
      </c>
      <c r="E1757">
        <v>3764053</v>
      </c>
      <c r="F1757">
        <v>7704</v>
      </c>
      <c r="G1757">
        <v>1.5620000000000001</v>
      </c>
      <c r="H1757">
        <v>0.51919999999999999</v>
      </c>
      <c r="I1757">
        <v>2.0811999999999999</v>
      </c>
      <c r="J1757" s="12">
        <v>0.01</v>
      </c>
      <c r="K1757" s="12">
        <v>0.29899999999999999</v>
      </c>
      <c r="L1757" s="10">
        <v>0.25</v>
      </c>
      <c r="M1757" s="10">
        <f>VLOOKUP('By placement'!$D1757,'By goal type'!$I$3:$J$7,2,FALSE)</f>
        <v>0.2</v>
      </c>
      <c r="N1757" s="13"/>
      <c r="O1757" s="10">
        <f t="shared" si="83"/>
        <v>0.2</v>
      </c>
      <c r="P1757" s="10">
        <f t="shared" si="81"/>
        <v>-4.9999999999999989E-2</v>
      </c>
      <c r="Q1757">
        <f t="shared" si="82"/>
        <v>0.41624</v>
      </c>
    </row>
    <row r="1758" spans="1:17" x14ac:dyDescent="0.3">
      <c r="A1758">
        <v>1753</v>
      </c>
      <c r="B1758" t="s">
        <v>2205</v>
      </c>
      <c r="C1758" t="s">
        <v>24</v>
      </c>
      <c r="D1758" t="s">
        <v>4</v>
      </c>
      <c r="E1758">
        <v>84</v>
      </c>
      <c r="F1758">
        <v>68</v>
      </c>
      <c r="G1758">
        <v>1.6899999999999998E-2</v>
      </c>
      <c r="H1758">
        <v>5.4999999999999997E-3</v>
      </c>
      <c r="I1758">
        <v>2.24E-2</v>
      </c>
      <c r="J1758" s="12">
        <v>0.01</v>
      </c>
      <c r="K1758" s="12">
        <v>0.158</v>
      </c>
      <c r="L1758" s="10">
        <v>0.25</v>
      </c>
      <c r="M1758" s="10">
        <f>VLOOKUP('By placement'!$D1758,'By goal type'!$I$3:$J$7,2,FALSE)</f>
        <v>0.2</v>
      </c>
      <c r="N1758" s="13"/>
      <c r="O1758" s="10">
        <f t="shared" si="83"/>
        <v>0.2</v>
      </c>
      <c r="P1758" s="10">
        <f t="shared" si="81"/>
        <v>-4.9999999999999989E-2</v>
      </c>
      <c r="Q1758">
        <f t="shared" si="82"/>
        <v>4.4800000000000005E-3</v>
      </c>
    </row>
    <row r="1759" spans="1:17" x14ac:dyDescent="0.3">
      <c r="A1759">
        <v>1754</v>
      </c>
      <c r="B1759" t="s">
        <v>2206</v>
      </c>
      <c r="C1759" t="s">
        <v>319</v>
      </c>
      <c r="D1759" t="s">
        <v>4</v>
      </c>
      <c r="E1759">
        <v>171388</v>
      </c>
      <c r="F1759">
        <v>131302</v>
      </c>
      <c r="G1759">
        <v>44.071300000000001</v>
      </c>
      <c r="H1759">
        <v>14.6897</v>
      </c>
      <c r="I1759">
        <v>58.761000000000003</v>
      </c>
      <c r="J1759" s="12">
        <v>0.01</v>
      </c>
      <c r="K1759" s="12">
        <v>0.47799999999999998</v>
      </c>
      <c r="L1759" s="10">
        <v>0.25</v>
      </c>
      <c r="M1759" s="10">
        <f>VLOOKUP('By placement'!$D1759,'By goal type'!$I$3:$J$7,2,FALSE)</f>
        <v>0.2</v>
      </c>
      <c r="N1759" s="13"/>
      <c r="O1759" s="10">
        <f t="shared" si="83"/>
        <v>0.2</v>
      </c>
      <c r="P1759" s="10">
        <f t="shared" si="81"/>
        <v>-4.9999999999999989E-2</v>
      </c>
      <c r="Q1759">
        <f t="shared" si="82"/>
        <v>11.752200000000002</v>
      </c>
    </row>
    <row r="1760" spans="1:17" x14ac:dyDescent="0.3">
      <c r="A1760">
        <v>1755</v>
      </c>
      <c r="B1760" t="s">
        <v>2207</v>
      </c>
      <c r="C1760" t="s">
        <v>319</v>
      </c>
      <c r="D1760" t="s">
        <v>4</v>
      </c>
      <c r="E1760">
        <v>205094</v>
      </c>
      <c r="F1760">
        <v>155917</v>
      </c>
      <c r="G1760">
        <v>56.207700000000003</v>
      </c>
      <c r="H1760">
        <v>18.735299999999999</v>
      </c>
      <c r="I1760">
        <v>74.942999999999998</v>
      </c>
      <c r="J1760" s="12">
        <v>0.01</v>
      </c>
      <c r="K1760" s="12">
        <v>0.51</v>
      </c>
      <c r="L1760" s="10">
        <v>0.25</v>
      </c>
      <c r="M1760" s="10">
        <f>VLOOKUP('By placement'!$D1760,'By goal type'!$I$3:$J$7,2,FALSE)</f>
        <v>0.2</v>
      </c>
      <c r="N1760" s="13"/>
      <c r="O1760" s="10">
        <f t="shared" si="83"/>
        <v>0.2</v>
      </c>
      <c r="P1760" s="10">
        <f t="shared" si="81"/>
        <v>-4.9999999999999989E-2</v>
      </c>
      <c r="Q1760">
        <f t="shared" si="82"/>
        <v>14.9886</v>
      </c>
    </row>
    <row r="1761" spans="1:17" x14ac:dyDescent="0.3">
      <c r="A1761">
        <v>1756</v>
      </c>
      <c r="B1761" s="1" t="s">
        <v>2208</v>
      </c>
      <c r="C1761" t="s">
        <v>24</v>
      </c>
      <c r="D1761" t="s">
        <v>4</v>
      </c>
      <c r="E1761">
        <v>26999</v>
      </c>
      <c r="F1761">
        <v>18998</v>
      </c>
      <c r="G1761">
        <v>8.7310999999999996</v>
      </c>
      <c r="H1761">
        <v>2.91</v>
      </c>
      <c r="I1761">
        <v>11.6411</v>
      </c>
      <c r="J1761" s="12">
        <v>0.01</v>
      </c>
      <c r="K1761" s="12">
        <v>0.72699999999999998</v>
      </c>
      <c r="L1761" s="10">
        <v>0.25</v>
      </c>
      <c r="M1761" s="10">
        <f>VLOOKUP('By placement'!$D1761,'By goal type'!$I$3:$J$7,2,FALSE)</f>
        <v>0.2</v>
      </c>
      <c r="N1761" s="13"/>
      <c r="O1761" s="10">
        <f t="shared" si="83"/>
        <v>0.2</v>
      </c>
      <c r="P1761" s="10">
        <f t="shared" si="81"/>
        <v>-4.9999999999999989E-2</v>
      </c>
      <c r="Q1761">
        <f t="shared" si="82"/>
        <v>2.32822</v>
      </c>
    </row>
    <row r="1762" spans="1:17" x14ac:dyDescent="0.3">
      <c r="A1762">
        <v>1757</v>
      </c>
      <c r="B1762" t="s">
        <v>2209</v>
      </c>
      <c r="C1762" t="s">
        <v>318</v>
      </c>
      <c r="D1762" t="s">
        <v>4</v>
      </c>
      <c r="E1762">
        <v>10668</v>
      </c>
      <c r="F1762">
        <v>7934</v>
      </c>
      <c r="G1762">
        <v>3.7602000000000002</v>
      </c>
      <c r="H1762">
        <v>1.2535000000000001</v>
      </c>
      <c r="I1762">
        <v>5.0137</v>
      </c>
      <c r="J1762" s="12">
        <v>0.01</v>
      </c>
      <c r="K1762" s="12">
        <v>0.56899999999999995</v>
      </c>
      <c r="L1762" s="10">
        <v>0.25</v>
      </c>
      <c r="M1762" s="10">
        <f>VLOOKUP('By placement'!$D1762,'By goal type'!$I$3:$J$7,2,FALSE)</f>
        <v>0.2</v>
      </c>
      <c r="N1762" s="13"/>
      <c r="O1762" s="10">
        <f t="shared" si="83"/>
        <v>0.2</v>
      </c>
      <c r="P1762" s="10">
        <f t="shared" si="81"/>
        <v>-4.9999999999999989E-2</v>
      </c>
      <c r="Q1762">
        <f t="shared" si="82"/>
        <v>1.00274</v>
      </c>
    </row>
    <row r="1763" spans="1:17" x14ac:dyDescent="0.3">
      <c r="A1763">
        <v>1758</v>
      </c>
      <c r="B1763" t="s">
        <v>2210</v>
      </c>
      <c r="C1763" t="s">
        <v>24</v>
      </c>
      <c r="D1763" t="s">
        <v>4</v>
      </c>
      <c r="E1763">
        <v>723</v>
      </c>
      <c r="F1763">
        <v>456</v>
      </c>
      <c r="G1763">
        <v>0.22309999999999999</v>
      </c>
      <c r="H1763">
        <v>7.4099999999999999E-2</v>
      </c>
      <c r="I1763">
        <v>0.29720000000000002</v>
      </c>
      <c r="J1763" s="12">
        <v>0.01</v>
      </c>
      <c r="K1763" s="12">
        <v>0.61599999999999999</v>
      </c>
      <c r="L1763" s="10">
        <v>0.25</v>
      </c>
      <c r="M1763" s="10">
        <f>VLOOKUP('By placement'!$D1763,'By goal type'!$I$3:$J$7,2,FALSE)</f>
        <v>0.2</v>
      </c>
      <c r="N1763" s="13"/>
      <c r="O1763" s="10">
        <f t="shared" si="83"/>
        <v>0.2</v>
      </c>
      <c r="P1763" s="10">
        <f t="shared" si="81"/>
        <v>-4.9999999999999989E-2</v>
      </c>
      <c r="Q1763">
        <f t="shared" si="82"/>
        <v>5.9440000000000007E-2</v>
      </c>
    </row>
    <row r="1764" spans="1:17" x14ac:dyDescent="0.3">
      <c r="A1764">
        <v>1759</v>
      </c>
      <c r="B1764" t="s">
        <v>2211</v>
      </c>
      <c r="C1764" t="s">
        <v>311</v>
      </c>
      <c r="D1764" t="s">
        <v>6</v>
      </c>
      <c r="E1764">
        <v>337230</v>
      </c>
      <c r="F1764">
        <v>7540</v>
      </c>
      <c r="G1764">
        <v>6.032</v>
      </c>
      <c r="H1764">
        <v>0.151</v>
      </c>
      <c r="I1764">
        <v>6.1829999999999998</v>
      </c>
      <c r="J1764" s="12">
        <v>0.8</v>
      </c>
      <c r="K1764" s="12">
        <v>0.81799999999999995</v>
      </c>
      <c r="L1764" s="10">
        <v>0.25</v>
      </c>
      <c r="M1764" s="10">
        <f>VLOOKUP('By placement'!$D1764,'By goal type'!$I$3:$J$7,2,FALSE)</f>
        <v>0.13</v>
      </c>
      <c r="N1764" s="13"/>
      <c r="O1764" s="10">
        <f t="shared" si="83"/>
        <v>0.13</v>
      </c>
      <c r="P1764" s="10">
        <f t="shared" si="81"/>
        <v>-0.12</v>
      </c>
      <c r="Q1764">
        <f t="shared" si="82"/>
        <v>0.136056234718826</v>
      </c>
    </row>
    <row r="1765" spans="1:17" x14ac:dyDescent="0.3">
      <c r="A1765">
        <v>1760</v>
      </c>
      <c r="B1765" t="s">
        <v>2212</v>
      </c>
      <c r="C1765" t="s">
        <v>27</v>
      </c>
      <c r="D1765" t="s">
        <v>6</v>
      </c>
      <c r="E1765">
        <v>261</v>
      </c>
      <c r="F1765">
        <v>69</v>
      </c>
      <c r="G1765">
        <v>2.8899999999999999E-2</v>
      </c>
      <c r="H1765">
        <v>7.1999999999999998E-3</v>
      </c>
      <c r="I1765">
        <v>3.61E-2</v>
      </c>
      <c r="J1765" s="12">
        <v>0.5</v>
      </c>
      <c r="K1765" s="12">
        <v>0.54200000000000004</v>
      </c>
      <c r="L1765" s="10">
        <v>0.2</v>
      </c>
      <c r="M1765" s="10">
        <f>VLOOKUP('By placement'!$D1765,'By goal type'!$I$3:$J$7,2,FALSE)</f>
        <v>0.13</v>
      </c>
      <c r="N1765" s="13"/>
      <c r="O1765" s="10">
        <f t="shared" si="83"/>
        <v>0.13</v>
      </c>
      <c r="P1765" s="10">
        <f t="shared" si="81"/>
        <v>-7.0000000000000007E-2</v>
      </c>
      <c r="Q1765">
        <f t="shared" si="82"/>
        <v>2.7974169741697441E-3</v>
      </c>
    </row>
    <row r="1766" spans="1:17" x14ac:dyDescent="0.3">
      <c r="A1766">
        <v>1761</v>
      </c>
      <c r="B1766" t="s">
        <v>2213</v>
      </c>
      <c r="C1766" t="s">
        <v>277</v>
      </c>
      <c r="D1766" t="s">
        <v>6</v>
      </c>
      <c r="E1766">
        <v>461043</v>
      </c>
      <c r="F1766">
        <v>117349</v>
      </c>
      <c r="G1766">
        <v>105.61409999999999</v>
      </c>
      <c r="H1766">
        <v>6.8754999999999997</v>
      </c>
      <c r="I1766">
        <v>112.4896</v>
      </c>
      <c r="J1766" s="12">
        <v>0.9</v>
      </c>
      <c r="K1766" s="12">
        <v>0.94299999999999995</v>
      </c>
      <c r="L1766" s="10">
        <v>0.25</v>
      </c>
      <c r="M1766" s="10">
        <f>VLOOKUP('By placement'!$D1766,'By goal type'!$I$3:$J$7,2,FALSE)</f>
        <v>0.13</v>
      </c>
      <c r="N1766" s="13"/>
      <c r="O1766" s="10">
        <f t="shared" si="83"/>
        <v>0.13</v>
      </c>
      <c r="P1766" s="10">
        <f t="shared" si="81"/>
        <v>-0.12</v>
      </c>
      <c r="Q1766">
        <f t="shared" si="82"/>
        <v>5.1294303287380671</v>
      </c>
    </row>
    <row r="1767" spans="1:17" x14ac:dyDescent="0.3">
      <c r="A1767">
        <v>1762</v>
      </c>
      <c r="B1767" t="s">
        <v>2214</v>
      </c>
      <c r="C1767" t="s">
        <v>317</v>
      </c>
      <c r="D1767" t="s">
        <v>6</v>
      </c>
      <c r="E1767">
        <v>1071</v>
      </c>
      <c r="F1767">
        <v>17</v>
      </c>
      <c r="G1767">
        <v>5.4999999999999997E-3</v>
      </c>
      <c r="H1767">
        <v>1.8E-3</v>
      </c>
      <c r="I1767">
        <v>7.3000000000000001E-3</v>
      </c>
      <c r="J1767" s="12">
        <v>0.4</v>
      </c>
      <c r="K1767" s="12">
        <v>0.42899999999999999</v>
      </c>
      <c r="L1767" s="10">
        <v>0.25</v>
      </c>
      <c r="M1767" s="10">
        <f>VLOOKUP('By placement'!$D1767,'By goal type'!$I$3:$J$7,2,FALSE)</f>
        <v>0.13</v>
      </c>
      <c r="N1767" s="13"/>
      <c r="O1767" s="10">
        <f t="shared" si="83"/>
        <v>0.13</v>
      </c>
      <c r="P1767" s="10">
        <f t="shared" si="81"/>
        <v>-0.12</v>
      </c>
      <c r="Q1767">
        <f t="shared" si="82"/>
        <v>4.93473193473193E-4</v>
      </c>
    </row>
    <row r="1768" spans="1:17" x14ac:dyDescent="0.3">
      <c r="A1768">
        <v>1763</v>
      </c>
      <c r="B1768" t="s">
        <v>2215</v>
      </c>
      <c r="C1768" t="s">
        <v>310</v>
      </c>
      <c r="D1768" t="s">
        <v>6</v>
      </c>
      <c r="E1768">
        <v>1868424</v>
      </c>
      <c r="F1768">
        <v>148938</v>
      </c>
      <c r="G1768">
        <v>297.87599999999998</v>
      </c>
      <c r="H1768">
        <v>25.7654</v>
      </c>
      <c r="I1768">
        <v>323.64139999999998</v>
      </c>
      <c r="J1768" s="12">
        <v>2</v>
      </c>
      <c r="K1768" s="12">
        <v>2.177</v>
      </c>
      <c r="L1768" s="10">
        <v>0.1</v>
      </c>
      <c r="M1768" s="10">
        <f>VLOOKUP('By placement'!$D1768,'By goal type'!$I$3:$J$7,2,FALSE)</f>
        <v>0.13</v>
      </c>
      <c r="N1768" s="13"/>
      <c r="O1768" s="10">
        <f t="shared" si="83"/>
        <v>0.13</v>
      </c>
      <c r="P1768" s="10">
        <f t="shared" si="81"/>
        <v>0.03</v>
      </c>
      <c r="Q1768">
        <f t="shared" si="82"/>
        <v>26.313517593017931</v>
      </c>
    </row>
    <row r="1769" spans="1:17" x14ac:dyDescent="0.3">
      <c r="A1769">
        <v>1764</v>
      </c>
      <c r="B1769" t="s">
        <v>2216</v>
      </c>
      <c r="C1769" t="s">
        <v>310</v>
      </c>
      <c r="D1769" t="s">
        <v>6</v>
      </c>
      <c r="E1769">
        <v>477092</v>
      </c>
      <c r="F1769">
        <v>23461</v>
      </c>
      <c r="G1769">
        <v>46.919400000000003</v>
      </c>
      <c r="H1769">
        <v>4.3102</v>
      </c>
      <c r="I1769">
        <v>51.229599999999998</v>
      </c>
      <c r="J1769" s="12">
        <v>2</v>
      </c>
      <c r="K1769" s="12">
        <v>2.198</v>
      </c>
      <c r="L1769" s="10">
        <v>0.1</v>
      </c>
      <c r="M1769" s="10">
        <f>VLOOKUP('By placement'!$D1769,'By goal type'!$I$3:$J$7,2,FALSE)</f>
        <v>0.13</v>
      </c>
      <c r="N1769" s="13"/>
      <c r="O1769" s="10">
        <f t="shared" si="83"/>
        <v>0.13</v>
      </c>
      <c r="P1769" s="10">
        <f t="shared" si="81"/>
        <v>0.03</v>
      </c>
      <c r="Q1769">
        <f t="shared" si="82"/>
        <v>4.6148593266605973</v>
      </c>
    </row>
    <row r="1770" spans="1:17" x14ac:dyDescent="0.3">
      <c r="A1770">
        <v>1765</v>
      </c>
      <c r="B1770" t="s">
        <v>2217</v>
      </c>
      <c r="C1770" t="s">
        <v>316</v>
      </c>
      <c r="D1770" t="s">
        <v>6</v>
      </c>
      <c r="E1770">
        <v>3594981</v>
      </c>
      <c r="F1770">
        <v>261133</v>
      </c>
      <c r="G1770">
        <v>522.26599999999996</v>
      </c>
      <c r="H1770">
        <v>49.034199999999998</v>
      </c>
      <c r="I1770">
        <v>571.30020000000002</v>
      </c>
      <c r="J1770" s="12">
        <v>2</v>
      </c>
      <c r="K1770" s="12">
        <v>2.1840000000000002</v>
      </c>
      <c r="L1770" s="10">
        <v>0.15</v>
      </c>
      <c r="M1770" s="10">
        <f>VLOOKUP('By placement'!$D1770,'By goal type'!$I$3:$J$7,2,FALSE)</f>
        <v>0.13</v>
      </c>
      <c r="N1770" s="13"/>
      <c r="O1770" s="10">
        <f t="shared" si="83"/>
        <v>0.13</v>
      </c>
      <c r="P1770" s="10">
        <f t="shared" si="81"/>
        <v>-1.999999999999999E-2</v>
      </c>
      <c r="Q1770">
        <f t="shared" si="82"/>
        <v>48.131518681318703</v>
      </c>
    </row>
    <row r="1771" spans="1:17" x14ac:dyDescent="0.3">
      <c r="A1771">
        <v>1766</v>
      </c>
      <c r="B1771" t="s">
        <v>2218</v>
      </c>
      <c r="C1771" t="s">
        <v>277</v>
      </c>
      <c r="D1771" t="s">
        <v>6</v>
      </c>
      <c r="E1771">
        <v>1002258</v>
      </c>
      <c r="F1771">
        <v>177862</v>
      </c>
      <c r="G1771">
        <v>160.07579999999999</v>
      </c>
      <c r="H1771">
        <v>15.1258</v>
      </c>
      <c r="I1771">
        <v>175.20160000000001</v>
      </c>
      <c r="J1771" s="12">
        <v>0.9</v>
      </c>
      <c r="K1771" s="12">
        <v>0.95399999999999996</v>
      </c>
      <c r="L1771" s="10">
        <v>0.25</v>
      </c>
      <c r="M1771" s="10">
        <f>VLOOKUP('By placement'!$D1771,'By goal type'!$I$3:$J$7,2,FALSE)</f>
        <v>0.13</v>
      </c>
      <c r="N1771" s="13"/>
      <c r="O1771" s="10">
        <f t="shared" si="83"/>
        <v>0.13</v>
      </c>
      <c r="P1771" s="10">
        <f t="shared" si="81"/>
        <v>-0.12</v>
      </c>
      <c r="Q1771">
        <f t="shared" si="82"/>
        <v>9.9170716981132063</v>
      </c>
    </row>
    <row r="1772" spans="1:17" x14ac:dyDescent="0.3">
      <c r="A1772">
        <v>1767</v>
      </c>
      <c r="B1772" t="s">
        <v>2219</v>
      </c>
      <c r="C1772" t="s">
        <v>310</v>
      </c>
      <c r="D1772" t="s">
        <v>6</v>
      </c>
      <c r="E1772">
        <v>1311578</v>
      </c>
      <c r="F1772">
        <v>113499</v>
      </c>
      <c r="G1772">
        <v>227.41130000000001</v>
      </c>
      <c r="H1772">
        <v>23.669899999999998</v>
      </c>
      <c r="I1772">
        <v>251.0812</v>
      </c>
      <c r="J1772" s="12">
        <v>2</v>
      </c>
      <c r="K1772" s="12">
        <v>2.2109999999999999</v>
      </c>
      <c r="L1772" s="10">
        <v>0.1</v>
      </c>
      <c r="M1772" s="10">
        <f>VLOOKUP('By placement'!$D1772,'By goal type'!$I$3:$J$7,2,FALSE)</f>
        <v>0.13</v>
      </c>
      <c r="N1772" s="13"/>
      <c r="O1772" s="10">
        <f t="shared" si="83"/>
        <v>0.13</v>
      </c>
      <c r="P1772" s="10">
        <f t="shared" si="81"/>
        <v>0.03</v>
      </c>
      <c r="Q1772">
        <f t="shared" si="82"/>
        <v>23.961163817277225</v>
      </c>
    </row>
    <row r="1773" spans="1:17" x14ac:dyDescent="0.3">
      <c r="A1773">
        <v>1768</v>
      </c>
      <c r="B1773" t="s">
        <v>2220</v>
      </c>
      <c r="C1773" t="s">
        <v>315</v>
      </c>
      <c r="D1773" t="s">
        <v>6</v>
      </c>
      <c r="E1773">
        <v>300681</v>
      </c>
      <c r="F1773">
        <v>23169</v>
      </c>
      <c r="G1773">
        <v>46.338000000000001</v>
      </c>
      <c r="H1773">
        <v>5.2140000000000004</v>
      </c>
      <c r="I1773">
        <v>51.552</v>
      </c>
      <c r="J1773" s="12">
        <v>2</v>
      </c>
      <c r="K1773" s="12">
        <v>2.2490000000000001</v>
      </c>
      <c r="L1773" s="10">
        <v>0.25</v>
      </c>
      <c r="M1773" s="10">
        <f>VLOOKUP('By placement'!$D1773,'By goal type'!$I$3:$J$7,2,FALSE)</f>
        <v>0.13</v>
      </c>
      <c r="N1773" s="13"/>
      <c r="O1773" s="10">
        <f t="shared" si="83"/>
        <v>0.13</v>
      </c>
      <c r="P1773" s="10">
        <f t="shared" si="81"/>
        <v>-0.12</v>
      </c>
      <c r="Q1773">
        <f t="shared" si="82"/>
        <v>5.7076247220987142</v>
      </c>
    </row>
    <row r="1774" spans="1:17" x14ac:dyDescent="0.3">
      <c r="A1774">
        <v>1769</v>
      </c>
      <c r="B1774" t="s">
        <v>2221</v>
      </c>
      <c r="C1774" t="s">
        <v>314</v>
      </c>
      <c r="D1774" t="s">
        <v>6</v>
      </c>
      <c r="E1774">
        <v>2110</v>
      </c>
      <c r="F1774">
        <v>1011</v>
      </c>
      <c r="G1774">
        <v>2.2751000000000001</v>
      </c>
      <c r="H1774">
        <v>0.3019</v>
      </c>
      <c r="I1774">
        <v>2.577</v>
      </c>
      <c r="J1774" s="12">
        <v>2.25</v>
      </c>
      <c r="K1774" s="12">
        <v>2.484</v>
      </c>
      <c r="L1774" s="10">
        <v>0.25</v>
      </c>
      <c r="M1774" s="10">
        <f>VLOOKUP('By placement'!$D1774,'By goal type'!$I$3:$J$7,2,FALSE)</f>
        <v>0.13</v>
      </c>
      <c r="N1774" s="13"/>
      <c r="O1774" s="10">
        <f t="shared" si="83"/>
        <v>0.13</v>
      </c>
      <c r="P1774" s="10">
        <f t="shared" si="81"/>
        <v>-0.12</v>
      </c>
      <c r="Q1774">
        <f t="shared" si="82"/>
        <v>0.24276086956521731</v>
      </c>
    </row>
    <row r="1775" spans="1:17" x14ac:dyDescent="0.3">
      <c r="A1775">
        <v>1770</v>
      </c>
      <c r="B1775" t="s">
        <v>2222</v>
      </c>
      <c r="C1775" t="s">
        <v>277</v>
      </c>
      <c r="D1775" t="s">
        <v>6</v>
      </c>
      <c r="E1775">
        <v>546378</v>
      </c>
      <c r="F1775">
        <v>88049</v>
      </c>
      <c r="G1775">
        <v>79.244100000000003</v>
      </c>
      <c r="H1775">
        <v>10.768800000000001</v>
      </c>
      <c r="I1775">
        <v>90.012900000000002</v>
      </c>
      <c r="J1775" s="12">
        <v>0.9</v>
      </c>
      <c r="K1775" s="12">
        <v>1.0009999999999999</v>
      </c>
      <c r="L1775" s="10">
        <v>0.25</v>
      </c>
      <c r="M1775" s="10">
        <f>VLOOKUP('By placement'!$D1775,'By goal type'!$I$3:$J$7,2,FALSE)</f>
        <v>0.13</v>
      </c>
      <c r="N1775" s="13"/>
      <c r="O1775" s="10">
        <f t="shared" si="83"/>
        <v>0.13</v>
      </c>
      <c r="P1775" s="10">
        <f t="shared" si="81"/>
        <v>-0.12</v>
      </c>
      <c r="Q1775">
        <f t="shared" si="82"/>
        <v>9.0822206793206721</v>
      </c>
    </row>
    <row r="1776" spans="1:17" x14ac:dyDescent="0.3">
      <c r="A1776">
        <v>1771</v>
      </c>
      <c r="B1776" t="s">
        <v>2223</v>
      </c>
      <c r="C1776" t="s">
        <v>312</v>
      </c>
      <c r="D1776" t="s">
        <v>6</v>
      </c>
      <c r="E1776">
        <v>182589</v>
      </c>
      <c r="F1776">
        <v>33597</v>
      </c>
      <c r="G1776">
        <v>67.194000000000003</v>
      </c>
      <c r="H1776">
        <v>9.7119999999999997</v>
      </c>
      <c r="I1776">
        <v>76.906000000000006</v>
      </c>
      <c r="J1776" s="12">
        <v>2</v>
      </c>
      <c r="K1776" s="12">
        <v>2.2890000000000001</v>
      </c>
      <c r="L1776" s="10">
        <v>0.25</v>
      </c>
      <c r="M1776" s="10">
        <f>VLOOKUP('By placement'!$D1776,'By goal type'!$I$3:$J$7,2,FALSE)</f>
        <v>0.13</v>
      </c>
      <c r="N1776" s="13"/>
      <c r="O1776" s="10">
        <f t="shared" si="83"/>
        <v>0.13</v>
      </c>
      <c r="P1776" s="10">
        <f t="shared" si="81"/>
        <v>-0.12</v>
      </c>
      <c r="Q1776">
        <f t="shared" si="82"/>
        <v>9.7098444735692482</v>
      </c>
    </row>
    <row r="1777" spans="1:17" x14ac:dyDescent="0.3">
      <c r="A1777">
        <v>1772</v>
      </c>
      <c r="B1777" t="s">
        <v>2224</v>
      </c>
      <c r="C1777" t="s">
        <v>171</v>
      </c>
      <c r="D1777" t="s">
        <v>6</v>
      </c>
      <c r="E1777">
        <v>638947</v>
      </c>
      <c r="F1777">
        <v>278265</v>
      </c>
      <c r="G1777">
        <v>125.21939999999999</v>
      </c>
      <c r="H1777">
        <v>19.371500000000001</v>
      </c>
      <c r="I1777">
        <v>144.5909</v>
      </c>
      <c r="J1777" s="12">
        <v>0.45</v>
      </c>
      <c r="K1777" s="12">
        <v>0.52800000000000002</v>
      </c>
      <c r="L1777" s="10">
        <v>0.25</v>
      </c>
      <c r="M1777" s="10">
        <f>VLOOKUP('By placement'!$D1777,'By goal type'!$I$3:$J$7,2,FALSE)</f>
        <v>0.13</v>
      </c>
      <c r="N1777" s="13"/>
      <c r="O1777" s="10">
        <f t="shared" si="83"/>
        <v>0.13</v>
      </c>
      <c r="P1777" s="10">
        <f t="shared" si="81"/>
        <v>-0.12</v>
      </c>
      <c r="Q1777">
        <f t="shared" si="82"/>
        <v>18.796817000000001</v>
      </c>
    </row>
    <row r="1778" spans="1:17" x14ac:dyDescent="0.3">
      <c r="A1778">
        <v>1773</v>
      </c>
      <c r="B1778" t="s">
        <v>2225</v>
      </c>
      <c r="C1778" t="s">
        <v>224</v>
      </c>
      <c r="D1778" t="s">
        <v>6</v>
      </c>
      <c r="E1778">
        <v>28260610</v>
      </c>
      <c r="F1778">
        <v>4744388</v>
      </c>
      <c r="G1778">
        <v>11860.97</v>
      </c>
      <c r="H1778">
        <v>1884.5145</v>
      </c>
      <c r="I1778">
        <v>13745.4845</v>
      </c>
      <c r="J1778" s="12">
        <v>2.5</v>
      </c>
      <c r="K1778" s="12">
        <v>2.948</v>
      </c>
      <c r="L1778" s="10">
        <v>0.25</v>
      </c>
      <c r="M1778" s="10">
        <f>VLOOKUP('By placement'!$D1778,'By goal type'!$I$3:$J$7,2,FALSE)</f>
        <v>0.13</v>
      </c>
      <c r="N1778" s="13"/>
      <c r="O1778" s="10">
        <f t="shared" si="83"/>
        <v>0.13</v>
      </c>
      <c r="P1778" s="10">
        <f t="shared" si="81"/>
        <v>-0.12</v>
      </c>
      <c r="Q1778">
        <f t="shared" si="82"/>
        <v>1786.9129850000002</v>
      </c>
    </row>
    <row r="1779" spans="1:17" x14ac:dyDescent="0.3">
      <c r="A1779">
        <v>1774</v>
      </c>
      <c r="B1779" t="s">
        <v>2226</v>
      </c>
      <c r="C1779" t="s">
        <v>277</v>
      </c>
      <c r="D1779" t="s">
        <v>6</v>
      </c>
      <c r="E1779">
        <v>996257</v>
      </c>
      <c r="F1779">
        <v>301159</v>
      </c>
      <c r="G1779">
        <v>210.81129999999999</v>
      </c>
      <c r="H1779">
        <v>37.868499999999997</v>
      </c>
      <c r="I1779">
        <v>248.6798</v>
      </c>
      <c r="J1779" s="12">
        <v>0.7</v>
      </c>
      <c r="K1779" s="12">
        <v>0.81499999999999995</v>
      </c>
      <c r="L1779" s="10">
        <v>0.25</v>
      </c>
      <c r="M1779" s="10">
        <f>VLOOKUP('By placement'!$D1779,'By goal type'!$I$3:$J$7,2,FALSE)</f>
        <v>0.13</v>
      </c>
      <c r="N1779" s="13"/>
      <c r="O1779" s="10">
        <f t="shared" si="83"/>
        <v>0.13</v>
      </c>
      <c r="P1779" s="10">
        <f t="shared" si="81"/>
        <v>-0.12</v>
      </c>
      <c r="Q1779">
        <f t="shared" si="82"/>
        <v>32.328374000000004</v>
      </c>
    </row>
    <row r="1780" spans="1:17" x14ac:dyDescent="0.3">
      <c r="A1780">
        <v>1775</v>
      </c>
      <c r="B1780" t="s">
        <v>2227</v>
      </c>
      <c r="C1780" t="s">
        <v>311</v>
      </c>
      <c r="D1780" t="s">
        <v>6</v>
      </c>
      <c r="E1780">
        <v>346599</v>
      </c>
      <c r="F1780">
        <v>3071</v>
      </c>
      <c r="G1780">
        <v>2.7639</v>
      </c>
      <c r="H1780">
        <v>0.50309999999999999</v>
      </c>
      <c r="I1780">
        <v>3.2669999999999999</v>
      </c>
      <c r="J1780" s="12">
        <v>0.9</v>
      </c>
      <c r="K1780" s="12">
        <v>1.08</v>
      </c>
      <c r="L1780" s="10">
        <v>0.25</v>
      </c>
      <c r="M1780" s="10">
        <f>VLOOKUP('By placement'!$D1780,'By goal type'!$I$3:$J$7,2,FALSE)</f>
        <v>0.13</v>
      </c>
      <c r="N1780" s="13"/>
      <c r="O1780" s="10">
        <f t="shared" si="83"/>
        <v>0.13</v>
      </c>
      <c r="P1780" s="10">
        <f t="shared" si="81"/>
        <v>-0.12</v>
      </c>
      <c r="Q1780">
        <f t="shared" si="82"/>
        <v>0.42470999999999998</v>
      </c>
    </row>
    <row r="1781" spans="1:17" x14ac:dyDescent="0.3">
      <c r="A1781">
        <v>1776</v>
      </c>
      <c r="B1781" t="s">
        <v>2228</v>
      </c>
      <c r="C1781" t="s">
        <v>277</v>
      </c>
      <c r="D1781" t="s">
        <v>6</v>
      </c>
      <c r="E1781">
        <v>1063248</v>
      </c>
      <c r="F1781">
        <v>284299</v>
      </c>
      <c r="G1781">
        <v>170.72790000000001</v>
      </c>
      <c r="H1781">
        <v>31.037700000000001</v>
      </c>
      <c r="I1781">
        <v>201.76560000000001</v>
      </c>
      <c r="J1781" s="12">
        <v>0.6</v>
      </c>
      <c r="K1781" s="12">
        <v>0.70299999999999996</v>
      </c>
      <c r="L1781" s="10">
        <v>0.2</v>
      </c>
      <c r="M1781" s="10">
        <f>VLOOKUP('By placement'!$D1781,'By goal type'!$I$3:$J$7,2,FALSE)</f>
        <v>0.13</v>
      </c>
      <c r="N1781" s="13"/>
      <c r="O1781" s="10">
        <f t="shared" si="83"/>
        <v>0.13</v>
      </c>
      <c r="P1781" s="10">
        <f t="shared" si="81"/>
        <v>-7.0000000000000007E-2</v>
      </c>
      <c r="Q1781">
        <f t="shared" si="82"/>
        <v>26.229528000000002</v>
      </c>
    </row>
    <row r="1782" spans="1:17" x14ac:dyDescent="0.3">
      <c r="A1782">
        <v>1777</v>
      </c>
      <c r="B1782" t="s">
        <v>2229</v>
      </c>
      <c r="C1782" t="s">
        <v>313</v>
      </c>
      <c r="D1782" t="s">
        <v>6</v>
      </c>
      <c r="E1782">
        <v>1930566</v>
      </c>
      <c r="F1782">
        <v>387300</v>
      </c>
      <c r="G1782">
        <v>1217.2056</v>
      </c>
      <c r="H1782">
        <v>165.98230000000001</v>
      </c>
      <c r="I1782">
        <v>1383.1878999999999</v>
      </c>
      <c r="J1782" s="12">
        <v>3</v>
      </c>
      <c r="K1782" s="12">
        <v>3.504</v>
      </c>
      <c r="L1782" s="10">
        <v>0.12</v>
      </c>
      <c r="M1782" s="10">
        <f>VLOOKUP('By placement'!$D1782,'By goal type'!$I$3:$J$7,2,FALSE)</f>
        <v>0.13</v>
      </c>
      <c r="N1782" s="13"/>
      <c r="O1782" s="10">
        <f t="shared" si="83"/>
        <v>0.13</v>
      </c>
      <c r="P1782" s="10">
        <f t="shared" si="81"/>
        <v>1.0000000000000009E-2</v>
      </c>
      <c r="Q1782">
        <f t="shared" si="82"/>
        <v>179.81442699999999</v>
      </c>
    </row>
    <row r="1783" spans="1:17" x14ac:dyDescent="0.3">
      <c r="A1783">
        <v>1778</v>
      </c>
      <c r="B1783" t="s">
        <v>2230</v>
      </c>
      <c r="C1783" t="s">
        <v>105</v>
      </c>
      <c r="D1783" t="s">
        <v>6</v>
      </c>
      <c r="E1783">
        <v>32747</v>
      </c>
      <c r="F1783">
        <v>6472</v>
      </c>
      <c r="G1783">
        <v>1.2944</v>
      </c>
      <c r="H1783">
        <v>0.25359999999999999</v>
      </c>
      <c r="I1783">
        <v>1.548</v>
      </c>
      <c r="J1783" s="12">
        <v>0.2</v>
      </c>
      <c r="K1783" s="12">
        <v>0.25</v>
      </c>
      <c r="L1783" s="10">
        <v>0.25</v>
      </c>
      <c r="M1783" s="10">
        <f>VLOOKUP('By placement'!$D1783,'By goal type'!$I$3:$J$7,2,FALSE)</f>
        <v>0.13</v>
      </c>
      <c r="N1783" s="13"/>
      <c r="O1783" s="10">
        <f t="shared" si="83"/>
        <v>0.13</v>
      </c>
      <c r="P1783" s="10">
        <f t="shared" si="81"/>
        <v>-0.12</v>
      </c>
      <c r="Q1783">
        <f t="shared" si="82"/>
        <v>0.20124</v>
      </c>
    </row>
    <row r="1784" spans="1:17" x14ac:dyDescent="0.3">
      <c r="A1784">
        <v>1779</v>
      </c>
      <c r="B1784" t="s">
        <v>2231</v>
      </c>
      <c r="C1784" t="s">
        <v>312</v>
      </c>
      <c r="D1784" t="s">
        <v>6</v>
      </c>
      <c r="E1784">
        <v>195847</v>
      </c>
      <c r="F1784">
        <v>24248</v>
      </c>
      <c r="G1784">
        <v>48.496000000000002</v>
      </c>
      <c r="H1784">
        <v>10.382300000000001</v>
      </c>
      <c r="I1784">
        <v>58.878300000000003</v>
      </c>
      <c r="J1784" s="12">
        <v>2</v>
      </c>
      <c r="K1784" s="12">
        <v>2.4609999999999999</v>
      </c>
      <c r="L1784" s="10" t="s">
        <v>5</v>
      </c>
      <c r="M1784" s="10">
        <f>VLOOKUP('By placement'!$D1784,'By goal type'!$I$3:$J$7,2,FALSE)</f>
        <v>0.13</v>
      </c>
      <c r="N1784" s="13"/>
      <c r="O1784" s="10">
        <f t="shared" si="83"/>
        <v>0.13</v>
      </c>
      <c r="P1784" s="10" t="str">
        <f t="shared" si="81"/>
        <v>unknown</v>
      </c>
      <c r="Q1784">
        <f t="shared" si="82"/>
        <v>7.654179000000001</v>
      </c>
    </row>
    <row r="1785" spans="1:17" x14ac:dyDescent="0.3">
      <c r="A1785">
        <v>1780</v>
      </c>
      <c r="B1785" t="s">
        <v>2232</v>
      </c>
      <c r="C1785" t="s">
        <v>204</v>
      </c>
      <c r="D1785" t="s">
        <v>6</v>
      </c>
      <c r="E1785">
        <v>29178</v>
      </c>
      <c r="F1785">
        <v>5499</v>
      </c>
      <c r="G1785">
        <v>5.4989999999999997</v>
      </c>
      <c r="H1785">
        <v>1.4490000000000001</v>
      </c>
      <c r="I1785">
        <v>6.9480000000000004</v>
      </c>
      <c r="J1785" s="12">
        <v>1</v>
      </c>
      <c r="K1785" s="12">
        <v>1.25</v>
      </c>
      <c r="L1785" s="10">
        <v>0.25</v>
      </c>
      <c r="M1785" s="10">
        <f>VLOOKUP('By placement'!$D1785,'By goal type'!$I$3:$J$7,2,FALSE)</f>
        <v>0.13</v>
      </c>
      <c r="N1785" s="13"/>
      <c r="O1785" s="10">
        <f t="shared" si="83"/>
        <v>0.13</v>
      </c>
      <c r="P1785" s="10">
        <f t="shared" si="81"/>
        <v>-0.12</v>
      </c>
      <c r="Q1785">
        <f t="shared" si="82"/>
        <v>0.90324000000000004</v>
      </c>
    </row>
    <row r="1786" spans="1:17" x14ac:dyDescent="0.3">
      <c r="A1786">
        <v>1781</v>
      </c>
      <c r="B1786" t="s">
        <v>2233</v>
      </c>
      <c r="C1786" t="s">
        <v>305</v>
      </c>
      <c r="D1786" t="s">
        <v>6</v>
      </c>
      <c r="E1786">
        <v>497933</v>
      </c>
      <c r="F1786">
        <v>230538</v>
      </c>
      <c r="G1786">
        <v>57.634599999999999</v>
      </c>
      <c r="H1786">
        <v>16.2273</v>
      </c>
      <c r="I1786">
        <v>73.861900000000006</v>
      </c>
      <c r="J1786" s="12">
        <v>0.25</v>
      </c>
      <c r="K1786" s="12">
        <v>0.32600000000000001</v>
      </c>
      <c r="L1786" s="10" t="s">
        <v>5</v>
      </c>
      <c r="M1786" s="10">
        <f>VLOOKUP('By placement'!$D1786,'By goal type'!$I$3:$J$7,2,FALSE)</f>
        <v>0.13</v>
      </c>
      <c r="N1786" s="13"/>
      <c r="O1786" s="10">
        <f t="shared" si="83"/>
        <v>0.13</v>
      </c>
      <c r="P1786" s="10" t="str">
        <f t="shared" si="81"/>
        <v>unknown</v>
      </c>
      <c r="Q1786">
        <f t="shared" si="82"/>
        <v>9.6020470000000007</v>
      </c>
    </row>
    <row r="1787" spans="1:17" x14ac:dyDescent="0.3">
      <c r="A1787">
        <v>1782</v>
      </c>
      <c r="B1787" t="s">
        <v>2234</v>
      </c>
      <c r="C1787" t="s">
        <v>262</v>
      </c>
      <c r="D1787" t="s">
        <v>6</v>
      </c>
      <c r="E1787">
        <v>21711</v>
      </c>
      <c r="F1787">
        <v>13164</v>
      </c>
      <c r="G1787">
        <v>3.6577000000000002</v>
      </c>
      <c r="H1787">
        <v>1.1443000000000001</v>
      </c>
      <c r="I1787">
        <v>4.8019999999999996</v>
      </c>
      <c r="J1787" s="12">
        <v>0.28000000000000003</v>
      </c>
      <c r="K1787" s="12">
        <v>0.33700000000000002</v>
      </c>
      <c r="L1787" s="10">
        <v>0.25</v>
      </c>
      <c r="M1787" s="10">
        <f>VLOOKUP('By placement'!$D1787,'By goal type'!$I$3:$J$7,2,FALSE)</f>
        <v>0.13</v>
      </c>
      <c r="N1787" s="13"/>
      <c r="O1787" s="10">
        <f t="shared" si="83"/>
        <v>0.13</v>
      </c>
      <c r="P1787" s="10">
        <f t="shared" si="81"/>
        <v>-0.12</v>
      </c>
      <c r="Q1787">
        <f t="shared" si="82"/>
        <v>0.62425999999999993</v>
      </c>
    </row>
    <row r="1788" spans="1:17" x14ac:dyDescent="0.3">
      <c r="A1788">
        <v>1783</v>
      </c>
      <c r="B1788" t="s">
        <v>2235</v>
      </c>
      <c r="C1788" t="s">
        <v>171</v>
      </c>
      <c r="D1788" t="s">
        <v>6</v>
      </c>
      <c r="E1788">
        <v>59847</v>
      </c>
      <c r="F1788">
        <v>14823</v>
      </c>
      <c r="G1788">
        <v>14.082100000000001</v>
      </c>
      <c r="H1788">
        <v>4.3174999999999999</v>
      </c>
      <c r="I1788">
        <v>18.3996</v>
      </c>
      <c r="J1788" s="12">
        <v>0.95</v>
      </c>
      <c r="K1788" s="12">
        <v>1.2509999999999999</v>
      </c>
      <c r="L1788" s="10">
        <v>0.3</v>
      </c>
      <c r="M1788" s="10">
        <f>VLOOKUP('By placement'!$D1788,'By goal type'!$I$3:$J$7,2,FALSE)</f>
        <v>0.13</v>
      </c>
      <c r="N1788" s="13"/>
      <c r="O1788" s="10">
        <f t="shared" si="83"/>
        <v>0.13</v>
      </c>
      <c r="P1788" s="10">
        <f t="shared" si="81"/>
        <v>-0.16999999999999998</v>
      </c>
      <c r="Q1788">
        <f t="shared" si="82"/>
        <v>2.3919480000000002</v>
      </c>
    </row>
    <row r="1789" spans="1:17" x14ac:dyDescent="0.3">
      <c r="A1789">
        <v>1784</v>
      </c>
      <c r="B1789" t="s">
        <v>2236</v>
      </c>
      <c r="C1789" t="s">
        <v>311</v>
      </c>
      <c r="D1789" t="s">
        <v>6</v>
      </c>
      <c r="E1789">
        <v>210374</v>
      </c>
      <c r="F1789">
        <v>4892</v>
      </c>
      <c r="G1789">
        <v>4.4710000000000001</v>
      </c>
      <c r="H1789">
        <v>1.325</v>
      </c>
      <c r="I1789">
        <v>5.7960000000000003</v>
      </c>
      <c r="J1789" s="12">
        <v>0.9</v>
      </c>
      <c r="K1789" s="12">
        <v>1.097</v>
      </c>
      <c r="L1789" s="10">
        <v>0.25</v>
      </c>
      <c r="M1789" s="10">
        <f>VLOOKUP('By placement'!$D1789,'By goal type'!$I$3:$J$7,2,FALSE)</f>
        <v>0.13</v>
      </c>
      <c r="N1789" s="13"/>
      <c r="O1789" s="10">
        <f t="shared" si="83"/>
        <v>0.13</v>
      </c>
      <c r="P1789" s="10">
        <f t="shared" si="81"/>
        <v>-0.12</v>
      </c>
      <c r="Q1789">
        <f t="shared" si="82"/>
        <v>0.75348000000000004</v>
      </c>
    </row>
    <row r="1790" spans="1:17" x14ac:dyDescent="0.3">
      <c r="A1790">
        <v>1785</v>
      </c>
      <c r="B1790" t="s">
        <v>2237</v>
      </c>
      <c r="C1790" t="s">
        <v>277</v>
      </c>
      <c r="D1790" t="s">
        <v>6</v>
      </c>
      <c r="E1790">
        <v>351167</v>
      </c>
      <c r="F1790">
        <v>68317</v>
      </c>
      <c r="G1790">
        <v>55.932099999999998</v>
      </c>
      <c r="H1790">
        <v>16.651900000000001</v>
      </c>
      <c r="I1790">
        <v>72.584000000000003</v>
      </c>
      <c r="J1790" s="12">
        <v>0.8</v>
      </c>
      <c r="K1790" s="12">
        <v>1.0409999999999999</v>
      </c>
      <c r="L1790" s="10">
        <v>0.25</v>
      </c>
      <c r="M1790" s="10">
        <f>VLOOKUP('By placement'!$D1790,'By goal type'!$I$3:$J$7,2,FALSE)</f>
        <v>0.13</v>
      </c>
      <c r="N1790" s="13"/>
      <c r="O1790" s="10">
        <f t="shared" si="83"/>
        <v>0.13</v>
      </c>
      <c r="P1790" s="10">
        <f t="shared" si="81"/>
        <v>-0.12</v>
      </c>
      <c r="Q1790">
        <f t="shared" si="82"/>
        <v>9.4359200000000012</v>
      </c>
    </row>
    <row r="1791" spans="1:17" x14ac:dyDescent="0.3">
      <c r="A1791">
        <v>1786</v>
      </c>
      <c r="B1791" t="s">
        <v>2238</v>
      </c>
      <c r="C1791" t="s">
        <v>210</v>
      </c>
      <c r="D1791" t="s">
        <v>6</v>
      </c>
      <c r="E1791">
        <v>263285</v>
      </c>
      <c r="F1791">
        <v>8250</v>
      </c>
      <c r="G1791">
        <v>6.1394000000000002</v>
      </c>
      <c r="H1791">
        <v>1.8126</v>
      </c>
      <c r="I1791">
        <v>7.952</v>
      </c>
      <c r="J1791" s="12">
        <v>0.7</v>
      </c>
      <c r="K1791" s="12">
        <v>0.87</v>
      </c>
      <c r="L1791" s="10">
        <v>0.25</v>
      </c>
      <c r="M1791" s="10">
        <f>VLOOKUP('By placement'!$D1791,'By goal type'!$I$3:$J$7,2,FALSE)</f>
        <v>0.13</v>
      </c>
      <c r="N1791" s="13"/>
      <c r="O1791" s="10">
        <f t="shared" si="83"/>
        <v>0.13</v>
      </c>
      <c r="P1791" s="10">
        <f t="shared" si="81"/>
        <v>-0.12</v>
      </c>
      <c r="Q1791">
        <f t="shared" si="82"/>
        <v>1.03376</v>
      </c>
    </row>
    <row r="1792" spans="1:17" x14ac:dyDescent="0.3">
      <c r="A1792">
        <v>1787</v>
      </c>
      <c r="B1792" t="s">
        <v>2239</v>
      </c>
      <c r="C1792" t="s">
        <v>305</v>
      </c>
      <c r="D1792" t="s">
        <v>6</v>
      </c>
      <c r="E1792">
        <v>559420</v>
      </c>
      <c r="F1792">
        <v>224255</v>
      </c>
      <c r="G1792">
        <v>43.373899999999999</v>
      </c>
      <c r="H1792">
        <v>13.7362</v>
      </c>
      <c r="I1792">
        <v>57.110100000000003</v>
      </c>
      <c r="J1792" s="12">
        <v>0.19</v>
      </c>
      <c r="K1792" s="12">
        <v>0.27600000000000002</v>
      </c>
      <c r="L1792" s="10" t="s">
        <v>5</v>
      </c>
      <c r="M1792" s="10">
        <f>VLOOKUP('By placement'!$D1792,'By goal type'!$I$3:$J$7,2,FALSE)</f>
        <v>0.13</v>
      </c>
      <c r="N1792" s="13"/>
      <c r="O1792" s="10">
        <f t="shared" si="83"/>
        <v>0.13</v>
      </c>
      <c r="P1792" s="10" t="str">
        <f t="shared" si="81"/>
        <v>unknown</v>
      </c>
      <c r="Q1792">
        <f t="shared" si="82"/>
        <v>7.4243130000000006</v>
      </c>
    </row>
    <row r="1793" spans="1:17" x14ac:dyDescent="0.3">
      <c r="A1793">
        <v>1788</v>
      </c>
      <c r="B1793" t="s">
        <v>2240</v>
      </c>
      <c r="C1793" t="s">
        <v>310</v>
      </c>
      <c r="D1793" t="s">
        <v>6</v>
      </c>
      <c r="E1793">
        <v>58704</v>
      </c>
      <c r="F1793">
        <v>4580</v>
      </c>
      <c r="G1793">
        <v>5.5568</v>
      </c>
      <c r="H1793">
        <v>0.61719999999999997</v>
      </c>
      <c r="I1793">
        <v>6.1740000000000004</v>
      </c>
      <c r="J1793" s="12">
        <v>1</v>
      </c>
      <c r="K1793" s="12">
        <v>1.36</v>
      </c>
      <c r="L1793" s="10">
        <v>0.1</v>
      </c>
      <c r="M1793" s="10">
        <f>VLOOKUP('By placement'!$D1793,'By goal type'!$I$3:$J$7,2,FALSE)</f>
        <v>0.13</v>
      </c>
      <c r="N1793" s="13"/>
      <c r="O1793" s="10">
        <f t="shared" si="83"/>
        <v>0.13</v>
      </c>
      <c r="P1793" s="10">
        <f t="shared" si="81"/>
        <v>0.03</v>
      </c>
      <c r="Q1793">
        <f t="shared" si="82"/>
        <v>0.80262000000000011</v>
      </c>
    </row>
    <row r="1794" spans="1:17" x14ac:dyDescent="0.3">
      <c r="A1794">
        <v>1789</v>
      </c>
      <c r="B1794" t="s">
        <v>2241</v>
      </c>
      <c r="C1794" t="s">
        <v>307</v>
      </c>
      <c r="D1794" t="s">
        <v>6</v>
      </c>
      <c r="E1794">
        <v>16052</v>
      </c>
      <c r="F1794">
        <v>893</v>
      </c>
      <c r="G1794">
        <v>0.28520000000000001</v>
      </c>
      <c r="H1794">
        <v>8.1000000000000003E-2</v>
      </c>
      <c r="I1794">
        <v>0.36620000000000003</v>
      </c>
      <c r="J1794" s="12">
        <v>0.3</v>
      </c>
      <c r="K1794" s="12">
        <v>0.435</v>
      </c>
      <c r="L1794" s="10">
        <v>0.25</v>
      </c>
      <c r="M1794" s="10">
        <f>VLOOKUP('By placement'!$D1794,'By goal type'!$I$3:$J$7,2,FALSE)</f>
        <v>0.13</v>
      </c>
      <c r="N1794" s="13"/>
      <c r="O1794" s="10">
        <f t="shared" si="83"/>
        <v>0.13</v>
      </c>
      <c r="P1794" s="10">
        <f t="shared" si="81"/>
        <v>-0.12</v>
      </c>
      <c r="Q1794">
        <f t="shared" si="82"/>
        <v>4.7606000000000002E-2</v>
      </c>
    </row>
    <row r="1795" spans="1:17" x14ac:dyDescent="0.3">
      <c r="A1795">
        <v>1790</v>
      </c>
      <c r="B1795" t="s">
        <v>2242</v>
      </c>
      <c r="C1795" t="s">
        <v>309</v>
      </c>
      <c r="D1795" t="s">
        <v>6</v>
      </c>
      <c r="E1795">
        <v>92523</v>
      </c>
      <c r="F1795">
        <v>8413</v>
      </c>
      <c r="G1795">
        <v>7.8517000000000001</v>
      </c>
      <c r="H1795">
        <v>2.6171000000000002</v>
      </c>
      <c r="I1795">
        <v>10.4688</v>
      </c>
      <c r="J1795" s="12">
        <v>0.9</v>
      </c>
      <c r="K1795" s="12">
        <v>1.216</v>
      </c>
      <c r="L1795" s="10" t="s">
        <v>5</v>
      </c>
      <c r="M1795" s="10">
        <f>VLOOKUP('By placement'!$D1795,'By goal type'!$I$3:$J$7,2,FALSE)</f>
        <v>0.13</v>
      </c>
      <c r="N1795" s="13"/>
      <c r="O1795" s="10">
        <f t="shared" si="83"/>
        <v>0.13</v>
      </c>
      <c r="P1795" s="10" t="str">
        <f t="shared" si="81"/>
        <v>unknown</v>
      </c>
      <c r="Q1795">
        <f t="shared" si="82"/>
        <v>1.3609439999999999</v>
      </c>
    </row>
    <row r="1796" spans="1:17" x14ac:dyDescent="0.3">
      <c r="A1796">
        <v>1791</v>
      </c>
      <c r="B1796" t="s">
        <v>2243</v>
      </c>
      <c r="C1796" t="s">
        <v>306</v>
      </c>
      <c r="D1796" t="s">
        <v>6</v>
      </c>
      <c r="E1796">
        <v>4291620</v>
      </c>
      <c r="F1796">
        <v>1482791</v>
      </c>
      <c r="G1796">
        <v>281.39980000000003</v>
      </c>
      <c r="H1796">
        <v>49.659700000000001</v>
      </c>
      <c r="I1796">
        <v>331.05950000000001</v>
      </c>
      <c r="J1796" s="12">
        <v>0.16</v>
      </c>
      <c r="K1796" s="12">
        <v>0.22</v>
      </c>
      <c r="L1796" s="10">
        <v>0.15</v>
      </c>
      <c r="M1796" s="10">
        <f>VLOOKUP('By placement'!$D1796,'By goal type'!$I$3:$J$7,2,FALSE)</f>
        <v>0.13</v>
      </c>
      <c r="N1796" s="13"/>
      <c r="O1796" s="10">
        <f t="shared" si="83"/>
        <v>0.13</v>
      </c>
      <c r="P1796" s="10">
        <f t="shared" si="81"/>
        <v>-1.999999999999999E-2</v>
      </c>
      <c r="Q1796">
        <f t="shared" si="82"/>
        <v>43.037735000000005</v>
      </c>
    </row>
    <row r="1797" spans="1:17" x14ac:dyDescent="0.3">
      <c r="A1797">
        <v>1792</v>
      </c>
      <c r="B1797" t="s">
        <v>2244</v>
      </c>
      <c r="C1797" t="s">
        <v>178</v>
      </c>
      <c r="D1797" t="s">
        <v>6</v>
      </c>
      <c r="E1797">
        <v>2182392</v>
      </c>
      <c r="F1797">
        <v>1189095</v>
      </c>
      <c r="G1797">
        <v>712.1019</v>
      </c>
      <c r="H1797">
        <v>212.70580000000001</v>
      </c>
      <c r="I1797">
        <v>924.80769999999995</v>
      </c>
      <c r="J1797" s="12">
        <v>0.55000000000000004</v>
      </c>
      <c r="K1797" s="12">
        <v>0.77400000000000002</v>
      </c>
      <c r="L1797" s="10">
        <v>0.23</v>
      </c>
      <c r="M1797" s="10">
        <f>VLOOKUP('By placement'!$D1797,'By goal type'!$I$3:$J$7,2,FALSE)</f>
        <v>0.13</v>
      </c>
      <c r="N1797" s="13"/>
      <c r="O1797" s="10">
        <f t="shared" si="83"/>
        <v>0.13</v>
      </c>
      <c r="P1797" s="10">
        <f t="shared" si="81"/>
        <v>-0.1</v>
      </c>
      <c r="Q1797">
        <f t="shared" si="82"/>
        <v>120.22500099999999</v>
      </c>
    </row>
    <row r="1798" spans="1:17" x14ac:dyDescent="0.3">
      <c r="A1798">
        <v>1793</v>
      </c>
      <c r="B1798" t="s">
        <v>2245</v>
      </c>
      <c r="C1798" t="s">
        <v>308</v>
      </c>
      <c r="D1798" t="s">
        <v>6</v>
      </c>
      <c r="E1798">
        <v>196053</v>
      </c>
      <c r="F1798">
        <v>48998</v>
      </c>
      <c r="G1798">
        <v>20.771799999999999</v>
      </c>
      <c r="H1798">
        <v>3.6652999999999998</v>
      </c>
      <c r="I1798">
        <v>24.437100000000001</v>
      </c>
      <c r="J1798" s="12">
        <v>0.35</v>
      </c>
      <c r="K1798" s="12">
        <v>0.505</v>
      </c>
      <c r="L1798" s="10">
        <v>0.15</v>
      </c>
      <c r="M1798" s="10">
        <f>VLOOKUP('By placement'!$D1798,'By goal type'!$I$3:$J$7,2,FALSE)</f>
        <v>0.13</v>
      </c>
      <c r="N1798" s="13"/>
      <c r="O1798" s="10">
        <f t="shared" si="83"/>
        <v>0.13</v>
      </c>
      <c r="P1798" s="10">
        <f t="shared" si="81"/>
        <v>-1.999999999999999E-2</v>
      </c>
      <c r="Q1798">
        <f t="shared" si="82"/>
        <v>3.1768230000000002</v>
      </c>
    </row>
    <row r="1799" spans="1:17" x14ac:dyDescent="0.3">
      <c r="A1799">
        <v>1794</v>
      </c>
      <c r="B1799" t="s">
        <v>2246</v>
      </c>
      <c r="C1799" t="s">
        <v>308</v>
      </c>
      <c r="D1799" t="s">
        <v>6</v>
      </c>
      <c r="E1799">
        <v>129035</v>
      </c>
      <c r="F1799">
        <v>47269</v>
      </c>
      <c r="G1799">
        <v>20.659300000000002</v>
      </c>
      <c r="H1799">
        <v>3.6453000000000002</v>
      </c>
      <c r="I1799">
        <v>24.304600000000001</v>
      </c>
      <c r="J1799" s="12">
        <v>0.35</v>
      </c>
      <c r="K1799" s="12">
        <v>0.52700000000000002</v>
      </c>
      <c r="L1799" s="10">
        <v>0.15</v>
      </c>
      <c r="M1799" s="10">
        <f>VLOOKUP('By placement'!$D1799,'By goal type'!$I$3:$J$7,2,FALSE)</f>
        <v>0.13</v>
      </c>
      <c r="N1799" s="13"/>
      <c r="O1799" s="10">
        <f t="shared" si="83"/>
        <v>0.13</v>
      </c>
      <c r="P1799" s="10">
        <f t="shared" ref="P1799:P1862" si="84">IFERROR(O1799-L1799,"unknown")</f>
        <v>-1.999999999999999E-2</v>
      </c>
      <c r="Q1799">
        <f t="shared" ref="Q1799:Q1862" si="85">IFERROR(MIN(1-J1799/K1799,O1799)*I1799,0)</f>
        <v>3.1595980000000004</v>
      </c>
    </row>
    <row r="1800" spans="1:17" x14ac:dyDescent="0.3">
      <c r="A1800">
        <v>1795</v>
      </c>
      <c r="B1800" t="s">
        <v>2247</v>
      </c>
      <c r="C1800" t="s">
        <v>255</v>
      </c>
      <c r="D1800" t="s">
        <v>6</v>
      </c>
      <c r="E1800">
        <v>76870</v>
      </c>
      <c r="F1800">
        <v>21047</v>
      </c>
      <c r="G1800">
        <v>25.709099999999999</v>
      </c>
      <c r="H1800">
        <v>8.5693000000000001</v>
      </c>
      <c r="I1800">
        <v>34.278399999999998</v>
      </c>
      <c r="J1800" s="12">
        <v>1.1000000000000001</v>
      </c>
      <c r="K1800" s="12">
        <v>1.5469999999999999</v>
      </c>
      <c r="L1800" s="10">
        <v>0.25</v>
      </c>
      <c r="M1800" s="10">
        <f>VLOOKUP('By placement'!$D1800,'By goal type'!$I$3:$J$7,2,FALSE)</f>
        <v>0.13</v>
      </c>
      <c r="N1800" s="13"/>
      <c r="O1800" s="10">
        <f t="shared" ref="O1800:O1863" si="86">IF(N1800="",M1800,N1800)</f>
        <v>0.13</v>
      </c>
      <c r="P1800" s="10">
        <f t="shared" si="84"/>
        <v>-0.12</v>
      </c>
      <c r="Q1800">
        <f t="shared" si="85"/>
        <v>4.4561919999999997</v>
      </c>
    </row>
    <row r="1801" spans="1:17" x14ac:dyDescent="0.3">
      <c r="A1801">
        <v>1796</v>
      </c>
      <c r="B1801" t="s">
        <v>2248</v>
      </c>
      <c r="C1801" t="s">
        <v>307</v>
      </c>
      <c r="D1801" t="s">
        <v>6</v>
      </c>
      <c r="E1801">
        <v>299909</v>
      </c>
      <c r="F1801">
        <v>8675</v>
      </c>
      <c r="G1801">
        <v>2.9232999999999998</v>
      </c>
      <c r="H1801">
        <v>0.97370000000000001</v>
      </c>
      <c r="I1801">
        <v>3.8969999999999998</v>
      </c>
      <c r="J1801" s="12">
        <v>0.3</v>
      </c>
      <c r="K1801" s="12">
        <v>0.44</v>
      </c>
      <c r="L1801" s="10">
        <v>0.25</v>
      </c>
      <c r="M1801" s="10">
        <f>VLOOKUP('By placement'!$D1801,'By goal type'!$I$3:$J$7,2,FALSE)</f>
        <v>0.13</v>
      </c>
      <c r="N1801" s="13"/>
      <c r="O1801" s="10">
        <f t="shared" si="86"/>
        <v>0.13</v>
      </c>
      <c r="P1801" s="10">
        <f t="shared" si="84"/>
        <v>-0.12</v>
      </c>
      <c r="Q1801">
        <f t="shared" si="85"/>
        <v>0.50661</v>
      </c>
    </row>
    <row r="1802" spans="1:17" x14ac:dyDescent="0.3">
      <c r="A1802">
        <v>1797</v>
      </c>
      <c r="B1802" t="s">
        <v>2249</v>
      </c>
      <c r="C1802" t="s">
        <v>306</v>
      </c>
      <c r="D1802" t="s">
        <v>6</v>
      </c>
      <c r="E1802">
        <v>1423090</v>
      </c>
      <c r="F1802">
        <v>373661</v>
      </c>
      <c r="G1802">
        <v>76.336200000000005</v>
      </c>
      <c r="H1802">
        <v>13.4712</v>
      </c>
      <c r="I1802">
        <v>89.807400000000001</v>
      </c>
      <c r="J1802" s="12">
        <v>0.16</v>
      </c>
      <c r="K1802" s="12">
        <v>0.24</v>
      </c>
      <c r="L1802" s="10">
        <v>0.15</v>
      </c>
      <c r="M1802" s="10">
        <f>VLOOKUP('By placement'!$D1802,'By goal type'!$I$3:$J$7,2,FALSE)</f>
        <v>0.13</v>
      </c>
      <c r="N1802" s="13"/>
      <c r="O1802" s="10">
        <f t="shared" si="86"/>
        <v>0.13</v>
      </c>
      <c r="P1802" s="10">
        <f t="shared" si="84"/>
        <v>-1.999999999999999E-2</v>
      </c>
      <c r="Q1802">
        <f t="shared" si="85"/>
        <v>11.674962000000001</v>
      </c>
    </row>
    <row r="1803" spans="1:17" x14ac:dyDescent="0.3">
      <c r="A1803">
        <v>1798</v>
      </c>
      <c r="B1803" t="s">
        <v>2250</v>
      </c>
      <c r="C1803" t="s">
        <v>305</v>
      </c>
      <c r="D1803" t="s">
        <v>6</v>
      </c>
      <c r="E1803">
        <v>558191</v>
      </c>
      <c r="F1803">
        <v>247437</v>
      </c>
      <c r="G1803">
        <v>71.947800000000001</v>
      </c>
      <c r="H1803">
        <v>23.975100000000001</v>
      </c>
      <c r="I1803">
        <v>95.922899999999998</v>
      </c>
      <c r="J1803" s="12">
        <v>0.25</v>
      </c>
      <c r="K1803" s="12">
        <v>0.40600000000000003</v>
      </c>
      <c r="L1803" s="10" t="s">
        <v>5</v>
      </c>
      <c r="M1803" s="10">
        <f>VLOOKUP('By placement'!$D1803,'By goal type'!$I$3:$J$7,2,FALSE)</f>
        <v>0.13</v>
      </c>
      <c r="N1803" s="13"/>
      <c r="O1803" s="10">
        <f t="shared" si="86"/>
        <v>0.13</v>
      </c>
      <c r="P1803" s="10" t="str">
        <f t="shared" si="84"/>
        <v>unknown</v>
      </c>
      <c r="Q1803">
        <f t="shared" si="85"/>
        <v>12.469977</v>
      </c>
    </row>
    <row r="1804" spans="1:17" x14ac:dyDescent="0.3">
      <c r="A1804">
        <v>1799</v>
      </c>
      <c r="B1804" t="s">
        <v>2251</v>
      </c>
      <c r="C1804" t="s">
        <v>31</v>
      </c>
      <c r="D1804" t="s">
        <v>6</v>
      </c>
      <c r="E1804">
        <v>23179</v>
      </c>
      <c r="F1804">
        <v>7777</v>
      </c>
      <c r="G1804">
        <v>3.0846</v>
      </c>
      <c r="H1804">
        <v>0.54420000000000002</v>
      </c>
      <c r="I1804">
        <v>3.6288</v>
      </c>
      <c r="J1804" s="12">
        <v>0.3</v>
      </c>
      <c r="K1804" s="12">
        <v>0.45</v>
      </c>
      <c r="L1804" s="10">
        <v>0.15</v>
      </c>
      <c r="M1804" s="10">
        <f>VLOOKUP('By placement'!$D1804,'By goal type'!$I$3:$J$7,2,FALSE)</f>
        <v>0.13</v>
      </c>
      <c r="N1804" s="13"/>
      <c r="O1804" s="10">
        <f t="shared" si="86"/>
        <v>0.13</v>
      </c>
      <c r="P1804" s="10">
        <f t="shared" si="84"/>
        <v>-1.999999999999999E-2</v>
      </c>
      <c r="Q1804">
        <f t="shared" si="85"/>
        <v>0.471744</v>
      </c>
    </row>
    <row r="1805" spans="1:17" x14ac:dyDescent="0.3">
      <c r="A1805">
        <v>1800</v>
      </c>
      <c r="B1805" t="s">
        <v>2252</v>
      </c>
      <c r="C1805" t="s">
        <v>304</v>
      </c>
      <c r="D1805" t="s">
        <v>6</v>
      </c>
      <c r="E1805">
        <v>1105704</v>
      </c>
      <c r="F1805">
        <v>269158</v>
      </c>
      <c r="G1805">
        <v>407.10820000000001</v>
      </c>
      <c r="H1805">
        <v>158.32</v>
      </c>
      <c r="I1805">
        <v>565.42819999999995</v>
      </c>
      <c r="J1805" s="12">
        <v>1.35</v>
      </c>
      <c r="K1805" s="12">
        <v>2.032</v>
      </c>
      <c r="L1805" s="10">
        <v>0.28000000000000003</v>
      </c>
      <c r="M1805" s="10">
        <f>VLOOKUP('By placement'!$D1805,'By goal type'!$I$3:$J$7,2,FALSE)</f>
        <v>0.13</v>
      </c>
      <c r="N1805" s="13"/>
      <c r="O1805" s="10">
        <f t="shared" si="86"/>
        <v>0.13</v>
      </c>
      <c r="P1805" s="10">
        <f t="shared" si="84"/>
        <v>-0.15000000000000002</v>
      </c>
      <c r="Q1805">
        <f t="shared" si="85"/>
        <v>73.505665999999991</v>
      </c>
    </row>
    <row r="1806" spans="1:17" x14ac:dyDescent="0.3">
      <c r="A1806">
        <v>1801</v>
      </c>
      <c r="B1806" t="s">
        <v>2253</v>
      </c>
      <c r="C1806" t="s">
        <v>105</v>
      </c>
      <c r="D1806" t="s">
        <v>6</v>
      </c>
      <c r="E1806">
        <v>12189</v>
      </c>
      <c r="F1806">
        <v>7153</v>
      </c>
      <c r="G1806">
        <v>2.5249999999999999</v>
      </c>
      <c r="H1806">
        <v>0.82589999999999997</v>
      </c>
      <c r="I1806">
        <v>3.3509000000000002</v>
      </c>
      <c r="J1806" s="12">
        <v>0.3</v>
      </c>
      <c r="K1806" s="12">
        <v>0.498</v>
      </c>
      <c r="L1806" s="10" t="s">
        <v>5</v>
      </c>
      <c r="M1806" s="10">
        <f>VLOOKUP('By placement'!$D1806,'By goal type'!$I$3:$J$7,2,FALSE)</f>
        <v>0.13</v>
      </c>
      <c r="N1806" s="13"/>
      <c r="O1806" s="10">
        <f t="shared" si="86"/>
        <v>0.13</v>
      </c>
      <c r="P1806" s="10" t="str">
        <f t="shared" si="84"/>
        <v>unknown</v>
      </c>
      <c r="Q1806">
        <f t="shared" si="85"/>
        <v>0.43561700000000003</v>
      </c>
    </row>
    <row r="1807" spans="1:17" x14ac:dyDescent="0.3">
      <c r="A1807">
        <v>1802</v>
      </c>
      <c r="B1807" t="s">
        <v>2254</v>
      </c>
      <c r="C1807" t="s">
        <v>105</v>
      </c>
      <c r="D1807" t="s">
        <v>6</v>
      </c>
      <c r="E1807">
        <v>64217</v>
      </c>
      <c r="F1807">
        <v>21946</v>
      </c>
      <c r="G1807">
        <v>5.9645999999999999</v>
      </c>
      <c r="H1807">
        <v>1.9823999999999999</v>
      </c>
      <c r="I1807">
        <v>7.9470000000000001</v>
      </c>
      <c r="J1807" s="12">
        <v>0.23</v>
      </c>
      <c r="K1807" s="12">
        <v>0.38</v>
      </c>
      <c r="L1807" s="10">
        <v>0.25</v>
      </c>
      <c r="M1807" s="10">
        <f>VLOOKUP('By placement'!$D1807,'By goal type'!$I$3:$J$7,2,FALSE)</f>
        <v>0.13</v>
      </c>
      <c r="N1807" s="13"/>
      <c r="O1807" s="10">
        <f t="shared" si="86"/>
        <v>0.13</v>
      </c>
      <c r="P1807" s="10">
        <f t="shared" si="84"/>
        <v>-0.12</v>
      </c>
      <c r="Q1807">
        <f t="shared" si="85"/>
        <v>1.03311</v>
      </c>
    </row>
    <row r="1808" spans="1:17" x14ac:dyDescent="0.3">
      <c r="A1808">
        <v>1803</v>
      </c>
      <c r="B1808" t="s">
        <v>2255</v>
      </c>
      <c r="C1808" t="s">
        <v>31</v>
      </c>
      <c r="D1808" t="s">
        <v>6</v>
      </c>
      <c r="E1808">
        <v>4251</v>
      </c>
      <c r="F1808">
        <v>2436</v>
      </c>
      <c r="G1808">
        <v>0.2636</v>
      </c>
      <c r="H1808">
        <v>4.6300000000000001E-2</v>
      </c>
      <c r="I1808">
        <v>0.30990000000000001</v>
      </c>
      <c r="J1808" s="12">
        <v>0.08</v>
      </c>
      <c r="K1808" s="12">
        <v>0.109</v>
      </c>
      <c r="L1808" s="10">
        <v>0.15</v>
      </c>
      <c r="M1808" s="10">
        <f>VLOOKUP('By placement'!$D1808,'By goal type'!$I$3:$J$7,2,FALSE)</f>
        <v>0.13</v>
      </c>
      <c r="N1808" s="13"/>
      <c r="O1808" s="10">
        <f t="shared" si="86"/>
        <v>0.13</v>
      </c>
      <c r="P1808" s="10">
        <f t="shared" si="84"/>
        <v>-1.999999999999999E-2</v>
      </c>
      <c r="Q1808">
        <f t="shared" si="85"/>
        <v>4.0287000000000003E-2</v>
      </c>
    </row>
    <row r="1809" spans="1:17" x14ac:dyDescent="0.3">
      <c r="A1809">
        <v>1804</v>
      </c>
      <c r="B1809" t="s">
        <v>2256</v>
      </c>
      <c r="C1809" t="s">
        <v>303</v>
      </c>
      <c r="D1809" t="s">
        <v>6</v>
      </c>
      <c r="E1809">
        <v>145887</v>
      </c>
      <c r="F1809">
        <v>68432</v>
      </c>
      <c r="G1809">
        <v>138.51220000000001</v>
      </c>
      <c r="H1809">
        <v>1.3993</v>
      </c>
      <c r="I1809">
        <v>139.91149999999999</v>
      </c>
      <c r="J1809" s="12">
        <v>1.25</v>
      </c>
      <c r="K1809" s="12">
        <v>1.8580000000000001</v>
      </c>
      <c r="L1809" s="10">
        <v>0.01</v>
      </c>
      <c r="M1809" s="10">
        <f>VLOOKUP('By placement'!$D1809,'By goal type'!$I$3:$J$7,2,FALSE)</f>
        <v>0.13</v>
      </c>
      <c r="N1809" s="13"/>
      <c r="O1809" s="10">
        <f t="shared" si="86"/>
        <v>0.13</v>
      </c>
      <c r="P1809" s="10">
        <f t="shared" si="84"/>
        <v>0.12000000000000001</v>
      </c>
      <c r="Q1809">
        <f t="shared" si="85"/>
        <v>18.188495</v>
      </c>
    </row>
    <row r="1810" spans="1:17" x14ac:dyDescent="0.3">
      <c r="A1810">
        <v>1805</v>
      </c>
      <c r="B1810" t="s">
        <v>2257</v>
      </c>
      <c r="C1810" t="s">
        <v>300</v>
      </c>
      <c r="D1810" t="s">
        <v>6</v>
      </c>
      <c r="E1810">
        <v>149435</v>
      </c>
      <c r="F1810">
        <v>25849</v>
      </c>
      <c r="G1810">
        <v>12.7242</v>
      </c>
      <c r="H1810">
        <v>4.2408000000000001</v>
      </c>
      <c r="I1810">
        <v>16.965</v>
      </c>
      <c r="J1810" s="12">
        <v>0.4</v>
      </c>
      <c r="K1810" s="12">
        <v>0.65100000000000002</v>
      </c>
      <c r="L1810" s="10" t="s">
        <v>5</v>
      </c>
      <c r="M1810" s="10">
        <f>VLOOKUP('By placement'!$D1810,'By goal type'!$I$3:$J$7,2,FALSE)</f>
        <v>0.13</v>
      </c>
      <c r="N1810" s="13"/>
      <c r="O1810" s="10">
        <f t="shared" si="86"/>
        <v>0.13</v>
      </c>
      <c r="P1810" s="10" t="str">
        <f t="shared" si="84"/>
        <v>unknown</v>
      </c>
      <c r="Q1810">
        <f t="shared" si="85"/>
        <v>2.2054499999999999</v>
      </c>
    </row>
    <row r="1811" spans="1:17" x14ac:dyDescent="0.3">
      <c r="A1811">
        <v>1806</v>
      </c>
      <c r="B1811" t="s">
        <v>2258</v>
      </c>
      <c r="C1811" t="s">
        <v>300</v>
      </c>
      <c r="D1811" t="s">
        <v>6</v>
      </c>
      <c r="E1811">
        <v>116633</v>
      </c>
      <c r="F1811">
        <v>32572</v>
      </c>
      <c r="G1811">
        <v>24.275300000000001</v>
      </c>
      <c r="H1811">
        <v>8.0911000000000008</v>
      </c>
      <c r="I1811">
        <v>32.366399999999999</v>
      </c>
      <c r="J1811" s="12">
        <v>0.6</v>
      </c>
      <c r="K1811" s="12">
        <v>0.99099999999999999</v>
      </c>
      <c r="L1811" s="10" t="s">
        <v>5</v>
      </c>
      <c r="M1811" s="10">
        <f>VLOOKUP('By placement'!$D1811,'By goal type'!$I$3:$J$7,2,FALSE)</f>
        <v>0.13</v>
      </c>
      <c r="N1811" s="13"/>
      <c r="O1811" s="10">
        <f t="shared" si="86"/>
        <v>0.13</v>
      </c>
      <c r="P1811" s="10" t="str">
        <f t="shared" si="84"/>
        <v>unknown</v>
      </c>
      <c r="Q1811">
        <f t="shared" si="85"/>
        <v>4.2076320000000003</v>
      </c>
    </row>
    <row r="1812" spans="1:17" x14ac:dyDescent="0.3">
      <c r="A1812">
        <v>1807</v>
      </c>
      <c r="B1812" t="s">
        <v>2259</v>
      </c>
      <c r="C1812" t="s">
        <v>300</v>
      </c>
      <c r="D1812" t="s">
        <v>6</v>
      </c>
      <c r="E1812">
        <v>111351</v>
      </c>
      <c r="F1812">
        <v>28853</v>
      </c>
      <c r="G1812">
        <v>18.461500000000001</v>
      </c>
      <c r="H1812">
        <v>6.1532999999999998</v>
      </c>
      <c r="I1812">
        <v>24.614799999999999</v>
      </c>
      <c r="J1812" s="12">
        <v>0.5</v>
      </c>
      <c r="K1812" s="12">
        <v>0.84499999999999997</v>
      </c>
      <c r="L1812" s="10" t="s">
        <v>5</v>
      </c>
      <c r="M1812" s="10">
        <f>VLOOKUP('By placement'!$D1812,'By goal type'!$I$3:$J$7,2,FALSE)</f>
        <v>0.13</v>
      </c>
      <c r="N1812" s="13"/>
      <c r="O1812" s="10">
        <f t="shared" si="86"/>
        <v>0.13</v>
      </c>
      <c r="P1812" s="10" t="str">
        <f t="shared" si="84"/>
        <v>unknown</v>
      </c>
      <c r="Q1812">
        <f t="shared" si="85"/>
        <v>3.1999239999999998</v>
      </c>
    </row>
    <row r="1813" spans="1:17" x14ac:dyDescent="0.3">
      <c r="A1813">
        <v>1808</v>
      </c>
      <c r="B1813" t="s">
        <v>2260</v>
      </c>
      <c r="C1813" t="s">
        <v>31</v>
      </c>
      <c r="D1813" t="s">
        <v>6</v>
      </c>
      <c r="E1813">
        <v>4142</v>
      </c>
      <c r="F1813">
        <v>2240</v>
      </c>
      <c r="G1813">
        <v>0.27</v>
      </c>
      <c r="H1813">
        <v>4.7399999999999998E-2</v>
      </c>
      <c r="I1813">
        <v>0.31740000000000002</v>
      </c>
      <c r="J1813" s="12">
        <v>0.08</v>
      </c>
      <c r="K1813" s="12">
        <v>0.13300000000000001</v>
      </c>
      <c r="L1813" s="10">
        <v>0.15</v>
      </c>
      <c r="M1813" s="10">
        <f>VLOOKUP('By placement'!$D1813,'By goal type'!$I$3:$J$7,2,FALSE)</f>
        <v>0.13</v>
      </c>
      <c r="N1813" s="13"/>
      <c r="O1813" s="10">
        <f t="shared" si="86"/>
        <v>0.13</v>
      </c>
      <c r="P1813" s="10">
        <f t="shared" si="84"/>
        <v>-1.999999999999999E-2</v>
      </c>
      <c r="Q1813">
        <f t="shared" si="85"/>
        <v>4.1262E-2</v>
      </c>
    </row>
    <row r="1814" spans="1:17" x14ac:dyDescent="0.3">
      <c r="A1814">
        <v>1809</v>
      </c>
      <c r="B1814" t="s">
        <v>2261</v>
      </c>
      <c r="C1814" t="s">
        <v>31</v>
      </c>
      <c r="D1814" t="s">
        <v>6</v>
      </c>
      <c r="E1814">
        <v>113319</v>
      </c>
      <c r="F1814">
        <v>54441</v>
      </c>
      <c r="G1814">
        <v>29.116700000000002</v>
      </c>
      <c r="H1814">
        <v>5.1382000000000003</v>
      </c>
      <c r="I1814">
        <v>34.254899999999999</v>
      </c>
      <c r="J1814" s="12">
        <v>0.35</v>
      </c>
      <c r="K1814" s="12">
        <v>0.622</v>
      </c>
      <c r="L1814" s="10">
        <v>0.15</v>
      </c>
      <c r="M1814" s="10">
        <f>VLOOKUP('By placement'!$D1814,'By goal type'!$I$3:$J$7,2,FALSE)</f>
        <v>0.13</v>
      </c>
      <c r="N1814" s="13"/>
      <c r="O1814" s="10">
        <f t="shared" si="86"/>
        <v>0.13</v>
      </c>
      <c r="P1814" s="10">
        <f t="shared" si="84"/>
        <v>-1.999999999999999E-2</v>
      </c>
      <c r="Q1814">
        <f t="shared" si="85"/>
        <v>4.4531369999999999</v>
      </c>
    </row>
    <row r="1815" spans="1:17" x14ac:dyDescent="0.3">
      <c r="A1815">
        <v>1810</v>
      </c>
      <c r="B1815" t="s">
        <v>2262</v>
      </c>
      <c r="C1815" t="s">
        <v>31</v>
      </c>
      <c r="D1815" t="s">
        <v>6</v>
      </c>
      <c r="E1815">
        <v>217188</v>
      </c>
      <c r="F1815">
        <v>103013</v>
      </c>
      <c r="G1815">
        <v>55.461799999999997</v>
      </c>
      <c r="H1815">
        <v>9.7867999999999995</v>
      </c>
      <c r="I1815">
        <v>65.248599999999996</v>
      </c>
      <c r="J1815" s="12">
        <v>0.35</v>
      </c>
      <c r="K1815" s="12">
        <v>0.63400000000000001</v>
      </c>
      <c r="L1815" s="10">
        <v>0.15</v>
      </c>
      <c r="M1815" s="10">
        <f>VLOOKUP('By placement'!$D1815,'By goal type'!$I$3:$J$7,2,FALSE)</f>
        <v>0.13</v>
      </c>
      <c r="N1815" s="13"/>
      <c r="O1815" s="10">
        <f t="shared" si="86"/>
        <v>0.13</v>
      </c>
      <c r="P1815" s="10">
        <f t="shared" si="84"/>
        <v>-1.999999999999999E-2</v>
      </c>
      <c r="Q1815">
        <f t="shared" si="85"/>
        <v>8.4823179999999994</v>
      </c>
    </row>
    <row r="1816" spans="1:17" x14ac:dyDescent="0.3">
      <c r="A1816">
        <v>1811</v>
      </c>
      <c r="B1816" t="s">
        <v>2263</v>
      </c>
      <c r="C1816" t="s">
        <v>30</v>
      </c>
      <c r="D1816" t="s">
        <v>6</v>
      </c>
      <c r="E1816">
        <v>38</v>
      </c>
      <c r="F1816">
        <v>18</v>
      </c>
      <c r="G1816">
        <v>1.4500000000000001E-2</v>
      </c>
      <c r="H1816">
        <v>5.7000000000000002E-3</v>
      </c>
      <c r="I1816">
        <v>2.0199999999999999E-2</v>
      </c>
      <c r="J1816" s="12">
        <v>0.6</v>
      </c>
      <c r="K1816" s="12">
        <v>1.1220000000000001</v>
      </c>
      <c r="L1816" s="10">
        <v>0.28000000000000003</v>
      </c>
      <c r="M1816" s="10">
        <f>VLOOKUP('By placement'!$D1816,'By goal type'!$I$3:$J$7,2,FALSE)</f>
        <v>0.13</v>
      </c>
      <c r="N1816" s="13"/>
      <c r="O1816" s="10">
        <f t="shared" si="86"/>
        <v>0.13</v>
      </c>
      <c r="P1816" s="10">
        <f t="shared" si="84"/>
        <v>-0.15000000000000002</v>
      </c>
      <c r="Q1816">
        <f t="shared" si="85"/>
        <v>2.6259999999999999E-3</v>
      </c>
    </row>
    <row r="1817" spans="1:17" x14ac:dyDescent="0.3">
      <c r="A1817">
        <v>1812</v>
      </c>
      <c r="B1817" s="1" t="s">
        <v>2264</v>
      </c>
      <c r="C1817" t="s">
        <v>153</v>
      </c>
      <c r="D1817" t="s">
        <v>6</v>
      </c>
      <c r="E1817">
        <v>1041786</v>
      </c>
      <c r="F1817">
        <v>957427</v>
      </c>
      <c r="G1817">
        <v>13.85</v>
      </c>
      <c r="H1817">
        <v>4.6165000000000003</v>
      </c>
      <c r="I1817">
        <v>18.4665</v>
      </c>
      <c r="J1817" s="12">
        <v>0.01</v>
      </c>
      <c r="K1817" s="12">
        <v>1.9E-2</v>
      </c>
      <c r="L1817" s="10" t="s">
        <v>5</v>
      </c>
      <c r="M1817" s="10">
        <f>VLOOKUP('By placement'!$D1817,'By goal type'!$I$3:$J$7,2,FALSE)</f>
        <v>0.13</v>
      </c>
      <c r="N1817" s="13"/>
      <c r="O1817" s="10">
        <f t="shared" si="86"/>
        <v>0.13</v>
      </c>
      <c r="P1817" s="10" t="str">
        <f t="shared" si="84"/>
        <v>unknown</v>
      </c>
      <c r="Q1817">
        <f t="shared" si="85"/>
        <v>2.4006449999999999</v>
      </c>
    </row>
    <row r="1818" spans="1:17" x14ac:dyDescent="0.3">
      <c r="A1818">
        <v>1813</v>
      </c>
      <c r="B1818" t="s">
        <v>2265</v>
      </c>
      <c r="C1818" t="s">
        <v>301</v>
      </c>
      <c r="D1818" t="s">
        <v>6</v>
      </c>
      <c r="E1818">
        <v>2216970</v>
      </c>
      <c r="F1818">
        <v>789130</v>
      </c>
      <c r="G1818">
        <v>111.7629</v>
      </c>
      <c r="H1818">
        <v>37.250100000000003</v>
      </c>
      <c r="I1818">
        <v>149.01300000000001</v>
      </c>
      <c r="J1818" s="12">
        <v>0.1</v>
      </c>
      <c r="K1818" s="12">
        <v>0.191</v>
      </c>
      <c r="L1818" s="10">
        <v>0.25</v>
      </c>
      <c r="M1818" s="10">
        <f>VLOOKUP('By placement'!$D1818,'By goal type'!$I$3:$J$7,2,FALSE)</f>
        <v>0.13</v>
      </c>
      <c r="N1818" s="13"/>
      <c r="O1818" s="10">
        <f t="shared" si="86"/>
        <v>0.13</v>
      </c>
      <c r="P1818" s="10">
        <f t="shared" si="84"/>
        <v>-0.12</v>
      </c>
      <c r="Q1818">
        <f t="shared" si="85"/>
        <v>19.371690000000001</v>
      </c>
    </row>
    <row r="1819" spans="1:17" x14ac:dyDescent="0.3">
      <c r="A1819">
        <v>1814</v>
      </c>
      <c r="B1819" t="s">
        <v>2266</v>
      </c>
      <c r="C1819" t="s">
        <v>297</v>
      </c>
      <c r="D1819" t="s">
        <v>6</v>
      </c>
      <c r="E1819">
        <v>480574</v>
      </c>
      <c r="F1819">
        <v>258546</v>
      </c>
      <c r="G1819">
        <v>241.78649999999999</v>
      </c>
      <c r="H1819">
        <v>103.6206</v>
      </c>
      <c r="I1819">
        <v>345.40710000000001</v>
      </c>
      <c r="J1819" s="12">
        <v>0.7</v>
      </c>
      <c r="K1819" s="12">
        <v>1.383</v>
      </c>
      <c r="L1819" s="10">
        <v>0.3</v>
      </c>
      <c r="M1819" s="10">
        <f>VLOOKUP('By placement'!$D1819,'By goal type'!$I$3:$J$7,2,FALSE)</f>
        <v>0.13</v>
      </c>
      <c r="N1819" s="13"/>
      <c r="O1819" s="10">
        <f t="shared" si="86"/>
        <v>0.13</v>
      </c>
      <c r="P1819" s="10">
        <f t="shared" si="84"/>
        <v>-0.16999999999999998</v>
      </c>
      <c r="Q1819">
        <f t="shared" si="85"/>
        <v>44.902923000000001</v>
      </c>
    </row>
    <row r="1820" spans="1:17" x14ac:dyDescent="0.3">
      <c r="A1820">
        <v>1815</v>
      </c>
      <c r="B1820" t="s">
        <v>2267</v>
      </c>
      <c r="C1820" t="s">
        <v>302</v>
      </c>
      <c r="D1820" t="s">
        <v>6</v>
      </c>
      <c r="E1820">
        <v>134805</v>
      </c>
      <c r="F1820">
        <v>22288</v>
      </c>
      <c r="G1820">
        <v>3.8938999999999999</v>
      </c>
      <c r="H1820">
        <v>1.2977000000000001</v>
      </c>
      <c r="I1820">
        <v>5.1916000000000002</v>
      </c>
      <c r="J1820" s="12">
        <v>0.12</v>
      </c>
      <c r="K1820" s="12">
        <v>0.25</v>
      </c>
      <c r="L1820" s="10">
        <v>0.25</v>
      </c>
      <c r="M1820" s="10">
        <f>VLOOKUP('By placement'!$D1820,'By goal type'!$I$3:$J$7,2,FALSE)</f>
        <v>0.13</v>
      </c>
      <c r="N1820" s="13"/>
      <c r="O1820" s="10">
        <f t="shared" si="86"/>
        <v>0.13</v>
      </c>
      <c r="P1820" s="10">
        <f t="shared" si="84"/>
        <v>-0.12</v>
      </c>
      <c r="Q1820">
        <f t="shared" si="85"/>
        <v>0.67490800000000006</v>
      </c>
    </row>
    <row r="1821" spans="1:17" x14ac:dyDescent="0.3">
      <c r="A1821">
        <v>1816</v>
      </c>
      <c r="B1821" t="s">
        <v>2268</v>
      </c>
      <c r="C1821" t="s">
        <v>105</v>
      </c>
      <c r="D1821" t="s">
        <v>6</v>
      </c>
      <c r="E1821">
        <v>73920</v>
      </c>
      <c r="F1821">
        <v>25976</v>
      </c>
      <c r="G1821">
        <v>7.5830000000000002</v>
      </c>
      <c r="H1821">
        <v>2.524</v>
      </c>
      <c r="I1821">
        <v>10.106999999999999</v>
      </c>
      <c r="J1821" s="12">
        <v>0.2</v>
      </c>
      <c r="K1821" s="12">
        <v>0.378</v>
      </c>
      <c r="L1821" s="10">
        <v>0.25</v>
      </c>
      <c r="M1821" s="10">
        <f>VLOOKUP('By placement'!$D1821,'By goal type'!$I$3:$J$7,2,FALSE)</f>
        <v>0.13</v>
      </c>
      <c r="N1821" s="13"/>
      <c r="O1821" s="10">
        <f t="shared" si="86"/>
        <v>0.13</v>
      </c>
      <c r="P1821" s="10">
        <f t="shared" si="84"/>
        <v>-0.12</v>
      </c>
      <c r="Q1821">
        <f t="shared" si="85"/>
        <v>1.3139099999999999</v>
      </c>
    </row>
    <row r="1822" spans="1:17" x14ac:dyDescent="0.3">
      <c r="A1822">
        <v>1817</v>
      </c>
      <c r="B1822" t="s">
        <v>2269</v>
      </c>
      <c r="C1822" t="s">
        <v>31</v>
      </c>
      <c r="D1822" t="s">
        <v>6</v>
      </c>
      <c r="E1822">
        <v>9957</v>
      </c>
      <c r="F1822">
        <v>1857</v>
      </c>
      <c r="G1822">
        <v>0.78549999999999998</v>
      </c>
      <c r="H1822">
        <v>0.13880000000000001</v>
      </c>
      <c r="I1822">
        <v>0.92430000000000001</v>
      </c>
      <c r="J1822" s="12">
        <v>0.25</v>
      </c>
      <c r="K1822" s="12">
        <v>0.68100000000000005</v>
      </c>
      <c r="L1822" s="10">
        <v>0.15</v>
      </c>
      <c r="M1822" s="10">
        <f>VLOOKUP('By placement'!$D1822,'By goal type'!$I$3:$J$7,2,FALSE)</f>
        <v>0.13</v>
      </c>
      <c r="N1822" s="13"/>
      <c r="O1822" s="10">
        <f t="shared" si="86"/>
        <v>0.13</v>
      </c>
      <c r="P1822" s="10">
        <f t="shared" si="84"/>
        <v>-1.999999999999999E-2</v>
      </c>
      <c r="Q1822">
        <f t="shared" si="85"/>
        <v>0.120159</v>
      </c>
    </row>
    <row r="1823" spans="1:17" x14ac:dyDescent="0.3">
      <c r="A1823">
        <v>1818</v>
      </c>
      <c r="B1823" t="s">
        <v>2270</v>
      </c>
      <c r="C1823" t="s">
        <v>105</v>
      </c>
      <c r="D1823" t="s">
        <v>6</v>
      </c>
      <c r="E1823">
        <v>74331</v>
      </c>
      <c r="F1823">
        <v>34254</v>
      </c>
      <c r="G1823">
        <v>10.392899999999999</v>
      </c>
      <c r="H1823">
        <v>3.4581</v>
      </c>
      <c r="I1823">
        <v>13.851000000000001</v>
      </c>
      <c r="J1823" s="12">
        <v>0.2</v>
      </c>
      <c r="K1823" s="12">
        <v>0.40799999999999997</v>
      </c>
      <c r="L1823" s="10">
        <v>0.25</v>
      </c>
      <c r="M1823" s="10">
        <f>VLOOKUP('By placement'!$D1823,'By goal type'!$I$3:$J$7,2,FALSE)</f>
        <v>0.13</v>
      </c>
      <c r="N1823" s="13"/>
      <c r="O1823" s="10">
        <f t="shared" si="86"/>
        <v>0.13</v>
      </c>
      <c r="P1823" s="10">
        <f t="shared" si="84"/>
        <v>-0.12</v>
      </c>
      <c r="Q1823">
        <f t="shared" si="85"/>
        <v>1.8006300000000002</v>
      </c>
    </row>
    <row r="1824" spans="1:17" x14ac:dyDescent="0.3">
      <c r="A1824">
        <v>1819</v>
      </c>
      <c r="B1824" t="s">
        <v>2271</v>
      </c>
      <c r="C1824" t="s">
        <v>301</v>
      </c>
      <c r="D1824" t="s">
        <v>6</v>
      </c>
      <c r="E1824">
        <v>1386328</v>
      </c>
      <c r="F1824">
        <v>441750</v>
      </c>
      <c r="G1824">
        <v>67.382400000000004</v>
      </c>
      <c r="H1824">
        <v>22.4556</v>
      </c>
      <c r="I1824">
        <v>89.837999999999994</v>
      </c>
      <c r="J1824" s="12">
        <v>0.1</v>
      </c>
      <c r="K1824" s="12">
        <v>0.20200000000000001</v>
      </c>
      <c r="L1824" s="10">
        <v>0.25</v>
      </c>
      <c r="M1824" s="10">
        <f>VLOOKUP('By placement'!$D1824,'By goal type'!$I$3:$J$7,2,FALSE)</f>
        <v>0.13</v>
      </c>
      <c r="N1824" s="13"/>
      <c r="O1824" s="10">
        <f t="shared" si="86"/>
        <v>0.13</v>
      </c>
      <c r="P1824" s="10">
        <f t="shared" si="84"/>
        <v>-0.12</v>
      </c>
      <c r="Q1824">
        <f t="shared" si="85"/>
        <v>11.678939999999999</v>
      </c>
    </row>
    <row r="1825" spans="1:17" x14ac:dyDescent="0.3">
      <c r="A1825">
        <v>1820</v>
      </c>
      <c r="B1825" t="s">
        <v>2272</v>
      </c>
      <c r="C1825" t="s">
        <v>105</v>
      </c>
      <c r="D1825" t="s">
        <v>6</v>
      </c>
      <c r="E1825">
        <v>75153</v>
      </c>
      <c r="F1825">
        <v>34805</v>
      </c>
      <c r="G1825">
        <v>6.9459999999999997</v>
      </c>
      <c r="H1825">
        <v>2.3149999999999999</v>
      </c>
      <c r="I1825">
        <v>9.2609999999999992</v>
      </c>
      <c r="J1825" s="12">
        <v>0.13</v>
      </c>
      <c r="K1825" s="12">
        <v>0.27400000000000002</v>
      </c>
      <c r="L1825" s="10">
        <v>0.25</v>
      </c>
      <c r="M1825" s="10">
        <f>VLOOKUP('By placement'!$D1825,'By goal type'!$I$3:$J$7,2,FALSE)</f>
        <v>0.13</v>
      </c>
      <c r="N1825" s="13"/>
      <c r="O1825" s="10">
        <f t="shared" si="86"/>
        <v>0.13</v>
      </c>
      <c r="P1825" s="10">
        <f t="shared" si="84"/>
        <v>-0.12</v>
      </c>
      <c r="Q1825">
        <f t="shared" si="85"/>
        <v>1.2039299999999999</v>
      </c>
    </row>
    <row r="1826" spans="1:17" x14ac:dyDescent="0.3">
      <c r="A1826">
        <v>1821</v>
      </c>
      <c r="B1826" t="s">
        <v>2273</v>
      </c>
      <c r="C1826" t="s">
        <v>105</v>
      </c>
      <c r="D1826" t="s">
        <v>6</v>
      </c>
      <c r="E1826">
        <v>74737</v>
      </c>
      <c r="F1826">
        <v>36663</v>
      </c>
      <c r="G1826">
        <v>11.2684</v>
      </c>
      <c r="H1826">
        <v>3.7509999999999999</v>
      </c>
      <c r="I1826">
        <v>15.019399999999999</v>
      </c>
      <c r="J1826" s="12">
        <v>0.2</v>
      </c>
      <c r="K1826" s="12">
        <v>0.46500000000000002</v>
      </c>
      <c r="L1826" s="10">
        <v>0.25</v>
      </c>
      <c r="M1826" s="10">
        <f>VLOOKUP('By placement'!$D1826,'By goal type'!$I$3:$J$7,2,FALSE)</f>
        <v>0.13</v>
      </c>
      <c r="N1826" s="13"/>
      <c r="O1826" s="10">
        <f t="shared" si="86"/>
        <v>0.13</v>
      </c>
      <c r="P1826" s="10">
        <f t="shared" si="84"/>
        <v>-0.12</v>
      </c>
      <c r="Q1826">
        <f t="shared" si="85"/>
        <v>1.9525219999999999</v>
      </c>
    </row>
    <row r="1827" spans="1:17" x14ac:dyDescent="0.3">
      <c r="A1827">
        <v>1822</v>
      </c>
      <c r="B1827" t="s">
        <v>2274</v>
      </c>
      <c r="C1827" t="s">
        <v>105</v>
      </c>
      <c r="D1827" t="s">
        <v>6</v>
      </c>
      <c r="E1827">
        <v>76503</v>
      </c>
      <c r="F1827">
        <v>34809</v>
      </c>
      <c r="G1827">
        <v>12.2524</v>
      </c>
      <c r="H1827">
        <v>4.0797999999999996</v>
      </c>
      <c r="I1827">
        <v>16.3322</v>
      </c>
      <c r="J1827" s="12">
        <v>0.2</v>
      </c>
      <c r="K1827" s="12">
        <v>0.48899999999999999</v>
      </c>
      <c r="L1827" s="10">
        <v>0.25</v>
      </c>
      <c r="M1827" s="10">
        <f>VLOOKUP('By placement'!$D1827,'By goal type'!$I$3:$J$7,2,FALSE)</f>
        <v>0.13</v>
      </c>
      <c r="N1827" s="13"/>
      <c r="O1827" s="10">
        <f t="shared" si="86"/>
        <v>0.13</v>
      </c>
      <c r="P1827" s="10">
        <f t="shared" si="84"/>
        <v>-0.12</v>
      </c>
      <c r="Q1827">
        <f t="shared" si="85"/>
        <v>2.123186</v>
      </c>
    </row>
    <row r="1828" spans="1:17" x14ac:dyDescent="0.3">
      <c r="A1828">
        <v>1823</v>
      </c>
      <c r="B1828" t="s">
        <v>2275</v>
      </c>
      <c r="C1828" t="s">
        <v>300</v>
      </c>
      <c r="D1828" t="s">
        <v>6</v>
      </c>
      <c r="E1828">
        <v>114271</v>
      </c>
      <c r="F1828">
        <v>47437</v>
      </c>
      <c r="G1828">
        <v>33.730899999999998</v>
      </c>
      <c r="H1828">
        <v>11.2433</v>
      </c>
      <c r="I1828">
        <v>44.974200000000003</v>
      </c>
      <c r="J1828" s="12">
        <v>0.4</v>
      </c>
      <c r="K1828" s="12">
        <v>0.98199999999999998</v>
      </c>
      <c r="L1828" s="10" t="s">
        <v>5</v>
      </c>
      <c r="M1828" s="10">
        <f>VLOOKUP('By placement'!$D1828,'By goal type'!$I$3:$J$7,2,FALSE)</f>
        <v>0.13</v>
      </c>
      <c r="N1828" s="13"/>
      <c r="O1828" s="10">
        <f t="shared" si="86"/>
        <v>0.13</v>
      </c>
      <c r="P1828" s="10" t="str">
        <f t="shared" si="84"/>
        <v>unknown</v>
      </c>
      <c r="Q1828">
        <f t="shared" si="85"/>
        <v>5.8466460000000007</v>
      </c>
    </row>
    <row r="1829" spans="1:17" x14ac:dyDescent="0.3">
      <c r="A1829">
        <v>1824</v>
      </c>
      <c r="B1829" t="s">
        <v>2276</v>
      </c>
      <c r="C1829" t="s">
        <v>31</v>
      </c>
      <c r="D1829" t="s">
        <v>6</v>
      </c>
      <c r="E1829">
        <v>22976</v>
      </c>
      <c r="F1829">
        <v>15017</v>
      </c>
      <c r="G1829">
        <v>11.3719</v>
      </c>
      <c r="H1829">
        <v>2.0062000000000002</v>
      </c>
      <c r="I1829">
        <v>13.3781</v>
      </c>
      <c r="J1829" s="12">
        <v>0.35</v>
      </c>
      <c r="K1829" s="12">
        <v>0.92500000000000004</v>
      </c>
      <c r="L1829" s="10">
        <v>0.15</v>
      </c>
      <c r="M1829" s="10">
        <f>VLOOKUP('By placement'!$D1829,'By goal type'!$I$3:$J$7,2,FALSE)</f>
        <v>0.13</v>
      </c>
      <c r="N1829" s="13"/>
      <c r="O1829" s="10">
        <f t="shared" si="86"/>
        <v>0.13</v>
      </c>
      <c r="P1829" s="10">
        <f t="shared" si="84"/>
        <v>-1.999999999999999E-2</v>
      </c>
      <c r="Q1829">
        <f t="shared" si="85"/>
        <v>1.7391529999999999</v>
      </c>
    </row>
    <row r="1830" spans="1:17" x14ac:dyDescent="0.3">
      <c r="A1830">
        <v>1825</v>
      </c>
      <c r="B1830" t="s">
        <v>2277</v>
      </c>
      <c r="C1830" t="s">
        <v>298</v>
      </c>
      <c r="D1830" t="s">
        <v>6</v>
      </c>
      <c r="E1830">
        <v>334443</v>
      </c>
      <c r="F1830">
        <v>49618</v>
      </c>
      <c r="G1830">
        <v>9.6007999999999996</v>
      </c>
      <c r="H1830">
        <v>3.2002000000000002</v>
      </c>
      <c r="I1830">
        <v>12.801</v>
      </c>
      <c r="J1830" s="12">
        <v>0.1</v>
      </c>
      <c r="K1830" s="12">
        <v>0.28999999999999998</v>
      </c>
      <c r="L1830" s="10" t="s">
        <v>5</v>
      </c>
      <c r="M1830" s="10">
        <f>VLOOKUP('By placement'!$D1830,'By goal type'!$I$3:$J$7,2,FALSE)</f>
        <v>0.13</v>
      </c>
      <c r="N1830" s="13"/>
      <c r="O1830" s="10">
        <f t="shared" si="86"/>
        <v>0.13</v>
      </c>
      <c r="P1830" s="10" t="str">
        <f t="shared" si="84"/>
        <v>unknown</v>
      </c>
      <c r="Q1830">
        <f t="shared" si="85"/>
        <v>1.6641300000000001</v>
      </c>
    </row>
    <row r="1831" spans="1:17" x14ac:dyDescent="0.3">
      <c r="A1831">
        <v>1826</v>
      </c>
      <c r="B1831" t="s">
        <v>2278</v>
      </c>
      <c r="C1831" t="s">
        <v>153</v>
      </c>
      <c r="D1831" t="s">
        <v>6</v>
      </c>
      <c r="E1831">
        <v>974386</v>
      </c>
      <c r="F1831">
        <v>884023</v>
      </c>
      <c r="G1831">
        <v>17.033100000000001</v>
      </c>
      <c r="H1831">
        <v>5.6775000000000002</v>
      </c>
      <c r="I1831">
        <v>22.710599999999999</v>
      </c>
      <c r="J1831" s="12">
        <v>0.01</v>
      </c>
      <c r="K1831" s="12">
        <v>0.02</v>
      </c>
      <c r="L1831" s="10" t="s">
        <v>5</v>
      </c>
      <c r="M1831" s="10">
        <f>VLOOKUP('By placement'!$D1831,'By goal type'!$I$3:$J$7,2,FALSE)</f>
        <v>0.13</v>
      </c>
      <c r="N1831" s="13"/>
      <c r="O1831" s="10">
        <f t="shared" si="86"/>
        <v>0.13</v>
      </c>
      <c r="P1831" s="10" t="str">
        <f t="shared" si="84"/>
        <v>unknown</v>
      </c>
      <c r="Q1831">
        <f t="shared" si="85"/>
        <v>2.9523779999999999</v>
      </c>
    </row>
    <row r="1832" spans="1:17" x14ac:dyDescent="0.3">
      <c r="A1832">
        <v>1827</v>
      </c>
      <c r="B1832" t="s">
        <v>2279</v>
      </c>
      <c r="C1832" t="s">
        <v>296</v>
      </c>
      <c r="D1832" t="s">
        <v>6</v>
      </c>
      <c r="E1832">
        <v>230617</v>
      </c>
      <c r="F1832">
        <v>94130</v>
      </c>
      <c r="G1832">
        <v>34.999099999999999</v>
      </c>
      <c r="H1832">
        <v>2.2338</v>
      </c>
      <c r="I1832">
        <v>37.232900000000001</v>
      </c>
      <c r="J1832" s="12">
        <v>0.15</v>
      </c>
      <c r="K1832" s="12">
        <v>0.41799999999999998</v>
      </c>
      <c r="L1832" s="10">
        <v>0.06</v>
      </c>
      <c r="M1832" s="10">
        <f>VLOOKUP('By placement'!$D1832,'By goal type'!$I$3:$J$7,2,FALSE)</f>
        <v>0.13</v>
      </c>
      <c r="N1832" s="13"/>
      <c r="O1832" s="10">
        <f t="shared" si="86"/>
        <v>0.13</v>
      </c>
      <c r="P1832" s="10">
        <f t="shared" si="84"/>
        <v>7.0000000000000007E-2</v>
      </c>
      <c r="Q1832">
        <f t="shared" si="85"/>
        <v>4.8402770000000004</v>
      </c>
    </row>
    <row r="1833" spans="1:17" x14ac:dyDescent="0.3">
      <c r="A1833">
        <v>1828</v>
      </c>
      <c r="B1833" t="s">
        <v>2280</v>
      </c>
      <c r="C1833" t="s">
        <v>31</v>
      </c>
      <c r="D1833" t="s">
        <v>6</v>
      </c>
      <c r="E1833">
        <v>34907</v>
      </c>
      <c r="F1833">
        <v>20507</v>
      </c>
      <c r="G1833">
        <v>4.8605</v>
      </c>
      <c r="H1833">
        <v>0.85750000000000004</v>
      </c>
      <c r="I1833">
        <v>5.718</v>
      </c>
      <c r="J1833" s="12">
        <v>0.1</v>
      </c>
      <c r="K1833" s="12">
        <v>0.31900000000000001</v>
      </c>
      <c r="L1833" s="10">
        <v>0.15</v>
      </c>
      <c r="M1833" s="10">
        <f>VLOOKUP('By placement'!$D1833,'By goal type'!$I$3:$J$7,2,FALSE)</f>
        <v>0.13</v>
      </c>
      <c r="N1833" s="13"/>
      <c r="O1833" s="10">
        <f t="shared" si="86"/>
        <v>0.13</v>
      </c>
      <c r="P1833" s="10">
        <f t="shared" si="84"/>
        <v>-1.999999999999999E-2</v>
      </c>
      <c r="Q1833">
        <f t="shared" si="85"/>
        <v>0.74334</v>
      </c>
    </row>
    <row r="1834" spans="1:17" x14ac:dyDescent="0.3">
      <c r="A1834">
        <v>1829</v>
      </c>
      <c r="B1834" t="s">
        <v>2281</v>
      </c>
      <c r="C1834" t="s">
        <v>64</v>
      </c>
      <c r="D1834" t="s">
        <v>6</v>
      </c>
      <c r="E1834">
        <v>52507</v>
      </c>
      <c r="F1834">
        <v>33988</v>
      </c>
      <c r="G1834">
        <v>17.143599999999999</v>
      </c>
      <c r="H1834">
        <v>7.3471000000000002</v>
      </c>
      <c r="I1834">
        <v>24.4907</v>
      </c>
      <c r="J1834" s="12">
        <v>0.25</v>
      </c>
      <c r="K1834" s="12">
        <v>0.73199999999999998</v>
      </c>
      <c r="L1834" s="10">
        <v>0.3</v>
      </c>
      <c r="M1834" s="10">
        <f>VLOOKUP('By placement'!$D1834,'By goal type'!$I$3:$J$7,2,FALSE)</f>
        <v>0.13</v>
      </c>
      <c r="N1834" s="13"/>
      <c r="O1834" s="10">
        <f t="shared" si="86"/>
        <v>0.13</v>
      </c>
      <c r="P1834" s="10">
        <f t="shared" si="84"/>
        <v>-0.16999999999999998</v>
      </c>
      <c r="Q1834">
        <f t="shared" si="85"/>
        <v>3.1837910000000003</v>
      </c>
    </row>
    <row r="1835" spans="1:17" x14ac:dyDescent="0.3">
      <c r="A1835">
        <v>1830</v>
      </c>
      <c r="B1835" t="s">
        <v>2282</v>
      </c>
      <c r="C1835" t="s">
        <v>299</v>
      </c>
      <c r="D1835" t="s">
        <v>6</v>
      </c>
      <c r="E1835">
        <v>94215</v>
      </c>
      <c r="F1835">
        <v>57947</v>
      </c>
      <c r="G1835">
        <v>2.9910999999999999</v>
      </c>
      <c r="H1835">
        <v>0.99709999999999999</v>
      </c>
      <c r="I1835">
        <v>3.9882</v>
      </c>
      <c r="J1835" s="12">
        <v>0.02</v>
      </c>
      <c r="K1835" s="12">
        <v>0.08</v>
      </c>
      <c r="L1835" s="10">
        <v>0.25</v>
      </c>
      <c r="M1835" s="10">
        <f>VLOOKUP('By placement'!$D1835,'By goal type'!$I$3:$J$7,2,FALSE)</f>
        <v>0.13</v>
      </c>
      <c r="N1835" s="13"/>
      <c r="O1835" s="10">
        <f t="shared" si="86"/>
        <v>0.13</v>
      </c>
      <c r="P1835" s="10">
        <f t="shared" si="84"/>
        <v>-0.12</v>
      </c>
      <c r="Q1835">
        <f t="shared" si="85"/>
        <v>0.51846599999999998</v>
      </c>
    </row>
    <row r="1836" spans="1:17" x14ac:dyDescent="0.3">
      <c r="A1836">
        <v>1831</v>
      </c>
      <c r="B1836" t="s">
        <v>2283</v>
      </c>
      <c r="C1836" t="s">
        <v>298</v>
      </c>
      <c r="D1836" t="s">
        <v>6</v>
      </c>
      <c r="E1836">
        <v>337822</v>
      </c>
      <c r="F1836">
        <v>157487</v>
      </c>
      <c r="G1836">
        <v>41.301900000000003</v>
      </c>
      <c r="H1836">
        <v>13.766999999999999</v>
      </c>
      <c r="I1836">
        <v>55.068899999999999</v>
      </c>
      <c r="J1836" s="12">
        <v>0.1</v>
      </c>
      <c r="K1836" s="12">
        <v>0.36499999999999999</v>
      </c>
      <c r="L1836" s="10" t="s">
        <v>5</v>
      </c>
      <c r="M1836" s="10">
        <f>VLOOKUP('By placement'!$D1836,'By goal type'!$I$3:$J$7,2,FALSE)</f>
        <v>0.13</v>
      </c>
      <c r="N1836" s="13"/>
      <c r="O1836" s="10">
        <f t="shared" si="86"/>
        <v>0.13</v>
      </c>
      <c r="P1836" s="10" t="str">
        <f t="shared" si="84"/>
        <v>unknown</v>
      </c>
      <c r="Q1836">
        <f t="shared" si="85"/>
        <v>7.158957</v>
      </c>
    </row>
    <row r="1837" spans="1:17" x14ac:dyDescent="0.3">
      <c r="A1837">
        <v>1832</v>
      </c>
      <c r="B1837" t="s">
        <v>2284</v>
      </c>
      <c r="C1837" t="s">
        <v>105</v>
      </c>
      <c r="D1837" t="s">
        <v>6</v>
      </c>
      <c r="E1837">
        <v>1748</v>
      </c>
      <c r="F1837">
        <v>528</v>
      </c>
      <c r="G1837">
        <v>0.28389999999999999</v>
      </c>
      <c r="H1837">
        <v>9.4100000000000003E-2</v>
      </c>
      <c r="I1837">
        <v>0.378</v>
      </c>
      <c r="J1837" s="12">
        <v>0.2</v>
      </c>
      <c r="K1837" s="12">
        <v>0.6</v>
      </c>
      <c r="L1837" s="10">
        <v>0.25</v>
      </c>
      <c r="M1837" s="10">
        <f>VLOOKUP('By placement'!$D1837,'By goal type'!$I$3:$J$7,2,FALSE)</f>
        <v>0.13</v>
      </c>
      <c r="N1837" s="13"/>
      <c r="O1837" s="10">
        <f t="shared" si="86"/>
        <v>0.13</v>
      </c>
      <c r="P1837" s="10">
        <f t="shared" si="84"/>
        <v>-0.12</v>
      </c>
      <c r="Q1837">
        <f t="shared" si="85"/>
        <v>4.9140000000000003E-2</v>
      </c>
    </row>
    <row r="1838" spans="1:17" x14ac:dyDescent="0.3">
      <c r="A1838">
        <v>1833</v>
      </c>
      <c r="B1838" t="s">
        <v>2285</v>
      </c>
      <c r="C1838" t="s">
        <v>296</v>
      </c>
      <c r="D1838" t="s">
        <v>6</v>
      </c>
      <c r="E1838">
        <v>370171</v>
      </c>
      <c r="F1838">
        <v>149368</v>
      </c>
      <c r="G1838">
        <v>21.3795</v>
      </c>
      <c r="H1838">
        <v>1.3636999999999999</v>
      </c>
      <c r="I1838">
        <v>22.743200000000002</v>
      </c>
      <c r="J1838" s="12">
        <v>0.03</v>
      </c>
      <c r="K1838" s="12">
        <v>0.36399999999999999</v>
      </c>
      <c r="L1838" s="10">
        <v>0.06</v>
      </c>
      <c r="M1838" s="10">
        <f>VLOOKUP('By placement'!$D1838,'By goal type'!$I$3:$J$7,2,FALSE)</f>
        <v>0.13</v>
      </c>
      <c r="N1838" s="13"/>
      <c r="O1838" s="10">
        <f t="shared" si="86"/>
        <v>0.13</v>
      </c>
      <c r="P1838" s="10">
        <f t="shared" si="84"/>
        <v>7.0000000000000007E-2</v>
      </c>
      <c r="Q1838">
        <f t="shared" si="85"/>
        <v>2.9566160000000004</v>
      </c>
    </row>
    <row r="1839" spans="1:17" x14ac:dyDescent="0.3">
      <c r="A1839">
        <v>1834</v>
      </c>
      <c r="B1839" t="s">
        <v>2286</v>
      </c>
      <c r="C1839" t="s">
        <v>153</v>
      </c>
      <c r="D1839" t="s">
        <v>6</v>
      </c>
      <c r="E1839">
        <v>1234270</v>
      </c>
      <c r="F1839">
        <v>1140294</v>
      </c>
      <c r="G1839">
        <v>44.677599999999998</v>
      </c>
      <c r="H1839">
        <v>14.8918</v>
      </c>
      <c r="I1839">
        <v>59.569400000000002</v>
      </c>
      <c r="J1839" s="12">
        <v>0.01</v>
      </c>
      <c r="K1839" s="12">
        <v>4.8000000000000001E-2</v>
      </c>
      <c r="L1839" s="10" t="s">
        <v>5</v>
      </c>
      <c r="M1839" s="10">
        <f>VLOOKUP('By placement'!$D1839,'By goal type'!$I$3:$J$7,2,FALSE)</f>
        <v>0.13</v>
      </c>
      <c r="N1839" s="13"/>
      <c r="O1839" s="10">
        <f t="shared" si="86"/>
        <v>0.13</v>
      </c>
      <c r="P1839" s="10" t="str">
        <f t="shared" si="84"/>
        <v>unknown</v>
      </c>
      <c r="Q1839">
        <f t="shared" si="85"/>
        <v>7.7440220000000002</v>
      </c>
    </row>
    <row r="1840" spans="1:17" x14ac:dyDescent="0.3">
      <c r="A1840">
        <v>1835</v>
      </c>
      <c r="B1840" t="s">
        <v>2287</v>
      </c>
      <c r="C1840" t="s">
        <v>297</v>
      </c>
      <c r="D1840" t="s">
        <v>6</v>
      </c>
      <c r="E1840">
        <v>474838</v>
      </c>
      <c r="F1840">
        <v>323730</v>
      </c>
      <c r="G1840">
        <v>209.76840000000001</v>
      </c>
      <c r="H1840">
        <v>69.921499999999995</v>
      </c>
      <c r="I1840">
        <v>279.68990000000002</v>
      </c>
      <c r="J1840" s="12">
        <v>0.15</v>
      </c>
      <c r="K1840" s="12">
        <v>0.68700000000000006</v>
      </c>
      <c r="L1840" s="10">
        <v>0.25</v>
      </c>
      <c r="M1840" s="10">
        <f>VLOOKUP('By placement'!$D1840,'By goal type'!$I$3:$J$7,2,FALSE)</f>
        <v>0.13</v>
      </c>
      <c r="N1840" s="13"/>
      <c r="O1840" s="10">
        <f t="shared" si="86"/>
        <v>0.13</v>
      </c>
      <c r="P1840" s="10">
        <f t="shared" si="84"/>
        <v>-0.12</v>
      </c>
      <c r="Q1840">
        <f t="shared" si="85"/>
        <v>36.359687000000001</v>
      </c>
    </row>
    <row r="1841" spans="1:17" x14ac:dyDescent="0.3">
      <c r="A1841">
        <v>1836</v>
      </c>
      <c r="B1841" t="s">
        <v>2288</v>
      </c>
      <c r="C1841" t="s">
        <v>296</v>
      </c>
      <c r="D1841" t="s">
        <v>6</v>
      </c>
      <c r="E1841">
        <v>3355</v>
      </c>
      <c r="F1841">
        <v>847</v>
      </c>
      <c r="G1841">
        <v>0.21990000000000001</v>
      </c>
      <c r="H1841">
        <v>1.41E-2</v>
      </c>
      <c r="I1841">
        <v>0.23400000000000001</v>
      </c>
      <c r="J1841" s="12">
        <v>0.03</v>
      </c>
      <c r="K1841" s="12">
        <v>0.27900000000000003</v>
      </c>
      <c r="L1841" s="10">
        <v>0.06</v>
      </c>
      <c r="M1841" s="10">
        <f>VLOOKUP('By placement'!$D1841,'By goal type'!$I$3:$J$7,2,FALSE)</f>
        <v>0.13</v>
      </c>
      <c r="N1841" s="13"/>
      <c r="O1841" s="10">
        <f t="shared" si="86"/>
        <v>0.13</v>
      </c>
      <c r="P1841" s="10">
        <f t="shared" si="84"/>
        <v>7.0000000000000007E-2</v>
      </c>
      <c r="Q1841">
        <f t="shared" si="85"/>
        <v>3.0420000000000003E-2</v>
      </c>
    </row>
    <row r="1842" spans="1:17" x14ac:dyDescent="0.3">
      <c r="A1842">
        <v>1837</v>
      </c>
      <c r="B1842" t="s">
        <v>2289</v>
      </c>
      <c r="C1842" t="s">
        <v>105</v>
      </c>
      <c r="D1842" t="s">
        <v>6</v>
      </c>
      <c r="E1842">
        <v>10819</v>
      </c>
      <c r="F1842">
        <v>7946</v>
      </c>
      <c r="G1842">
        <v>1.1899</v>
      </c>
      <c r="H1842">
        <v>0.39629999999999999</v>
      </c>
      <c r="I1842">
        <v>1.5862000000000001</v>
      </c>
      <c r="J1842" s="12">
        <v>0.01</v>
      </c>
      <c r="K1842" s="12">
        <v>0.248</v>
      </c>
      <c r="L1842" s="10">
        <v>0.25</v>
      </c>
      <c r="M1842" s="10">
        <f>VLOOKUP('By placement'!$D1842,'By goal type'!$I$3:$J$7,2,FALSE)</f>
        <v>0.13</v>
      </c>
      <c r="N1842" s="13"/>
      <c r="O1842" s="10">
        <f t="shared" si="86"/>
        <v>0.13</v>
      </c>
      <c r="P1842" s="10">
        <f t="shared" si="84"/>
        <v>-0.12</v>
      </c>
      <c r="Q1842">
        <f t="shared" si="85"/>
        <v>0.206206</v>
      </c>
    </row>
    <row r="1843" spans="1:17" x14ac:dyDescent="0.3">
      <c r="A1843">
        <v>1838</v>
      </c>
      <c r="B1843" t="s">
        <v>2290</v>
      </c>
      <c r="C1843" t="s">
        <v>77</v>
      </c>
      <c r="D1843" t="s">
        <v>7</v>
      </c>
      <c r="E1843">
        <v>40545</v>
      </c>
      <c r="F1843">
        <v>15470</v>
      </c>
      <c r="G1843">
        <v>15.47</v>
      </c>
      <c r="H1843">
        <v>0</v>
      </c>
      <c r="I1843">
        <v>15.47</v>
      </c>
      <c r="J1843" s="12">
        <v>1</v>
      </c>
      <c r="K1843" s="12">
        <v>1</v>
      </c>
      <c r="L1843" s="10">
        <v>0.25</v>
      </c>
      <c r="M1843" s="10">
        <f>VLOOKUP('By placement'!$D1843,'By goal type'!$I$3:$J$7,2,FALSE)</f>
        <v>0.3</v>
      </c>
      <c r="N1843" s="13"/>
      <c r="O1843" s="10">
        <f t="shared" si="86"/>
        <v>0.3</v>
      </c>
      <c r="P1843" s="10">
        <f t="shared" si="84"/>
        <v>4.9999999999999989E-2</v>
      </c>
      <c r="Q1843">
        <f t="shared" si="85"/>
        <v>0</v>
      </c>
    </row>
    <row r="1844" spans="1:17" x14ac:dyDescent="0.3">
      <c r="A1844">
        <v>1839</v>
      </c>
      <c r="B1844" t="s">
        <v>2291</v>
      </c>
      <c r="C1844" t="s">
        <v>77</v>
      </c>
      <c r="D1844" t="s">
        <v>7</v>
      </c>
      <c r="E1844">
        <v>29065</v>
      </c>
      <c r="F1844">
        <v>12280</v>
      </c>
      <c r="G1844">
        <v>12.275499999999999</v>
      </c>
      <c r="H1844">
        <v>4.4999999999999997E-3</v>
      </c>
      <c r="I1844">
        <v>12.28</v>
      </c>
      <c r="J1844" s="12">
        <v>1</v>
      </c>
      <c r="K1844" s="12">
        <v>1</v>
      </c>
      <c r="L1844" s="10">
        <v>0.25</v>
      </c>
      <c r="M1844" s="10">
        <f>VLOOKUP('By placement'!$D1844,'By goal type'!$I$3:$J$7,2,FALSE)</f>
        <v>0.3</v>
      </c>
      <c r="N1844" s="13"/>
      <c r="O1844" s="10">
        <f t="shared" si="86"/>
        <v>0.3</v>
      </c>
      <c r="P1844" s="10">
        <f t="shared" si="84"/>
        <v>4.9999999999999989E-2</v>
      </c>
      <c r="Q1844">
        <f t="shared" si="85"/>
        <v>0</v>
      </c>
    </row>
    <row r="1845" spans="1:17" x14ac:dyDescent="0.3">
      <c r="A1845">
        <v>1840</v>
      </c>
      <c r="B1845" t="s">
        <v>2292</v>
      </c>
      <c r="C1845" t="s">
        <v>289</v>
      </c>
      <c r="D1845" t="s">
        <v>7</v>
      </c>
      <c r="E1845">
        <v>126016</v>
      </c>
      <c r="F1845">
        <v>14757</v>
      </c>
      <c r="G1845">
        <v>28.7437</v>
      </c>
      <c r="H1845">
        <v>1.4220999999999999</v>
      </c>
      <c r="I1845">
        <v>30.165800000000001</v>
      </c>
      <c r="J1845" s="12">
        <v>2.2799999999999998</v>
      </c>
      <c r="K1845" s="12">
        <v>2.2629999999999999</v>
      </c>
      <c r="L1845" s="10">
        <v>0.25</v>
      </c>
      <c r="M1845" s="10">
        <f>VLOOKUP('By placement'!$D1845,'By goal type'!$I$3:$J$7,2,FALSE)</f>
        <v>0.3</v>
      </c>
      <c r="N1845" s="13"/>
      <c r="O1845" s="10">
        <f t="shared" si="86"/>
        <v>0.3</v>
      </c>
      <c r="P1845" s="10">
        <f t="shared" si="84"/>
        <v>4.9999999999999989E-2</v>
      </c>
      <c r="Q1845">
        <f t="shared" si="85"/>
        <v>-0.22661007512152037</v>
      </c>
    </row>
    <row r="1846" spans="1:17" x14ac:dyDescent="0.3">
      <c r="A1846">
        <v>1841</v>
      </c>
      <c r="B1846" t="s">
        <v>2293</v>
      </c>
      <c r="C1846" t="s">
        <v>29</v>
      </c>
      <c r="D1846" t="s">
        <v>7</v>
      </c>
      <c r="E1846">
        <v>435</v>
      </c>
      <c r="F1846">
        <v>131</v>
      </c>
      <c r="G1846">
        <v>3.9600000000000003E-2</v>
      </c>
      <c r="H1846">
        <v>1.2999999999999999E-2</v>
      </c>
      <c r="I1846">
        <v>5.2600000000000001E-2</v>
      </c>
      <c r="J1846" s="12">
        <v>0.4</v>
      </c>
      <c r="K1846" s="12">
        <v>0.35</v>
      </c>
      <c r="L1846" s="10">
        <v>0.25</v>
      </c>
      <c r="M1846" s="10">
        <f>VLOOKUP('By placement'!$D1846,'By goal type'!$I$3:$J$7,2,FALSE)</f>
        <v>0.3</v>
      </c>
      <c r="N1846" s="13"/>
      <c r="O1846" s="10">
        <f t="shared" si="86"/>
        <v>0.3</v>
      </c>
      <c r="P1846" s="10">
        <f t="shared" si="84"/>
        <v>4.9999999999999989E-2</v>
      </c>
      <c r="Q1846">
        <f t="shared" si="85"/>
        <v>-7.5142857142857225E-3</v>
      </c>
    </row>
    <row r="1847" spans="1:17" x14ac:dyDescent="0.3">
      <c r="A1847">
        <v>1842</v>
      </c>
      <c r="B1847" t="s">
        <v>2294</v>
      </c>
      <c r="C1847" t="s">
        <v>84</v>
      </c>
      <c r="D1847" t="s">
        <v>7</v>
      </c>
      <c r="E1847">
        <v>1075</v>
      </c>
      <c r="F1847">
        <v>466</v>
      </c>
      <c r="G1847">
        <v>0.66020000000000001</v>
      </c>
      <c r="H1847">
        <v>0.1593</v>
      </c>
      <c r="I1847">
        <v>0.81950000000000001</v>
      </c>
      <c r="J1847" s="12">
        <v>1.75</v>
      </c>
      <c r="K1847" s="12">
        <v>1.5820000000000001</v>
      </c>
      <c r="L1847" s="10">
        <v>0.25</v>
      </c>
      <c r="M1847" s="10">
        <f>VLOOKUP('By placement'!$D1847,'By goal type'!$I$3:$J$7,2,FALSE)</f>
        <v>0.3</v>
      </c>
      <c r="N1847" s="13"/>
      <c r="O1847" s="10">
        <f t="shared" si="86"/>
        <v>0.3</v>
      </c>
      <c r="P1847" s="10">
        <f t="shared" si="84"/>
        <v>4.9999999999999989E-2</v>
      </c>
      <c r="Q1847">
        <f t="shared" si="85"/>
        <v>-8.7026548672566331E-2</v>
      </c>
    </row>
    <row r="1848" spans="1:17" x14ac:dyDescent="0.3">
      <c r="A1848">
        <v>1843</v>
      </c>
      <c r="B1848" t="s">
        <v>2295</v>
      </c>
      <c r="C1848" t="s">
        <v>275</v>
      </c>
      <c r="D1848" t="s">
        <v>7</v>
      </c>
      <c r="E1848">
        <v>1593</v>
      </c>
      <c r="F1848">
        <v>638</v>
      </c>
      <c r="G1848">
        <v>1.6275999999999999</v>
      </c>
      <c r="H1848">
        <v>0.2964</v>
      </c>
      <c r="I1848">
        <v>1.9239999999999999</v>
      </c>
      <c r="J1848" s="12">
        <v>3</v>
      </c>
      <c r="K1848" s="12">
        <v>3.0590000000000002</v>
      </c>
      <c r="L1848" s="10">
        <v>0.25</v>
      </c>
      <c r="M1848" s="10">
        <f>VLOOKUP('By placement'!$D1848,'By goal type'!$I$3:$J$7,2,FALSE)</f>
        <v>0.3</v>
      </c>
      <c r="N1848" s="13"/>
      <c r="O1848" s="10">
        <f t="shared" si="86"/>
        <v>0.3</v>
      </c>
      <c r="P1848" s="10">
        <f t="shared" si="84"/>
        <v>4.9999999999999989E-2</v>
      </c>
      <c r="Q1848">
        <f t="shared" si="85"/>
        <v>3.7108859104282445E-2</v>
      </c>
    </row>
    <row r="1849" spans="1:17" x14ac:dyDescent="0.3">
      <c r="A1849">
        <v>1844</v>
      </c>
      <c r="B1849" t="s">
        <v>2296</v>
      </c>
      <c r="C1849" t="s">
        <v>84</v>
      </c>
      <c r="D1849" t="s">
        <v>7</v>
      </c>
      <c r="E1849">
        <v>14</v>
      </c>
      <c r="F1849">
        <v>13</v>
      </c>
      <c r="G1849">
        <v>1.37E-2</v>
      </c>
      <c r="H1849">
        <v>5.8999999999999999E-3</v>
      </c>
      <c r="I1849">
        <v>1.9599999999999999E-2</v>
      </c>
      <c r="J1849" s="12">
        <v>1.5</v>
      </c>
      <c r="K1849" s="12">
        <v>1.508</v>
      </c>
      <c r="L1849" s="10" t="s">
        <v>5</v>
      </c>
      <c r="M1849" s="10">
        <f>VLOOKUP('By placement'!$D1849,'By goal type'!$I$3:$J$7,2,FALSE)</f>
        <v>0.3</v>
      </c>
      <c r="N1849" s="13"/>
      <c r="O1849" s="10">
        <f t="shared" si="86"/>
        <v>0.3</v>
      </c>
      <c r="P1849" s="10" t="str">
        <f t="shared" si="84"/>
        <v>unknown</v>
      </c>
      <c r="Q1849">
        <f t="shared" si="85"/>
        <v>1.0397877984084851E-4</v>
      </c>
    </row>
    <row r="1850" spans="1:17" x14ac:dyDescent="0.3">
      <c r="A1850">
        <v>1845</v>
      </c>
      <c r="B1850" t="s">
        <v>2297</v>
      </c>
      <c r="C1850" t="s">
        <v>289</v>
      </c>
      <c r="D1850" t="s">
        <v>7</v>
      </c>
      <c r="E1850">
        <v>41186</v>
      </c>
      <c r="F1850">
        <v>4535</v>
      </c>
      <c r="G1850">
        <v>3.2639999999999998</v>
      </c>
      <c r="H1850">
        <v>1.0880000000000001</v>
      </c>
      <c r="I1850">
        <v>4.3520000000000003</v>
      </c>
      <c r="J1850" s="12">
        <v>0.7</v>
      </c>
      <c r="K1850" s="12">
        <v>1.216</v>
      </c>
      <c r="L1850" s="10">
        <v>0.25</v>
      </c>
      <c r="M1850" s="10">
        <f>VLOOKUP('By placement'!$D1850,'By goal type'!$I$3:$J$7,2,FALSE)</f>
        <v>0.3</v>
      </c>
      <c r="N1850" s="13"/>
      <c r="O1850" s="10">
        <f t="shared" si="86"/>
        <v>0.3</v>
      </c>
      <c r="P1850" s="10">
        <f t="shared" si="84"/>
        <v>4.9999999999999989E-2</v>
      </c>
      <c r="Q1850">
        <f t="shared" si="85"/>
        <v>1.3056000000000001</v>
      </c>
    </row>
    <row r="1851" spans="1:17" x14ac:dyDescent="0.3">
      <c r="A1851">
        <v>1846</v>
      </c>
      <c r="B1851" t="s">
        <v>2298</v>
      </c>
      <c r="C1851" t="s">
        <v>74</v>
      </c>
      <c r="D1851" t="s">
        <v>7</v>
      </c>
      <c r="E1851">
        <v>338</v>
      </c>
      <c r="F1851">
        <v>23</v>
      </c>
      <c r="G1851">
        <v>3.8399999999999997E-2</v>
      </c>
      <c r="H1851">
        <v>1.26E-2</v>
      </c>
      <c r="I1851">
        <v>5.0999999999999997E-2</v>
      </c>
      <c r="J1851" s="12">
        <v>2.2000000000000002</v>
      </c>
      <c r="K1851" s="12">
        <v>2.2330000000000001</v>
      </c>
      <c r="L1851" s="10">
        <v>0.25</v>
      </c>
      <c r="M1851" s="10">
        <f>VLOOKUP('By placement'!$D1851,'By goal type'!$I$3:$J$7,2,FALSE)</f>
        <v>0.3</v>
      </c>
      <c r="N1851" s="13"/>
      <c r="O1851" s="10">
        <f t="shared" si="86"/>
        <v>0.3</v>
      </c>
      <c r="P1851" s="10">
        <f t="shared" si="84"/>
        <v>4.9999999999999989E-2</v>
      </c>
      <c r="Q1851">
        <f t="shared" si="85"/>
        <v>7.5369458128078724E-4</v>
      </c>
    </row>
    <row r="1852" spans="1:17" x14ac:dyDescent="0.3">
      <c r="A1852">
        <v>1847</v>
      </c>
      <c r="B1852" t="s">
        <v>2299</v>
      </c>
      <c r="C1852" t="s">
        <v>294</v>
      </c>
      <c r="D1852" t="s">
        <v>7</v>
      </c>
      <c r="E1852">
        <v>164091</v>
      </c>
      <c r="F1852">
        <v>228</v>
      </c>
      <c r="G1852">
        <v>1.4198</v>
      </c>
      <c r="H1852">
        <v>0.14660000000000001</v>
      </c>
      <c r="I1852">
        <v>1.5664</v>
      </c>
      <c r="J1852" s="12">
        <v>6.81</v>
      </c>
      <c r="K1852" s="12">
        <v>6.9509999999999996</v>
      </c>
      <c r="L1852" s="10">
        <v>0.25</v>
      </c>
      <c r="M1852" s="10">
        <f>VLOOKUP('By placement'!$D1852,'By goal type'!$I$3:$J$7,2,FALSE)</f>
        <v>0.3</v>
      </c>
      <c r="N1852" s="13"/>
      <c r="O1852" s="10">
        <f t="shared" si="86"/>
        <v>0.3</v>
      </c>
      <c r="P1852" s="10">
        <f t="shared" si="84"/>
        <v>4.9999999999999989E-2</v>
      </c>
      <c r="Q1852">
        <f t="shared" si="85"/>
        <v>3.1774190763918922E-2</v>
      </c>
    </row>
    <row r="1853" spans="1:17" x14ac:dyDescent="0.3">
      <c r="A1853">
        <v>1848</v>
      </c>
      <c r="B1853" t="s">
        <v>2300</v>
      </c>
      <c r="C1853" t="s">
        <v>275</v>
      </c>
      <c r="D1853" t="s">
        <v>7</v>
      </c>
      <c r="E1853">
        <v>3858</v>
      </c>
      <c r="F1853">
        <v>1390</v>
      </c>
      <c r="G1853">
        <v>4.17</v>
      </c>
      <c r="H1853">
        <v>0.04</v>
      </c>
      <c r="I1853">
        <v>4.21</v>
      </c>
      <c r="J1853" s="12">
        <v>3</v>
      </c>
      <c r="K1853" s="12">
        <v>3.0419999999999998</v>
      </c>
      <c r="L1853" s="10">
        <v>0.25</v>
      </c>
      <c r="M1853" s="10">
        <f>VLOOKUP('By placement'!$D1853,'By goal type'!$I$3:$J$7,2,FALSE)</f>
        <v>0.3</v>
      </c>
      <c r="N1853" s="13"/>
      <c r="O1853" s="10">
        <f t="shared" si="86"/>
        <v>0.3</v>
      </c>
      <c r="P1853" s="10">
        <f t="shared" si="84"/>
        <v>4.9999999999999989E-2</v>
      </c>
      <c r="Q1853">
        <f t="shared" si="85"/>
        <v>5.8126232741617184E-2</v>
      </c>
    </row>
    <row r="1854" spans="1:17" x14ac:dyDescent="0.3">
      <c r="A1854">
        <v>1849</v>
      </c>
      <c r="B1854" t="s">
        <v>2301</v>
      </c>
      <c r="C1854" t="s">
        <v>77</v>
      </c>
      <c r="D1854" t="s">
        <v>7</v>
      </c>
      <c r="E1854">
        <v>3741</v>
      </c>
      <c r="F1854">
        <v>663</v>
      </c>
      <c r="G1854">
        <v>0.66300000000000003</v>
      </c>
      <c r="H1854">
        <v>7.0000000000000001E-3</v>
      </c>
      <c r="I1854">
        <v>0.67</v>
      </c>
      <c r="J1854" s="12">
        <v>1</v>
      </c>
      <c r="K1854" s="12">
        <v>1.032</v>
      </c>
      <c r="L1854" s="10">
        <v>0.25</v>
      </c>
      <c r="M1854" s="10">
        <f>VLOOKUP('By placement'!$D1854,'By goal type'!$I$3:$J$7,2,FALSE)</f>
        <v>0.3</v>
      </c>
      <c r="N1854" s="13"/>
      <c r="O1854" s="10">
        <f t="shared" si="86"/>
        <v>0.3</v>
      </c>
      <c r="P1854" s="10">
        <f t="shared" si="84"/>
        <v>4.9999999999999989E-2</v>
      </c>
      <c r="Q1854">
        <f t="shared" si="85"/>
        <v>2.0775193798449651E-2</v>
      </c>
    </row>
    <row r="1855" spans="1:17" x14ac:dyDescent="0.3">
      <c r="A1855">
        <v>1850</v>
      </c>
      <c r="B1855" t="s">
        <v>2302</v>
      </c>
      <c r="C1855" t="s">
        <v>71</v>
      </c>
      <c r="D1855" t="s">
        <v>7</v>
      </c>
      <c r="E1855">
        <v>1633</v>
      </c>
      <c r="F1855">
        <v>912</v>
      </c>
      <c r="G1855">
        <v>0.52610000000000001</v>
      </c>
      <c r="H1855">
        <v>2.7900000000000001E-2</v>
      </c>
      <c r="I1855">
        <v>0.55400000000000005</v>
      </c>
      <c r="J1855" s="12">
        <v>0.6</v>
      </c>
      <c r="K1855" s="12">
        <v>0.623</v>
      </c>
      <c r="L1855" s="10">
        <v>0.25</v>
      </c>
      <c r="M1855" s="10">
        <f>VLOOKUP('By placement'!$D1855,'By goal type'!$I$3:$J$7,2,FALSE)</f>
        <v>0.3</v>
      </c>
      <c r="N1855" s="13"/>
      <c r="O1855" s="10">
        <f t="shared" si="86"/>
        <v>0.3</v>
      </c>
      <c r="P1855" s="10">
        <f t="shared" si="84"/>
        <v>4.9999999999999989E-2</v>
      </c>
      <c r="Q1855">
        <f t="shared" si="85"/>
        <v>2.0452648475120419E-2</v>
      </c>
    </row>
    <row r="1856" spans="1:17" x14ac:dyDescent="0.3">
      <c r="A1856">
        <v>1851</v>
      </c>
      <c r="B1856" t="s">
        <v>2303</v>
      </c>
      <c r="C1856" t="s">
        <v>226</v>
      </c>
      <c r="D1856" t="s">
        <v>7</v>
      </c>
      <c r="E1856">
        <v>535664</v>
      </c>
      <c r="F1856">
        <v>136430</v>
      </c>
      <c r="G1856">
        <v>136.43</v>
      </c>
      <c r="H1856">
        <v>2.032</v>
      </c>
      <c r="I1856">
        <v>138.46199999999999</v>
      </c>
      <c r="J1856" s="12">
        <v>1</v>
      </c>
      <c r="K1856" s="12">
        <v>1.1859999999999999</v>
      </c>
      <c r="L1856" s="10">
        <v>0.25</v>
      </c>
      <c r="M1856" s="10">
        <f>VLOOKUP('By placement'!$D1856,'By goal type'!$I$3:$J$7,2,FALSE)</f>
        <v>0.3</v>
      </c>
      <c r="N1856" s="13"/>
      <c r="O1856" s="10">
        <f t="shared" si="86"/>
        <v>0.3</v>
      </c>
      <c r="P1856" s="10">
        <f t="shared" si="84"/>
        <v>4.9999999999999989E-2</v>
      </c>
      <c r="Q1856">
        <f t="shared" si="85"/>
        <v>21.714951096121403</v>
      </c>
    </row>
    <row r="1857" spans="1:17" x14ac:dyDescent="0.3">
      <c r="A1857">
        <v>1852</v>
      </c>
      <c r="B1857" t="s">
        <v>2304</v>
      </c>
      <c r="C1857" t="s">
        <v>71</v>
      </c>
      <c r="D1857" t="s">
        <v>7</v>
      </c>
      <c r="E1857">
        <v>105</v>
      </c>
      <c r="F1857">
        <v>85</v>
      </c>
      <c r="G1857">
        <v>3.2500000000000001E-2</v>
      </c>
      <c r="H1857">
        <v>1.0800000000000001E-2</v>
      </c>
      <c r="I1857">
        <v>4.3299999999999998E-2</v>
      </c>
      <c r="J1857" s="12">
        <v>0.5</v>
      </c>
      <c r="K1857" s="12">
        <v>0.54500000000000004</v>
      </c>
      <c r="L1857" s="10">
        <v>0.25</v>
      </c>
      <c r="M1857" s="10">
        <f>VLOOKUP('By placement'!$D1857,'By goal type'!$I$3:$J$7,2,FALSE)</f>
        <v>0.3</v>
      </c>
      <c r="N1857" s="13"/>
      <c r="O1857" s="10">
        <f t="shared" si="86"/>
        <v>0.3</v>
      </c>
      <c r="P1857" s="10">
        <f t="shared" si="84"/>
        <v>4.9999999999999989E-2</v>
      </c>
      <c r="Q1857">
        <f t="shared" si="85"/>
        <v>3.5752293577981675E-3</v>
      </c>
    </row>
    <row r="1858" spans="1:17" x14ac:dyDescent="0.3">
      <c r="A1858">
        <v>1853</v>
      </c>
      <c r="B1858" t="s">
        <v>2305</v>
      </c>
      <c r="C1858" t="s">
        <v>84</v>
      </c>
      <c r="D1858" t="s">
        <v>7</v>
      </c>
      <c r="E1858">
        <v>1450</v>
      </c>
      <c r="F1858">
        <v>604</v>
      </c>
      <c r="G1858">
        <v>0.9859</v>
      </c>
      <c r="H1858">
        <v>0.1239</v>
      </c>
      <c r="I1858">
        <v>1.1097999999999999</v>
      </c>
      <c r="J1858" s="12">
        <v>1.8</v>
      </c>
      <c r="K1858" s="12">
        <v>1.806</v>
      </c>
      <c r="L1858" s="10" t="s">
        <v>5</v>
      </c>
      <c r="M1858" s="10">
        <f>VLOOKUP('By placement'!$D1858,'By goal type'!$I$3:$J$7,2,FALSE)</f>
        <v>0.3</v>
      </c>
      <c r="N1858" s="13"/>
      <c r="O1858" s="10">
        <f t="shared" si="86"/>
        <v>0.3</v>
      </c>
      <c r="P1858" s="10" t="str">
        <f t="shared" si="84"/>
        <v>unknown</v>
      </c>
      <c r="Q1858">
        <f t="shared" si="85"/>
        <v>3.6870431893687946E-3</v>
      </c>
    </row>
    <row r="1859" spans="1:17" x14ac:dyDescent="0.3">
      <c r="A1859">
        <v>1854</v>
      </c>
      <c r="B1859" t="s">
        <v>2306</v>
      </c>
      <c r="C1859" t="s">
        <v>250</v>
      </c>
      <c r="D1859" t="s">
        <v>7</v>
      </c>
      <c r="E1859">
        <v>4751</v>
      </c>
      <c r="F1859">
        <v>256</v>
      </c>
      <c r="G1859">
        <v>1.1928000000000001</v>
      </c>
      <c r="H1859">
        <v>0.1171</v>
      </c>
      <c r="I1859">
        <v>1.3099000000000001</v>
      </c>
      <c r="J1859" s="12">
        <v>5</v>
      </c>
      <c r="K1859" s="12">
        <v>4.7270000000000003</v>
      </c>
      <c r="L1859" s="10">
        <v>0.15</v>
      </c>
      <c r="M1859" s="10">
        <f>VLOOKUP('By placement'!$D1859,'By goal type'!$I$3:$J$7,2,FALSE)</f>
        <v>0.3</v>
      </c>
      <c r="N1859" s="13"/>
      <c r="O1859" s="10">
        <f t="shared" si="86"/>
        <v>0.3</v>
      </c>
      <c r="P1859" s="10">
        <f t="shared" si="84"/>
        <v>0.15</v>
      </c>
      <c r="Q1859">
        <f t="shared" si="85"/>
        <v>-7.5651089485931772E-2</v>
      </c>
    </row>
    <row r="1860" spans="1:17" x14ac:dyDescent="0.3">
      <c r="A1860">
        <v>1855</v>
      </c>
      <c r="B1860" t="s">
        <v>2307</v>
      </c>
      <c r="C1860" t="s">
        <v>84</v>
      </c>
      <c r="D1860" t="s">
        <v>7</v>
      </c>
      <c r="E1860">
        <v>892</v>
      </c>
      <c r="F1860">
        <v>326</v>
      </c>
      <c r="G1860">
        <v>0.35099999999999998</v>
      </c>
      <c r="H1860">
        <v>0.15040000000000001</v>
      </c>
      <c r="I1860">
        <v>0.50139999999999996</v>
      </c>
      <c r="J1860" s="12">
        <v>1.5</v>
      </c>
      <c r="K1860" s="12">
        <v>1.5569999999999999</v>
      </c>
      <c r="L1860" s="10" t="s">
        <v>5</v>
      </c>
      <c r="M1860" s="10">
        <f>VLOOKUP('By placement'!$D1860,'By goal type'!$I$3:$J$7,2,FALSE)</f>
        <v>0.3</v>
      </c>
      <c r="N1860" s="13"/>
      <c r="O1860" s="10">
        <f t="shared" si="86"/>
        <v>0.3</v>
      </c>
      <c r="P1860" s="10" t="str">
        <f t="shared" si="84"/>
        <v>unknown</v>
      </c>
      <c r="Q1860">
        <f t="shared" si="85"/>
        <v>1.8355684007707127E-2</v>
      </c>
    </row>
    <row r="1861" spans="1:17" x14ac:dyDescent="0.3">
      <c r="A1861">
        <v>1856</v>
      </c>
      <c r="B1861" t="s">
        <v>2308</v>
      </c>
      <c r="C1861" t="s">
        <v>76</v>
      </c>
      <c r="D1861" t="s">
        <v>7</v>
      </c>
      <c r="E1861">
        <v>3704</v>
      </c>
      <c r="F1861">
        <v>1126</v>
      </c>
      <c r="G1861">
        <v>0.4229</v>
      </c>
      <c r="H1861">
        <v>3.9100000000000003E-2</v>
      </c>
      <c r="I1861">
        <v>0.46200000000000002</v>
      </c>
      <c r="J1861" s="12">
        <v>0.4</v>
      </c>
      <c r="K1861" s="12">
        <v>0.41799999999999998</v>
      </c>
      <c r="L1861" s="10">
        <v>0.25</v>
      </c>
      <c r="M1861" s="10">
        <f>VLOOKUP('By placement'!$D1861,'By goal type'!$I$3:$J$7,2,FALSE)</f>
        <v>0.3</v>
      </c>
      <c r="N1861" s="13"/>
      <c r="O1861" s="10">
        <f t="shared" si="86"/>
        <v>0.3</v>
      </c>
      <c r="P1861" s="10">
        <f t="shared" si="84"/>
        <v>4.9999999999999989E-2</v>
      </c>
      <c r="Q1861">
        <f t="shared" si="85"/>
        <v>1.9894736842105215E-2</v>
      </c>
    </row>
    <row r="1862" spans="1:17" x14ac:dyDescent="0.3">
      <c r="A1862">
        <v>1857</v>
      </c>
      <c r="B1862" t="s">
        <v>2309</v>
      </c>
      <c r="C1862" t="s">
        <v>281</v>
      </c>
      <c r="D1862" t="s">
        <v>7</v>
      </c>
      <c r="E1862">
        <v>10179</v>
      </c>
      <c r="F1862">
        <v>3508</v>
      </c>
      <c r="G1862">
        <v>3.508</v>
      </c>
      <c r="H1862">
        <v>9.1999999999999998E-2</v>
      </c>
      <c r="I1862">
        <v>3.6</v>
      </c>
      <c r="J1862" s="12">
        <v>1</v>
      </c>
      <c r="K1862" s="12">
        <v>1.026</v>
      </c>
      <c r="L1862" s="10" t="s">
        <v>5</v>
      </c>
      <c r="M1862" s="10">
        <f>VLOOKUP('By placement'!$D1862,'By goal type'!$I$3:$J$7,2,FALSE)</f>
        <v>0.3</v>
      </c>
      <c r="N1862" s="13"/>
      <c r="O1862" s="10">
        <f t="shared" si="86"/>
        <v>0.3</v>
      </c>
      <c r="P1862" s="10" t="str">
        <f t="shared" si="84"/>
        <v>unknown</v>
      </c>
      <c r="Q1862">
        <f t="shared" si="85"/>
        <v>9.1228070175438797E-2</v>
      </c>
    </row>
    <row r="1863" spans="1:17" x14ac:dyDescent="0.3">
      <c r="A1863">
        <v>1858</v>
      </c>
      <c r="B1863" t="s">
        <v>2310</v>
      </c>
      <c r="C1863" t="s">
        <v>289</v>
      </c>
      <c r="D1863" t="s">
        <v>7</v>
      </c>
      <c r="E1863">
        <v>278995</v>
      </c>
      <c r="F1863">
        <v>46837</v>
      </c>
      <c r="G1863">
        <v>106.7885</v>
      </c>
      <c r="H1863">
        <v>3.0106999999999999</v>
      </c>
      <c r="I1863">
        <v>109.7992</v>
      </c>
      <c r="J1863" s="12">
        <v>2.2799999999999998</v>
      </c>
      <c r="K1863" s="12">
        <v>2.3290000000000002</v>
      </c>
      <c r="L1863" s="10">
        <v>0.25</v>
      </c>
      <c r="M1863" s="10">
        <f>VLOOKUP('By placement'!$D1863,'By goal type'!$I$3:$J$7,2,FALSE)</f>
        <v>0.3</v>
      </c>
      <c r="N1863" s="13"/>
      <c r="O1863" s="10">
        <f t="shared" si="86"/>
        <v>0.3</v>
      </c>
      <c r="P1863" s="10">
        <f t="shared" ref="P1863:P1926" si="87">IFERROR(O1863-L1863,"unknown")</f>
        <v>4.9999999999999989E-2</v>
      </c>
      <c r="Q1863">
        <f t="shared" ref="Q1863:Q1926" si="88">IFERROR(MIN(1-J1863/K1863,O1863)*I1863,0)</f>
        <v>2.3100733361958072</v>
      </c>
    </row>
    <row r="1864" spans="1:17" x14ac:dyDescent="0.3">
      <c r="A1864">
        <v>1859</v>
      </c>
      <c r="B1864" t="s">
        <v>2311</v>
      </c>
      <c r="C1864" t="s">
        <v>250</v>
      </c>
      <c r="D1864" t="s">
        <v>7</v>
      </c>
      <c r="E1864">
        <v>9260</v>
      </c>
      <c r="F1864">
        <v>642</v>
      </c>
      <c r="G1864">
        <v>3.1800999999999999</v>
      </c>
      <c r="H1864">
        <v>0.12089999999999999</v>
      </c>
      <c r="I1864">
        <v>3.3010000000000002</v>
      </c>
      <c r="J1864" s="12">
        <v>5</v>
      </c>
      <c r="K1864" s="12">
        <v>5.5419999999999998</v>
      </c>
      <c r="L1864" s="10">
        <v>0.15</v>
      </c>
      <c r="M1864" s="10">
        <f>VLOOKUP('By placement'!$D1864,'By goal type'!$I$3:$J$7,2,FALSE)</f>
        <v>0.3</v>
      </c>
      <c r="N1864" s="13"/>
      <c r="O1864" s="10">
        <f t="shared" ref="O1864:O1927" si="89">IF(N1864="",M1864,N1864)</f>
        <v>0.3</v>
      </c>
      <c r="P1864" s="10">
        <f t="shared" si="87"/>
        <v>0.15</v>
      </c>
      <c r="Q1864">
        <f t="shared" si="88"/>
        <v>0.32283327318657518</v>
      </c>
    </row>
    <row r="1865" spans="1:17" x14ac:dyDescent="0.3">
      <c r="A1865">
        <v>1860</v>
      </c>
      <c r="B1865" t="s">
        <v>2312</v>
      </c>
      <c r="C1865" t="s">
        <v>84</v>
      </c>
      <c r="D1865" t="s">
        <v>7</v>
      </c>
      <c r="E1865">
        <v>816</v>
      </c>
      <c r="F1865">
        <v>408</v>
      </c>
      <c r="G1865">
        <v>0.66969999999999996</v>
      </c>
      <c r="H1865">
        <v>6.5500000000000003E-2</v>
      </c>
      <c r="I1865">
        <v>0.73519999999999996</v>
      </c>
      <c r="J1865" s="12">
        <v>1.75</v>
      </c>
      <c r="K1865" s="12">
        <v>1.833</v>
      </c>
      <c r="L1865" s="10">
        <v>0.25</v>
      </c>
      <c r="M1865" s="10">
        <f>VLOOKUP('By placement'!$D1865,'By goal type'!$I$3:$J$7,2,FALSE)</f>
        <v>0.3</v>
      </c>
      <c r="N1865" s="13"/>
      <c r="O1865" s="10">
        <f t="shared" si="89"/>
        <v>0.3</v>
      </c>
      <c r="P1865" s="10">
        <f t="shared" si="87"/>
        <v>4.9999999999999989E-2</v>
      </c>
      <c r="Q1865">
        <f t="shared" si="88"/>
        <v>3.3290561920349133E-2</v>
      </c>
    </row>
    <row r="1866" spans="1:17" x14ac:dyDescent="0.3">
      <c r="A1866">
        <v>1861</v>
      </c>
      <c r="B1866" t="s">
        <v>2313</v>
      </c>
      <c r="C1866" t="s">
        <v>50</v>
      </c>
      <c r="D1866" t="s">
        <v>7</v>
      </c>
      <c r="E1866">
        <v>44080</v>
      </c>
      <c r="F1866">
        <v>8279</v>
      </c>
      <c r="G1866">
        <v>9.0159000000000002</v>
      </c>
      <c r="H1866">
        <v>0.37890000000000001</v>
      </c>
      <c r="I1866">
        <v>9.3948</v>
      </c>
      <c r="J1866" s="12">
        <v>1.1000000000000001</v>
      </c>
      <c r="K1866" s="12">
        <v>1.1279999999999999</v>
      </c>
      <c r="L1866" s="10">
        <v>0.25</v>
      </c>
      <c r="M1866" s="10">
        <f>VLOOKUP('By placement'!$D1866,'By goal type'!$I$3:$J$7,2,FALSE)</f>
        <v>0.3</v>
      </c>
      <c r="N1866" s="13"/>
      <c r="O1866" s="10">
        <f t="shared" si="89"/>
        <v>0.3</v>
      </c>
      <c r="P1866" s="10">
        <f t="shared" si="87"/>
        <v>4.9999999999999989E-2</v>
      </c>
      <c r="Q1866">
        <f t="shared" si="88"/>
        <v>0.23320425531914771</v>
      </c>
    </row>
    <row r="1867" spans="1:17" x14ac:dyDescent="0.3">
      <c r="A1867">
        <v>1862</v>
      </c>
      <c r="B1867" t="s">
        <v>2314</v>
      </c>
      <c r="C1867" t="s">
        <v>50</v>
      </c>
      <c r="D1867" t="s">
        <v>7</v>
      </c>
      <c r="E1867">
        <v>29522</v>
      </c>
      <c r="F1867">
        <v>13915</v>
      </c>
      <c r="G1867">
        <v>15.207700000000001</v>
      </c>
      <c r="H1867">
        <v>0.58950000000000002</v>
      </c>
      <c r="I1867">
        <v>15.7972</v>
      </c>
      <c r="J1867" s="12">
        <v>1.1000000000000001</v>
      </c>
      <c r="K1867" s="12">
        <v>1.1399999999999999</v>
      </c>
      <c r="L1867" s="10">
        <v>0.25</v>
      </c>
      <c r="M1867" s="10">
        <f>VLOOKUP('By placement'!$D1867,'By goal type'!$I$3:$J$7,2,FALSE)</f>
        <v>0.3</v>
      </c>
      <c r="N1867" s="13"/>
      <c r="O1867" s="10">
        <f t="shared" si="89"/>
        <v>0.3</v>
      </c>
      <c r="P1867" s="10">
        <f t="shared" si="87"/>
        <v>4.9999999999999989E-2</v>
      </c>
      <c r="Q1867">
        <f t="shared" si="88"/>
        <v>0.55428771929824383</v>
      </c>
    </row>
    <row r="1868" spans="1:17" x14ac:dyDescent="0.3">
      <c r="A1868">
        <v>1863</v>
      </c>
      <c r="B1868" t="s">
        <v>2315</v>
      </c>
      <c r="C1868" t="s">
        <v>250</v>
      </c>
      <c r="D1868" t="s">
        <v>7</v>
      </c>
      <c r="E1868">
        <v>2610</v>
      </c>
      <c r="F1868">
        <v>97</v>
      </c>
      <c r="G1868">
        <v>0.4259</v>
      </c>
      <c r="H1868">
        <v>7.4999999999999997E-2</v>
      </c>
      <c r="I1868">
        <v>0.50090000000000001</v>
      </c>
      <c r="J1868" s="12">
        <v>5</v>
      </c>
      <c r="K1868" s="12">
        <v>5.4459999999999997</v>
      </c>
      <c r="L1868" s="10">
        <v>0.15</v>
      </c>
      <c r="M1868" s="10">
        <f>VLOOKUP('By placement'!$D1868,'By goal type'!$I$3:$J$7,2,FALSE)</f>
        <v>0.3</v>
      </c>
      <c r="N1868" s="13"/>
      <c r="O1868" s="10">
        <f t="shared" si="89"/>
        <v>0.3</v>
      </c>
      <c r="P1868" s="10">
        <f t="shared" si="87"/>
        <v>0.15</v>
      </c>
      <c r="Q1868">
        <f t="shared" si="88"/>
        <v>4.1021189864120448E-2</v>
      </c>
    </row>
    <row r="1869" spans="1:17" x14ac:dyDescent="0.3">
      <c r="A1869">
        <v>1864</v>
      </c>
      <c r="B1869" t="s">
        <v>2316</v>
      </c>
      <c r="C1869" t="s">
        <v>289</v>
      </c>
      <c r="D1869" t="s">
        <v>7</v>
      </c>
      <c r="E1869">
        <v>41893</v>
      </c>
      <c r="F1869">
        <v>5351</v>
      </c>
      <c r="G1869">
        <v>3.9504000000000001</v>
      </c>
      <c r="H1869">
        <v>1.3166</v>
      </c>
      <c r="I1869">
        <v>5.2670000000000003</v>
      </c>
      <c r="J1869" s="12">
        <v>0.7</v>
      </c>
      <c r="K1869" s="12">
        <v>1.1839999999999999</v>
      </c>
      <c r="L1869" s="10">
        <v>0.25</v>
      </c>
      <c r="M1869" s="10">
        <f>VLOOKUP('By placement'!$D1869,'By goal type'!$I$3:$J$7,2,FALSE)</f>
        <v>0.3</v>
      </c>
      <c r="N1869" s="13"/>
      <c r="O1869" s="10">
        <f t="shared" si="89"/>
        <v>0.3</v>
      </c>
      <c r="P1869" s="10">
        <f t="shared" si="87"/>
        <v>4.9999999999999989E-2</v>
      </c>
      <c r="Q1869">
        <f t="shared" si="88"/>
        <v>1.5801000000000001</v>
      </c>
    </row>
    <row r="1870" spans="1:17" x14ac:dyDescent="0.3">
      <c r="A1870">
        <v>1865</v>
      </c>
      <c r="B1870" t="s">
        <v>2317</v>
      </c>
      <c r="C1870" t="s">
        <v>77</v>
      </c>
      <c r="D1870" t="s">
        <v>7</v>
      </c>
      <c r="E1870">
        <v>23</v>
      </c>
      <c r="F1870">
        <v>17</v>
      </c>
      <c r="G1870">
        <v>1.3299999999999999E-2</v>
      </c>
      <c r="H1870">
        <v>4.3E-3</v>
      </c>
      <c r="I1870">
        <v>1.7600000000000001E-2</v>
      </c>
      <c r="J1870" s="12">
        <v>1</v>
      </c>
      <c r="K1870" s="12">
        <v>1.0349999999999999</v>
      </c>
      <c r="L1870" s="10">
        <v>0.25</v>
      </c>
      <c r="M1870" s="10">
        <f>VLOOKUP('By placement'!$D1870,'By goal type'!$I$3:$J$7,2,FALSE)</f>
        <v>0.3</v>
      </c>
      <c r="N1870" s="13"/>
      <c r="O1870" s="10">
        <f t="shared" si="89"/>
        <v>0.3</v>
      </c>
      <c r="P1870" s="10">
        <f t="shared" si="87"/>
        <v>4.9999999999999989E-2</v>
      </c>
      <c r="Q1870">
        <f t="shared" si="88"/>
        <v>5.9516908212560264E-4</v>
      </c>
    </row>
    <row r="1871" spans="1:17" x14ac:dyDescent="0.3">
      <c r="A1871">
        <v>1866</v>
      </c>
      <c r="B1871" t="s">
        <v>2318</v>
      </c>
      <c r="C1871" t="s">
        <v>281</v>
      </c>
      <c r="D1871" t="s">
        <v>7</v>
      </c>
      <c r="E1871">
        <v>12403</v>
      </c>
      <c r="F1871">
        <v>4028</v>
      </c>
      <c r="G1871">
        <v>4.0279999999999996</v>
      </c>
      <c r="H1871">
        <v>0.14199999999999999</v>
      </c>
      <c r="I1871">
        <v>4.17</v>
      </c>
      <c r="J1871" s="12">
        <v>1</v>
      </c>
      <c r="K1871" s="12">
        <v>1.0349999999999999</v>
      </c>
      <c r="L1871" s="10" t="s">
        <v>5</v>
      </c>
      <c r="M1871" s="10">
        <f>VLOOKUP('By placement'!$D1871,'By goal type'!$I$3:$J$7,2,FALSE)</f>
        <v>0.3</v>
      </c>
      <c r="N1871" s="13"/>
      <c r="O1871" s="10">
        <f t="shared" si="89"/>
        <v>0.3</v>
      </c>
      <c r="P1871" s="10" t="str">
        <f t="shared" si="87"/>
        <v>unknown</v>
      </c>
      <c r="Q1871">
        <f t="shared" si="88"/>
        <v>0.14101449275362288</v>
      </c>
    </row>
    <row r="1872" spans="1:17" x14ac:dyDescent="0.3">
      <c r="A1872">
        <v>1867</v>
      </c>
      <c r="B1872" t="s">
        <v>2319</v>
      </c>
      <c r="C1872" t="s">
        <v>226</v>
      </c>
      <c r="D1872" t="s">
        <v>7</v>
      </c>
      <c r="E1872">
        <v>598150</v>
      </c>
      <c r="F1872">
        <v>175032</v>
      </c>
      <c r="G1872">
        <v>175.03200000000001</v>
      </c>
      <c r="H1872">
        <v>6.1875999999999998</v>
      </c>
      <c r="I1872">
        <v>181.21960000000001</v>
      </c>
      <c r="J1872" s="12">
        <v>1</v>
      </c>
      <c r="K1872" s="12">
        <v>1.008</v>
      </c>
      <c r="L1872" s="10">
        <v>0.25</v>
      </c>
      <c r="M1872" s="10">
        <f>VLOOKUP('By placement'!$D1872,'By goal type'!$I$3:$J$7,2,FALSE)</f>
        <v>0.3</v>
      </c>
      <c r="N1872" s="13"/>
      <c r="O1872" s="10">
        <f t="shared" si="89"/>
        <v>0.3</v>
      </c>
      <c r="P1872" s="10">
        <f t="shared" si="87"/>
        <v>4.9999999999999989E-2</v>
      </c>
      <c r="Q1872">
        <f t="shared" si="88"/>
        <v>1.4382507936507887</v>
      </c>
    </row>
    <row r="1873" spans="1:17" x14ac:dyDescent="0.3">
      <c r="A1873">
        <v>1868</v>
      </c>
      <c r="B1873" t="s">
        <v>2320</v>
      </c>
      <c r="C1873" t="s">
        <v>74</v>
      </c>
      <c r="D1873" t="s">
        <v>7</v>
      </c>
      <c r="E1873">
        <v>36</v>
      </c>
      <c r="F1873">
        <v>11</v>
      </c>
      <c r="G1873">
        <v>8.5000000000000006E-3</v>
      </c>
      <c r="H1873">
        <v>2.8999999999999998E-3</v>
      </c>
      <c r="I1873">
        <v>1.14E-2</v>
      </c>
      <c r="J1873" s="12">
        <v>1</v>
      </c>
      <c r="K1873" s="12">
        <v>1.036</v>
      </c>
      <c r="L1873" s="10">
        <v>0.25</v>
      </c>
      <c r="M1873" s="10">
        <f>VLOOKUP('By placement'!$D1873,'By goal type'!$I$3:$J$7,2,FALSE)</f>
        <v>0.3</v>
      </c>
      <c r="N1873" s="13"/>
      <c r="O1873" s="10">
        <f t="shared" si="89"/>
        <v>0.3</v>
      </c>
      <c r="P1873" s="10">
        <f t="shared" si="87"/>
        <v>4.9999999999999989E-2</v>
      </c>
      <c r="Q1873">
        <f t="shared" si="88"/>
        <v>3.9613899613899663E-4</v>
      </c>
    </row>
    <row r="1874" spans="1:17" x14ac:dyDescent="0.3">
      <c r="A1874">
        <v>1869</v>
      </c>
      <c r="B1874" t="s">
        <v>2321</v>
      </c>
      <c r="C1874" t="s">
        <v>249</v>
      </c>
      <c r="D1874" t="s">
        <v>7</v>
      </c>
      <c r="E1874">
        <v>322968</v>
      </c>
      <c r="F1874">
        <v>39986</v>
      </c>
      <c r="G1874">
        <v>39.985999999999997</v>
      </c>
      <c r="H1874">
        <v>1.462</v>
      </c>
      <c r="I1874">
        <v>41.448</v>
      </c>
      <c r="J1874" s="12">
        <v>1</v>
      </c>
      <c r="K1874" s="12">
        <v>1.073</v>
      </c>
      <c r="L1874" s="10">
        <v>0.25</v>
      </c>
      <c r="M1874" s="10">
        <f>VLOOKUP('By placement'!$D1874,'By goal type'!$I$3:$J$7,2,FALSE)</f>
        <v>0.3</v>
      </c>
      <c r="N1874" s="13"/>
      <c r="O1874" s="10">
        <f t="shared" si="89"/>
        <v>0.3</v>
      </c>
      <c r="P1874" s="10">
        <f t="shared" si="87"/>
        <v>4.9999999999999989E-2</v>
      </c>
      <c r="Q1874">
        <f t="shared" si="88"/>
        <v>2.8198546132339217</v>
      </c>
    </row>
    <row r="1875" spans="1:17" x14ac:dyDescent="0.3">
      <c r="A1875">
        <v>1870</v>
      </c>
      <c r="B1875" t="s">
        <v>2322</v>
      </c>
      <c r="C1875" t="s">
        <v>84</v>
      </c>
      <c r="D1875" t="s">
        <v>7</v>
      </c>
      <c r="E1875">
        <v>184</v>
      </c>
      <c r="F1875">
        <v>43</v>
      </c>
      <c r="G1875">
        <v>4.6800000000000001E-2</v>
      </c>
      <c r="H1875">
        <v>2.01E-2</v>
      </c>
      <c r="I1875">
        <v>6.6900000000000001E-2</v>
      </c>
      <c r="J1875" s="12">
        <v>1.5</v>
      </c>
      <c r="K1875" s="12">
        <v>1.655</v>
      </c>
      <c r="L1875" s="10" t="s">
        <v>5</v>
      </c>
      <c r="M1875" s="10">
        <f>VLOOKUP('By placement'!$D1875,'By goal type'!$I$3:$J$7,2,FALSE)</f>
        <v>0.3</v>
      </c>
      <c r="N1875" s="13"/>
      <c r="O1875" s="10">
        <f t="shared" si="89"/>
        <v>0.3</v>
      </c>
      <c r="P1875" s="10" t="str">
        <f t="shared" si="87"/>
        <v>unknown</v>
      </c>
      <c r="Q1875">
        <f t="shared" si="88"/>
        <v>6.265558912386707E-3</v>
      </c>
    </row>
    <row r="1876" spans="1:17" x14ac:dyDescent="0.3">
      <c r="A1876">
        <v>1871</v>
      </c>
      <c r="B1876" t="s">
        <v>2323</v>
      </c>
      <c r="C1876" t="s">
        <v>295</v>
      </c>
      <c r="D1876" t="s">
        <v>7</v>
      </c>
      <c r="E1876">
        <v>1244223</v>
      </c>
      <c r="F1876">
        <v>141629</v>
      </c>
      <c r="G1876">
        <v>70.814499999999995</v>
      </c>
      <c r="H1876">
        <v>2.6905000000000001</v>
      </c>
      <c r="I1876">
        <v>73.504999999999995</v>
      </c>
      <c r="J1876" s="12">
        <v>0.5</v>
      </c>
      <c r="K1876" s="12">
        <v>0.53800000000000003</v>
      </c>
      <c r="L1876" s="10">
        <v>0.25</v>
      </c>
      <c r="M1876" s="10">
        <f>VLOOKUP('By placement'!$D1876,'By goal type'!$I$3:$J$7,2,FALSE)</f>
        <v>0.3</v>
      </c>
      <c r="N1876" s="13"/>
      <c r="O1876" s="10">
        <f t="shared" si="89"/>
        <v>0.3</v>
      </c>
      <c r="P1876" s="10">
        <f t="shared" si="87"/>
        <v>4.9999999999999989E-2</v>
      </c>
      <c r="Q1876">
        <f t="shared" si="88"/>
        <v>5.191802973977695</v>
      </c>
    </row>
    <row r="1877" spans="1:17" x14ac:dyDescent="0.3">
      <c r="A1877">
        <v>1872</v>
      </c>
      <c r="B1877" t="s">
        <v>2324</v>
      </c>
      <c r="C1877" t="s">
        <v>76</v>
      </c>
      <c r="D1877" t="s">
        <v>7</v>
      </c>
      <c r="E1877">
        <v>32225</v>
      </c>
      <c r="F1877">
        <v>20178</v>
      </c>
      <c r="G1877">
        <v>8.0711999999999993</v>
      </c>
      <c r="H1877">
        <v>0.31280000000000002</v>
      </c>
      <c r="I1877">
        <v>8.3840000000000003</v>
      </c>
      <c r="J1877" s="12">
        <v>0.65</v>
      </c>
      <c r="K1877" s="12">
        <v>0.41299999999999998</v>
      </c>
      <c r="L1877" s="10">
        <v>0.25</v>
      </c>
      <c r="M1877" s="10">
        <f>VLOOKUP('By placement'!$D1877,'By goal type'!$I$3:$J$7,2,FALSE)</f>
        <v>0.3</v>
      </c>
      <c r="N1877" s="13"/>
      <c r="O1877" s="10">
        <f t="shared" si="89"/>
        <v>0.3</v>
      </c>
      <c r="P1877" s="10">
        <f t="shared" si="87"/>
        <v>4.9999999999999989E-2</v>
      </c>
      <c r="Q1877">
        <f t="shared" si="88"/>
        <v>-4.8111573849878955</v>
      </c>
    </row>
    <row r="1878" spans="1:17" x14ac:dyDescent="0.3">
      <c r="A1878">
        <v>1873</v>
      </c>
      <c r="B1878" t="s">
        <v>2325</v>
      </c>
      <c r="C1878" t="s">
        <v>76</v>
      </c>
      <c r="D1878" t="s">
        <v>7</v>
      </c>
      <c r="E1878">
        <v>60124</v>
      </c>
      <c r="F1878">
        <v>42169</v>
      </c>
      <c r="G1878">
        <v>16.8599</v>
      </c>
      <c r="H1878">
        <v>0.68610000000000004</v>
      </c>
      <c r="I1878">
        <v>17.545999999999999</v>
      </c>
      <c r="J1878" s="12">
        <v>0.65</v>
      </c>
      <c r="K1878" s="12">
        <v>0.438</v>
      </c>
      <c r="L1878" s="10">
        <v>0.25</v>
      </c>
      <c r="M1878" s="10">
        <f>VLOOKUP('By placement'!$D1878,'By goal type'!$I$3:$J$7,2,FALSE)</f>
        <v>0.3</v>
      </c>
      <c r="N1878" s="13"/>
      <c r="O1878" s="10">
        <f t="shared" si="89"/>
        <v>0.3</v>
      </c>
      <c r="P1878" s="10">
        <f t="shared" si="87"/>
        <v>4.9999999999999989E-2</v>
      </c>
      <c r="Q1878">
        <f t="shared" si="88"/>
        <v>-8.4925844748858452</v>
      </c>
    </row>
    <row r="1879" spans="1:17" x14ac:dyDescent="0.3">
      <c r="A1879">
        <v>1874</v>
      </c>
      <c r="B1879" t="s">
        <v>2326</v>
      </c>
      <c r="C1879" t="s">
        <v>250</v>
      </c>
      <c r="D1879" t="s">
        <v>7</v>
      </c>
      <c r="E1879">
        <v>5814</v>
      </c>
      <c r="F1879">
        <v>442</v>
      </c>
      <c r="G1879">
        <v>1.0509999999999999</v>
      </c>
      <c r="H1879">
        <v>9.8699999999999996E-2</v>
      </c>
      <c r="I1879">
        <v>1.1496999999999999</v>
      </c>
      <c r="J1879" s="12">
        <v>2.5</v>
      </c>
      <c r="K1879" s="12">
        <v>2.67</v>
      </c>
      <c r="L1879" s="10">
        <v>0.22</v>
      </c>
      <c r="M1879" s="10">
        <f>VLOOKUP('By placement'!$D1879,'By goal type'!$I$3:$J$7,2,FALSE)</f>
        <v>0.3</v>
      </c>
      <c r="N1879" s="13"/>
      <c r="O1879" s="10">
        <f t="shared" si="89"/>
        <v>0.3</v>
      </c>
      <c r="P1879" s="10">
        <f t="shared" si="87"/>
        <v>7.9999999999999988E-2</v>
      </c>
      <c r="Q1879">
        <f t="shared" si="88"/>
        <v>7.3201872659175951E-2</v>
      </c>
    </row>
    <row r="1880" spans="1:17" x14ac:dyDescent="0.3">
      <c r="A1880">
        <v>1875</v>
      </c>
      <c r="B1880" s="1" t="s">
        <v>2327</v>
      </c>
      <c r="C1880" t="s">
        <v>84</v>
      </c>
      <c r="D1880" t="s">
        <v>7</v>
      </c>
      <c r="E1880">
        <v>563</v>
      </c>
      <c r="F1880">
        <v>192</v>
      </c>
      <c r="G1880">
        <v>0.26250000000000001</v>
      </c>
      <c r="H1880">
        <v>8.72E-2</v>
      </c>
      <c r="I1880">
        <v>0.34970000000000001</v>
      </c>
      <c r="J1880" s="12">
        <v>1.75</v>
      </c>
      <c r="K1880" s="12">
        <v>1.85</v>
      </c>
      <c r="L1880" s="10" t="s">
        <v>5</v>
      </c>
      <c r="M1880" s="10">
        <f>VLOOKUP('By placement'!$D1880,'By goal type'!$I$3:$J$7,2,FALSE)</f>
        <v>0.3</v>
      </c>
      <c r="N1880" s="13"/>
      <c r="O1880" s="10">
        <f t="shared" si="89"/>
        <v>0.3</v>
      </c>
      <c r="P1880" s="10" t="str">
        <f t="shared" si="87"/>
        <v>unknown</v>
      </c>
      <c r="Q1880">
        <f t="shared" si="88"/>
        <v>1.8902702702702705E-2</v>
      </c>
    </row>
    <row r="1881" spans="1:17" x14ac:dyDescent="0.3">
      <c r="A1881">
        <v>1876</v>
      </c>
      <c r="B1881" t="s">
        <v>2328</v>
      </c>
      <c r="C1881" t="s">
        <v>76</v>
      </c>
      <c r="D1881" t="s">
        <v>7</v>
      </c>
      <c r="E1881">
        <v>28173</v>
      </c>
      <c r="F1881">
        <v>17544</v>
      </c>
      <c r="G1881">
        <v>7.0175999999999998</v>
      </c>
      <c r="H1881">
        <v>0.28439999999999999</v>
      </c>
      <c r="I1881">
        <v>7.3019999999999996</v>
      </c>
      <c r="J1881" s="12">
        <v>0.65</v>
      </c>
      <c r="K1881" s="12">
        <v>0.41499999999999998</v>
      </c>
      <c r="L1881" s="10">
        <v>0.25</v>
      </c>
      <c r="M1881" s="10">
        <f>VLOOKUP('By placement'!$D1881,'By goal type'!$I$3:$J$7,2,FALSE)</f>
        <v>0.3</v>
      </c>
      <c r="N1881" s="13"/>
      <c r="O1881" s="10">
        <f t="shared" si="89"/>
        <v>0.3</v>
      </c>
      <c r="P1881" s="10">
        <f t="shared" si="87"/>
        <v>4.9999999999999989E-2</v>
      </c>
      <c r="Q1881">
        <f t="shared" si="88"/>
        <v>-4.1348674698795191</v>
      </c>
    </row>
    <row r="1882" spans="1:17" x14ac:dyDescent="0.3">
      <c r="A1882">
        <v>1877</v>
      </c>
      <c r="B1882" t="s">
        <v>2329</v>
      </c>
      <c r="C1882" t="s">
        <v>74</v>
      </c>
      <c r="D1882" t="s">
        <v>7</v>
      </c>
      <c r="E1882">
        <v>5359</v>
      </c>
      <c r="F1882">
        <v>205</v>
      </c>
      <c r="G1882">
        <v>0.3528</v>
      </c>
      <c r="H1882">
        <v>0.1169</v>
      </c>
      <c r="I1882">
        <v>0.46970000000000001</v>
      </c>
      <c r="J1882" s="12">
        <v>2.2000000000000002</v>
      </c>
      <c r="K1882" s="12">
        <v>2.8919999999999999</v>
      </c>
      <c r="L1882" s="10">
        <v>0.25</v>
      </c>
      <c r="M1882" s="10">
        <f>VLOOKUP('By placement'!$D1882,'By goal type'!$I$3:$J$7,2,FALSE)</f>
        <v>0.3</v>
      </c>
      <c r="N1882" s="13"/>
      <c r="O1882" s="10">
        <f t="shared" si="89"/>
        <v>0.3</v>
      </c>
      <c r="P1882" s="10">
        <f t="shared" si="87"/>
        <v>4.9999999999999989E-2</v>
      </c>
      <c r="Q1882">
        <f t="shared" si="88"/>
        <v>0.11239017980636234</v>
      </c>
    </row>
    <row r="1883" spans="1:17" x14ac:dyDescent="0.3">
      <c r="A1883">
        <v>1878</v>
      </c>
      <c r="B1883" t="s">
        <v>2330</v>
      </c>
      <c r="C1883" t="s">
        <v>84</v>
      </c>
      <c r="D1883" t="s">
        <v>7</v>
      </c>
      <c r="E1883">
        <v>1006</v>
      </c>
      <c r="F1883">
        <v>569</v>
      </c>
      <c r="G1883">
        <v>0.93220000000000003</v>
      </c>
      <c r="H1883">
        <v>0.13489999999999999</v>
      </c>
      <c r="I1883">
        <v>1.0670999999999999</v>
      </c>
      <c r="J1883" s="12">
        <v>1.8</v>
      </c>
      <c r="K1883" s="12">
        <v>1.9059999999999999</v>
      </c>
      <c r="L1883" s="10" t="s">
        <v>5</v>
      </c>
      <c r="M1883" s="10">
        <f>VLOOKUP('By placement'!$D1883,'By goal type'!$I$3:$J$7,2,FALSE)</f>
        <v>0.3</v>
      </c>
      <c r="N1883" s="13"/>
      <c r="O1883" s="10">
        <f t="shared" si="89"/>
        <v>0.3</v>
      </c>
      <c r="P1883" s="10" t="str">
        <f t="shared" si="87"/>
        <v>unknown</v>
      </c>
      <c r="Q1883">
        <f t="shared" si="88"/>
        <v>5.9345540398740779E-2</v>
      </c>
    </row>
    <row r="1884" spans="1:17" x14ac:dyDescent="0.3">
      <c r="A1884">
        <v>1879</v>
      </c>
      <c r="B1884" t="s">
        <v>2331</v>
      </c>
      <c r="C1884" t="s">
        <v>84</v>
      </c>
      <c r="D1884" t="s">
        <v>7</v>
      </c>
      <c r="E1884">
        <v>801</v>
      </c>
      <c r="F1884">
        <v>366</v>
      </c>
      <c r="G1884">
        <v>0.51619999999999999</v>
      </c>
      <c r="H1884">
        <v>0.17150000000000001</v>
      </c>
      <c r="I1884">
        <v>0.68769999999999998</v>
      </c>
      <c r="J1884" s="12">
        <v>1.8</v>
      </c>
      <c r="K1884" s="12">
        <v>2.0870000000000002</v>
      </c>
      <c r="L1884" s="10" t="s">
        <v>5</v>
      </c>
      <c r="M1884" s="10">
        <f>VLOOKUP('By placement'!$D1884,'By goal type'!$I$3:$J$7,2,FALSE)</f>
        <v>0.3</v>
      </c>
      <c r="N1884" s="13"/>
      <c r="O1884" s="10">
        <f t="shared" si="89"/>
        <v>0.3</v>
      </c>
      <c r="P1884" s="10" t="str">
        <f t="shared" si="87"/>
        <v>unknown</v>
      </c>
      <c r="Q1884">
        <f t="shared" si="88"/>
        <v>9.4571106851940617E-2</v>
      </c>
    </row>
    <row r="1885" spans="1:17" x14ac:dyDescent="0.3">
      <c r="A1885">
        <v>1880</v>
      </c>
      <c r="B1885" t="s">
        <v>2332</v>
      </c>
      <c r="C1885" t="s">
        <v>99</v>
      </c>
      <c r="D1885" t="s">
        <v>7</v>
      </c>
      <c r="E1885">
        <v>73932</v>
      </c>
      <c r="F1885">
        <v>72</v>
      </c>
      <c r="G1885">
        <v>2.81E-2</v>
      </c>
      <c r="H1885">
        <v>9.4999999999999998E-3</v>
      </c>
      <c r="I1885">
        <v>3.7600000000000001E-2</v>
      </c>
      <c r="J1885" s="12">
        <v>0.5</v>
      </c>
      <c r="K1885" s="12">
        <v>0.496</v>
      </c>
      <c r="L1885" s="10">
        <v>0.25</v>
      </c>
      <c r="M1885" s="10">
        <f>VLOOKUP('By placement'!$D1885,'By goal type'!$I$3:$J$7,2,FALSE)</f>
        <v>0.3</v>
      </c>
      <c r="N1885" s="13"/>
      <c r="O1885" s="10">
        <f t="shared" si="89"/>
        <v>0.3</v>
      </c>
      <c r="P1885" s="10">
        <f t="shared" si="87"/>
        <v>4.9999999999999989E-2</v>
      </c>
      <c r="Q1885">
        <f t="shared" si="88"/>
        <v>-3.0322580645161264E-4</v>
      </c>
    </row>
    <row r="1886" spans="1:17" x14ac:dyDescent="0.3">
      <c r="A1886">
        <v>1881</v>
      </c>
      <c r="B1886" t="s">
        <v>2333</v>
      </c>
      <c r="C1886" t="s">
        <v>84</v>
      </c>
      <c r="D1886" t="s">
        <v>7</v>
      </c>
      <c r="E1886">
        <v>635</v>
      </c>
      <c r="F1886">
        <v>359</v>
      </c>
      <c r="G1886">
        <v>0.49220000000000003</v>
      </c>
      <c r="H1886">
        <v>0.16370000000000001</v>
      </c>
      <c r="I1886">
        <v>0.65590000000000004</v>
      </c>
      <c r="J1886" s="12">
        <v>1.75</v>
      </c>
      <c r="K1886" s="12">
        <v>1.7729999999999999</v>
      </c>
      <c r="L1886" s="10" t="s">
        <v>5</v>
      </c>
      <c r="M1886" s="10">
        <f>VLOOKUP('By placement'!$D1886,'By goal type'!$I$3:$J$7,2,FALSE)</f>
        <v>0.3</v>
      </c>
      <c r="N1886" s="13"/>
      <c r="O1886" s="10">
        <f t="shared" si="89"/>
        <v>0.3</v>
      </c>
      <c r="P1886" s="10" t="str">
        <f t="shared" si="87"/>
        <v>unknown</v>
      </c>
      <c r="Q1886">
        <f t="shared" si="88"/>
        <v>8.5085730400450577E-3</v>
      </c>
    </row>
    <row r="1887" spans="1:17" x14ac:dyDescent="0.3">
      <c r="A1887">
        <v>1882</v>
      </c>
      <c r="B1887" t="s">
        <v>2334</v>
      </c>
      <c r="C1887" t="s">
        <v>84</v>
      </c>
      <c r="D1887" t="s">
        <v>7</v>
      </c>
      <c r="E1887">
        <v>965</v>
      </c>
      <c r="F1887">
        <v>455</v>
      </c>
      <c r="G1887">
        <v>0.66690000000000005</v>
      </c>
      <c r="H1887">
        <v>0.18809999999999999</v>
      </c>
      <c r="I1887">
        <v>0.85499999999999998</v>
      </c>
      <c r="J1887" s="12">
        <v>1.8</v>
      </c>
      <c r="K1887" s="12">
        <v>1.8879999999999999</v>
      </c>
      <c r="L1887" s="10" t="s">
        <v>5</v>
      </c>
      <c r="M1887" s="10">
        <f>VLOOKUP('By placement'!$D1887,'By goal type'!$I$3:$J$7,2,FALSE)</f>
        <v>0.3</v>
      </c>
      <c r="N1887" s="13"/>
      <c r="O1887" s="10">
        <f t="shared" si="89"/>
        <v>0.3</v>
      </c>
      <c r="P1887" s="10" t="str">
        <f t="shared" si="87"/>
        <v>unknown</v>
      </c>
      <c r="Q1887">
        <f t="shared" si="88"/>
        <v>3.9851694915254129E-2</v>
      </c>
    </row>
    <row r="1888" spans="1:17" x14ac:dyDescent="0.3">
      <c r="A1888">
        <v>1883</v>
      </c>
      <c r="B1888" t="s">
        <v>2335</v>
      </c>
      <c r="C1888" t="s">
        <v>145</v>
      </c>
      <c r="D1888" t="s">
        <v>7</v>
      </c>
      <c r="E1888">
        <v>74401</v>
      </c>
      <c r="F1888">
        <v>2151</v>
      </c>
      <c r="G1888">
        <v>0.86040000000000005</v>
      </c>
      <c r="H1888">
        <v>3.9600000000000003E-2</v>
      </c>
      <c r="I1888">
        <v>0.9</v>
      </c>
      <c r="J1888" s="12">
        <v>0.4</v>
      </c>
      <c r="K1888" s="12">
        <v>0.41099999999999998</v>
      </c>
      <c r="L1888" s="10">
        <v>0.25</v>
      </c>
      <c r="M1888" s="10">
        <f>VLOOKUP('By placement'!$D1888,'By goal type'!$I$3:$J$7,2,FALSE)</f>
        <v>0.3</v>
      </c>
      <c r="N1888" s="13"/>
      <c r="O1888" s="10">
        <f t="shared" si="89"/>
        <v>0.3</v>
      </c>
      <c r="P1888" s="10">
        <f t="shared" si="87"/>
        <v>4.9999999999999989E-2</v>
      </c>
      <c r="Q1888">
        <f t="shared" si="88"/>
        <v>2.4087591240875783E-2</v>
      </c>
    </row>
    <row r="1889" spans="1:17" x14ac:dyDescent="0.3">
      <c r="A1889">
        <v>1884</v>
      </c>
      <c r="B1889" t="s">
        <v>2336</v>
      </c>
      <c r="C1889" t="s">
        <v>84</v>
      </c>
      <c r="D1889" t="s">
        <v>7</v>
      </c>
      <c r="E1889">
        <v>398</v>
      </c>
      <c r="F1889">
        <v>166</v>
      </c>
      <c r="G1889">
        <v>0.21279999999999999</v>
      </c>
      <c r="H1889">
        <v>9.1300000000000006E-2</v>
      </c>
      <c r="I1889">
        <v>0.30409999999999998</v>
      </c>
      <c r="J1889" s="12">
        <v>1.75</v>
      </c>
      <c r="K1889" s="12">
        <v>1.9419999999999999</v>
      </c>
      <c r="L1889" s="10" t="s">
        <v>5</v>
      </c>
      <c r="M1889" s="10">
        <f>VLOOKUP('By placement'!$D1889,'By goal type'!$I$3:$J$7,2,FALSE)</f>
        <v>0.3</v>
      </c>
      <c r="N1889" s="13"/>
      <c r="O1889" s="10">
        <f t="shared" si="89"/>
        <v>0.3</v>
      </c>
      <c r="P1889" s="10" t="str">
        <f t="shared" si="87"/>
        <v>unknown</v>
      </c>
      <c r="Q1889">
        <f t="shared" si="88"/>
        <v>3.0065499485066934E-2</v>
      </c>
    </row>
    <row r="1890" spans="1:17" x14ac:dyDescent="0.3">
      <c r="A1890">
        <v>1885</v>
      </c>
      <c r="B1890" t="s">
        <v>2337</v>
      </c>
      <c r="C1890" t="s">
        <v>250</v>
      </c>
      <c r="D1890" t="s">
        <v>7</v>
      </c>
      <c r="E1890">
        <v>5701</v>
      </c>
      <c r="F1890">
        <v>217</v>
      </c>
      <c r="G1890">
        <v>0.62749999999999995</v>
      </c>
      <c r="H1890">
        <v>5.3999999999999999E-2</v>
      </c>
      <c r="I1890">
        <v>0.68149999999999999</v>
      </c>
      <c r="J1890" s="12">
        <v>3</v>
      </c>
      <c r="K1890" s="12">
        <v>3.5</v>
      </c>
      <c r="L1890" s="10">
        <v>0.15</v>
      </c>
      <c r="M1890" s="10">
        <f>VLOOKUP('By placement'!$D1890,'By goal type'!$I$3:$J$7,2,FALSE)</f>
        <v>0.3</v>
      </c>
      <c r="N1890" s="13"/>
      <c r="O1890" s="10">
        <f t="shared" si="89"/>
        <v>0.3</v>
      </c>
      <c r="P1890" s="10">
        <f t="shared" si="87"/>
        <v>0.15</v>
      </c>
      <c r="Q1890">
        <f t="shared" si="88"/>
        <v>9.7357142857142892E-2</v>
      </c>
    </row>
    <row r="1891" spans="1:17" x14ac:dyDescent="0.3">
      <c r="A1891">
        <v>1886</v>
      </c>
      <c r="B1891" t="s">
        <v>2338</v>
      </c>
      <c r="C1891" t="s">
        <v>243</v>
      </c>
      <c r="D1891" t="s">
        <v>7</v>
      </c>
      <c r="E1891">
        <v>6052</v>
      </c>
      <c r="F1891">
        <v>324</v>
      </c>
      <c r="G1891">
        <v>0.27450000000000002</v>
      </c>
      <c r="H1891">
        <v>3.15E-2</v>
      </c>
      <c r="I1891">
        <v>0.30599999999999999</v>
      </c>
      <c r="J1891" s="12">
        <v>0.9</v>
      </c>
      <c r="K1891" s="12">
        <v>0.93899999999999995</v>
      </c>
      <c r="L1891" s="10">
        <v>0.3</v>
      </c>
      <c r="M1891" s="10">
        <f>VLOOKUP('By placement'!$D1891,'By goal type'!$I$3:$J$7,2,FALSE)</f>
        <v>0.3</v>
      </c>
      <c r="N1891" s="13"/>
      <c r="O1891" s="10">
        <f t="shared" si="89"/>
        <v>0.3</v>
      </c>
      <c r="P1891" s="10">
        <f t="shared" si="87"/>
        <v>0</v>
      </c>
      <c r="Q1891">
        <f t="shared" si="88"/>
        <v>1.270926517571881E-2</v>
      </c>
    </row>
    <row r="1892" spans="1:17" x14ac:dyDescent="0.3">
      <c r="A1892">
        <v>1887</v>
      </c>
      <c r="B1892" t="s">
        <v>2339</v>
      </c>
      <c r="C1892" t="s">
        <v>84</v>
      </c>
      <c r="D1892" t="s">
        <v>7</v>
      </c>
      <c r="E1892">
        <v>4526</v>
      </c>
      <c r="F1892">
        <v>2410</v>
      </c>
      <c r="G1892">
        <v>4.1677999999999997</v>
      </c>
      <c r="H1892">
        <v>0.25659999999999999</v>
      </c>
      <c r="I1892">
        <v>4.4244000000000003</v>
      </c>
      <c r="J1892" s="12">
        <v>1.75</v>
      </c>
      <c r="K1892" s="12">
        <v>1.8979999999999999</v>
      </c>
      <c r="L1892" s="10" t="s">
        <v>5</v>
      </c>
      <c r="M1892" s="10">
        <f>VLOOKUP('By placement'!$D1892,'By goal type'!$I$3:$J$7,2,FALSE)</f>
        <v>0.3</v>
      </c>
      <c r="N1892" s="13"/>
      <c r="O1892" s="10">
        <f t="shared" si="89"/>
        <v>0.3</v>
      </c>
      <c r="P1892" s="10" t="str">
        <f t="shared" si="87"/>
        <v>unknown</v>
      </c>
      <c r="Q1892">
        <f t="shared" si="88"/>
        <v>0.34500063224446759</v>
      </c>
    </row>
    <row r="1893" spans="1:17" x14ac:dyDescent="0.3">
      <c r="A1893">
        <v>1888</v>
      </c>
      <c r="B1893" t="s">
        <v>2340</v>
      </c>
      <c r="C1893" t="s">
        <v>84</v>
      </c>
      <c r="D1893" t="s">
        <v>7</v>
      </c>
      <c r="E1893">
        <v>2877</v>
      </c>
      <c r="F1893">
        <v>1010</v>
      </c>
      <c r="G1893">
        <v>1.7034</v>
      </c>
      <c r="H1893">
        <v>0.15579999999999999</v>
      </c>
      <c r="I1893">
        <v>1.8592</v>
      </c>
      <c r="J1893" s="12">
        <v>1.75</v>
      </c>
      <c r="K1893" s="12">
        <v>1.837</v>
      </c>
      <c r="L1893" s="10" t="s">
        <v>5</v>
      </c>
      <c r="M1893" s="10">
        <f>VLOOKUP('By placement'!$D1893,'By goal type'!$I$3:$J$7,2,FALSE)</f>
        <v>0.3</v>
      </c>
      <c r="N1893" s="13"/>
      <c r="O1893" s="10">
        <f t="shared" si="89"/>
        <v>0.3</v>
      </c>
      <c r="P1893" s="10" t="str">
        <f t="shared" si="87"/>
        <v>unknown</v>
      </c>
      <c r="Q1893">
        <f t="shared" si="88"/>
        <v>8.8051388132825148E-2</v>
      </c>
    </row>
    <row r="1894" spans="1:17" x14ac:dyDescent="0.3">
      <c r="A1894">
        <v>1889</v>
      </c>
      <c r="B1894" t="s">
        <v>2341</v>
      </c>
      <c r="C1894" t="s">
        <v>50</v>
      </c>
      <c r="D1894" t="s">
        <v>7</v>
      </c>
      <c r="E1894">
        <v>4032</v>
      </c>
      <c r="F1894">
        <v>444</v>
      </c>
      <c r="G1894">
        <v>0.44600000000000001</v>
      </c>
      <c r="H1894">
        <v>0.11459999999999999</v>
      </c>
      <c r="I1894">
        <v>0.56059999999999999</v>
      </c>
      <c r="J1894" s="12">
        <v>1.2</v>
      </c>
      <c r="K1894" s="12">
        <v>1.288</v>
      </c>
      <c r="L1894" s="10">
        <v>0.25</v>
      </c>
      <c r="M1894" s="10">
        <f>VLOOKUP('By placement'!$D1894,'By goal type'!$I$3:$J$7,2,FALSE)</f>
        <v>0.3</v>
      </c>
      <c r="N1894" s="13"/>
      <c r="O1894" s="10">
        <f t="shared" si="89"/>
        <v>0.3</v>
      </c>
      <c r="P1894" s="10">
        <f t="shared" si="87"/>
        <v>4.9999999999999989E-2</v>
      </c>
      <c r="Q1894">
        <f t="shared" si="88"/>
        <v>3.8301863354037277E-2</v>
      </c>
    </row>
    <row r="1895" spans="1:17" x14ac:dyDescent="0.3">
      <c r="A1895">
        <v>1890</v>
      </c>
      <c r="B1895" t="s">
        <v>2342</v>
      </c>
      <c r="C1895" t="s">
        <v>250</v>
      </c>
      <c r="D1895" t="s">
        <v>7</v>
      </c>
      <c r="E1895">
        <v>1030</v>
      </c>
      <c r="F1895">
        <v>133</v>
      </c>
      <c r="G1895">
        <v>0.35780000000000001</v>
      </c>
      <c r="H1895">
        <v>6.2899999999999998E-2</v>
      </c>
      <c r="I1895">
        <v>0.42070000000000002</v>
      </c>
      <c r="J1895" s="12">
        <v>3</v>
      </c>
      <c r="K1895" s="12">
        <v>3.2629999999999999</v>
      </c>
      <c r="L1895" s="10">
        <v>0.15</v>
      </c>
      <c r="M1895" s="10">
        <f>VLOOKUP('By placement'!$D1895,'By goal type'!$I$3:$J$7,2,FALSE)</f>
        <v>0.3</v>
      </c>
      <c r="N1895" s="13"/>
      <c r="O1895" s="10">
        <f t="shared" si="89"/>
        <v>0.3</v>
      </c>
      <c r="P1895" s="10">
        <f t="shared" si="87"/>
        <v>0.15</v>
      </c>
      <c r="Q1895">
        <f t="shared" si="88"/>
        <v>3.3908703646950658E-2</v>
      </c>
    </row>
    <row r="1896" spans="1:17" x14ac:dyDescent="0.3">
      <c r="A1896">
        <v>1891</v>
      </c>
      <c r="B1896" t="s">
        <v>2343</v>
      </c>
      <c r="C1896" t="s">
        <v>84</v>
      </c>
      <c r="D1896" t="s">
        <v>7</v>
      </c>
      <c r="E1896">
        <v>2502</v>
      </c>
      <c r="F1896">
        <v>1174</v>
      </c>
      <c r="G1896">
        <v>1.9888999999999999</v>
      </c>
      <c r="H1896">
        <v>0.1779</v>
      </c>
      <c r="I1896">
        <v>2.1667999999999998</v>
      </c>
      <c r="J1896" s="12">
        <v>1.75</v>
      </c>
      <c r="K1896" s="12">
        <v>1.774</v>
      </c>
      <c r="L1896" s="10" t="s">
        <v>5</v>
      </c>
      <c r="M1896" s="10">
        <f>VLOOKUP('By placement'!$D1896,'By goal type'!$I$3:$J$7,2,FALSE)</f>
        <v>0.3</v>
      </c>
      <c r="N1896" s="13"/>
      <c r="O1896" s="10">
        <f t="shared" si="89"/>
        <v>0.3</v>
      </c>
      <c r="P1896" s="10" t="str">
        <f t="shared" si="87"/>
        <v>unknown</v>
      </c>
      <c r="Q1896">
        <f t="shared" si="88"/>
        <v>2.9314092446448729E-2</v>
      </c>
    </row>
    <row r="1897" spans="1:17" x14ac:dyDescent="0.3">
      <c r="A1897">
        <v>1892</v>
      </c>
      <c r="B1897" t="s">
        <v>2344</v>
      </c>
      <c r="C1897" t="s">
        <v>84</v>
      </c>
      <c r="D1897" t="s">
        <v>7</v>
      </c>
      <c r="E1897">
        <v>4931</v>
      </c>
      <c r="F1897">
        <v>1783</v>
      </c>
      <c r="G1897">
        <v>3.1204000000000001</v>
      </c>
      <c r="H1897">
        <v>0.1719</v>
      </c>
      <c r="I1897">
        <v>3.2923</v>
      </c>
      <c r="J1897" s="12">
        <v>1.75</v>
      </c>
      <c r="K1897" s="12">
        <v>1.835</v>
      </c>
      <c r="L1897" s="10" t="s">
        <v>5</v>
      </c>
      <c r="M1897" s="10">
        <f>VLOOKUP('By placement'!$D1897,'By goal type'!$I$3:$J$7,2,FALSE)</f>
        <v>0.3</v>
      </c>
      <c r="N1897" s="13"/>
      <c r="O1897" s="10">
        <f t="shared" si="89"/>
        <v>0.3</v>
      </c>
      <c r="P1897" s="10" t="str">
        <f t="shared" si="87"/>
        <v>unknown</v>
      </c>
      <c r="Q1897">
        <f t="shared" si="88"/>
        <v>0.15250435967302459</v>
      </c>
    </row>
    <row r="1898" spans="1:17" x14ac:dyDescent="0.3">
      <c r="A1898">
        <v>1893</v>
      </c>
      <c r="B1898" t="s">
        <v>2345</v>
      </c>
      <c r="C1898" t="s">
        <v>84</v>
      </c>
      <c r="D1898" t="s">
        <v>7</v>
      </c>
      <c r="E1898">
        <v>4541</v>
      </c>
      <c r="F1898">
        <v>1717</v>
      </c>
      <c r="G1898">
        <v>3.0905999999999998</v>
      </c>
      <c r="H1898">
        <v>0.1706</v>
      </c>
      <c r="I1898">
        <v>3.2612000000000001</v>
      </c>
      <c r="J1898" s="12">
        <v>1.8</v>
      </c>
      <c r="K1898" s="12">
        <v>1.857</v>
      </c>
      <c r="L1898" s="10" t="s">
        <v>5</v>
      </c>
      <c r="M1898" s="10">
        <f>VLOOKUP('By placement'!$D1898,'By goal type'!$I$3:$J$7,2,FALSE)</f>
        <v>0.3</v>
      </c>
      <c r="N1898" s="13"/>
      <c r="O1898" s="10">
        <f t="shared" si="89"/>
        <v>0.3</v>
      </c>
      <c r="P1898" s="10" t="str">
        <f t="shared" si="87"/>
        <v>unknown</v>
      </c>
      <c r="Q1898">
        <f t="shared" si="88"/>
        <v>0.10010145395799674</v>
      </c>
    </row>
    <row r="1899" spans="1:17" x14ac:dyDescent="0.3">
      <c r="A1899">
        <v>1894</v>
      </c>
      <c r="B1899" t="s">
        <v>2346</v>
      </c>
      <c r="C1899" t="s">
        <v>169</v>
      </c>
      <c r="D1899" t="s">
        <v>7</v>
      </c>
      <c r="E1899">
        <v>6753</v>
      </c>
      <c r="F1899">
        <v>259</v>
      </c>
      <c r="G1899">
        <v>6.1699999999999998E-2</v>
      </c>
      <c r="H1899">
        <v>2.0299999999999999E-2</v>
      </c>
      <c r="I1899">
        <v>8.2000000000000003E-2</v>
      </c>
      <c r="J1899" s="12">
        <v>0.3</v>
      </c>
      <c r="K1899" s="12">
        <v>0</v>
      </c>
      <c r="L1899" s="10">
        <v>0.25</v>
      </c>
      <c r="M1899" s="10">
        <f>VLOOKUP('By placement'!$D1899,'By goal type'!$I$3:$J$7,2,FALSE)</f>
        <v>0.3</v>
      </c>
      <c r="N1899" s="13"/>
      <c r="O1899" s="10">
        <f t="shared" si="89"/>
        <v>0.3</v>
      </c>
      <c r="P1899" s="10">
        <f t="shared" si="87"/>
        <v>4.9999999999999989E-2</v>
      </c>
      <c r="Q1899">
        <f t="shared" si="88"/>
        <v>0</v>
      </c>
    </row>
    <row r="1900" spans="1:17" x14ac:dyDescent="0.3">
      <c r="A1900">
        <v>1895</v>
      </c>
      <c r="B1900" t="s">
        <v>2347</v>
      </c>
      <c r="C1900" t="s">
        <v>84</v>
      </c>
      <c r="D1900" t="s">
        <v>7</v>
      </c>
      <c r="E1900">
        <v>2412</v>
      </c>
      <c r="F1900">
        <v>879</v>
      </c>
      <c r="G1900">
        <v>1.2013</v>
      </c>
      <c r="H1900">
        <v>0.19059999999999999</v>
      </c>
      <c r="I1900">
        <v>1.3918999999999999</v>
      </c>
      <c r="J1900" s="12">
        <v>1.5</v>
      </c>
      <c r="K1900" s="12">
        <v>1.405</v>
      </c>
      <c r="L1900" s="10" t="s">
        <v>5</v>
      </c>
      <c r="M1900" s="10">
        <f>VLOOKUP('By placement'!$D1900,'By goal type'!$I$3:$J$7,2,FALSE)</f>
        <v>0.3</v>
      </c>
      <c r="N1900" s="13"/>
      <c r="O1900" s="10">
        <f t="shared" si="89"/>
        <v>0.3</v>
      </c>
      <c r="P1900" s="10" t="str">
        <f t="shared" si="87"/>
        <v>unknown</v>
      </c>
      <c r="Q1900">
        <f t="shared" si="88"/>
        <v>-9.411423487544468E-2</v>
      </c>
    </row>
    <row r="1901" spans="1:17" x14ac:dyDescent="0.3">
      <c r="A1901">
        <v>1896</v>
      </c>
      <c r="B1901" t="s">
        <v>2348</v>
      </c>
      <c r="C1901" t="s">
        <v>84</v>
      </c>
      <c r="D1901" t="s">
        <v>7</v>
      </c>
      <c r="E1901">
        <v>2535</v>
      </c>
      <c r="F1901">
        <v>914</v>
      </c>
      <c r="G1901">
        <v>1.5412999999999999</v>
      </c>
      <c r="H1901">
        <v>0.1474</v>
      </c>
      <c r="I1901">
        <v>1.6887000000000001</v>
      </c>
      <c r="J1901" s="12">
        <v>1.75</v>
      </c>
      <c r="K1901" s="12">
        <v>1.879</v>
      </c>
      <c r="L1901" s="10" t="s">
        <v>5</v>
      </c>
      <c r="M1901" s="10">
        <f>VLOOKUP('By placement'!$D1901,'By goal type'!$I$3:$J$7,2,FALSE)</f>
        <v>0.3</v>
      </c>
      <c r="N1901" s="13"/>
      <c r="O1901" s="10">
        <f t="shared" si="89"/>
        <v>0.3</v>
      </c>
      <c r="P1901" s="10" t="str">
        <f t="shared" si="87"/>
        <v>unknown</v>
      </c>
      <c r="Q1901">
        <f t="shared" si="88"/>
        <v>0.1159352315061203</v>
      </c>
    </row>
    <row r="1902" spans="1:17" x14ac:dyDescent="0.3">
      <c r="A1902">
        <v>1897</v>
      </c>
      <c r="B1902" t="s">
        <v>2349</v>
      </c>
      <c r="C1902" t="s">
        <v>84</v>
      </c>
      <c r="D1902" t="s">
        <v>7</v>
      </c>
      <c r="E1902">
        <v>594</v>
      </c>
      <c r="F1902">
        <v>346</v>
      </c>
      <c r="G1902">
        <v>0.49320000000000003</v>
      </c>
      <c r="H1902">
        <v>0.16439999999999999</v>
      </c>
      <c r="I1902">
        <v>0.65759999999999996</v>
      </c>
      <c r="J1902" s="12">
        <v>1.8</v>
      </c>
      <c r="K1902" s="12">
        <v>1.944</v>
      </c>
      <c r="L1902" s="10">
        <v>0.25</v>
      </c>
      <c r="M1902" s="10">
        <f>VLOOKUP('By placement'!$D1902,'By goal type'!$I$3:$J$7,2,FALSE)</f>
        <v>0.3</v>
      </c>
      <c r="N1902" s="13"/>
      <c r="O1902" s="10">
        <f t="shared" si="89"/>
        <v>0.3</v>
      </c>
      <c r="P1902" s="10">
        <f t="shared" si="87"/>
        <v>4.9999999999999989E-2</v>
      </c>
      <c r="Q1902">
        <f t="shared" si="88"/>
        <v>4.8711111111111108E-2</v>
      </c>
    </row>
    <row r="1903" spans="1:17" x14ac:dyDescent="0.3">
      <c r="A1903">
        <v>1898</v>
      </c>
      <c r="B1903" t="s">
        <v>2350</v>
      </c>
      <c r="C1903" t="s">
        <v>35</v>
      </c>
      <c r="D1903" t="s">
        <v>7</v>
      </c>
      <c r="E1903">
        <v>427848</v>
      </c>
      <c r="F1903">
        <v>104758</v>
      </c>
      <c r="G1903">
        <v>115.2338</v>
      </c>
      <c r="H1903">
        <v>6.4598000000000004</v>
      </c>
      <c r="I1903">
        <v>121.6936</v>
      </c>
      <c r="J1903" s="12">
        <v>1.1000000000000001</v>
      </c>
      <c r="K1903" s="12">
        <v>1.175</v>
      </c>
      <c r="L1903" s="10">
        <v>0.16</v>
      </c>
      <c r="M1903" s="10">
        <f>VLOOKUP('By placement'!$D1903,'By goal type'!$I$3:$J$7,2,FALSE)</f>
        <v>0.3</v>
      </c>
      <c r="N1903" s="13"/>
      <c r="O1903" s="10">
        <f t="shared" si="89"/>
        <v>0.3</v>
      </c>
      <c r="P1903" s="10">
        <f t="shared" si="87"/>
        <v>0.13999999999999999</v>
      </c>
      <c r="Q1903">
        <f t="shared" si="88"/>
        <v>7.7676765957446792</v>
      </c>
    </row>
    <row r="1904" spans="1:17" x14ac:dyDescent="0.3">
      <c r="A1904">
        <v>1899</v>
      </c>
      <c r="B1904" t="s">
        <v>2351</v>
      </c>
      <c r="C1904" t="s">
        <v>84</v>
      </c>
      <c r="D1904" t="s">
        <v>7</v>
      </c>
      <c r="E1904">
        <v>677</v>
      </c>
      <c r="F1904">
        <v>246</v>
      </c>
      <c r="G1904">
        <v>0.35099999999999998</v>
      </c>
      <c r="H1904">
        <v>0.11700000000000001</v>
      </c>
      <c r="I1904">
        <v>0.46800000000000003</v>
      </c>
      <c r="J1904" s="12">
        <v>1.8</v>
      </c>
      <c r="K1904" s="12">
        <v>1.946</v>
      </c>
      <c r="L1904" s="10" t="s">
        <v>5</v>
      </c>
      <c r="M1904" s="10">
        <f>VLOOKUP('By placement'!$D1904,'By goal type'!$I$3:$J$7,2,FALSE)</f>
        <v>0.3</v>
      </c>
      <c r="N1904" s="13"/>
      <c r="O1904" s="10">
        <f t="shared" si="89"/>
        <v>0.3</v>
      </c>
      <c r="P1904" s="10" t="str">
        <f t="shared" si="87"/>
        <v>unknown</v>
      </c>
      <c r="Q1904">
        <f t="shared" si="88"/>
        <v>3.5112024665981477E-2</v>
      </c>
    </row>
    <row r="1905" spans="1:17" x14ac:dyDescent="0.3">
      <c r="A1905">
        <v>1900</v>
      </c>
      <c r="B1905" t="s">
        <v>2352</v>
      </c>
      <c r="C1905" t="s">
        <v>266</v>
      </c>
      <c r="D1905" t="s">
        <v>7</v>
      </c>
      <c r="E1905">
        <v>998710</v>
      </c>
      <c r="F1905">
        <v>106487</v>
      </c>
      <c r="G1905">
        <v>53.254300000000001</v>
      </c>
      <c r="H1905">
        <v>3.0002</v>
      </c>
      <c r="I1905">
        <v>56.2545</v>
      </c>
      <c r="J1905" s="12">
        <v>0.5</v>
      </c>
      <c r="K1905" s="12">
        <v>0.64800000000000002</v>
      </c>
      <c r="L1905" s="10">
        <v>0.25</v>
      </c>
      <c r="M1905" s="10">
        <f>VLOOKUP('By placement'!$D1905,'By goal type'!$I$3:$J$7,2,FALSE)</f>
        <v>0.3</v>
      </c>
      <c r="N1905" s="13"/>
      <c r="O1905" s="10">
        <f t="shared" si="89"/>
        <v>0.3</v>
      </c>
      <c r="P1905" s="10">
        <f t="shared" si="87"/>
        <v>4.9999999999999989E-2</v>
      </c>
      <c r="Q1905">
        <f t="shared" si="88"/>
        <v>12.84825</v>
      </c>
    </row>
    <row r="1906" spans="1:17" x14ac:dyDescent="0.3">
      <c r="A1906">
        <v>1901</v>
      </c>
      <c r="B1906" t="s">
        <v>2353</v>
      </c>
      <c r="C1906" t="s">
        <v>208</v>
      </c>
      <c r="D1906" t="s">
        <v>7</v>
      </c>
      <c r="E1906">
        <v>19</v>
      </c>
      <c r="F1906">
        <v>17</v>
      </c>
      <c r="G1906">
        <v>6.7999999999999996E-3</v>
      </c>
      <c r="H1906">
        <v>2.2000000000000001E-3</v>
      </c>
      <c r="I1906">
        <v>8.9999999999999993E-3</v>
      </c>
      <c r="J1906" s="12">
        <v>0.5</v>
      </c>
      <c r="K1906" s="12">
        <v>0.52900000000000003</v>
      </c>
      <c r="L1906" s="10">
        <v>0.25</v>
      </c>
      <c r="M1906" s="10">
        <f>VLOOKUP('By placement'!$D1906,'By goal type'!$I$3:$J$7,2,FALSE)</f>
        <v>0.3</v>
      </c>
      <c r="N1906" s="13"/>
      <c r="O1906" s="10">
        <f t="shared" si="89"/>
        <v>0.3</v>
      </c>
      <c r="P1906" s="10">
        <f t="shared" si="87"/>
        <v>4.9999999999999989E-2</v>
      </c>
      <c r="Q1906">
        <f t="shared" si="88"/>
        <v>4.9338374291115383E-4</v>
      </c>
    </row>
    <row r="1907" spans="1:17" x14ac:dyDescent="0.3">
      <c r="A1907">
        <v>1902</v>
      </c>
      <c r="B1907" t="s">
        <v>2354</v>
      </c>
      <c r="C1907" t="s">
        <v>84</v>
      </c>
      <c r="D1907" t="s">
        <v>7</v>
      </c>
      <c r="E1907">
        <v>10039</v>
      </c>
      <c r="F1907">
        <v>4734</v>
      </c>
      <c r="G1907">
        <v>8.2845999999999993</v>
      </c>
      <c r="H1907">
        <v>0.49049999999999999</v>
      </c>
      <c r="I1907">
        <v>8.7751000000000001</v>
      </c>
      <c r="J1907" s="12">
        <v>1.75</v>
      </c>
      <c r="K1907" s="12">
        <v>1.8340000000000001</v>
      </c>
      <c r="L1907" s="10">
        <v>0.25</v>
      </c>
      <c r="M1907" s="10">
        <f>VLOOKUP('By placement'!$D1907,'By goal type'!$I$3:$J$7,2,FALSE)</f>
        <v>0.3</v>
      </c>
      <c r="N1907" s="13"/>
      <c r="O1907" s="10">
        <f t="shared" si="89"/>
        <v>0.3</v>
      </c>
      <c r="P1907" s="10">
        <f t="shared" si="87"/>
        <v>4.9999999999999989E-2</v>
      </c>
      <c r="Q1907">
        <f t="shared" si="88"/>
        <v>0.40191297709923729</v>
      </c>
    </row>
    <row r="1908" spans="1:17" x14ac:dyDescent="0.3">
      <c r="A1908">
        <v>1903</v>
      </c>
      <c r="B1908" t="s">
        <v>2355</v>
      </c>
      <c r="C1908" t="s">
        <v>53</v>
      </c>
      <c r="D1908" t="s">
        <v>7</v>
      </c>
      <c r="E1908">
        <v>382883</v>
      </c>
      <c r="F1908">
        <v>18607</v>
      </c>
      <c r="G1908">
        <v>27.910499999999999</v>
      </c>
      <c r="H1908">
        <v>1.6802999999999999</v>
      </c>
      <c r="I1908">
        <v>29.590800000000002</v>
      </c>
      <c r="J1908" s="12">
        <v>1.5</v>
      </c>
      <c r="K1908" s="12">
        <v>1.694</v>
      </c>
      <c r="L1908" s="10">
        <v>0.25</v>
      </c>
      <c r="M1908" s="10">
        <f>VLOOKUP('By placement'!$D1908,'By goal type'!$I$3:$J$7,2,FALSE)</f>
        <v>0.3</v>
      </c>
      <c r="N1908" s="13"/>
      <c r="O1908" s="10">
        <f t="shared" si="89"/>
        <v>0.3</v>
      </c>
      <c r="P1908" s="10">
        <f t="shared" si="87"/>
        <v>4.9999999999999989E-2</v>
      </c>
      <c r="Q1908">
        <f t="shared" si="88"/>
        <v>3.3887929161747334</v>
      </c>
    </row>
    <row r="1909" spans="1:17" x14ac:dyDescent="0.3">
      <c r="A1909">
        <v>1904</v>
      </c>
      <c r="B1909" t="s">
        <v>2356</v>
      </c>
      <c r="C1909" t="s">
        <v>74</v>
      </c>
      <c r="D1909" t="s">
        <v>7</v>
      </c>
      <c r="E1909">
        <v>366</v>
      </c>
      <c r="F1909">
        <v>24</v>
      </c>
      <c r="G1909">
        <v>4.2099999999999999E-2</v>
      </c>
      <c r="H1909">
        <v>1.3899999999999999E-2</v>
      </c>
      <c r="I1909">
        <v>5.6000000000000001E-2</v>
      </c>
      <c r="J1909" s="12">
        <v>2.2000000000000002</v>
      </c>
      <c r="K1909" s="12">
        <v>2.2749999999999999</v>
      </c>
      <c r="L1909" s="10">
        <v>0.25</v>
      </c>
      <c r="M1909" s="10">
        <f>VLOOKUP('By placement'!$D1909,'By goal type'!$I$3:$J$7,2,FALSE)</f>
        <v>0.3</v>
      </c>
      <c r="N1909" s="13"/>
      <c r="O1909" s="10">
        <f t="shared" si="89"/>
        <v>0.3</v>
      </c>
      <c r="P1909" s="10">
        <f t="shared" si="87"/>
        <v>4.9999999999999989E-2</v>
      </c>
      <c r="Q1909">
        <f t="shared" si="88"/>
        <v>1.8461538461538396E-3</v>
      </c>
    </row>
    <row r="1910" spans="1:17" x14ac:dyDescent="0.3">
      <c r="A1910">
        <v>1905</v>
      </c>
      <c r="B1910" t="s">
        <v>2357</v>
      </c>
      <c r="C1910" t="s">
        <v>76</v>
      </c>
      <c r="D1910" t="s">
        <v>7</v>
      </c>
      <c r="E1910">
        <v>3548</v>
      </c>
      <c r="F1910">
        <v>1041</v>
      </c>
      <c r="G1910">
        <v>0.39019999999999999</v>
      </c>
      <c r="H1910">
        <v>5.1799999999999999E-2</v>
      </c>
      <c r="I1910">
        <v>0.442</v>
      </c>
      <c r="J1910" s="12">
        <v>0.4</v>
      </c>
      <c r="K1910" s="12">
        <v>0.41799999999999998</v>
      </c>
      <c r="L1910" s="10">
        <v>0.25</v>
      </c>
      <c r="M1910" s="10">
        <f>VLOOKUP('By placement'!$D1910,'By goal type'!$I$3:$J$7,2,FALSE)</f>
        <v>0.3</v>
      </c>
      <c r="N1910" s="13"/>
      <c r="O1910" s="10">
        <f t="shared" si="89"/>
        <v>0.3</v>
      </c>
      <c r="P1910" s="10">
        <f t="shared" si="87"/>
        <v>4.9999999999999989E-2</v>
      </c>
      <c r="Q1910">
        <f t="shared" si="88"/>
        <v>1.9033492822966458E-2</v>
      </c>
    </row>
    <row r="1911" spans="1:17" x14ac:dyDescent="0.3">
      <c r="A1911">
        <v>1906</v>
      </c>
      <c r="B1911" t="s">
        <v>2358</v>
      </c>
      <c r="C1911" t="s">
        <v>84</v>
      </c>
      <c r="D1911" t="s">
        <v>7</v>
      </c>
      <c r="E1911">
        <v>234</v>
      </c>
      <c r="F1911">
        <v>81</v>
      </c>
      <c r="G1911">
        <v>9.0200000000000002E-2</v>
      </c>
      <c r="H1911">
        <v>3.8800000000000001E-2</v>
      </c>
      <c r="I1911">
        <v>0.129</v>
      </c>
      <c r="J1911" s="12">
        <v>1.5</v>
      </c>
      <c r="K1911" s="12">
        <v>1.2150000000000001</v>
      </c>
      <c r="L1911" s="10" t="s">
        <v>5</v>
      </c>
      <c r="M1911" s="10">
        <f>VLOOKUP('By placement'!$D1911,'By goal type'!$I$3:$J$7,2,FALSE)</f>
        <v>0.3</v>
      </c>
      <c r="N1911" s="13"/>
      <c r="O1911" s="10">
        <f t="shared" si="89"/>
        <v>0.3</v>
      </c>
      <c r="P1911" s="10" t="str">
        <f t="shared" si="87"/>
        <v>unknown</v>
      </c>
      <c r="Q1911">
        <f t="shared" si="88"/>
        <v>-3.025925925925925E-2</v>
      </c>
    </row>
    <row r="1912" spans="1:17" x14ac:dyDescent="0.3">
      <c r="A1912">
        <v>1907</v>
      </c>
      <c r="B1912" t="s">
        <v>2359</v>
      </c>
      <c r="C1912" t="s">
        <v>258</v>
      </c>
      <c r="D1912" t="s">
        <v>7</v>
      </c>
      <c r="E1912">
        <v>1424</v>
      </c>
      <c r="F1912">
        <v>989</v>
      </c>
      <c r="G1912">
        <v>1.0746</v>
      </c>
      <c r="H1912">
        <v>8.0600000000000005E-2</v>
      </c>
      <c r="I1912">
        <v>1.1552</v>
      </c>
      <c r="J1912" s="12">
        <v>1.1000000000000001</v>
      </c>
      <c r="K1912" s="12">
        <v>1.135</v>
      </c>
      <c r="L1912" s="10">
        <v>0.25</v>
      </c>
      <c r="M1912" s="10">
        <f>VLOOKUP('By placement'!$D1912,'By goal type'!$I$3:$J$7,2,FALSE)</f>
        <v>0.3</v>
      </c>
      <c r="N1912" s="13"/>
      <c r="O1912" s="10">
        <f t="shared" si="89"/>
        <v>0.3</v>
      </c>
      <c r="P1912" s="10">
        <f t="shared" si="87"/>
        <v>4.9999999999999989E-2</v>
      </c>
      <c r="Q1912">
        <f t="shared" si="88"/>
        <v>3.562290748898668E-2</v>
      </c>
    </row>
    <row r="1913" spans="1:17" x14ac:dyDescent="0.3">
      <c r="A1913">
        <v>1908</v>
      </c>
      <c r="B1913" t="s">
        <v>2360</v>
      </c>
      <c r="C1913" t="s">
        <v>84</v>
      </c>
      <c r="D1913" t="s">
        <v>7</v>
      </c>
      <c r="E1913">
        <v>1286</v>
      </c>
      <c r="F1913">
        <v>525</v>
      </c>
      <c r="G1913">
        <v>0.67479999999999996</v>
      </c>
      <c r="H1913">
        <v>0.1633</v>
      </c>
      <c r="I1913">
        <v>0.83809999999999996</v>
      </c>
      <c r="J1913" s="12">
        <v>1.5</v>
      </c>
      <c r="K1913" s="12">
        <v>1.512</v>
      </c>
      <c r="L1913" s="10" t="s">
        <v>5</v>
      </c>
      <c r="M1913" s="10">
        <f>VLOOKUP('By placement'!$D1913,'By goal type'!$I$3:$J$7,2,FALSE)</f>
        <v>0.3</v>
      </c>
      <c r="N1913" s="13"/>
      <c r="O1913" s="10">
        <f t="shared" si="89"/>
        <v>0.3</v>
      </c>
      <c r="P1913" s="10" t="str">
        <f t="shared" si="87"/>
        <v>unknown</v>
      </c>
      <c r="Q1913">
        <f t="shared" si="88"/>
        <v>6.6515873015872773E-3</v>
      </c>
    </row>
    <row r="1914" spans="1:17" x14ac:dyDescent="0.3">
      <c r="A1914">
        <v>1909</v>
      </c>
      <c r="B1914" t="s">
        <v>2361</v>
      </c>
      <c r="C1914" t="s">
        <v>84</v>
      </c>
      <c r="D1914" t="s">
        <v>7</v>
      </c>
      <c r="E1914">
        <v>1274</v>
      </c>
      <c r="F1914">
        <v>637</v>
      </c>
      <c r="G1914">
        <v>1.0315000000000001</v>
      </c>
      <c r="H1914">
        <v>0.18909999999999999</v>
      </c>
      <c r="I1914">
        <v>1.2205999999999999</v>
      </c>
      <c r="J1914" s="12">
        <v>1.8</v>
      </c>
      <c r="K1914" s="12">
        <v>1.9139999999999999</v>
      </c>
      <c r="L1914" s="10" t="s">
        <v>5</v>
      </c>
      <c r="M1914" s="10">
        <f>VLOOKUP('By placement'!$D1914,'By goal type'!$I$3:$J$7,2,FALSE)</f>
        <v>0.3</v>
      </c>
      <c r="N1914" s="13"/>
      <c r="O1914" s="10">
        <f t="shared" si="89"/>
        <v>0.3</v>
      </c>
      <c r="P1914" s="10" t="str">
        <f t="shared" si="87"/>
        <v>unknown</v>
      </c>
      <c r="Q1914">
        <f t="shared" si="88"/>
        <v>7.2700313479623788E-2</v>
      </c>
    </row>
    <row r="1915" spans="1:17" x14ac:dyDescent="0.3">
      <c r="A1915">
        <v>1910</v>
      </c>
      <c r="B1915" t="s">
        <v>2362</v>
      </c>
      <c r="C1915" t="s">
        <v>84</v>
      </c>
      <c r="D1915" t="s">
        <v>7</v>
      </c>
      <c r="E1915">
        <v>25</v>
      </c>
      <c r="F1915">
        <v>11</v>
      </c>
      <c r="G1915">
        <v>1.23E-2</v>
      </c>
      <c r="H1915">
        <v>5.3E-3</v>
      </c>
      <c r="I1915">
        <v>1.7600000000000001E-2</v>
      </c>
      <c r="J1915" s="12">
        <v>1.5</v>
      </c>
      <c r="K1915" s="12">
        <v>1.6</v>
      </c>
      <c r="L1915" s="10" t="s">
        <v>5</v>
      </c>
      <c r="M1915" s="10">
        <f>VLOOKUP('By placement'!$D1915,'By goal type'!$I$3:$J$7,2,FALSE)</f>
        <v>0.3</v>
      </c>
      <c r="N1915" s="13"/>
      <c r="O1915" s="10">
        <f t="shared" si="89"/>
        <v>0.3</v>
      </c>
      <c r="P1915" s="10" t="str">
        <f t="shared" si="87"/>
        <v>unknown</v>
      </c>
      <c r="Q1915">
        <f t="shared" si="88"/>
        <v>1.1000000000000001E-3</v>
      </c>
    </row>
    <row r="1916" spans="1:17" x14ac:dyDescent="0.3">
      <c r="A1916">
        <v>1911</v>
      </c>
      <c r="B1916" t="s">
        <v>2363</v>
      </c>
      <c r="C1916" t="s">
        <v>84</v>
      </c>
      <c r="D1916" t="s">
        <v>7</v>
      </c>
      <c r="E1916">
        <v>5175</v>
      </c>
      <c r="F1916">
        <v>2339</v>
      </c>
      <c r="G1916">
        <v>4.0541999999999998</v>
      </c>
      <c r="H1916">
        <v>0.313</v>
      </c>
      <c r="I1916">
        <v>4.3672000000000004</v>
      </c>
      <c r="J1916" s="12">
        <v>1.75</v>
      </c>
      <c r="K1916" s="12">
        <v>1.865</v>
      </c>
      <c r="L1916" s="10" t="s">
        <v>5</v>
      </c>
      <c r="M1916" s="10">
        <f>VLOOKUP('By placement'!$D1916,'By goal type'!$I$3:$J$7,2,FALSE)</f>
        <v>0.3</v>
      </c>
      <c r="N1916" s="13"/>
      <c r="O1916" s="10">
        <f t="shared" si="89"/>
        <v>0.3</v>
      </c>
      <c r="P1916" s="10" t="str">
        <f t="shared" si="87"/>
        <v>unknown</v>
      </c>
      <c r="Q1916">
        <f t="shared" si="88"/>
        <v>0.26929115281501359</v>
      </c>
    </row>
    <row r="1917" spans="1:17" x14ac:dyDescent="0.3">
      <c r="A1917">
        <v>1912</v>
      </c>
      <c r="B1917" t="s">
        <v>2364</v>
      </c>
      <c r="C1917" t="s">
        <v>74</v>
      </c>
      <c r="D1917" t="s">
        <v>7</v>
      </c>
      <c r="E1917">
        <v>689</v>
      </c>
      <c r="F1917">
        <v>38</v>
      </c>
      <c r="G1917">
        <v>6.7199999999999996E-2</v>
      </c>
      <c r="H1917">
        <v>2.1999999999999999E-2</v>
      </c>
      <c r="I1917">
        <v>8.9200000000000002E-2</v>
      </c>
      <c r="J1917" s="12">
        <v>2.2000000000000002</v>
      </c>
      <c r="K1917" s="12">
        <v>3.1419999999999999</v>
      </c>
      <c r="L1917" s="10">
        <v>0.25</v>
      </c>
      <c r="M1917" s="10">
        <f>VLOOKUP('By placement'!$D1917,'By goal type'!$I$3:$J$7,2,FALSE)</f>
        <v>0.3</v>
      </c>
      <c r="N1917" s="13"/>
      <c r="O1917" s="10">
        <f t="shared" si="89"/>
        <v>0.3</v>
      </c>
      <c r="P1917" s="10">
        <f t="shared" si="87"/>
        <v>4.9999999999999989E-2</v>
      </c>
      <c r="Q1917">
        <f t="shared" si="88"/>
        <v>2.6742966263526409E-2</v>
      </c>
    </row>
    <row r="1918" spans="1:17" x14ac:dyDescent="0.3">
      <c r="A1918">
        <v>1913</v>
      </c>
      <c r="B1918" t="s">
        <v>2365</v>
      </c>
      <c r="C1918" t="s">
        <v>84</v>
      </c>
      <c r="D1918" t="s">
        <v>7</v>
      </c>
      <c r="E1918">
        <v>6652</v>
      </c>
      <c r="F1918">
        <v>2737</v>
      </c>
      <c r="G1918">
        <v>4.7899000000000003</v>
      </c>
      <c r="H1918">
        <v>0.32679999999999998</v>
      </c>
      <c r="I1918">
        <v>5.1166999999999998</v>
      </c>
      <c r="J1918" s="12">
        <v>1.75</v>
      </c>
      <c r="K1918" s="12">
        <v>1.8680000000000001</v>
      </c>
      <c r="L1918" s="10" t="s">
        <v>5</v>
      </c>
      <c r="M1918" s="10">
        <f>VLOOKUP('By placement'!$D1918,'By goal type'!$I$3:$J$7,2,FALSE)</f>
        <v>0.3</v>
      </c>
      <c r="N1918" s="13"/>
      <c r="O1918" s="10">
        <f t="shared" si="89"/>
        <v>0.3</v>
      </c>
      <c r="P1918" s="10" t="str">
        <f t="shared" si="87"/>
        <v>unknown</v>
      </c>
      <c r="Q1918">
        <f t="shared" si="88"/>
        <v>0.32321766595289092</v>
      </c>
    </row>
    <row r="1919" spans="1:17" x14ac:dyDescent="0.3">
      <c r="A1919">
        <v>1914</v>
      </c>
      <c r="B1919" t="s">
        <v>2366</v>
      </c>
      <c r="C1919" t="s">
        <v>84</v>
      </c>
      <c r="D1919" t="s">
        <v>7</v>
      </c>
      <c r="E1919">
        <v>685</v>
      </c>
      <c r="F1919">
        <v>316</v>
      </c>
      <c r="G1919">
        <v>0.45600000000000002</v>
      </c>
      <c r="H1919">
        <v>0.15190000000000001</v>
      </c>
      <c r="I1919">
        <v>0.6079</v>
      </c>
      <c r="J1919" s="12">
        <v>1.8</v>
      </c>
      <c r="K1919" s="12">
        <v>1.9339999999999999</v>
      </c>
      <c r="L1919" s="10">
        <v>0.25</v>
      </c>
      <c r="M1919" s="10">
        <f>VLOOKUP('By placement'!$D1919,'By goal type'!$I$3:$J$7,2,FALSE)</f>
        <v>0.3</v>
      </c>
      <c r="N1919" s="13"/>
      <c r="O1919" s="10">
        <f t="shared" si="89"/>
        <v>0.3</v>
      </c>
      <c r="P1919" s="10">
        <f t="shared" si="87"/>
        <v>4.9999999999999989E-2</v>
      </c>
      <c r="Q1919">
        <f t="shared" si="88"/>
        <v>4.2119234746639075E-2</v>
      </c>
    </row>
    <row r="1920" spans="1:17" x14ac:dyDescent="0.3">
      <c r="A1920">
        <v>1915</v>
      </c>
      <c r="B1920" t="s">
        <v>2367</v>
      </c>
      <c r="C1920" t="s">
        <v>84</v>
      </c>
      <c r="D1920" t="s">
        <v>7</v>
      </c>
      <c r="E1920">
        <v>3469</v>
      </c>
      <c r="F1920">
        <v>1210</v>
      </c>
      <c r="G1920">
        <v>2.1551</v>
      </c>
      <c r="H1920">
        <v>0.17269999999999999</v>
      </c>
      <c r="I1920">
        <v>2.3277999999999999</v>
      </c>
      <c r="J1920" s="12">
        <v>1.8</v>
      </c>
      <c r="K1920" s="12">
        <v>2.0310000000000001</v>
      </c>
      <c r="L1920" s="10" t="s">
        <v>5</v>
      </c>
      <c r="M1920" s="10">
        <f>VLOOKUP('By placement'!$D1920,'By goal type'!$I$3:$J$7,2,FALSE)</f>
        <v>0.3</v>
      </c>
      <c r="N1920" s="13"/>
      <c r="O1920" s="10">
        <f t="shared" si="89"/>
        <v>0.3</v>
      </c>
      <c r="P1920" s="10" t="str">
        <f t="shared" si="87"/>
        <v>unknown</v>
      </c>
      <c r="Q1920">
        <f t="shared" si="88"/>
        <v>0.26475716395864124</v>
      </c>
    </row>
    <row r="1921" spans="1:17" x14ac:dyDescent="0.3">
      <c r="A1921">
        <v>1916</v>
      </c>
      <c r="B1921" t="s">
        <v>2368</v>
      </c>
      <c r="C1921" t="s">
        <v>84</v>
      </c>
      <c r="D1921" t="s">
        <v>7</v>
      </c>
      <c r="E1921">
        <v>1046</v>
      </c>
      <c r="F1921">
        <v>440</v>
      </c>
      <c r="G1921">
        <v>0.63439999999999996</v>
      </c>
      <c r="H1921">
        <v>9.4600000000000004E-2</v>
      </c>
      <c r="I1921">
        <v>0.72899999999999998</v>
      </c>
      <c r="J1921" s="12">
        <v>1.55</v>
      </c>
      <c r="K1921" s="12">
        <v>1.714</v>
      </c>
      <c r="L1921" s="10" t="s">
        <v>5</v>
      </c>
      <c r="M1921" s="10">
        <f>VLOOKUP('By placement'!$D1921,'By goal type'!$I$3:$J$7,2,FALSE)</f>
        <v>0.3</v>
      </c>
      <c r="N1921" s="13"/>
      <c r="O1921" s="10">
        <f t="shared" si="89"/>
        <v>0.3</v>
      </c>
      <c r="P1921" s="10" t="str">
        <f t="shared" si="87"/>
        <v>unknown</v>
      </c>
      <c r="Q1921">
        <f t="shared" si="88"/>
        <v>6.9752625437572921E-2</v>
      </c>
    </row>
    <row r="1922" spans="1:17" x14ac:dyDescent="0.3">
      <c r="A1922">
        <v>1917</v>
      </c>
      <c r="B1922" t="s">
        <v>2369</v>
      </c>
      <c r="C1922" t="s">
        <v>84</v>
      </c>
      <c r="D1922" t="s">
        <v>7</v>
      </c>
      <c r="E1922">
        <v>698</v>
      </c>
      <c r="F1922">
        <v>191</v>
      </c>
      <c r="G1922">
        <v>0.33360000000000001</v>
      </c>
      <c r="H1922">
        <v>2.3900000000000001E-2</v>
      </c>
      <c r="I1922">
        <v>0.35749999999999998</v>
      </c>
      <c r="J1922" s="12">
        <v>1.75</v>
      </c>
      <c r="K1922" s="12">
        <v>2.2829999999999999</v>
      </c>
      <c r="L1922" s="10">
        <v>0.25</v>
      </c>
      <c r="M1922" s="10">
        <f>VLOOKUP('By placement'!$D1922,'By goal type'!$I$3:$J$7,2,FALSE)</f>
        <v>0.3</v>
      </c>
      <c r="N1922" s="13"/>
      <c r="O1922" s="10">
        <f t="shared" si="89"/>
        <v>0.3</v>
      </c>
      <c r="P1922" s="10">
        <f t="shared" si="87"/>
        <v>4.9999999999999989E-2</v>
      </c>
      <c r="Q1922">
        <f t="shared" si="88"/>
        <v>8.3463644327639058E-2</v>
      </c>
    </row>
    <row r="1923" spans="1:17" x14ac:dyDescent="0.3">
      <c r="A1923">
        <v>1918</v>
      </c>
      <c r="B1923" t="s">
        <v>2370</v>
      </c>
      <c r="C1923" t="s">
        <v>84</v>
      </c>
      <c r="D1923" t="s">
        <v>7</v>
      </c>
      <c r="E1923">
        <v>973</v>
      </c>
      <c r="F1923">
        <v>428</v>
      </c>
      <c r="G1923">
        <v>0.71099999999999997</v>
      </c>
      <c r="H1923">
        <v>0.1133</v>
      </c>
      <c r="I1923">
        <v>0.82430000000000003</v>
      </c>
      <c r="J1923" s="12">
        <v>1.8</v>
      </c>
      <c r="K1923" s="12">
        <v>1.944</v>
      </c>
      <c r="L1923" s="10">
        <v>0.25</v>
      </c>
      <c r="M1923" s="10">
        <f>VLOOKUP('By placement'!$D1923,'By goal type'!$I$3:$J$7,2,FALSE)</f>
        <v>0.3</v>
      </c>
      <c r="N1923" s="13"/>
      <c r="O1923" s="10">
        <f t="shared" si="89"/>
        <v>0.3</v>
      </c>
      <c r="P1923" s="10">
        <f t="shared" si="87"/>
        <v>4.9999999999999989E-2</v>
      </c>
      <c r="Q1923">
        <f t="shared" si="88"/>
        <v>6.1059259259259258E-2</v>
      </c>
    </row>
    <row r="1924" spans="1:17" x14ac:dyDescent="0.3">
      <c r="A1924">
        <v>1919</v>
      </c>
      <c r="B1924" t="s">
        <v>2371</v>
      </c>
      <c r="C1924" t="s">
        <v>29</v>
      </c>
      <c r="D1924" t="s">
        <v>7</v>
      </c>
      <c r="E1924">
        <v>631</v>
      </c>
      <c r="F1924">
        <v>176</v>
      </c>
      <c r="G1924">
        <v>5.7000000000000002E-2</v>
      </c>
      <c r="H1924">
        <v>1.84E-2</v>
      </c>
      <c r="I1924">
        <v>7.5399999999999995E-2</v>
      </c>
      <c r="J1924" s="12">
        <v>0.4</v>
      </c>
      <c r="K1924" s="12">
        <v>0.14499999999999999</v>
      </c>
      <c r="L1924" s="10">
        <v>0.25</v>
      </c>
      <c r="M1924" s="10">
        <f>VLOOKUP('By placement'!$D1924,'By goal type'!$I$3:$J$7,2,FALSE)</f>
        <v>0.3</v>
      </c>
      <c r="N1924" s="13"/>
      <c r="O1924" s="10">
        <f t="shared" si="89"/>
        <v>0.3</v>
      </c>
      <c r="P1924" s="10">
        <f t="shared" si="87"/>
        <v>4.9999999999999989E-2</v>
      </c>
      <c r="Q1924">
        <f t="shared" si="88"/>
        <v>-0.1326</v>
      </c>
    </row>
    <row r="1925" spans="1:17" x14ac:dyDescent="0.3">
      <c r="A1925">
        <v>1920</v>
      </c>
      <c r="B1925" t="s">
        <v>2372</v>
      </c>
      <c r="C1925" t="s">
        <v>84</v>
      </c>
      <c r="D1925" t="s">
        <v>7</v>
      </c>
      <c r="E1925">
        <v>1005</v>
      </c>
      <c r="F1925">
        <v>548</v>
      </c>
      <c r="G1925">
        <v>0.80740000000000001</v>
      </c>
      <c r="H1925">
        <v>0.22059999999999999</v>
      </c>
      <c r="I1925">
        <v>1.028</v>
      </c>
      <c r="J1925" s="12">
        <v>1.75</v>
      </c>
      <c r="K1925" s="12">
        <v>1.875</v>
      </c>
      <c r="L1925" s="10" t="s">
        <v>5</v>
      </c>
      <c r="M1925" s="10">
        <f>VLOOKUP('By placement'!$D1925,'By goal type'!$I$3:$J$7,2,FALSE)</f>
        <v>0.3</v>
      </c>
      <c r="N1925" s="13"/>
      <c r="O1925" s="10">
        <f t="shared" si="89"/>
        <v>0.3</v>
      </c>
      <c r="P1925" s="10" t="str">
        <f t="shared" si="87"/>
        <v>unknown</v>
      </c>
      <c r="Q1925">
        <f t="shared" si="88"/>
        <v>6.8533333333333321E-2</v>
      </c>
    </row>
    <row r="1926" spans="1:17" x14ac:dyDescent="0.3">
      <c r="A1926">
        <v>1921</v>
      </c>
      <c r="B1926" t="s">
        <v>2373</v>
      </c>
      <c r="C1926" t="s">
        <v>29</v>
      </c>
      <c r="D1926" t="s">
        <v>7</v>
      </c>
      <c r="E1926">
        <v>2266</v>
      </c>
      <c r="F1926">
        <v>954</v>
      </c>
      <c r="G1926">
        <v>0.27810000000000001</v>
      </c>
      <c r="H1926">
        <v>2.8899999999999999E-2</v>
      </c>
      <c r="I1926">
        <v>0.307</v>
      </c>
      <c r="J1926" s="12">
        <v>0.3</v>
      </c>
      <c r="K1926" s="12">
        <v>0.23599999999999999</v>
      </c>
      <c r="L1926" s="10">
        <v>0.25</v>
      </c>
      <c r="M1926" s="10">
        <f>VLOOKUP('By placement'!$D1926,'By goal type'!$I$3:$J$7,2,FALSE)</f>
        <v>0.3</v>
      </c>
      <c r="N1926" s="13"/>
      <c r="O1926" s="10">
        <f t="shared" si="89"/>
        <v>0.3</v>
      </c>
      <c r="P1926" s="10">
        <f t="shared" si="87"/>
        <v>4.9999999999999989E-2</v>
      </c>
      <c r="Q1926">
        <f t="shared" si="88"/>
        <v>-8.325423728813558E-2</v>
      </c>
    </row>
    <row r="1927" spans="1:17" x14ac:dyDescent="0.3">
      <c r="A1927">
        <v>1922</v>
      </c>
      <c r="B1927" t="s">
        <v>2374</v>
      </c>
      <c r="C1927" t="s">
        <v>53</v>
      </c>
      <c r="D1927" t="s">
        <v>7</v>
      </c>
      <c r="E1927">
        <v>376941</v>
      </c>
      <c r="F1927">
        <v>18192</v>
      </c>
      <c r="G1927">
        <v>27.288</v>
      </c>
      <c r="H1927">
        <v>1.9767999999999999</v>
      </c>
      <c r="I1927">
        <v>29.264800000000001</v>
      </c>
      <c r="J1927" s="12">
        <v>1.5</v>
      </c>
      <c r="K1927" s="12">
        <v>1.607</v>
      </c>
      <c r="L1927" s="10">
        <v>0.25</v>
      </c>
      <c r="M1927" s="10">
        <f>VLOOKUP('By placement'!$D1927,'By goal type'!$I$3:$J$7,2,FALSE)</f>
        <v>0.3</v>
      </c>
      <c r="N1927" s="13"/>
      <c r="O1927" s="10">
        <f t="shared" si="89"/>
        <v>0.3</v>
      </c>
      <c r="P1927" s="10">
        <f t="shared" ref="P1927:P1990" si="90">IFERROR(O1927-L1927,"unknown")</f>
        <v>4.9999999999999989E-2</v>
      </c>
      <c r="Q1927">
        <f t="shared" ref="Q1927:Q1990" si="91">IFERROR(MIN(1-J1927/K1927,O1927)*I1927,0)</f>
        <v>1.948558556316117</v>
      </c>
    </row>
    <row r="1928" spans="1:17" x14ac:dyDescent="0.3">
      <c r="A1928">
        <v>1923</v>
      </c>
      <c r="B1928" t="s">
        <v>2375</v>
      </c>
      <c r="C1928" t="s">
        <v>84</v>
      </c>
      <c r="D1928" t="s">
        <v>7</v>
      </c>
      <c r="E1928">
        <v>4017</v>
      </c>
      <c r="F1928">
        <v>1382</v>
      </c>
      <c r="G1928">
        <v>2.4186999999999999</v>
      </c>
      <c r="H1928">
        <v>0.17649999999999999</v>
      </c>
      <c r="I1928">
        <v>2.5952000000000002</v>
      </c>
      <c r="J1928" s="12">
        <v>1.75</v>
      </c>
      <c r="K1928" s="12">
        <v>1.9330000000000001</v>
      </c>
      <c r="L1928" s="10" t="s">
        <v>5</v>
      </c>
      <c r="M1928" s="10">
        <f>VLOOKUP('By placement'!$D1928,'By goal type'!$I$3:$J$7,2,FALSE)</f>
        <v>0.3</v>
      </c>
      <c r="N1928" s="13"/>
      <c r="O1928" s="10">
        <f t="shared" ref="O1928:O1991" si="92">IF(N1928="",M1928,N1928)</f>
        <v>0.3</v>
      </c>
      <c r="P1928" s="10" t="str">
        <f t="shared" si="90"/>
        <v>unknown</v>
      </c>
      <c r="Q1928">
        <f t="shared" si="91"/>
        <v>0.24569146404552511</v>
      </c>
    </row>
    <row r="1929" spans="1:17" x14ac:dyDescent="0.3">
      <c r="A1929">
        <v>1924</v>
      </c>
      <c r="B1929" t="s">
        <v>2376</v>
      </c>
      <c r="C1929" t="s">
        <v>250</v>
      </c>
      <c r="D1929" t="s">
        <v>7</v>
      </c>
      <c r="E1929">
        <v>31014</v>
      </c>
      <c r="F1929">
        <v>2774</v>
      </c>
      <c r="G1929">
        <v>13.7508</v>
      </c>
      <c r="H1929">
        <v>1.1345000000000001</v>
      </c>
      <c r="I1929">
        <v>14.885300000000001</v>
      </c>
      <c r="J1929" s="12">
        <v>5</v>
      </c>
      <c r="K1929" s="12">
        <v>5.19</v>
      </c>
      <c r="L1929" s="10">
        <v>0.21</v>
      </c>
      <c r="M1929" s="10">
        <f>VLOOKUP('By placement'!$D1929,'By goal type'!$I$3:$J$7,2,FALSE)</f>
        <v>0.3</v>
      </c>
      <c r="N1929" s="13"/>
      <c r="O1929" s="10">
        <f t="shared" si="92"/>
        <v>0.3</v>
      </c>
      <c r="P1929" s="10">
        <f t="shared" si="90"/>
        <v>0.09</v>
      </c>
      <c r="Q1929">
        <f t="shared" si="91"/>
        <v>0.54493391136801705</v>
      </c>
    </row>
    <row r="1930" spans="1:17" x14ac:dyDescent="0.3">
      <c r="A1930">
        <v>1925</v>
      </c>
      <c r="B1930" t="s">
        <v>2377</v>
      </c>
      <c r="C1930" t="s">
        <v>77</v>
      </c>
      <c r="D1930" t="s">
        <v>7</v>
      </c>
      <c r="E1930">
        <v>247</v>
      </c>
      <c r="F1930">
        <v>27</v>
      </c>
      <c r="G1930">
        <v>2.12E-2</v>
      </c>
      <c r="H1930">
        <v>7.7999999999999996E-3</v>
      </c>
      <c r="I1930">
        <v>2.9000000000000001E-2</v>
      </c>
      <c r="J1930" s="12">
        <v>1</v>
      </c>
      <c r="K1930" s="12">
        <v>1.2669999999999999</v>
      </c>
      <c r="L1930" s="10">
        <v>0.27</v>
      </c>
      <c r="M1930" s="10">
        <f>VLOOKUP('By placement'!$D1930,'By goal type'!$I$3:$J$7,2,FALSE)</f>
        <v>0.3</v>
      </c>
      <c r="N1930" s="13"/>
      <c r="O1930" s="10">
        <f t="shared" si="92"/>
        <v>0.3</v>
      </c>
      <c r="P1930" s="10">
        <f t="shared" si="90"/>
        <v>2.9999999999999971E-2</v>
      </c>
      <c r="Q1930">
        <f t="shared" si="91"/>
        <v>6.1112865035516956E-3</v>
      </c>
    </row>
    <row r="1931" spans="1:17" x14ac:dyDescent="0.3">
      <c r="A1931">
        <v>1926</v>
      </c>
      <c r="B1931" t="s">
        <v>2378</v>
      </c>
      <c r="C1931" t="s">
        <v>84</v>
      </c>
      <c r="D1931" t="s">
        <v>7</v>
      </c>
      <c r="E1931">
        <v>3388</v>
      </c>
      <c r="F1931">
        <v>1142</v>
      </c>
      <c r="G1931">
        <v>1.9505999999999999</v>
      </c>
      <c r="H1931">
        <v>0.19839999999999999</v>
      </c>
      <c r="I1931">
        <v>2.149</v>
      </c>
      <c r="J1931" s="12">
        <v>1.75</v>
      </c>
      <c r="K1931" s="12">
        <v>2.125</v>
      </c>
      <c r="L1931" s="10" t="s">
        <v>5</v>
      </c>
      <c r="M1931" s="10">
        <f>VLOOKUP('By placement'!$D1931,'By goal type'!$I$3:$J$7,2,FALSE)</f>
        <v>0.3</v>
      </c>
      <c r="N1931" s="13"/>
      <c r="O1931" s="10">
        <f t="shared" si="92"/>
        <v>0.3</v>
      </c>
      <c r="P1931" s="10" t="str">
        <f t="shared" si="90"/>
        <v>unknown</v>
      </c>
      <c r="Q1931">
        <f t="shared" si="91"/>
        <v>0.37923529411764717</v>
      </c>
    </row>
    <row r="1932" spans="1:17" x14ac:dyDescent="0.3">
      <c r="A1932">
        <v>1927</v>
      </c>
      <c r="B1932" t="s">
        <v>2379</v>
      </c>
      <c r="C1932" t="s">
        <v>84</v>
      </c>
      <c r="D1932" t="s">
        <v>7</v>
      </c>
      <c r="E1932">
        <v>1073</v>
      </c>
      <c r="F1932">
        <v>423</v>
      </c>
      <c r="G1932">
        <v>0.69059999999999999</v>
      </c>
      <c r="H1932">
        <v>0.1056</v>
      </c>
      <c r="I1932">
        <v>0.79620000000000002</v>
      </c>
      <c r="J1932" s="12">
        <v>1.75</v>
      </c>
      <c r="K1932" s="12">
        <v>1.917</v>
      </c>
      <c r="L1932" s="10" t="s">
        <v>5</v>
      </c>
      <c r="M1932" s="10">
        <f>VLOOKUP('By placement'!$D1932,'By goal type'!$I$3:$J$7,2,FALSE)</f>
        <v>0.3</v>
      </c>
      <c r="N1932" s="13"/>
      <c r="O1932" s="10">
        <f t="shared" si="92"/>
        <v>0.3</v>
      </c>
      <c r="P1932" s="10" t="str">
        <f t="shared" si="90"/>
        <v>unknown</v>
      </c>
      <c r="Q1932">
        <f t="shared" si="91"/>
        <v>6.936118935837246E-2</v>
      </c>
    </row>
    <row r="1933" spans="1:17" x14ac:dyDescent="0.3">
      <c r="A1933">
        <v>1928</v>
      </c>
      <c r="B1933" t="s">
        <v>2380</v>
      </c>
      <c r="C1933" t="s">
        <v>84</v>
      </c>
      <c r="D1933" t="s">
        <v>7</v>
      </c>
      <c r="E1933">
        <v>1324</v>
      </c>
      <c r="F1933">
        <v>551</v>
      </c>
      <c r="G1933">
        <v>0.77810000000000001</v>
      </c>
      <c r="H1933">
        <v>0.2591</v>
      </c>
      <c r="I1933">
        <v>1.0371999999999999</v>
      </c>
      <c r="J1933" s="12">
        <v>1.75</v>
      </c>
      <c r="K1933" s="12">
        <v>1.9079999999999999</v>
      </c>
      <c r="L1933" s="10">
        <v>0.25</v>
      </c>
      <c r="M1933" s="10">
        <f>VLOOKUP('By placement'!$D1933,'By goal type'!$I$3:$J$7,2,FALSE)</f>
        <v>0.3</v>
      </c>
      <c r="N1933" s="13"/>
      <c r="O1933" s="10">
        <f t="shared" si="92"/>
        <v>0.3</v>
      </c>
      <c r="P1933" s="10">
        <f t="shared" si="90"/>
        <v>4.9999999999999989E-2</v>
      </c>
      <c r="Q1933">
        <f t="shared" si="91"/>
        <v>8.5889727463312304E-2</v>
      </c>
    </row>
    <row r="1934" spans="1:17" x14ac:dyDescent="0.3">
      <c r="A1934">
        <v>1929</v>
      </c>
      <c r="B1934" t="s">
        <v>2381</v>
      </c>
      <c r="C1934" t="s">
        <v>156</v>
      </c>
      <c r="D1934" t="s">
        <v>7</v>
      </c>
      <c r="E1934">
        <v>3504</v>
      </c>
      <c r="F1934">
        <v>467</v>
      </c>
      <c r="G1934">
        <v>0.86199999999999999</v>
      </c>
      <c r="H1934">
        <v>6.7799999999999999E-2</v>
      </c>
      <c r="I1934">
        <v>0.92979999999999996</v>
      </c>
      <c r="J1934" s="12">
        <v>1.85</v>
      </c>
      <c r="K1934" s="12">
        <v>2.3650000000000002</v>
      </c>
      <c r="L1934" s="10">
        <v>0.25</v>
      </c>
      <c r="M1934" s="10">
        <f>VLOOKUP('By placement'!$D1934,'By goal type'!$I$3:$J$7,2,FALSE)</f>
        <v>0.3</v>
      </c>
      <c r="N1934" s="13"/>
      <c r="O1934" s="10">
        <f t="shared" si="92"/>
        <v>0.3</v>
      </c>
      <c r="P1934" s="10">
        <f t="shared" si="90"/>
        <v>4.9999999999999989E-2</v>
      </c>
      <c r="Q1934">
        <f t="shared" si="91"/>
        <v>0.20247230443974631</v>
      </c>
    </row>
    <row r="1935" spans="1:17" x14ac:dyDescent="0.3">
      <c r="A1935">
        <v>1930</v>
      </c>
      <c r="B1935" t="s">
        <v>2382</v>
      </c>
      <c r="C1935" t="s">
        <v>84</v>
      </c>
      <c r="D1935" t="s">
        <v>7</v>
      </c>
      <c r="E1935">
        <v>675</v>
      </c>
      <c r="F1935">
        <v>372</v>
      </c>
      <c r="G1935">
        <v>0.54059999999999997</v>
      </c>
      <c r="H1935">
        <v>0.1802</v>
      </c>
      <c r="I1935">
        <v>0.7208</v>
      </c>
      <c r="J1935" s="12">
        <v>1.8</v>
      </c>
      <c r="K1935" s="12">
        <v>1.879</v>
      </c>
      <c r="L1935" s="10" t="s">
        <v>5</v>
      </c>
      <c r="M1935" s="10">
        <f>VLOOKUP('By placement'!$D1935,'By goal type'!$I$3:$J$7,2,FALSE)</f>
        <v>0.3</v>
      </c>
      <c r="N1935" s="13"/>
      <c r="O1935" s="10">
        <f t="shared" si="92"/>
        <v>0.3</v>
      </c>
      <c r="P1935" s="10" t="str">
        <f t="shared" si="90"/>
        <v>unknown</v>
      </c>
      <c r="Q1935">
        <f t="shared" si="91"/>
        <v>3.0305055880787621E-2</v>
      </c>
    </row>
    <row r="1936" spans="1:17" x14ac:dyDescent="0.3">
      <c r="A1936">
        <v>1931</v>
      </c>
      <c r="B1936" t="s">
        <v>2383</v>
      </c>
      <c r="C1936" t="s">
        <v>74</v>
      </c>
      <c r="D1936" t="s">
        <v>7</v>
      </c>
      <c r="E1936">
        <v>931</v>
      </c>
      <c r="F1936">
        <v>121</v>
      </c>
      <c r="G1936">
        <v>0.214</v>
      </c>
      <c r="H1936">
        <v>7.1400000000000005E-2</v>
      </c>
      <c r="I1936">
        <v>0.28539999999999999</v>
      </c>
      <c r="J1936" s="12">
        <v>2.29</v>
      </c>
      <c r="K1936" s="12">
        <v>2.3620000000000001</v>
      </c>
      <c r="L1936" s="10">
        <v>0.25</v>
      </c>
      <c r="M1936" s="10">
        <f>VLOOKUP('By placement'!$D1936,'By goal type'!$I$3:$J$7,2,FALSE)</f>
        <v>0.3</v>
      </c>
      <c r="N1936" s="13"/>
      <c r="O1936" s="10">
        <f t="shared" si="92"/>
        <v>0.3</v>
      </c>
      <c r="P1936" s="10">
        <f t="shared" si="90"/>
        <v>4.9999999999999989E-2</v>
      </c>
      <c r="Q1936">
        <f t="shared" si="91"/>
        <v>8.6997459779847679E-3</v>
      </c>
    </row>
    <row r="1937" spans="1:17" x14ac:dyDescent="0.3">
      <c r="A1937">
        <v>1932</v>
      </c>
      <c r="B1937" t="s">
        <v>2384</v>
      </c>
      <c r="C1937" t="s">
        <v>84</v>
      </c>
      <c r="D1937" t="s">
        <v>7</v>
      </c>
      <c r="E1937">
        <v>679</v>
      </c>
      <c r="F1937">
        <v>191</v>
      </c>
      <c r="G1937">
        <v>0.2702</v>
      </c>
      <c r="H1937">
        <v>8.9800000000000005E-2</v>
      </c>
      <c r="I1937">
        <v>0.36</v>
      </c>
      <c r="J1937" s="12">
        <v>1.75</v>
      </c>
      <c r="K1937" s="12">
        <v>1.853</v>
      </c>
      <c r="L1937" s="10" t="s">
        <v>5</v>
      </c>
      <c r="M1937" s="10">
        <f>VLOOKUP('By placement'!$D1937,'By goal type'!$I$3:$J$7,2,FALSE)</f>
        <v>0.3</v>
      </c>
      <c r="N1937" s="13"/>
      <c r="O1937" s="10">
        <f t="shared" si="92"/>
        <v>0.3</v>
      </c>
      <c r="P1937" s="10" t="str">
        <f t="shared" si="90"/>
        <v>unknown</v>
      </c>
      <c r="Q1937">
        <f t="shared" si="91"/>
        <v>2.0010793308148925E-2</v>
      </c>
    </row>
    <row r="1938" spans="1:17" x14ac:dyDescent="0.3">
      <c r="A1938">
        <v>1933</v>
      </c>
      <c r="B1938" t="s">
        <v>2385</v>
      </c>
      <c r="C1938" t="s">
        <v>84</v>
      </c>
      <c r="D1938" t="s">
        <v>7</v>
      </c>
      <c r="E1938">
        <v>213</v>
      </c>
      <c r="F1938">
        <v>100</v>
      </c>
      <c r="G1938">
        <v>0.113</v>
      </c>
      <c r="H1938">
        <v>4.8599999999999997E-2</v>
      </c>
      <c r="I1938">
        <v>0.16159999999999999</v>
      </c>
      <c r="J1938" s="12">
        <v>1.5</v>
      </c>
      <c r="K1938" s="12">
        <v>1.8640000000000001</v>
      </c>
      <c r="L1938" s="10" t="s">
        <v>5</v>
      </c>
      <c r="M1938" s="10">
        <f>VLOOKUP('By placement'!$D1938,'By goal type'!$I$3:$J$7,2,FALSE)</f>
        <v>0.3</v>
      </c>
      <c r="N1938" s="13"/>
      <c r="O1938" s="10">
        <f t="shared" si="92"/>
        <v>0.3</v>
      </c>
      <c r="P1938" s="10" t="str">
        <f t="shared" si="90"/>
        <v>unknown</v>
      </c>
      <c r="Q1938">
        <f t="shared" si="91"/>
        <v>3.1557081545064383E-2</v>
      </c>
    </row>
    <row r="1939" spans="1:17" x14ac:dyDescent="0.3">
      <c r="A1939">
        <v>1934</v>
      </c>
      <c r="B1939" t="s">
        <v>2386</v>
      </c>
      <c r="C1939" t="s">
        <v>250</v>
      </c>
      <c r="D1939" t="s">
        <v>7</v>
      </c>
      <c r="E1939">
        <v>3611</v>
      </c>
      <c r="F1939">
        <v>455</v>
      </c>
      <c r="G1939">
        <v>2.1638000000000002</v>
      </c>
      <c r="H1939">
        <v>0.29060000000000002</v>
      </c>
      <c r="I1939">
        <v>2.4544000000000001</v>
      </c>
      <c r="J1939" s="12">
        <v>5</v>
      </c>
      <c r="K1939" s="12">
        <v>5.9379999999999997</v>
      </c>
      <c r="L1939" s="10">
        <v>0.15</v>
      </c>
      <c r="M1939" s="10">
        <f>VLOOKUP('By placement'!$D1939,'By goal type'!$I$3:$J$7,2,FALSE)</f>
        <v>0.3</v>
      </c>
      <c r="N1939" s="13"/>
      <c r="O1939" s="10">
        <f t="shared" si="92"/>
        <v>0.3</v>
      </c>
      <c r="P1939" s="10">
        <f t="shared" si="90"/>
        <v>0.15</v>
      </c>
      <c r="Q1939">
        <f t="shared" si="91"/>
        <v>0.38771087908386653</v>
      </c>
    </row>
    <row r="1940" spans="1:17" x14ac:dyDescent="0.3">
      <c r="A1940">
        <v>1935</v>
      </c>
      <c r="B1940" t="s">
        <v>2387</v>
      </c>
      <c r="C1940" t="s">
        <v>74</v>
      </c>
      <c r="D1940" t="s">
        <v>7</v>
      </c>
      <c r="E1940">
        <v>739</v>
      </c>
      <c r="F1940">
        <v>43</v>
      </c>
      <c r="G1940">
        <v>7.6899999999999996E-2</v>
      </c>
      <c r="H1940">
        <v>2.52E-2</v>
      </c>
      <c r="I1940">
        <v>0.1021</v>
      </c>
      <c r="J1940" s="12">
        <v>2.2000000000000002</v>
      </c>
      <c r="K1940" s="12">
        <v>2.1120000000000001</v>
      </c>
      <c r="L1940" s="10">
        <v>0.25</v>
      </c>
      <c r="M1940" s="10">
        <f>VLOOKUP('By placement'!$D1940,'By goal type'!$I$3:$J$7,2,FALSE)</f>
        <v>0.3</v>
      </c>
      <c r="N1940" s="13"/>
      <c r="O1940" s="10">
        <f t="shared" si="92"/>
        <v>0.3</v>
      </c>
      <c r="P1940" s="10">
        <f t="shared" si="90"/>
        <v>4.9999999999999989E-2</v>
      </c>
      <c r="Q1940">
        <f t="shared" si="91"/>
        <v>-4.2541666666666743E-3</v>
      </c>
    </row>
    <row r="1941" spans="1:17" x14ac:dyDescent="0.3">
      <c r="A1941">
        <v>1936</v>
      </c>
      <c r="B1941" t="s">
        <v>2388</v>
      </c>
      <c r="C1941" t="s">
        <v>84</v>
      </c>
      <c r="D1941" t="s">
        <v>7</v>
      </c>
      <c r="E1941">
        <v>4087</v>
      </c>
      <c r="F1941">
        <v>1472</v>
      </c>
      <c r="G1941">
        <v>2.5760999999999998</v>
      </c>
      <c r="H1941">
        <v>0.20430000000000001</v>
      </c>
      <c r="I1941">
        <v>2.7804000000000002</v>
      </c>
      <c r="J1941" s="12">
        <v>1.75</v>
      </c>
      <c r="K1941" s="12">
        <v>1.93</v>
      </c>
      <c r="L1941" s="10" t="s">
        <v>5</v>
      </c>
      <c r="M1941" s="10">
        <f>VLOOKUP('By placement'!$D1941,'By goal type'!$I$3:$J$7,2,FALSE)</f>
        <v>0.3</v>
      </c>
      <c r="N1941" s="13"/>
      <c r="O1941" s="10">
        <f t="shared" si="92"/>
        <v>0.3</v>
      </c>
      <c r="P1941" s="10" t="str">
        <f t="shared" si="90"/>
        <v>unknown</v>
      </c>
      <c r="Q1941">
        <f t="shared" si="91"/>
        <v>0.25931191709844559</v>
      </c>
    </row>
    <row r="1942" spans="1:17" x14ac:dyDescent="0.3">
      <c r="A1942">
        <v>1937</v>
      </c>
      <c r="B1942" t="s">
        <v>2389</v>
      </c>
      <c r="C1942" t="s">
        <v>70</v>
      </c>
      <c r="D1942" t="s">
        <v>7</v>
      </c>
      <c r="E1942">
        <v>351440</v>
      </c>
      <c r="F1942">
        <v>61234</v>
      </c>
      <c r="G1942">
        <v>153.08500000000001</v>
      </c>
      <c r="H1942">
        <v>12.208600000000001</v>
      </c>
      <c r="I1942">
        <v>165.2936</v>
      </c>
      <c r="J1942" s="12">
        <v>2.5</v>
      </c>
      <c r="K1942" s="12">
        <v>2.7519999999999998</v>
      </c>
      <c r="L1942" s="10">
        <v>0.25</v>
      </c>
      <c r="M1942" s="10">
        <f>VLOOKUP('By placement'!$D1942,'By goal type'!$I$3:$J$7,2,FALSE)</f>
        <v>0.3</v>
      </c>
      <c r="N1942" s="13"/>
      <c r="O1942" s="10">
        <f t="shared" si="92"/>
        <v>0.3</v>
      </c>
      <c r="P1942" s="10">
        <f t="shared" si="90"/>
        <v>4.9999999999999989E-2</v>
      </c>
      <c r="Q1942">
        <f t="shared" si="91"/>
        <v>15.135896511627896</v>
      </c>
    </row>
    <row r="1943" spans="1:17" x14ac:dyDescent="0.3">
      <c r="A1943">
        <v>1938</v>
      </c>
      <c r="B1943" t="s">
        <v>2390</v>
      </c>
      <c r="C1943" t="s">
        <v>84</v>
      </c>
      <c r="D1943" t="s">
        <v>7</v>
      </c>
      <c r="E1943">
        <v>1462</v>
      </c>
      <c r="F1943">
        <v>574</v>
      </c>
      <c r="G1943">
        <v>0.90759999999999996</v>
      </c>
      <c r="H1943">
        <v>0.1779</v>
      </c>
      <c r="I1943">
        <v>1.0854999999999999</v>
      </c>
      <c r="J1943" s="12">
        <v>1.75</v>
      </c>
      <c r="K1943" s="12">
        <v>1.7589999999999999</v>
      </c>
      <c r="L1943" s="10" t="s">
        <v>5</v>
      </c>
      <c r="M1943" s="10">
        <f>VLOOKUP('By placement'!$D1943,'By goal type'!$I$3:$J$7,2,FALSE)</f>
        <v>0.3</v>
      </c>
      <c r="N1943" s="13"/>
      <c r="O1943" s="10">
        <f t="shared" si="92"/>
        <v>0.3</v>
      </c>
      <c r="P1943" s="10" t="str">
        <f t="shared" si="90"/>
        <v>unknown</v>
      </c>
      <c r="Q1943">
        <f t="shared" si="91"/>
        <v>5.5540079590676071E-3</v>
      </c>
    </row>
    <row r="1944" spans="1:17" x14ac:dyDescent="0.3">
      <c r="A1944">
        <v>1939</v>
      </c>
      <c r="B1944" t="s">
        <v>2391</v>
      </c>
      <c r="C1944" t="s">
        <v>84</v>
      </c>
      <c r="D1944" t="s">
        <v>7</v>
      </c>
      <c r="E1944">
        <v>966</v>
      </c>
      <c r="F1944">
        <v>423</v>
      </c>
      <c r="G1944">
        <v>0.60060000000000002</v>
      </c>
      <c r="H1944">
        <v>0.19989999999999999</v>
      </c>
      <c r="I1944">
        <v>0.80049999999999999</v>
      </c>
      <c r="J1944" s="12">
        <v>1.75</v>
      </c>
      <c r="K1944" s="12">
        <v>1.8129999999999999</v>
      </c>
      <c r="L1944" s="10" t="s">
        <v>5</v>
      </c>
      <c r="M1944" s="10">
        <f>VLOOKUP('By placement'!$D1944,'By goal type'!$I$3:$J$7,2,FALSE)</f>
        <v>0.3</v>
      </c>
      <c r="N1944" s="13"/>
      <c r="O1944" s="10">
        <f t="shared" si="92"/>
        <v>0.3</v>
      </c>
      <c r="P1944" s="10" t="str">
        <f t="shared" si="90"/>
        <v>unknown</v>
      </c>
      <c r="Q1944">
        <f t="shared" si="91"/>
        <v>2.7816602316602261E-2</v>
      </c>
    </row>
    <row r="1945" spans="1:17" x14ac:dyDescent="0.3">
      <c r="A1945">
        <v>1940</v>
      </c>
      <c r="B1945" t="s">
        <v>2392</v>
      </c>
      <c r="C1945" t="s">
        <v>84</v>
      </c>
      <c r="D1945" t="s">
        <v>7</v>
      </c>
      <c r="E1945">
        <v>4632</v>
      </c>
      <c r="F1945">
        <v>1977</v>
      </c>
      <c r="G1945">
        <v>3.5520999999999998</v>
      </c>
      <c r="H1945">
        <v>0.29759999999999998</v>
      </c>
      <c r="I1945">
        <v>3.8496999999999999</v>
      </c>
      <c r="J1945" s="12">
        <v>1.8</v>
      </c>
      <c r="K1945" s="12">
        <v>1.7270000000000001</v>
      </c>
      <c r="L1945" s="10" t="s">
        <v>5</v>
      </c>
      <c r="M1945" s="10">
        <f>VLOOKUP('By placement'!$D1945,'By goal type'!$I$3:$J$7,2,FALSE)</f>
        <v>0.3</v>
      </c>
      <c r="N1945" s="13"/>
      <c r="O1945" s="10">
        <f t="shared" si="92"/>
        <v>0.3</v>
      </c>
      <c r="P1945" s="10" t="str">
        <f t="shared" si="90"/>
        <v>unknown</v>
      </c>
      <c r="Q1945">
        <f t="shared" si="91"/>
        <v>-0.16272617255356137</v>
      </c>
    </row>
    <row r="1946" spans="1:17" x14ac:dyDescent="0.3">
      <c r="A1946">
        <v>1941</v>
      </c>
      <c r="B1946" t="s">
        <v>2393</v>
      </c>
      <c r="C1946" t="s">
        <v>29</v>
      </c>
      <c r="D1946" t="s">
        <v>7</v>
      </c>
      <c r="E1946">
        <v>341</v>
      </c>
      <c r="F1946">
        <v>96</v>
      </c>
      <c r="G1946">
        <v>3.1399999999999997E-2</v>
      </c>
      <c r="H1946">
        <v>1.0200000000000001E-2</v>
      </c>
      <c r="I1946">
        <v>4.1599999999999998E-2</v>
      </c>
      <c r="J1946" s="12">
        <v>0.4</v>
      </c>
      <c r="K1946" s="12">
        <v>0.69199999999999995</v>
      </c>
      <c r="L1946" s="10">
        <v>0.25</v>
      </c>
      <c r="M1946" s="10">
        <f>VLOOKUP('By placement'!$D1946,'By goal type'!$I$3:$J$7,2,FALSE)</f>
        <v>0.3</v>
      </c>
      <c r="N1946" s="13"/>
      <c r="O1946" s="10">
        <f t="shared" si="92"/>
        <v>0.3</v>
      </c>
      <c r="P1946" s="10">
        <f t="shared" si="90"/>
        <v>4.9999999999999989E-2</v>
      </c>
      <c r="Q1946">
        <f t="shared" si="91"/>
        <v>1.248E-2</v>
      </c>
    </row>
    <row r="1947" spans="1:17" x14ac:dyDescent="0.3">
      <c r="A1947">
        <v>1942</v>
      </c>
      <c r="B1947" t="s">
        <v>2394</v>
      </c>
      <c r="C1947" t="s">
        <v>250</v>
      </c>
      <c r="D1947" t="s">
        <v>7</v>
      </c>
      <c r="E1947">
        <v>97989</v>
      </c>
      <c r="F1947">
        <v>12106</v>
      </c>
      <c r="G1947">
        <v>60.53</v>
      </c>
      <c r="H1947">
        <v>5.0797999999999996</v>
      </c>
      <c r="I1947">
        <v>65.609800000000007</v>
      </c>
      <c r="J1947" s="12">
        <v>5</v>
      </c>
      <c r="K1947" s="12">
        <v>5.1970000000000001</v>
      </c>
      <c r="L1947" s="10">
        <v>0.22</v>
      </c>
      <c r="M1947" s="10">
        <f>VLOOKUP('By placement'!$D1947,'By goal type'!$I$3:$J$7,2,FALSE)</f>
        <v>0.3</v>
      </c>
      <c r="N1947" s="13"/>
      <c r="O1947" s="10">
        <f t="shared" si="92"/>
        <v>0.3</v>
      </c>
      <c r="P1947" s="10">
        <f t="shared" si="90"/>
        <v>7.9999999999999988E-2</v>
      </c>
      <c r="Q1947">
        <f t="shared" si="91"/>
        <v>2.4870368674235159</v>
      </c>
    </row>
    <row r="1948" spans="1:17" x14ac:dyDescent="0.3">
      <c r="A1948">
        <v>1943</v>
      </c>
      <c r="B1948" t="s">
        <v>2395</v>
      </c>
      <c r="C1948" t="s">
        <v>293</v>
      </c>
      <c r="D1948" t="s">
        <v>7</v>
      </c>
      <c r="E1948">
        <v>1808636</v>
      </c>
      <c r="F1948">
        <v>174953</v>
      </c>
      <c r="G1948">
        <v>437.38249999999999</v>
      </c>
      <c r="H1948">
        <v>37.017899999999997</v>
      </c>
      <c r="I1948">
        <v>474.40039999999999</v>
      </c>
      <c r="J1948" s="12">
        <v>2.5</v>
      </c>
      <c r="K1948" s="12">
        <v>2.718</v>
      </c>
      <c r="L1948" s="10">
        <v>0.2</v>
      </c>
      <c r="M1948" s="10">
        <f>VLOOKUP('By placement'!$D1948,'By goal type'!$I$3:$J$7,2,FALSE)</f>
        <v>0.3</v>
      </c>
      <c r="N1948" s="13"/>
      <c r="O1948" s="10">
        <f t="shared" si="92"/>
        <v>0.3</v>
      </c>
      <c r="P1948" s="10">
        <f t="shared" si="90"/>
        <v>9.9999999999999978E-2</v>
      </c>
      <c r="Q1948">
        <f t="shared" si="91"/>
        <v>38.049774540103016</v>
      </c>
    </row>
    <row r="1949" spans="1:17" x14ac:dyDescent="0.3">
      <c r="A1949">
        <v>1944</v>
      </c>
      <c r="B1949" t="s">
        <v>2396</v>
      </c>
      <c r="C1949" t="s">
        <v>84</v>
      </c>
      <c r="D1949" t="s">
        <v>7</v>
      </c>
      <c r="E1949">
        <v>1547</v>
      </c>
      <c r="F1949">
        <v>780</v>
      </c>
      <c r="G1949">
        <v>1.0903</v>
      </c>
      <c r="H1949">
        <v>0.17899999999999999</v>
      </c>
      <c r="I1949">
        <v>1.2693000000000001</v>
      </c>
      <c r="J1949" s="12">
        <v>1.5</v>
      </c>
      <c r="K1949" s="12">
        <v>1.629</v>
      </c>
      <c r="L1949" s="10" t="s">
        <v>5</v>
      </c>
      <c r="M1949" s="10">
        <f>VLOOKUP('By placement'!$D1949,'By goal type'!$I$3:$J$7,2,FALSE)</f>
        <v>0.3</v>
      </c>
      <c r="N1949" s="13"/>
      <c r="O1949" s="10">
        <f t="shared" si="92"/>
        <v>0.3</v>
      </c>
      <c r="P1949" s="10" t="str">
        <f t="shared" si="90"/>
        <v>unknown</v>
      </c>
      <c r="Q1949">
        <f t="shared" si="91"/>
        <v>0.1005154696132597</v>
      </c>
    </row>
    <row r="1950" spans="1:17" x14ac:dyDescent="0.3">
      <c r="A1950">
        <v>1945</v>
      </c>
      <c r="B1950" t="s">
        <v>2397</v>
      </c>
      <c r="C1950" t="s">
        <v>84</v>
      </c>
      <c r="D1950" t="s">
        <v>7</v>
      </c>
      <c r="E1950">
        <v>48</v>
      </c>
      <c r="F1950">
        <v>22</v>
      </c>
      <c r="G1950">
        <v>2.5000000000000001E-2</v>
      </c>
      <c r="H1950">
        <v>1.0800000000000001E-2</v>
      </c>
      <c r="I1950">
        <v>3.5799999999999998E-2</v>
      </c>
      <c r="J1950" s="12">
        <v>1.5</v>
      </c>
      <c r="K1950" s="12">
        <v>1.7</v>
      </c>
      <c r="L1950" s="10" t="s">
        <v>5</v>
      </c>
      <c r="M1950" s="10">
        <f>VLOOKUP('By placement'!$D1950,'By goal type'!$I$3:$J$7,2,FALSE)</f>
        <v>0.3</v>
      </c>
      <c r="N1950" s="13"/>
      <c r="O1950" s="10">
        <f t="shared" si="92"/>
        <v>0.3</v>
      </c>
      <c r="P1950" s="10" t="str">
        <f t="shared" si="90"/>
        <v>unknown</v>
      </c>
      <c r="Q1950">
        <f t="shared" si="91"/>
        <v>4.2117647058823541E-3</v>
      </c>
    </row>
    <row r="1951" spans="1:17" x14ac:dyDescent="0.3">
      <c r="A1951">
        <v>1946</v>
      </c>
      <c r="B1951" t="s">
        <v>2398</v>
      </c>
      <c r="C1951" t="s">
        <v>84</v>
      </c>
      <c r="D1951" t="s">
        <v>7</v>
      </c>
      <c r="E1951">
        <v>795</v>
      </c>
      <c r="F1951">
        <v>327</v>
      </c>
      <c r="G1951">
        <v>0.48230000000000001</v>
      </c>
      <c r="H1951">
        <v>0.13869999999999999</v>
      </c>
      <c r="I1951">
        <v>0.621</v>
      </c>
      <c r="J1951" s="12">
        <v>1.75</v>
      </c>
      <c r="K1951" s="12">
        <v>1.8819999999999999</v>
      </c>
      <c r="L1951" s="10" t="s">
        <v>5</v>
      </c>
      <c r="M1951" s="10">
        <f>VLOOKUP('By placement'!$D1951,'By goal type'!$I$3:$J$7,2,FALSE)</f>
        <v>0.3</v>
      </c>
      <c r="N1951" s="13"/>
      <c r="O1951" s="10">
        <f t="shared" si="92"/>
        <v>0.3</v>
      </c>
      <c r="P1951" s="10" t="str">
        <f t="shared" si="90"/>
        <v>unknown</v>
      </c>
      <c r="Q1951">
        <f t="shared" si="91"/>
        <v>4.3555791710945785E-2</v>
      </c>
    </row>
    <row r="1952" spans="1:17" x14ac:dyDescent="0.3">
      <c r="A1952">
        <v>1947</v>
      </c>
      <c r="B1952" t="s">
        <v>2399</v>
      </c>
      <c r="C1952" t="s">
        <v>70</v>
      </c>
      <c r="D1952" t="s">
        <v>7</v>
      </c>
      <c r="E1952">
        <v>18778123</v>
      </c>
      <c r="F1952">
        <v>11076</v>
      </c>
      <c r="G1952">
        <v>11.057</v>
      </c>
      <c r="H1952">
        <v>0.97440000000000004</v>
      </c>
      <c r="I1952">
        <v>12.0314</v>
      </c>
      <c r="J1952" s="12">
        <v>1</v>
      </c>
      <c r="K1952" s="12">
        <v>1.2290000000000001</v>
      </c>
      <c r="L1952" s="10">
        <v>0.35000000000000003</v>
      </c>
      <c r="M1952" s="10">
        <f>VLOOKUP('By placement'!$D1952,'By goal type'!$I$3:$J$7,2,FALSE)</f>
        <v>0.3</v>
      </c>
      <c r="N1952" s="13"/>
      <c r="O1952" s="10">
        <f t="shared" si="92"/>
        <v>0.3</v>
      </c>
      <c r="P1952" s="10">
        <f t="shared" si="90"/>
        <v>-5.0000000000000044E-2</v>
      </c>
      <c r="Q1952">
        <f t="shared" si="91"/>
        <v>2.2418149715215629</v>
      </c>
    </row>
    <row r="1953" spans="1:17" x14ac:dyDescent="0.3">
      <c r="A1953">
        <v>1948</v>
      </c>
      <c r="B1953" t="s">
        <v>2400</v>
      </c>
      <c r="C1953" t="s">
        <v>22</v>
      </c>
      <c r="D1953" t="s">
        <v>7</v>
      </c>
      <c r="E1953">
        <v>180</v>
      </c>
      <c r="F1953">
        <v>46</v>
      </c>
      <c r="G1953">
        <v>1.4E-2</v>
      </c>
      <c r="H1953">
        <v>6.0000000000000001E-3</v>
      </c>
      <c r="I1953">
        <v>0.02</v>
      </c>
      <c r="J1953" s="12">
        <v>0.4</v>
      </c>
      <c r="K1953" s="12">
        <v>0.33300000000000002</v>
      </c>
      <c r="L1953" s="10">
        <v>0.3</v>
      </c>
      <c r="M1953" s="10">
        <f>VLOOKUP('By placement'!$D1953,'By goal type'!$I$3:$J$7,2,FALSE)</f>
        <v>0.3</v>
      </c>
      <c r="N1953" s="13"/>
      <c r="O1953" s="10">
        <f t="shared" si="92"/>
        <v>0.3</v>
      </c>
      <c r="P1953" s="10">
        <f t="shared" si="90"/>
        <v>0</v>
      </c>
      <c r="Q1953">
        <f t="shared" si="91"/>
        <v>-4.0240240240240243E-3</v>
      </c>
    </row>
    <row r="1954" spans="1:17" x14ac:dyDescent="0.3">
      <c r="A1954">
        <v>1949</v>
      </c>
      <c r="B1954" t="s">
        <v>2401</v>
      </c>
      <c r="C1954" t="s">
        <v>84</v>
      </c>
      <c r="D1954" t="s">
        <v>7</v>
      </c>
      <c r="E1954">
        <v>1131</v>
      </c>
      <c r="F1954">
        <v>277</v>
      </c>
      <c r="G1954">
        <v>0.31590000000000001</v>
      </c>
      <c r="H1954">
        <v>0.13550000000000001</v>
      </c>
      <c r="I1954">
        <v>0.45140000000000002</v>
      </c>
      <c r="J1954" s="12">
        <v>1.5</v>
      </c>
      <c r="K1954" s="12">
        <v>1.9570000000000001</v>
      </c>
      <c r="L1954" s="10" t="s">
        <v>5</v>
      </c>
      <c r="M1954" s="10">
        <f>VLOOKUP('By placement'!$D1954,'By goal type'!$I$3:$J$7,2,FALSE)</f>
        <v>0.3</v>
      </c>
      <c r="N1954" s="13"/>
      <c r="O1954" s="10">
        <f t="shared" si="92"/>
        <v>0.3</v>
      </c>
      <c r="P1954" s="10" t="str">
        <f t="shared" si="90"/>
        <v>unknown</v>
      </c>
      <c r="Q1954">
        <f t="shared" si="91"/>
        <v>0.10541124169647421</v>
      </c>
    </row>
    <row r="1955" spans="1:17" x14ac:dyDescent="0.3">
      <c r="A1955">
        <v>1950</v>
      </c>
      <c r="B1955" t="s">
        <v>2402</v>
      </c>
      <c r="C1955" t="s">
        <v>84</v>
      </c>
      <c r="D1955" t="s">
        <v>7</v>
      </c>
      <c r="E1955">
        <v>620</v>
      </c>
      <c r="F1955">
        <v>267</v>
      </c>
      <c r="G1955">
        <v>0.38129999999999997</v>
      </c>
      <c r="H1955">
        <v>0.12670000000000001</v>
      </c>
      <c r="I1955">
        <v>0.50800000000000001</v>
      </c>
      <c r="J1955" s="12">
        <v>1.75</v>
      </c>
      <c r="K1955" s="12">
        <v>1.9670000000000001</v>
      </c>
      <c r="L1955" s="10" t="s">
        <v>5</v>
      </c>
      <c r="M1955" s="10">
        <f>VLOOKUP('By placement'!$D1955,'By goal type'!$I$3:$J$7,2,FALSE)</f>
        <v>0.3</v>
      </c>
      <c r="N1955" s="13"/>
      <c r="O1955" s="10">
        <f t="shared" si="92"/>
        <v>0.3</v>
      </c>
      <c r="P1955" s="10" t="str">
        <f t="shared" si="90"/>
        <v>unknown</v>
      </c>
      <c r="Q1955">
        <f t="shared" si="91"/>
        <v>5.6042704626334566E-2</v>
      </c>
    </row>
    <row r="1956" spans="1:17" x14ac:dyDescent="0.3">
      <c r="A1956">
        <v>1951</v>
      </c>
      <c r="B1956" t="s">
        <v>2403</v>
      </c>
      <c r="C1956" t="s">
        <v>84</v>
      </c>
      <c r="D1956" t="s">
        <v>7</v>
      </c>
      <c r="E1956">
        <v>4894</v>
      </c>
      <c r="F1956">
        <v>1559</v>
      </c>
      <c r="G1956">
        <v>2.7282999999999999</v>
      </c>
      <c r="H1956">
        <v>0.2389</v>
      </c>
      <c r="I1956">
        <v>2.9672000000000001</v>
      </c>
      <c r="J1956" s="12">
        <v>1.75</v>
      </c>
      <c r="K1956" s="12">
        <v>1.879</v>
      </c>
      <c r="L1956" s="10" t="s">
        <v>5</v>
      </c>
      <c r="M1956" s="10">
        <f>VLOOKUP('By placement'!$D1956,'By goal type'!$I$3:$J$7,2,FALSE)</f>
        <v>0.3</v>
      </c>
      <c r="N1956" s="13"/>
      <c r="O1956" s="10">
        <f t="shared" si="92"/>
        <v>0.3</v>
      </c>
      <c r="P1956" s="10" t="str">
        <f t="shared" si="90"/>
        <v>unknown</v>
      </c>
      <c r="Q1956">
        <f t="shared" si="91"/>
        <v>0.20370878126663122</v>
      </c>
    </row>
    <row r="1957" spans="1:17" x14ac:dyDescent="0.3">
      <c r="A1957">
        <v>1952</v>
      </c>
      <c r="B1957" t="s">
        <v>2404</v>
      </c>
      <c r="C1957" t="s">
        <v>293</v>
      </c>
      <c r="D1957" t="s">
        <v>7</v>
      </c>
      <c r="E1957">
        <v>1546269</v>
      </c>
      <c r="F1957">
        <v>95294</v>
      </c>
      <c r="G1957">
        <v>238.23500000000001</v>
      </c>
      <c r="H1957">
        <v>20.9133</v>
      </c>
      <c r="I1957">
        <v>259.14830000000001</v>
      </c>
      <c r="J1957" s="12">
        <v>2.5</v>
      </c>
      <c r="K1957" s="12">
        <v>2.7280000000000002</v>
      </c>
      <c r="L1957" s="10">
        <v>0.2</v>
      </c>
      <c r="M1957" s="10">
        <f>VLOOKUP('By placement'!$D1957,'By goal type'!$I$3:$J$7,2,FALSE)</f>
        <v>0.3</v>
      </c>
      <c r="N1957" s="13"/>
      <c r="O1957" s="10">
        <f t="shared" si="92"/>
        <v>0.3</v>
      </c>
      <c r="P1957" s="10">
        <f t="shared" si="90"/>
        <v>9.9999999999999978E-2</v>
      </c>
      <c r="Q1957">
        <f t="shared" si="91"/>
        <v>21.659022140762474</v>
      </c>
    </row>
    <row r="1958" spans="1:17" x14ac:dyDescent="0.3">
      <c r="A1958">
        <v>1953</v>
      </c>
      <c r="B1958" s="1" t="s">
        <v>2405</v>
      </c>
      <c r="C1958" t="s">
        <v>84</v>
      </c>
      <c r="D1958" t="s">
        <v>7</v>
      </c>
      <c r="E1958">
        <v>2944</v>
      </c>
      <c r="F1958">
        <v>1153</v>
      </c>
      <c r="G1958">
        <v>2.0104000000000002</v>
      </c>
      <c r="H1958">
        <v>0.25440000000000002</v>
      </c>
      <c r="I1958">
        <v>2.2648000000000001</v>
      </c>
      <c r="J1958" s="12">
        <v>1.8</v>
      </c>
      <c r="K1958" s="12">
        <v>1.879</v>
      </c>
      <c r="L1958" s="10" t="s">
        <v>5</v>
      </c>
      <c r="M1958" s="10">
        <f>VLOOKUP('By placement'!$D1958,'By goal type'!$I$3:$J$7,2,FALSE)</f>
        <v>0.3</v>
      </c>
      <c r="N1958" s="13"/>
      <c r="O1958" s="10">
        <f t="shared" si="92"/>
        <v>0.3</v>
      </c>
      <c r="P1958" s="10" t="str">
        <f t="shared" si="90"/>
        <v>unknown</v>
      </c>
      <c r="Q1958">
        <f t="shared" si="91"/>
        <v>9.5220436402341582E-2</v>
      </c>
    </row>
    <row r="1959" spans="1:17" x14ac:dyDescent="0.3">
      <c r="A1959">
        <v>1954</v>
      </c>
      <c r="B1959" t="s">
        <v>2406</v>
      </c>
      <c r="C1959" t="s">
        <v>84</v>
      </c>
      <c r="D1959" t="s">
        <v>7</v>
      </c>
      <c r="E1959">
        <v>443</v>
      </c>
      <c r="F1959">
        <v>142</v>
      </c>
      <c r="G1959">
        <v>0.20930000000000001</v>
      </c>
      <c r="H1959">
        <v>6.9699999999999998E-2</v>
      </c>
      <c r="I1959">
        <v>0.27900000000000003</v>
      </c>
      <c r="J1959" s="12">
        <v>1.8</v>
      </c>
      <c r="K1959" s="12">
        <v>1.929</v>
      </c>
      <c r="L1959" s="10" t="s">
        <v>5</v>
      </c>
      <c r="M1959" s="10">
        <f>VLOOKUP('By placement'!$D1959,'By goal type'!$I$3:$J$7,2,FALSE)</f>
        <v>0.3</v>
      </c>
      <c r="N1959" s="13"/>
      <c r="O1959" s="10">
        <f t="shared" si="92"/>
        <v>0.3</v>
      </c>
      <c r="P1959" s="10" t="str">
        <f t="shared" si="90"/>
        <v>unknown</v>
      </c>
      <c r="Q1959">
        <f t="shared" si="91"/>
        <v>1.8657853810264392E-2</v>
      </c>
    </row>
    <row r="1960" spans="1:17" x14ac:dyDescent="0.3">
      <c r="A1960">
        <v>1955</v>
      </c>
      <c r="B1960" t="s">
        <v>2407</v>
      </c>
      <c r="C1960" t="s">
        <v>49</v>
      </c>
      <c r="D1960" t="s">
        <v>7</v>
      </c>
      <c r="E1960">
        <v>81664</v>
      </c>
      <c r="F1960">
        <v>9034</v>
      </c>
      <c r="G1960">
        <v>13.5654</v>
      </c>
      <c r="H1960">
        <v>1.2355</v>
      </c>
      <c r="I1960">
        <v>14.8009</v>
      </c>
      <c r="J1960" s="12">
        <v>1.5</v>
      </c>
      <c r="K1960" s="12">
        <v>1.78</v>
      </c>
      <c r="L1960" s="10">
        <v>0.15</v>
      </c>
      <c r="M1960" s="10">
        <f>VLOOKUP('By placement'!$D1960,'By goal type'!$I$3:$J$7,2,FALSE)</f>
        <v>0.3</v>
      </c>
      <c r="N1960" s="13"/>
      <c r="O1960" s="10">
        <f t="shared" si="92"/>
        <v>0.3</v>
      </c>
      <c r="P1960" s="10">
        <f t="shared" si="90"/>
        <v>0.15</v>
      </c>
      <c r="Q1960">
        <f t="shared" si="91"/>
        <v>2.3282314606741581</v>
      </c>
    </row>
    <row r="1961" spans="1:17" x14ac:dyDescent="0.3">
      <c r="A1961">
        <v>1956</v>
      </c>
      <c r="B1961" t="s">
        <v>2408</v>
      </c>
      <c r="C1961" t="s">
        <v>99</v>
      </c>
      <c r="D1961" t="s">
        <v>7</v>
      </c>
      <c r="E1961">
        <v>72103</v>
      </c>
      <c r="F1961">
        <v>17876</v>
      </c>
      <c r="G1961">
        <v>17.876000000000001</v>
      </c>
      <c r="H1961">
        <v>1.66</v>
      </c>
      <c r="I1961">
        <v>19.536000000000001</v>
      </c>
      <c r="J1961" s="12">
        <v>1</v>
      </c>
      <c r="K1961" s="12">
        <v>1.081</v>
      </c>
      <c r="L1961" s="10">
        <v>0.25</v>
      </c>
      <c r="M1961" s="10">
        <f>VLOOKUP('By placement'!$D1961,'By goal type'!$I$3:$J$7,2,FALSE)</f>
        <v>0.3</v>
      </c>
      <c r="N1961" s="13"/>
      <c r="O1961" s="10">
        <f t="shared" si="92"/>
        <v>0.3</v>
      </c>
      <c r="P1961" s="10">
        <f t="shared" si="90"/>
        <v>4.9999999999999989E-2</v>
      </c>
      <c r="Q1961">
        <f t="shared" si="91"/>
        <v>1.463844588344126</v>
      </c>
    </row>
    <row r="1962" spans="1:17" x14ac:dyDescent="0.3">
      <c r="A1962">
        <v>1957</v>
      </c>
      <c r="B1962" t="s">
        <v>2409</v>
      </c>
      <c r="C1962" t="s">
        <v>75</v>
      </c>
      <c r="D1962" t="s">
        <v>7</v>
      </c>
      <c r="E1962">
        <v>549847</v>
      </c>
      <c r="F1962">
        <v>77084</v>
      </c>
      <c r="G1962">
        <v>65.521600000000007</v>
      </c>
      <c r="H1962">
        <v>6.1414999999999997</v>
      </c>
      <c r="I1962">
        <v>71.6631</v>
      </c>
      <c r="J1962" s="12">
        <v>0.85</v>
      </c>
      <c r="K1962" s="12">
        <v>0.94499999999999995</v>
      </c>
      <c r="L1962" s="10">
        <v>0.3</v>
      </c>
      <c r="M1962" s="10">
        <f>VLOOKUP('By placement'!$D1962,'By goal type'!$I$3:$J$7,2,FALSE)</f>
        <v>0.3</v>
      </c>
      <c r="N1962" s="13"/>
      <c r="O1962" s="10">
        <f t="shared" si="92"/>
        <v>0.3</v>
      </c>
      <c r="P1962" s="10">
        <f t="shared" si="90"/>
        <v>0</v>
      </c>
      <c r="Q1962">
        <f t="shared" si="91"/>
        <v>7.2042269841269801</v>
      </c>
    </row>
    <row r="1963" spans="1:17" x14ac:dyDescent="0.3">
      <c r="A1963">
        <v>1958</v>
      </c>
      <c r="B1963" t="s">
        <v>2410</v>
      </c>
      <c r="C1963" t="s">
        <v>84</v>
      </c>
      <c r="D1963" t="s">
        <v>7</v>
      </c>
      <c r="E1963">
        <v>932</v>
      </c>
      <c r="F1963">
        <v>268</v>
      </c>
      <c r="G1963">
        <v>0.38500000000000001</v>
      </c>
      <c r="H1963">
        <v>0.128</v>
      </c>
      <c r="I1963">
        <v>0.51300000000000001</v>
      </c>
      <c r="J1963" s="12">
        <v>1.75</v>
      </c>
      <c r="K1963" s="12">
        <v>1.9690000000000001</v>
      </c>
      <c r="L1963" s="10" t="s">
        <v>5</v>
      </c>
      <c r="M1963" s="10">
        <f>VLOOKUP('By placement'!$D1963,'By goal type'!$I$3:$J$7,2,FALSE)</f>
        <v>0.3</v>
      </c>
      <c r="N1963" s="13"/>
      <c r="O1963" s="10">
        <f t="shared" si="92"/>
        <v>0.3</v>
      </c>
      <c r="P1963" s="10" t="str">
        <f t="shared" si="90"/>
        <v>unknown</v>
      </c>
      <c r="Q1963">
        <f t="shared" si="91"/>
        <v>5.7057897409852711E-2</v>
      </c>
    </row>
    <row r="1964" spans="1:17" x14ac:dyDescent="0.3">
      <c r="A1964">
        <v>1959</v>
      </c>
      <c r="B1964" t="s">
        <v>2411</v>
      </c>
      <c r="C1964" t="s">
        <v>84</v>
      </c>
      <c r="D1964" t="s">
        <v>7</v>
      </c>
      <c r="E1964">
        <v>139</v>
      </c>
      <c r="F1964">
        <v>92</v>
      </c>
      <c r="G1964">
        <v>0.10920000000000001</v>
      </c>
      <c r="H1964">
        <v>4.6800000000000001E-2</v>
      </c>
      <c r="I1964">
        <v>0.156</v>
      </c>
      <c r="J1964" s="12">
        <v>1.55</v>
      </c>
      <c r="K1964" s="12">
        <v>1.696</v>
      </c>
      <c r="L1964" s="10" t="s">
        <v>5</v>
      </c>
      <c r="M1964" s="10">
        <f>VLOOKUP('By placement'!$D1964,'By goal type'!$I$3:$J$7,2,FALSE)</f>
        <v>0.3</v>
      </c>
      <c r="N1964" s="13"/>
      <c r="O1964" s="10">
        <f t="shared" si="92"/>
        <v>0.3</v>
      </c>
      <c r="P1964" s="10" t="str">
        <f t="shared" si="90"/>
        <v>unknown</v>
      </c>
      <c r="Q1964">
        <f t="shared" si="91"/>
        <v>1.3429245283018858E-2</v>
      </c>
    </row>
    <row r="1965" spans="1:17" x14ac:dyDescent="0.3">
      <c r="A1965">
        <v>1960</v>
      </c>
      <c r="B1965" t="s">
        <v>2412</v>
      </c>
      <c r="C1965" t="s">
        <v>84</v>
      </c>
      <c r="D1965" t="s">
        <v>7</v>
      </c>
      <c r="E1965">
        <v>164</v>
      </c>
      <c r="F1965">
        <v>48</v>
      </c>
      <c r="G1965">
        <v>5.5300000000000002E-2</v>
      </c>
      <c r="H1965">
        <v>2.35E-2</v>
      </c>
      <c r="I1965">
        <v>7.8799999999999995E-2</v>
      </c>
      <c r="J1965" s="12">
        <v>1.5</v>
      </c>
      <c r="K1965" s="12">
        <v>1.5920000000000001</v>
      </c>
      <c r="L1965" s="10" t="s">
        <v>5</v>
      </c>
      <c r="M1965" s="10">
        <f>VLOOKUP('By placement'!$D1965,'By goal type'!$I$3:$J$7,2,FALSE)</f>
        <v>0.3</v>
      </c>
      <c r="N1965" s="13"/>
      <c r="O1965" s="10">
        <f t="shared" si="92"/>
        <v>0.3</v>
      </c>
      <c r="P1965" s="10" t="str">
        <f t="shared" si="90"/>
        <v>unknown</v>
      </c>
      <c r="Q1965">
        <f t="shared" si="91"/>
        <v>4.553768844221112E-3</v>
      </c>
    </row>
    <row r="1966" spans="1:17" x14ac:dyDescent="0.3">
      <c r="A1966">
        <v>1961</v>
      </c>
      <c r="B1966" t="s">
        <v>2413</v>
      </c>
      <c r="C1966" t="s">
        <v>84</v>
      </c>
      <c r="D1966" t="s">
        <v>7</v>
      </c>
      <c r="E1966">
        <v>1331</v>
      </c>
      <c r="F1966">
        <v>657</v>
      </c>
      <c r="G1966">
        <v>1.0150999999999999</v>
      </c>
      <c r="H1966">
        <v>0.24510000000000001</v>
      </c>
      <c r="I1966">
        <v>1.2602</v>
      </c>
      <c r="J1966" s="12">
        <v>1.75</v>
      </c>
      <c r="K1966" s="12">
        <v>1.905</v>
      </c>
      <c r="L1966" s="10" t="s">
        <v>5</v>
      </c>
      <c r="M1966" s="10">
        <f>VLOOKUP('By placement'!$D1966,'By goal type'!$I$3:$J$7,2,FALSE)</f>
        <v>0.3</v>
      </c>
      <c r="N1966" s="13"/>
      <c r="O1966" s="10">
        <f t="shared" si="92"/>
        <v>0.3</v>
      </c>
      <c r="P1966" s="10" t="str">
        <f t="shared" si="90"/>
        <v>unknown</v>
      </c>
      <c r="Q1966">
        <f t="shared" si="91"/>
        <v>0.10253595800524939</v>
      </c>
    </row>
    <row r="1967" spans="1:17" x14ac:dyDescent="0.3">
      <c r="A1967">
        <v>1962</v>
      </c>
      <c r="B1967" t="s">
        <v>2414</v>
      </c>
      <c r="C1967" t="s">
        <v>176</v>
      </c>
      <c r="D1967" t="s">
        <v>7</v>
      </c>
      <c r="E1967">
        <v>5918</v>
      </c>
      <c r="F1967">
        <v>495</v>
      </c>
      <c r="G1967">
        <v>0.34560000000000002</v>
      </c>
      <c r="H1967">
        <v>3.44E-2</v>
      </c>
      <c r="I1967">
        <v>0.38</v>
      </c>
      <c r="J1967" s="12">
        <v>0.7</v>
      </c>
      <c r="K1967" s="12">
        <v>0.76900000000000002</v>
      </c>
      <c r="L1967" s="10">
        <v>0.25</v>
      </c>
      <c r="M1967" s="10">
        <f>VLOOKUP('By placement'!$D1967,'By goal type'!$I$3:$J$7,2,FALSE)</f>
        <v>0.3</v>
      </c>
      <c r="N1967" s="13"/>
      <c r="O1967" s="10">
        <f t="shared" si="92"/>
        <v>0.3</v>
      </c>
      <c r="P1967" s="10">
        <f t="shared" si="90"/>
        <v>4.9999999999999989E-2</v>
      </c>
      <c r="Q1967">
        <f t="shared" si="91"/>
        <v>3.4096228868660608E-2</v>
      </c>
    </row>
    <row r="1968" spans="1:17" x14ac:dyDescent="0.3">
      <c r="A1968">
        <v>1963</v>
      </c>
      <c r="B1968" t="s">
        <v>2415</v>
      </c>
      <c r="C1968" t="s">
        <v>84</v>
      </c>
      <c r="D1968" t="s">
        <v>7</v>
      </c>
      <c r="E1968">
        <v>5294</v>
      </c>
      <c r="F1968">
        <v>2749</v>
      </c>
      <c r="G1968">
        <v>4.9387999999999996</v>
      </c>
      <c r="H1968">
        <v>0.49459999999999998</v>
      </c>
      <c r="I1968">
        <v>5.4333999999999998</v>
      </c>
      <c r="J1968" s="12">
        <v>1.8</v>
      </c>
      <c r="K1968" s="12">
        <v>2.0190000000000001</v>
      </c>
      <c r="L1968" s="10" t="s">
        <v>5</v>
      </c>
      <c r="M1968" s="10">
        <f>VLOOKUP('By placement'!$D1968,'By goal type'!$I$3:$J$7,2,FALSE)</f>
        <v>0.3</v>
      </c>
      <c r="N1968" s="13"/>
      <c r="O1968" s="10">
        <f t="shared" si="92"/>
        <v>0.3</v>
      </c>
      <c r="P1968" s="10" t="str">
        <f t="shared" si="90"/>
        <v>unknown</v>
      </c>
      <c r="Q1968">
        <f t="shared" si="91"/>
        <v>0.5893583952451712</v>
      </c>
    </row>
    <row r="1969" spans="1:17" x14ac:dyDescent="0.3">
      <c r="A1969">
        <v>1964</v>
      </c>
      <c r="B1969" t="s">
        <v>2416</v>
      </c>
      <c r="C1969" t="s">
        <v>84</v>
      </c>
      <c r="D1969" t="s">
        <v>7</v>
      </c>
      <c r="E1969">
        <v>1043</v>
      </c>
      <c r="F1969">
        <v>390</v>
      </c>
      <c r="G1969">
        <v>0.45</v>
      </c>
      <c r="H1969">
        <v>0.1925</v>
      </c>
      <c r="I1969">
        <v>0.64249999999999996</v>
      </c>
      <c r="J1969" s="12">
        <v>1.5</v>
      </c>
      <c r="K1969" s="12">
        <v>1.6259999999999999</v>
      </c>
      <c r="L1969" s="10" t="s">
        <v>5</v>
      </c>
      <c r="M1969" s="10">
        <f>VLOOKUP('By placement'!$D1969,'By goal type'!$I$3:$J$7,2,FALSE)</f>
        <v>0.3</v>
      </c>
      <c r="N1969" s="13"/>
      <c r="O1969" s="10">
        <f t="shared" si="92"/>
        <v>0.3</v>
      </c>
      <c r="P1969" s="10" t="str">
        <f t="shared" si="90"/>
        <v>unknown</v>
      </c>
      <c r="Q1969">
        <f t="shared" si="91"/>
        <v>4.9787822878228749E-2</v>
      </c>
    </row>
    <row r="1970" spans="1:17" x14ac:dyDescent="0.3">
      <c r="A1970">
        <v>1965</v>
      </c>
      <c r="B1970" t="s">
        <v>2417</v>
      </c>
      <c r="C1970" t="s">
        <v>43</v>
      </c>
      <c r="D1970" t="s">
        <v>7</v>
      </c>
      <c r="E1970">
        <v>1434</v>
      </c>
      <c r="F1970">
        <v>91</v>
      </c>
      <c r="G1970">
        <v>0.09</v>
      </c>
      <c r="H1970">
        <v>0.03</v>
      </c>
      <c r="I1970">
        <v>0.12</v>
      </c>
      <c r="J1970" s="12">
        <v>1.2</v>
      </c>
      <c r="K1970" s="12">
        <v>1.3640000000000001</v>
      </c>
      <c r="L1970" s="10">
        <v>0.25</v>
      </c>
      <c r="M1970" s="10">
        <f>VLOOKUP('By placement'!$D1970,'By goal type'!$I$3:$J$7,2,FALSE)</f>
        <v>0.3</v>
      </c>
      <c r="N1970" s="13"/>
      <c r="O1970" s="10">
        <f t="shared" si="92"/>
        <v>0.3</v>
      </c>
      <c r="P1970" s="10">
        <f t="shared" si="90"/>
        <v>4.9999999999999989E-2</v>
      </c>
      <c r="Q1970">
        <f t="shared" si="91"/>
        <v>1.4428152492668635E-2</v>
      </c>
    </row>
    <row r="1971" spans="1:17" x14ac:dyDescent="0.3">
      <c r="A1971">
        <v>1966</v>
      </c>
      <c r="B1971" t="s">
        <v>2418</v>
      </c>
      <c r="C1971" t="s">
        <v>84</v>
      </c>
      <c r="D1971" t="s">
        <v>7</v>
      </c>
      <c r="E1971">
        <v>513</v>
      </c>
      <c r="F1971">
        <v>285</v>
      </c>
      <c r="G1971">
        <v>0.41139999999999999</v>
      </c>
      <c r="H1971">
        <v>0.1371</v>
      </c>
      <c r="I1971">
        <v>0.54849999999999999</v>
      </c>
      <c r="J1971" s="12">
        <v>1.75</v>
      </c>
      <c r="K1971" s="12">
        <v>1.962</v>
      </c>
      <c r="L1971" s="10" t="s">
        <v>5</v>
      </c>
      <c r="M1971" s="10">
        <f>VLOOKUP('By placement'!$D1971,'By goal type'!$I$3:$J$7,2,FALSE)</f>
        <v>0.3</v>
      </c>
      <c r="N1971" s="13"/>
      <c r="O1971" s="10">
        <f t="shared" si="92"/>
        <v>0.3</v>
      </c>
      <c r="P1971" s="10" t="str">
        <f t="shared" si="90"/>
        <v>unknown</v>
      </c>
      <c r="Q1971">
        <f t="shared" si="91"/>
        <v>5.9267074413863419E-2</v>
      </c>
    </row>
    <row r="1972" spans="1:17" x14ac:dyDescent="0.3">
      <c r="A1972">
        <v>1967</v>
      </c>
      <c r="B1972" t="s">
        <v>2419</v>
      </c>
      <c r="C1972" t="s">
        <v>210</v>
      </c>
      <c r="D1972" t="s">
        <v>7</v>
      </c>
      <c r="E1972">
        <v>9435</v>
      </c>
      <c r="F1972">
        <v>1782</v>
      </c>
      <c r="G1972">
        <v>0.54</v>
      </c>
      <c r="H1972">
        <v>4.8000000000000001E-2</v>
      </c>
      <c r="I1972">
        <v>0.58799999999999997</v>
      </c>
      <c r="J1972" s="12">
        <v>0.3</v>
      </c>
      <c r="K1972" s="12">
        <v>0.437</v>
      </c>
      <c r="L1972" s="10">
        <v>0.25</v>
      </c>
      <c r="M1972" s="10">
        <f>VLOOKUP('By placement'!$D1972,'By goal type'!$I$3:$J$7,2,FALSE)</f>
        <v>0.3</v>
      </c>
      <c r="N1972" s="13"/>
      <c r="O1972" s="10">
        <f t="shared" si="92"/>
        <v>0.3</v>
      </c>
      <c r="P1972" s="10">
        <f t="shared" si="90"/>
        <v>4.9999999999999989E-2</v>
      </c>
      <c r="Q1972">
        <f t="shared" si="91"/>
        <v>0.17639999999999997</v>
      </c>
    </row>
    <row r="1973" spans="1:17" x14ac:dyDescent="0.3">
      <c r="A1973">
        <v>1968</v>
      </c>
      <c r="B1973" t="s">
        <v>2420</v>
      </c>
      <c r="C1973" t="s">
        <v>84</v>
      </c>
      <c r="D1973" t="s">
        <v>7</v>
      </c>
      <c r="E1973">
        <v>417</v>
      </c>
      <c r="F1973">
        <v>167</v>
      </c>
      <c r="G1973">
        <v>0.30059999999999998</v>
      </c>
      <c r="H1973">
        <v>3.0200000000000001E-2</v>
      </c>
      <c r="I1973">
        <v>0.33079999999999998</v>
      </c>
      <c r="J1973" s="12">
        <v>1.8</v>
      </c>
      <c r="K1973" s="12">
        <v>1.9810000000000001</v>
      </c>
      <c r="L1973" s="10" t="s">
        <v>5</v>
      </c>
      <c r="M1973" s="10">
        <f>VLOOKUP('By placement'!$D1973,'By goal type'!$I$3:$J$7,2,FALSE)</f>
        <v>0.3</v>
      </c>
      <c r="N1973" s="13"/>
      <c r="O1973" s="10">
        <f t="shared" si="92"/>
        <v>0.3</v>
      </c>
      <c r="P1973" s="10" t="str">
        <f t="shared" si="90"/>
        <v>unknown</v>
      </c>
      <c r="Q1973">
        <f t="shared" si="91"/>
        <v>3.0224533064109049E-2</v>
      </c>
    </row>
    <row r="1974" spans="1:17" x14ac:dyDescent="0.3">
      <c r="A1974">
        <v>1969</v>
      </c>
      <c r="B1974" t="s">
        <v>2421</v>
      </c>
      <c r="C1974" t="s">
        <v>72</v>
      </c>
      <c r="D1974" t="s">
        <v>7</v>
      </c>
      <c r="E1974">
        <v>20225</v>
      </c>
      <c r="F1974">
        <v>1469</v>
      </c>
      <c r="G1974">
        <v>1.0134000000000001</v>
      </c>
      <c r="H1974">
        <v>0.1196</v>
      </c>
      <c r="I1974">
        <v>1.133</v>
      </c>
      <c r="J1974" s="12">
        <v>0.7</v>
      </c>
      <c r="K1974" s="12">
        <v>0.76300000000000001</v>
      </c>
      <c r="L1974" s="10">
        <v>0.25</v>
      </c>
      <c r="M1974" s="10">
        <f>VLOOKUP('By placement'!$D1974,'By goal type'!$I$3:$J$7,2,FALSE)</f>
        <v>0.3</v>
      </c>
      <c r="N1974" s="13"/>
      <c r="O1974" s="10">
        <f t="shared" si="92"/>
        <v>0.3</v>
      </c>
      <c r="P1974" s="10">
        <f t="shared" si="90"/>
        <v>4.9999999999999989E-2</v>
      </c>
      <c r="Q1974">
        <f t="shared" si="91"/>
        <v>9.3550458715596405E-2</v>
      </c>
    </row>
    <row r="1975" spans="1:17" x14ac:dyDescent="0.3">
      <c r="A1975">
        <v>1970</v>
      </c>
      <c r="B1975" t="s">
        <v>2422</v>
      </c>
      <c r="C1975" t="s">
        <v>250</v>
      </c>
      <c r="D1975" t="s">
        <v>7</v>
      </c>
      <c r="E1975">
        <v>3300296</v>
      </c>
      <c r="F1975">
        <v>615149</v>
      </c>
      <c r="G1975">
        <v>1845.4469999999999</v>
      </c>
      <c r="H1975">
        <v>189.53530000000001</v>
      </c>
      <c r="I1975">
        <v>2034.9822999999999</v>
      </c>
      <c r="J1975" s="12">
        <v>3</v>
      </c>
      <c r="K1975" s="12">
        <v>3.3490000000000002</v>
      </c>
      <c r="L1975" s="10">
        <v>0.22</v>
      </c>
      <c r="M1975" s="10">
        <f>VLOOKUP('By placement'!$D1975,'By goal type'!$I$3:$J$7,2,FALSE)</f>
        <v>0.3</v>
      </c>
      <c r="N1975" s="13"/>
      <c r="O1975" s="10">
        <f t="shared" si="92"/>
        <v>0.3</v>
      </c>
      <c r="P1975" s="10">
        <f t="shared" si="90"/>
        <v>7.9999999999999988E-2</v>
      </c>
      <c r="Q1975">
        <f t="shared" si="91"/>
        <v>212.06593690653926</v>
      </c>
    </row>
    <row r="1976" spans="1:17" x14ac:dyDescent="0.3">
      <c r="A1976">
        <v>1971</v>
      </c>
      <c r="B1976" t="s">
        <v>2423</v>
      </c>
      <c r="C1976" t="s">
        <v>287</v>
      </c>
      <c r="D1976" t="s">
        <v>7</v>
      </c>
      <c r="E1976">
        <v>517</v>
      </c>
      <c r="F1976">
        <v>145</v>
      </c>
      <c r="G1976">
        <v>0.09</v>
      </c>
      <c r="H1976">
        <v>0.03</v>
      </c>
      <c r="I1976">
        <v>0.12</v>
      </c>
      <c r="J1976" s="12">
        <v>0.75</v>
      </c>
      <c r="K1976" s="12">
        <v>0.85699999999999998</v>
      </c>
      <c r="L1976" s="10">
        <v>0.25</v>
      </c>
      <c r="M1976" s="10">
        <f>VLOOKUP('By placement'!$D1976,'By goal type'!$I$3:$J$7,2,FALSE)</f>
        <v>0.3</v>
      </c>
      <c r="N1976" s="13"/>
      <c r="O1976" s="10">
        <f t="shared" si="92"/>
        <v>0.3</v>
      </c>
      <c r="P1976" s="10">
        <f t="shared" si="90"/>
        <v>4.9999999999999989E-2</v>
      </c>
      <c r="Q1976">
        <f t="shared" si="91"/>
        <v>1.4982497082847138E-2</v>
      </c>
    </row>
    <row r="1977" spans="1:17" x14ac:dyDescent="0.3">
      <c r="A1977">
        <v>1972</v>
      </c>
      <c r="B1977" t="s">
        <v>2424</v>
      </c>
      <c r="C1977" t="s">
        <v>207</v>
      </c>
      <c r="D1977" t="s">
        <v>7</v>
      </c>
      <c r="E1977">
        <v>1378</v>
      </c>
      <c r="F1977">
        <v>411</v>
      </c>
      <c r="G1977">
        <v>0.1706</v>
      </c>
      <c r="H1977">
        <v>5.6399999999999999E-2</v>
      </c>
      <c r="I1977">
        <v>0.22700000000000001</v>
      </c>
      <c r="J1977" s="12">
        <v>0.5</v>
      </c>
      <c r="K1977" s="12">
        <v>0.45200000000000001</v>
      </c>
      <c r="L1977" s="10">
        <v>0.25</v>
      </c>
      <c r="M1977" s="10">
        <f>VLOOKUP('By placement'!$D1977,'By goal type'!$I$3:$J$7,2,FALSE)</f>
        <v>0.3</v>
      </c>
      <c r="N1977" s="13"/>
      <c r="O1977" s="10">
        <f t="shared" si="92"/>
        <v>0.3</v>
      </c>
      <c r="P1977" s="10">
        <f t="shared" si="90"/>
        <v>4.9999999999999989E-2</v>
      </c>
      <c r="Q1977">
        <f t="shared" si="91"/>
        <v>-2.4106194690265474E-2</v>
      </c>
    </row>
    <row r="1978" spans="1:17" x14ac:dyDescent="0.3">
      <c r="A1978">
        <v>1973</v>
      </c>
      <c r="B1978" t="s">
        <v>2425</v>
      </c>
      <c r="C1978" t="s">
        <v>84</v>
      </c>
      <c r="D1978" t="s">
        <v>7</v>
      </c>
      <c r="E1978">
        <v>73</v>
      </c>
      <c r="F1978">
        <v>31</v>
      </c>
      <c r="G1978">
        <v>4.4999999999999998E-2</v>
      </c>
      <c r="H1978">
        <v>1.4999999999999999E-2</v>
      </c>
      <c r="I1978">
        <v>0.06</v>
      </c>
      <c r="J1978" s="12">
        <v>1.75</v>
      </c>
      <c r="K1978" s="12">
        <v>2</v>
      </c>
      <c r="L1978" s="10">
        <v>0.25</v>
      </c>
      <c r="M1978" s="10">
        <f>VLOOKUP('By placement'!$D1978,'By goal type'!$I$3:$J$7,2,FALSE)</f>
        <v>0.3</v>
      </c>
      <c r="N1978" s="13"/>
      <c r="O1978" s="10">
        <f t="shared" si="92"/>
        <v>0.3</v>
      </c>
      <c r="P1978" s="10">
        <f t="shared" si="90"/>
        <v>4.9999999999999989E-2</v>
      </c>
      <c r="Q1978">
        <f t="shared" si="91"/>
        <v>7.4999999999999997E-3</v>
      </c>
    </row>
    <row r="1979" spans="1:17" x14ac:dyDescent="0.3">
      <c r="A1979">
        <v>1974</v>
      </c>
      <c r="B1979" t="s">
        <v>2426</v>
      </c>
      <c r="C1979" t="s">
        <v>84</v>
      </c>
      <c r="D1979" t="s">
        <v>7</v>
      </c>
      <c r="E1979">
        <v>435</v>
      </c>
      <c r="F1979">
        <v>157</v>
      </c>
      <c r="G1979">
        <v>0.18240000000000001</v>
      </c>
      <c r="H1979">
        <v>7.8100000000000003E-2</v>
      </c>
      <c r="I1979">
        <v>0.26050000000000001</v>
      </c>
      <c r="J1979" s="12">
        <v>1.5</v>
      </c>
      <c r="K1979" s="12">
        <v>1.486</v>
      </c>
      <c r="L1979" s="10" t="s">
        <v>5</v>
      </c>
      <c r="M1979" s="10">
        <f>VLOOKUP('By placement'!$D1979,'By goal type'!$I$3:$J$7,2,FALSE)</f>
        <v>0.3</v>
      </c>
      <c r="N1979" s="13"/>
      <c r="O1979" s="10">
        <f t="shared" si="92"/>
        <v>0.3</v>
      </c>
      <c r="P1979" s="10" t="str">
        <f t="shared" si="90"/>
        <v>unknown</v>
      </c>
      <c r="Q1979">
        <f t="shared" si="91"/>
        <v>-2.4542395693136058E-3</v>
      </c>
    </row>
    <row r="1980" spans="1:17" x14ac:dyDescent="0.3">
      <c r="A1980">
        <v>1975</v>
      </c>
      <c r="B1980" t="s">
        <v>2427</v>
      </c>
      <c r="C1980" t="s">
        <v>250</v>
      </c>
      <c r="D1980" t="s">
        <v>7</v>
      </c>
      <c r="E1980">
        <v>123680</v>
      </c>
      <c r="F1980">
        <v>409</v>
      </c>
      <c r="G1980">
        <v>0.96430000000000005</v>
      </c>
      <c r="H1980">
        <v>0.16689999999999999</v>
      </c>
      <c r="I1980">
        <v>1.1312</v>
      </c>
      <c r="J1980" s="12">
        <v>2.5</v>
      </c>
      <c r="K1980" s="12">
        <v>2.7559999999999998</v>
      </c>
      <c r="L1980" s="10">
        <v>0.21</v>
      </c>
      <c r="M1980" s="10">
        <f>VLOOKUP('By placement'!$D1980,'By goal type'!$I$3:$J$7,2,FALSE)</f>
        <v>0.3</v>
      </c>
      <c r="N1980" s="13"/>
      <c r="O1980" s="10">
        <f t="shared" si="92"/>
        <v>0.3</v>
      </c>
      <c r="P1980" s="10">
        <f t="shared" si="90"/>
        <v>0.09</v>
      </c>
      <c r="Q1980">
        <f t="shared" si="91"/>
        <v>0.10507518142235112</v>
      </c>
    </row>
    <row r="1981" spans="1:17" x14ac:dyDescent="0.3">
      <c r="A1981">
        <v>1976</v>
      </c>
      <c r="B1981" t="s">
        <v>2428</v>
      </c>
      <c r="C1981" t="s">
        <v>74</v>
      </c>
      <c r="D1981" t="s">
        <v>7</v>
      </c>
      <c r="E1981">
        <v>10116</v>
      </c>
      <c r="F1981">
        <v>699</v>
      </c>
      <c r="G1981">
        <v>0.94879999999999998</v>
      </c>
      <c r="H1981">
        <v>0.20449999999999999</v>
      </c>
      <c r="I1981">
        <v>1.1533</v>
      </c>
      <c r="J1981" s="12">
        <v>1.49</v>
      </c>
      <c r="K1981" s="12">
        <v>1.7509999999999999</v>
      </c>
      <c r="L1981" s="10">
        <v>0.3</v>
      </c>
      <c r="M1981" s="10">
        <f>VLOOKUP('By placement'!$D1981,'By goal type'!$I$3:$J$7,2,FALSE)</f>
        <v>0.3</v>
      </c>
      <c r="N1981" s="13"/>
      <c r="O1981" s="10">
        <f t="shared" si="92"/>
        <v>0.3</v>
      </c>
      <c r="P1981" s="10">
        <f t="shared" si="90"/>
        <v>0</v>
      </c>
      <c r="Q1981">
        <f t="shared" si="91"/>
        <v>0.17190822387207305</v>
      </c>
    </row>
    <row r="1982" spans="1:17" x14ac:dyDescent="0.3">
      <c r="A1982">
        <v>1977</v>
      </c>
      <c r="B1982" t="s">
        <v>2429</v>
      </c>
      <c r="C1982" t="s">
        <v>84</v>
      </c>
      <c r="D1982" t="s">
        <v>7</v>
      </c>
      <c r="E1982">
        <v>570</v>
      </c>
      <c r="F1982">
        <v>362</v>
      </c>
      <c r="G1982">
        <v>0.52729999999999999</v>
      </c>
      <c r="H1982">
        <v>9.4299999999999995E-2</v>
      </c>
      <c r="I1982">
        <v>0.62160000000000004</v>
      </c>
      <c r="J1982" s="12">
        <v>1.55</v>
      </c>
      <c r="K1982" s="12">
        <v>1.665</v>
      </c>
      <c r="L1982" s="10" t="s">
        <v>5</v>
      </c>
      <c r="M1982" s="10">
        <f>VLOOKUP('By placement'!$D1982,'By goal type'!$I$3:$J$7,2,FALSE)</f>
        <v>0.3</v>
      </c>
      <c r="N1982" s="13"/>
      <c r="O1982" s="10">
        <f t="shared" si="92"/>
        <v>0.3</v>
      </c>
      <c r="P1982" s="10" t="str">
        <f t="shared" si="90"/>
        <v>unknown</v>
      </c>
      <c r="Q1982">
        <f t="shared" si="91"/>
        <v>4.2933333333333337E-2</v>
      </c>
    </row>
    <row r="1983" spans="1:17" x14ac:dyDescent="0.3">
      <c r="A1983">
        <v>1978</v>
      </c>
      <c r="B1983" t="s">
        <v>2430</v>
      </c>
      <c r="C1983" t="s">
        <v>84</v>
      </c>
      <c r="D1983" t="s">
        <v>7</v>
      </c>
      <c r="E1983">
        <v>1392</v>
      </c>
      <c r="F1983">
        <v>747</v>
      </c>
      <c r="G1983">
        <v>1.2837000000000001</v>
      </c>
      <c r="H1983">
        <v>0.1656</v>
      </c>
      <c r="I1983">
        <v>1.4493</v>
      </c>
      <c r="J1983" s="12">
        <v>1.75</v>
      </c>
      <c r="K1983" s="12">
        <v>1.9830000000000001</v>
      </c>
      <c r="L1983" s="10">
        <v>0.25</v>
      </c>
      <c r="M1983" s="10">
        <f>VLOOKUP('By placement'!$D1983,'By goal type'!$I$3:$J$7,2,FALSE)</f>
        <v>0.3</v>
      </c>
      <c r="N1983" s="13"/>
      <c r="O1983" s="10">
        <f t="shared" si="92"/>
        <v>0.3</v>
      </c>
      <c r="P1983" s="10">
        <f t="shared" si="90"/>
        <v>4.9999999999999989E-2</v>
      </c>
      <c r="Q1983">
        <f t="shared" si="91"/>
        <v>0.17029092284417555</v>
      </c>
    </row>
    <row r="1984" spans="1:17" x14ac:dyDescent="0.3">
      <c r="A1984">
        <v>1979</v>
      </c>
      <c r="B1984" t="s">
        <v>2431</v>
      </c>
      <c r="C1984" t="s">
        <v>198</v>
      </c>
      <c r="D1984" t="s">
        <v>7</v>
      </c>
      <c r="E1984">
        <v>1804874</v>
      </c>
      <c r="F1984">
        <v>258313</v>
      </c>
      <c r="G1984">
        <v>129.15649999999999</v>
      </c>
      <c r="H1984">
        <v>14.1485</v>
      </c>
      <c r="I1984">
        <v>143.30500000000001</v>
      </c>
      <c r="J1984" s="12">
        <v>0.5</v>
      </c>
      <c r="K1984" s="12">
        <v>0.56000000000000005</v>
      </c>
      <c r="L1984" s="10">
        <v>0.25</v>
      </c>
      <c r="M1984" s="10">
        <f>VLOOKUP('By placement'!$D1984,'By goal type'!$I$3:$J$7,2,FALSE)</f>
        <v>0.3</v>
      </c>
      <c r="N1984" s="13"/>
      <c r="O1984" s="10">
        <f t="shared" si="92"/>
        <v>0.3</v>
      </c>
      <c r="P1984" s="10">
        <f t="shared" si="90"/>
        <v>4.9999999999999989E-2</v>
      </c>
      <c r="Q1984">
        <f t="shared" si="91"/>
        <v>15.354107142857153</v>
      </c>
    </row>
    <row r="1985" spans="1:17" x14ac:dyDescent="0.3">
      <c r="A1985">
        <v>1980</v>
      </c>
      <c r="B1985" t="s">
        <v>2432</v>
      </c>
      <c r="C1985" t="s">
        <v>250</v>
      </c>
      <c r="D1985" t="s">
        <v>7</v>
      </c>
      <c r="E1985">
        <v>180893</v>
      </c>
      <c r="F1985">
        <v>664</v>
      </c>
      <c r="G1985">
        <v>1.5502</v>
      </c>
      <c r="H1985">
        <v>0.29160000000000003</v>
      </c>
      <c r="I1985">
        <v>1.8418000000000001</v>
      </c>
      <c r="J1985" s="12">
        <v>2.5</v>
      </c>
      <c r="K1985" s="12">
        <v>2.786</v>
      </c>
      <c r="L1985" s="10">
        <v>0.22</v>
      </c>
      <c r="M1985" s="10">
        <f>VLOOKUP('By placement'!$D1985,'By goal type'!$I$3:$J$7,2,FALSE)</f>
        <v>0.3</v>
      </c>
      <c r="N1985" s="13"/>
      <c r="O1985" s="10">
        <f t="shared" si="92"/>
        <v>0.3</v>
      </c>
      <c r="P1985" s="10">
        <f t="shared" si="90"/>
        <v>7.9999999999999988E-2</v>
      </c>
      <c r="Q1985">
        <f t="shared" si="91"/>
        <v>0.18907207465900933</v>
      </c>
    </row>
    <row r="1986" spans="1:17" x14ac:dyDescent="0.3">
      <c r="A1986">
        <v>1981</v>
      </c>
      <c r="B1986" t="s">
        <v>2433</v>
      </c>
      <c r="C1986" t="s">
        <v>35</v>
      </c>
      <c r="D1986" t="s">
        <v>7</v>
      </c>
      <c r="E1986">
        <v>478405</v>
      </c>
      <c r="F1986">
        <v>160911</v>
      </c>
      <c r="G1986">
        <v>182.256</v>
      </c>
      <c r="H1986">
        <v>25.418700000000001</v>
      </c>
      <c r="I1986">
        <v>207.6747</v>
      </c>
      <c r="J1986" s="12">
        <v>1.25</v>
      </c>
      <c r="K1986" s="12">
        <v>1.3640000000000001</v>
      </c>
      <c r="L1986" s="10">
        <v>0.16</v>
      </c>
      <c r="M1986" s="10">
        <f>VLOOKUP('By placement'!$D1986,'By goal type'!$I$3:$J$7,2,FALSE)</f>
        <v>0.3</v>
      </c>
      <c r="N1986" s="13"/>
      <c r="O1986" s="10">
        <f t="shared" si="92"/>
        <v>0.3</v>
      </c>
      <c r="P1986" s="10">
        <f t="shared" si="90"/>
        <v>0.13999999999999999</v>
      </c>
      <c r="Q1986">
        <f t="shared" si="91"/>
        <v>17.356976392961883</v>
      </c>
    </row>
    <row r="1987" spans="1:17" x14ac:dyDescent="0.3">
      <c r="A1987">
        <v>1982</v>
      </c>
      <c r="B1987" t="s">
        <v>2434</v>
      </c>
      <c r="C1987" t="s">
        <v>293</v>
      </c>
      <c r="D1987" t="s">
        <v>7</v>
      </c>
      <c r="E1987">
        <v>1796251</v>
      </c>
      <c r="F1987">
        <v>86137</v>
      </c>
      <c r="G1987">
        <v>215.3425</v>
      </c>
      <c r="H1987">
        <v>23.9359</v>
      </c>
      <c r="I1987">
        <v>239.2784</v>
      </c>
      <c r="J1987" s="12">
        <v>2.5</v>
      </c>
      <c r="K1987" s="12">
        <v>2.7570000000000001</v>
      </c>
      <c r="L1987" s="10">
        <v>0.2</v>
      </c>
      <c r="M1987" s="10">
        <f>VLOOKUP('By placement'!$D1987,'By goal type'!$I$3:$J$7,2,FALSE)</f>
        <v>0.3</v>
      </c>
      <c r="N1987" s="13"/>
      <c r="O1987" s="10">
        <f t="shared" si="92"/>
        <v>0.3</v>
      </c>
      <c r="P1987" s="10">
        <f t="shared" si="90"/>
        <v>9.9999999999999978E-2</v>
      </c>
      <c r="Q1987">
        <f t="shared" si="91"/>
        <v>22.304878055857817</v>
      </c>
    </row>
    <row r="1988" spans="1:17" x14ac:dyDescent="0.3">
      <c r="A1988">
        <v>1983</v>
      </c>
      <c r="B1988" t="s">
        <v>2435</v>
      </c>
      <c r="C1988" t="s">
        <v>231</v>
      </c>
      <c r="D1988" t="s">
        <v>7</v>
      </c>
      <c r="E1988">
        <v>6288</v>
      </c>
      <c r="F1988">
        <v>1287</v>
      </c>
      <c r="G1988">
        <v>1.0296000000000001</v>
      </c>
      <c r="H1988">
        <v>0.1147</v>
      </c>
      <c r="I1988">
        <v>1.1443000000000001</v>
      </c>
      <c r="J1988" s="12">
        <v>0.8</v>
      </c>
      <c r="K1988" s="12">
        <v>0.877</v>
      </c>
      <c r="L1988" s="10">
        <v>0.3</v>
      </c>
      <c r="M1988" s="10">
        <f>VLOOKUP('By placement'!$D1988,'By goal type'!$I$3:$J$7,2,FALSE)</f>
        <v>0.3</v>
      </c>
      <c r="N1988" s="13"/>
      <c r="O1988" s="10">
        <f t="shared" si="92"/>
        <v>0.3</v>
      </c>
      <c r="P1988" s="10">
        <f t="shared" si="90"/>
        <v>0</v>
      </c>
      <c r="Q1988">
        <f t="shared" si="91"/>
        <v>0.10046875712656782</v>
      </c>
    </row>
    <row r="1989" spans="1:17" x14ac:dyDescent="0.3">
      <c r="A1989">
        <v>1984</v>
      </c>
      <c r="B1989" t="s">
        <v>2436</v>
      </c>
      <c r="C1989" t="s">
        <v>192</v>
      </c>
      <c r="D1989" t="s">
        <v>7</v>
      </c>
      <c r="E1989">
        <v>308</v>
      </c>
      <c r="F1989">
        <v>108</v>
      </c>
      <c r="G1989">
        <v>2.2499999999999999E-2</v>
      </c>
      <c r="H1989">
        <v>7.4999999999999997E-3</v>
      </c>
      <c r="I1989">
        <v>0.03</v>
      </c>
      <c r="J1989" s="12">
        <v>0.25</v>
      </c>
      <c r="K1989" s="12">
        <v>0.28599999999999998</v>
      </c>
      <c r="L1989" s="10">
        <v>0.25</v>
      </c>
      <c r="M1989" s="10">
        <f>VLOOKUP('By placement'!$D1989,'By goal type'!$I$3:$J$7,2,FALSE)</f>
        <v>0.3</v>
      </c>
      <c r="N1989" s="13"/>
      <c r="O1989" s="10">
        <f t="shared" si="92"/>
        <v>0.3</v>
      </c>
      <c r="P1989" s="10">
        <f t="shared" si="90"/>
        <v>4.9999999999999989E-2</v>
      </c>
      <c r="Q1989">
        <f t="shared" si="91"/>
        <v>3.7762237762237749E-3</v>
      </c>
    </row>
    <row r="1990" spans="1:17" x14ac:dyDescent="0.3">
      <c r="A1990">
        <v>1985</v>
      </c>
      <c r="B1990" t="s">
        <v>2437</v>
      </c>
      <c r="C1990" t="s">
        <v>198</v>
      </c>
      <c r="D1990" t="s">
        <v>7</v>
      </c>
      <c r="E1990">
        <v>2115914</v>
      </c>
      <c r="F1990">
        <v>553449</v>
      </c>
      <c r="G1990">
        <v>276.72449999999998</v>
      </c>
      <c r="H1990">
        <v>31.145499999999998</v>
      </c>
      <c r="I1990">
        <v>307.87</v>
      </c>
      <c r="J1990" s="12">
        <v>0.5</v>
      </c>
      <c r="K1990" s="12">
        <v>0.58099999999999996</v>
      </c>
      <c r="L1990" s="10">
        <v>0.25</v>
      </c>
      <c r="M1990" s="10">
        <f>VLOOKUP('By placement'!$D1990,'By goal type'!$I$3:$J$7,2,FALSE)</f>
        <v>0.3</v>
      </c>
      <c r="N1990" s="13"/>
      <c r="O1990" s="10">
        <f t="shared" si="92"/>
        <v>0.3</v>
      </c>
      <c r="P1990" s="10">
        <f t="shared" si="90"/>
        <v>4.9999999999999989E-2</v>
      </c>
      <c r="Q1990">
        <f t="shared" si="91"/>
        <v>42.921635111876071</v>
      </c>
    </row>
    <row r="1991" spans="1:17" x14ac:dyDescent="0.3">
      <c r="A1991">
        <v>1986</v>
      </c>
      <c r="B1991" t="s">
        <v>2438</v>
      </c>
      <c r="C1991" t="s">
        <v>84</v>
      </c>
      <c r="D1991" t="s">
        <v>7</v>
      </c>
      <c r="E1991">
        <v>2669</v>
      </c>
      <c r="F1991">
        <v>1054</v>
      </c>
      <c r="G1991">
        <v>1.5197000000000001</v>
      </c>
      <c r="H1991">
        <v>0.2392</v>
      </c>
      <c r="I1991">
        <v>1.7588999999999999</v>
      </c>
      <c r="J1991" s="12">
        <v>1.5</v>
      </c>
      <c r="K1991" s="12">
        <v>1.6259999999999999</v>
      </c>
      <c r="L1991" s="10" t="s">
        <v>5</v>
      </c>
      <c r="M1991" s="10">
        <f>VLOOKUP('By placement'!$D1991,'By goal type'!$I$3:$J$7,2,FALSE)</f>
        <v>0.3</v>
      </c>
      <c r="N1991" s="13"/>
      <c r="O1991" s="10">
        <f t="shared" si="92"/>
        <v>0.3</v>
      </c>
      <c r="P1991" s="10" t="str">
        <f t="shared" ref="P1991:P2054" si="93">IFERROR(O1991-L1991,"unknown")</f>
        <v>unknown</v>
      </c>
      <c r="Q1991">
        <f t="shared" ref="Q1991:Q2054" si="94">IFERROR(MIN(1-J1991/K1991,O1991)*I1991,0)</f>
        <v>0.13629852398523976</v>
      </c>
    </row>
    <row r="1992" spans="1:17" x14ac:dyDescent="0.3">
      <c r="A1992">
        <v>1987</v>
      </c>
      <c r="B1992" t="s">
        <v>2439</v>
      </c>
      <c r="C1992" t="s">
        <v>84</v>
      </c>
      <c r="D1992" t="s">
        <v>7</v>
      </c>
      <c r="E1992">
        <v>2929</v>
      </c>
      <c r="F1992">
        <v>1776</v>
      </c>
      <c r="G1992">
        <v>3.1968000000000001</v>
      </c>
      <c r="H1992">
        <v>0.36099999999999999</v>
      </c>
      <c r="I1992">
        <v>3.5577999999999999</v>
      </c>
      <c r="J1992" s="12">
        <v>1.8</v>
      </c>
      <c r="K1992" s="12">
        <v>1.9590000000000001</v>
      </c>
      <c r="L1992" s="10" t="s">
        <v>5</v>
      </c>
      <c r="M1992" s="10">
        <f>VLOOKUP('By placement'!$D1992,'By goal type'!$I$3:$J$7,2,FALSE)</f>
        <v>0.3</v>
      </c>
      <c r="N1992" s="13"/>
      <c r="O1992" s="10">
        <f t="shared" ref="O1992:O2055" si="95">IF(N1992="",M1992,N1992)</f>
        <v>0.3</v>
      </c>
      <c r="P1992" s="10" t="str">
        <f t="shared" si="93"/>
        <v>unknown</v>
      </c>
      <c r="Q1992">
        <f t="shared" si="94"/>
        <v>0.28876477794793248</v>
      </c>
    </row>
    <row r="1993" spans="1:17" x14ac:dyDescent="0.3">
      <c r="A1993">
        <v>1988</v>
      </c>
      <c r="B1993" t="s">
        <v>2440</v>
      </c>
      <c r="C1993" t="s">
        <v>79</v>
      </c>
      <c r="D1993" t="s">
        <v>7</v>
      </c>
      <c r="E1993">
        <v>5247</v>
      </c>
      <c r="F1993">
        <v>889</v>
      </c>
      <c r="G1993">
        <v>0.80889999999999995</v>
      </c>
      <c r="H1993">
        <v>0.1211</v>
      </c>
      <c r="I1993">
        <v>0.93</v>
      </c>
      <c r="J1993" s="12">
        <v>0.94</v>
      </c>
      <c r="K1993" s="12">
        <v>0.97599999999999998</v>
      </c>
      <c r="L1993" s="10">
        <v>0.25</v>
      </c>
      <c r="M1993" s="10">
        <f>VLOOKUP('By placement'!$D1993,'By goal type'!$I$3:$J$7,2,FALSE)</f>
        <v>0.3</v>
      </c>
      <c r="N1993" s="13"/>
      <c r="O1993" s="10">
        <f t="shared" si="95"/>
        <v>0.3</v>
      </c>
      <c r="P1993" s="10">
        <f t="shared" si="93"/>
        <v>4.9999999999999989E-2</v>
      </c>
      <c r="Q1993">
        <f t="shared" si="94"/>
        <v>3.4303278688524577E-2</v>
      </c>
    </row>
    <row r="1994" spans="1:17" x14ac:dyDescent="0.3">
      <c r="A1994">
        <v>1989</v>
      </c>
      <c r="B1994" t="s">
        <v>2441</v>
      </c>
      <c r="C1994" t="s">
        <v>250</v>
      </c>
      <c r="D1994" t="s">
        <v>7</v>
      </c>
      <c r="E1994">
        <v>729890</v>
      </c>
      <c r="F1994">
        <v>18248</v>
      </c>
      <c r="G1994">
        <v>54.737499999999997</v>
      </c>
      <c r="H1994">
        <v>6.2145999999999999</v>
      </c>
      <c r="I1994">
        <v>60.952100000000002</v>
      </c>
      <c r="J1994" s="12">
        <v>3</v>
      </c>
      <c r="K1994" s="12">
        <v>3.5950000000000002</v>
      </c>
      <c r="L1994" s="10">
        <v>0.22</v>
      </c>
      <c r="M1994" s="10">
        <f>VLOOKUP('By placement'!$D1994,'By goal type'!$I$3:$J$7,2,FALSE)</f>
        <v>0.3</v>
      </c>
      <c r="N1994" s="13"/>
      <c r="O1994" s="10">
        <f t="shared" si="95"/>
        <v>0.3</v>
      </c>
      <c r="P1994" s="10">
        <f t="shared" si="93"/>
        <v>7.9999999999999988E-2</v>
      </c>
      <c r="Q1994">
        <f t="shared" si="94"/>
        <v>10.088038803894301</v>
      </c>
    </row>
    <row r="1995" spans="1:17" x14ac:dyDescent="0.3">
      <c r="A1995">
        <v>1990</v>
      </c>
      <c r="B1995" t="s">
        <v>2442</v>
      </c>
      <c r="C1995" t="s">
        <v>84</v>
      </c>
      <c r="D1995" t="s">
        <v>7</v>
      </c>
      <c r="E1995">
        <v>265</v>
      </c>
      <c r="F1995">
        <v>80</v>
      </c>
      <c r="G1995">
        <v>9.35E-2</v>
      </c>
      <c r="H1995">
        <v>4.02E-2</v>
      </c>
      <c r="I1995">
        <v>0.13370000000000001</v>
      </c>
      <c r="J1995" s="12">
        <v>1.5</v>
      </c>
      <c r="K1995" s="12">
        <v>1.6419999999999999</v>
      </c>
      <c r="L1995" s="10" t="s">
        <v>5</v>
      </c>
      <c r="M1995" s="10">
        <f>VLOOKUP('By placement'!$D1995,'By goal type'!$I$3:$J$7,2,FALSE)</f>
        <v>0.3</v>
      </c>
      <c r="N1995" s="13"/>
      <c r="O1995" s="10">
        <f t="shared" si="95"/>
        <v>0.3</v>
      </c>
      <c r="P1995" s="10" t="str">
        <f t="shared" si="93"/>
        <v>unknown</v>
      </c>
      <c r="Q1995">
        <f t="shared" si="94"/>
        <v>1.1562362971985376E-2</v>
      </c>
    </row>
    <row r="1996" spans="1:17" x14ac:dyDescent="0.3">
      <c r="A1996">
        <v>1991</v>
      </c>
      <c r="B1996" t="s">
        <v>2443</v>
      </c>
      <c r="C1996" t="s">
        <v>84</v>
      </c>
      <c r="D1996" t="s">
        <v>7</v>
      </c>
      <c r="E1996">
        <v>890</v>
      </c>
      <c r="F1996">
        <v>214</v>
      </c>
      <c r="G1996">
        <v>0.25019999999999998</v>
      </c>
      <c r="H1996">
        <v>0.1076</v>
      </c>
      <c r="I1996">
        <v>0.35780000000000001</v>
      </c>
      <c r="J1996" s="12">
        <v>1.5</v>
      </c>
      <c r="K1996" s="12">
        <v>1.706</v>
      </c>
      <c r="L1996" s="10" t="s">
        <v>5</v>
      </c>
      <c r="M1996" s="10">
        <f>VLOOKUP('By placement'!$D1996,'By goal type'!$I$3:$J$7,2,FALSE)</f>
        <v>0.3</v>
      </c>
      <c r="N1996" s="13"/>
      <c r="O1996" s="10">
        <f t="shared" si="95"/>
        <v>0.3</v>
      </c>
      <c r="P1996" s="10" t="str">
        <f t="shared" si="93"/>
        <v>unknown</v>
      </c>
      <c r="Q1996">
        <f t="shared" si="94"/>
        <v>4.3204454865181693E-2</v>
      </c>
    </row>
    <row r="1997" spans="1:17" x14ac:dyDescent="0.3">
      <c r="A1997">
        <v>1992</v>
      </c>
      <c r="B1997" t="s">
        <v>2444</v>
      </c>
      <c r="C1997" t="s">
        <v>84</v>
      </c>
      <c r="D1997" t="s">
        <v>7</v>
      </c>
      <c r="E1997">
        <v>273</v>
      </c>
      <c r="F1997">
        <v>55</v>
      </c>
      <c r="G1997">
        <v>6.4500000000000002E-2</v>
      </c>
      <c r="H1997">
        <v>2.75E-2</v>
      </c>
      <c r="I1997">
        <v>9.1999999999999998E-2</v>
      </c>
      <c r="J1997" s="12">
        <v>1.5</v>
      </c>
      <c r="K1997" s="12">
        <v>1.554</v>
      </c>
      <c r="L1997" s="10" t="s">
        <v>5</v>
      </c>
      <c r="M1997" s="10">
        <f>VLOOKUP('By placement'!$D1997,'By goal type'!$I$3:$J$7,2,FALSE)</f>
        <v>0.3</v>
      </c>
      <c r="N1997" s="13"/>
      <c r="O1997" s="10">
        <f t="shared" si="95"/>
        <v>0.3</v>
      </c>
      <c r="P1997" s="10" t="str">
        <f t="shared" si="93"/>
        <v>unknown</v>
      </c>
      <c r="Q1997">
        <f t="shared" si="94"/>
        <v>3.1969111969112006E-3</v>
      </c>
    </row>
    <row r="1998" spans="1:17" x14ac:dyDescent="0.3">
      <c r="A1998">
        <v>1993</v>
      </c>
      <c r="B1998" t="s">
        <v>2445</v>
      </c>
      <c r="C1998" t="s">
        <v>84</v>
      </c>
      <c r="D1998" t="s">
        <v>7</v>
      </c>
      <c r="E1998">
        <v>3700</v>
      </c>
      <c r="F1998">
        <v>1044</v>
      </c>
      <c r="G1998">
        <v>1.54</v>
      </c>
      <c r="H1998">
        <v>0.20760000000000001</v>
      </c>
      <c r="I1998">
        <v>1.7476</v>
      </c>
      <c r="J1998" s="12">
        <v>1.5</v>
      </c>
      <c r="K1998" s="12">
        <v>1.7130000000000001</v>
      </c>
      <c r="L1998" s="10" t="s">
        <v>5</v>
      </c>
      <c r="M1998" s="10">
        <f>VLOOKUP('By placement'!$D1998,'By goal type'!$I$3:$J$7,2,FALSE)</f>
        <v>0.3</v>
      </c>
      <c r="N1998" s="13"/>
      <c r="O1998" s="10">
        <f t="shared" si="95"/>
        <v>0.3</v>
      </c>
      <c r="P1998" s="10" t="str">
        <f t="shared" si="93"/>
        <v>unknown</v>
      </c>
      <c r="Q1998">
        <f t="shared" si="94"/>
        <v>0.2173022767075308</v>
      </c>
    </row>
    <row r="1999" spans="1:17" x14ac:dyDescent="0.3">
      <c r="A1999">
        <v>1994</v>
      </c>
      <c r="B1999" t="s">
        <v>2446</v>
      </c>
      <c r="C1999" t="s">
        <v>84</v>
      </c>
      <c r="D1999" t="s">
        <v>7</v>
      </c>
      <c r="E1999">
        <v>264</v>
      </c>
      <c r="F1999">
        <v>133</v>
      </c>
      <c r="G1999">
        <v>0.15590000000000001</v>
      </c>
      <c r="H1999">
        <v>6.6799999999999998E-2</v>
      </c>
      <c r="I1999">
        <v>0.22270000000000001</v>
      </c>
      <c r="J1999" s="12">
        <v>1.5</v>
      </c>
      <c r="K1999" s="12">
        <v>1.7470000000000001</v>
      </c>
      <c r="L1999" s="10" t="s">
        <v>5</v>
      </c>
      <c r="M1999" s="10">
        <f>VLOOKUP('By placement'!$D1999,'By goal type'!$I$3:$J$7,2,FALSE)</f>
        <v>0.3</v>
      </c>
      <c r="N1999" s="13"/>
      <c r="O1999" s="10">
        <f t="shared" si="95"/>
        <v>0.3</v>
      </c>
      <c r="P1999" s="10" t="str">
        <f t="shared" si="93"/>
        <v>unknown</v>
      </c>
      <c r="Q1999">
        <f t="shared" si="94"/>
        <v>3.1486491127647419E-2</v>
      </c>
    </row>
    <row r="2000" spans="1:17" x14ac:dyDescent="0.3">
      <c r="A2000">
        <v>1995</v>
      </c>
      <c r="B2000" t="s">
        <v>2447</v>
      </c>
      <c r="C2000" t="s">
        <v>84</v>
      </c>
      <c r="D2000" t="s">
        <v>7</v>
      </c>
      <c r="E2000">
        <v>154</v>
      </c>
      <c r="F2000">
        <v>41</v>
      </c>
      <c r="G2000">
        <v>4.8099999999999997E-2</v>
      </c>
      <c r="H2000">
        <v>2.06E-2</v>
      </c>
      <c r="I2000">
        <v>6.8699999999999997E-2</v>
      </c>
      <c r="J2000" s="12">
        <v>1.5</v>
      </c>
      <c r="K2000" s="12">
        <v>1.6519999999999999</v>
      </c>
      <c r="L2000" s="10" t="s">
        <v>5</v>
      </c>
      <c r="M2000" s="10">
        <f>VLOOKUP('By placement'!$D2000,'By goal type'!$I$3:$J$7,2,FALSE)</f>
        <v>0.3</v>
      </c>
      <c r="N2000" s="13"/>
      <c r="O2000" s="10">
        <f t="shared" si="95"/>
        <v>0.3</v>
      </c>
      <c r="P2000" s="10" t="str">
        <f t="shared" si="93"/>
        <v>unknown</v>
      </c>
      <c r="Q2000">
        <f t="shared" si="94"/>
        <v>6.3210653753026603E-3</v>
      </c>
    </row>
    <row r="2001" spans="1:17" x14ac:dyDescent="0.3">
      <c r="A2001">
        <v>1996</v>
      </c>
      <c r="B2001" t="s">
        <v>2448</v>
      </c>
      <c r="C2001" t="s">
        <v>84</v>
      </c>
      <c r="D2001" t="s">
        <v>7</v>
      </c>
      <c r="E2001">
        <v>251</v>
      </c>
      <c r="F2001">
        <v>48</v>
      </c>
      <c r="G2001">
        <v>5.6399999999999999E-2</v>
      </c>
      <c r="H2001">
        <v>2.41E-2</v>
      </c>
      <c r="I2001">
        <v>8.0500000000000002E-2</v>
      </c>
      <c r="J2001" s="12">
        <v>1.5</v>
      </c>
      <c r="K2001" s="12">
        <v>1.2909999999999999</v>
      </c>
      <c r="L2001" s="10">
        <v>0.3</v>
      </c>
      <c r="M2001" s="10">
        <f>VLOOKUP('By placement'!$D2001,'By goal type'!$I$3:$J$7,2,FALSE)</f>
        <v>0.3</v>
      </c>
      <c r="N2001" s="13"/>
      <c r="O2001" s="10">
        <f t="shared" si="95"/>
        <v>0.3</v>
      </c>
      <c r="P2001" s="10">
        <f t="shared" si="93"/>
        <v>0</v>
      </c>
      <c r="Q2001">
        <f t="shared" si="94"/>
        <v>-1.3032145623547649E-2</v>
      </c>
    </row>
    <row r="2002" spans="1:17" x14ac:dyDescent="0.3">
      <c r="A2002">
        <v>1997</v>
      </c>
      <c r="B2002" t="s">
        <v>2449</v>
      </c>
      <c r="C2002" t="s">
        <v>84</v>
      </c>
      <c r="D2002" t="s">
        <v>7</v>
      </c>
      <c r="E2002">
        <v>211</v>
      </c>
      <c r="F2002">
        <v>61</v>
      </c>
      <c r="G2002">
        <v>7.1800000000000003E-2</v>
      </c>
      <c r="H2002">
        <v>3.0499999999999999E-2</v>
      </c>
      <c r="I2002">
        <v>0.1023</v>
      </c>
      <c r="J2002" s="12">
        <v>1.5</v>
      </c>
      <c r="K2002" s="12">
        <v>1.4</v>
      </c>
      <c r="L2002" s="10" t="s">
        <v>5</v>
      </c>
      <c r="M2002" s="10">
        <f>VLOOKUP('By placement'!$D2002,'By goal type'!$I$3:$J$7,2,FALSE)</f>
        <v>0.3</v>
      </c>
      <c r="N2002" s="13"/>
      <c r="O2002" s="10">
        <f t="shared" si="95"/>
        <v>0.3</v>
      </c>
      <c r="P2002" s="10" t="str">
        <f t="shared" si="93"/>
        <v>unknown</v>
      </c>
      <c r="Q2002">
        <f t="shared" si="94"/>
        <v>-7.3071428571428541E-3</v>
      </c>
    </row>
    <row r="2003" spans="1:17" x14ac:dyDescent="0.3">
      <c r="A2003">
        <v>1998</v>
      </c>
      <c r="B2003" t="s">
        <v>2450</v>
      </c>
      <c r="C2003" t="s">
        <v>37</v>
      </c>
      <c r="D2003" t="s">
        <v>7</v>
      </c>
      <c r="E2003">
        <v>91858</v>
      </c>
      <c r="F2003">
        <v>26240</v>
      </c>
      <c r="G2003">
        <v>15.0762</v>
      </c>
      <c r="H2003">
        <v>2.4068000000000001</v>
      </c>
      <c r="I2003">
        <v>17.483000000000001</v>
      </c>
      <c r="J2003" s="12">
        <v>0.6</v>
      </c>
      <c r="K2003" s="12">
        <v>0.73299999999999998</v>
      </c>
      <c r="L2003" s="10">
        <v>0.25</v>
      </c>
      <c r="M2003" s="10">
        <f>VLOOKUP('By placement'!$D2003,'By goal type'!$I$3:$J$7,2,FALSE)</f>
        <v>0.3</v>
      </c>
      <c r="N2003" s="13"/>
      <c r="O2003" s="10">
        <f t="shared" si="95"/>
        <v>0.3</v>
      </c>
      <c r="P2003" s="10">
        <f t="shared" si="93"/>
        <v>4.9999999999999989E-2</v>
      </c>
      <c r="Q2003">
        <f t="shared" si="94"/>
        <v>3.1722223738062754</v>
      </c>
    </row>
    <row r="2004" spans="1:17" x14ac:dyDescent="0.3">
      <c r="A2004">
        <v>1999</v>
      </c>
      <c r="B2004" t="s">
        <v>2451</v>
      </c>
      <c r="C2004" t="s">
        <v>74</v>
      </c>
      <c r="D2004" t="s">
        <v>7</v>
      </c>
      <c r="E2004">
        <v>14024</v>
      </c>
      <c r="F2004">
        <v>2474</v>
      </c>
      <c r="G2004">
        <v>4.6647999999999996</v>
      </c>
      <c r="H2004">
        <v>0.58130000000000004</v>
      </c>
      <c r="I2004">
        <v>5.2461000000000002</v>
      </c>
      <c r="J2004" s="12">
        <v>1.99</v>
      </c>
      <c r="K2004" s="12">
        <v>2.3580000000000001</v>
      </c>
      <c r="L2004" s="10">
        <v>0.25</v>
      </c>
      <c r="M2004" s="10">
        <f>VLOOKUP('By placement'!$D2004,'By goal type'!$I$3:$J$7,2,FALSE)</f>
        <v>0.3</v>
      </c>
      <c r="N2004" s="13"/>
      <c r="O2004" s="10">
        <f t="shared" si="95"/>
        <v>0.3</v>
      </c>
      <c r="P2004" s="10">
        <f t="shared" si="93"/>
        <v>4.9999999999999989E-2</v>
      </c>
      <c r="Q2004">
        <f t="shared" si="94"/>
        <v>0.81872977099236677</v>
      </c>
    </row>
    <row r="2005" spans="1:17" x14ac:dyDescent="0.3">
      <c r="A2005">
        <v>2000</v>
      </c>
      <c r="B2005" t="s">
        <v>2452</v>
      </c>
      <c r="C2005" t="s">
        <v>145</v>
      </c>
      <c r="D2005" t="s">
        <v>7</v>
      </c>
      <c r="E2005">
        <v>2480125</v>
      </c>
      <c r="F2005">
        <v>197668</v>
      </c>
      <c r="G2005">
        <v>39.5336</v>
      </c>
      <c r="H2005">
        <v>4.7954999999999997</v>
      </c>
      <c r="I2005">
        <v>44.329099999999997</v>
      </c>
      <c r="J2005" s="12">
        <v>0.2</v>
      </c>
      <c r="K2005" s="12">
        <v>0.221</v>
      </c>
      <c r="L2005" s="10">
        <v>0.25</v>
      </c>
      <c r="M2005" s="10">
        <f>VLOOKUP('By placement'!$D2005,'By goal type'!$I$3:$J$7,2,FALSE)</f>
        <v>0.3</v>
      </c>
      <c r="N2005" s="13"/>
      <c r="O2005" s="10">
        <f t="shared" si="95"/>
        <v>0.3</v>
      </c>
      <c r="P2005" s="10">
        <f t="shared" si="93"/>
        <v>4.9999999999999989E-2</v>
      </c>
      <c r="Q2005">
        <f t="shared" si="94"/>
        <v>4.212267420814479</v>
      </c>
    </row>
    <row r="2006" spans="1:17" x14ac:dyDescent="0.3">
      <c r="A2006">
        <v>2001</v>
      </c>
      <c r="B2006" t="s">
        <v>2453</v>
      </c>
      <c r="C2006" t="s">
        <v>84</v>
      </c>
      <c r="D2006" t="s">
        <v>7</v>
      </c>
      <c r="E2006">
        <v>7351</v>
      </c>
      <c r="F2006">
        <v>4864</v>
      </c>
      <c r="G2006">
        <v>7.5392999999999999</v>
      </c>
      <c r="H2006">
        <v>0.9163</v>
      </c>
      <c r="I2006">
        <v>8.4556000000000004</v>
      </c>
      <c r="J2006" s="12">
        <v>1.55</v>
      </c>
      <c r="K2006" s="12">
        <v>1.766</v>
      </c>
      <c r="L2006" s="10" t="s">
        <v>5</v>
      </c>
      <c r="M2006" s="10">
        <f>VLOOKUP('By placement'!$D2006,'By goal type'!$I$3:$J$7,2,FALSE)</f>
        <v>0.3</v>
      </c>
      <c r="N2006" s="13"/>
      <c r="O2006" s="10">
        <f t="shared" si="95"/>
        <v>0.3</v>
      </c>
      <c r="P2006" s="10" t="str">
        <f t="shared" si="93"/>
        <v>unknown</v>
      </c>
      <c r="Q2006">
        <f t="shared" si="94"/>
        <v>1.0342070215175536</v>
      </c>
    </row>
    <row r="2007" spans="1:17" x14ac:dyDescent="0.3">
      <c r="A2007">
        <v>2002</v>
      </c>
      <c r="B2007" t="s">
        <v>2454</v>
      </c>
      <c r="C2007" t="s">
        <v>133</v>
      </c>
      <c r="D2007" t="s">
        <v>7</v>
      </c>
      <c r="E2007">
        <v>340904</v>
      </c>
      <c r="F2007">
        <v>114679</v>
      </c>
      <c r="G2007">
        <v>9.1743000000000006</v>
      </c>
      <c r="H2007">
        <v>1.1072</v>
      </c>
      <c r="I2007">
        <v>10.281499999999999</v>
      </c>
      <c r="J2007" s="12">
        <v>0.08</v>
      </c>
      <c r="K2007" s="12">
        <v>8.7999999999999995E-2</v>
      </c>
      <c r="L2007" s="10">
        <v>0.25</v>
      </c>
      <c r="M2007" s="10">
        <f>VLOOKUP('By placement'!$D2007,'By goal type'!$I$3:$J$7,2,FALSE)</f>
        <v>0.3</v>
      </c>
      <c r="N2007" s="13"/>
      <c r="O2007" s="10">
        <f t="shared" si="95"/>
        <v>0.3</v>
      </c>
      <c r="P2007" s="10">
        <f t="shared" si="93"/>
        <v>4.9999999999999989E-2</v>
      </c>
      <c r="Q2007">
        <f t="shared" si="94"/>
        <v>0.93468181818181728</v>
      </c>
    </row>
    <row r="2008" spans="1:17" x14ac:dyDescent="0.3">
      <c r="A2008">
        <v>2003</v>
      </c>
      <c r="B2008" t="s">
        <v>2455</v>
      </c>
      <c r="C2008" t="s">
        <v>250</v>
      </c>
      <c r="D2008" t="s">
        <v>7</v>
      </c>
      <c r="E2008">
        <v>1641</v>
      </c>
      <c r="F2008">
        <v>245</v>
      </c>
      <c r="G2008">
        <v>0.58420000000000005</v>
      </c>
      <c r="H2008">
        <v>0.10290000000000001</v>
      </c>
      <c r="I2008">
        <v>0.68710000000000004</v>
      </c>
      <c r="J2008" s="12">
        <v>2.5</v>
      </c>
      <c r="K2008" s="12">
        <v>2.8479999999999999</v>
      </c>
      <c r="L2008" s="10">
        <v>0.15</v>
      </c>
      <c r="M2008" s="10">
        <f>VLOOKUP('By placement'!$D2008,'By goal type'!$I$3:$J$7,2,FALSE)</f>
        <v>0.3</v>
      </c>
      <c r="N2008" s="13"/>
      <c r="O2008" s="10">
        <f t="shared" si="95"/>
        <v>0.3</v>
      </c>
      <c r="P2008" s="10">
        <f t="shared" si="93"/>
        <v>0.15</v>
      </c>
      <c r="Q2008">
        <f t="shared" si="94"/>
        <v>8.3957443820224686E-2</v>
      </c>
    </row>
    <row r="2009" spans="1:17" x14ac:dyDescent="0.3">
      <c r="A2009">
        <v>2004</v>
      </c>
      <c r="B2009" t="s">
        <v>2456</v>
      </c>
      <c r="C2009" t="s">
        <v>295</v>
      </c>
      <c r="D2009" t="s">
        <v>7</v>
      </c>
      <c r="E2009">
        <v>433525</v>
      </c>
      <c r="F2009">
        <v>38775</v>
      </c>
      <c r="G2009">
        <v>19.387499999999999</v>
      </c>
      <c r="H2009">
        <v>2.3645</v>
      </c>
      <c r="I2009">
        <v>21.751999999999999</v>
      </c>
      <c r="J2009" s="12">
        <v>0.5</v>
      </c>
      <c r="K2009" s="12">
        <v>0.52500000000000002</v>
      </c>
      <c r="L2009" s="10">
        <v>0.25</v>
      </c>
      <c r="M2009" s="10">
        <f>VLOOKUP('By placement'!$D2009,'By goal type'!$I$3:$J$7,2,FALSE)</f>
        <v>0.3</v>
      </c>
      <c r="N2009" s="13"/>
      <c r="O2009" s="10">
        <f t="shared" si="95"/>
        <v>0.3</v>
      </c>
      <c r="P2009" s="10">
        <f t="shared" si="93"/>
        <v>4.9999999999999989E-2</v>
      </c>
      <c r="Q2009">
        <f t="shared" si="94"/>
        <v>1.0358095238095248</v>
      </c>
    </row>
    <row r="2010" spans="1:17" x14ac:dyDescent="0.3">
      <c r="A2010">
        <v>2005</v>
      </c>
      <c r="B2010" t="s">
        <v>2457</v>
      </c>
      <c r="C2010" t="s">
        <v>293</v>
      </c>
      <c r="D2010" t="s">
        <v>7</v>
      </c>
      <c r="E2010">
        <v>1557094</v>
      </c>
      <c r="F2010">
        <v>113516</v>
      </c>
      <c r="G2010">
        <v>283.79000000000002</v>
      </c>
      <c r="H2010">
        <v>34.642899999999997</v>
      </c>
      <c r="I2010">
        <v>318.43290000000002</v>
      </c>
      <c r="J2010" s="12">
        <v>2.5</v>
      </c>
      <c r="K2010" s="12">
        <v>2.7959999999999998</v>
      </c>
      <c r="L2010" s="10">
        <v>0.2</v>
      </c>
      <c r="M2010" s="10">
        <f>VLOOKUP('By placement'!$D2010,'By goal type'!$I$3:$J$7,2,FALSE)</f>
        <v>0.3</v>
      </c>
      <c r="N2010" s="13"/>
      <c r="O2010" s="10">
        <f t="shared" si="95"/>
        <v>0.3</v>
      </c>
      <c r="P2010" s="10">
        <f t="shared" si="93"/>
        <v>9.9999999999999978E-2</v>
      </c>
      <c r="Q2010">
        <f t="shared" si="94"/>
        <v>33.711065236051503</v>
      </c>
    </row>
    <row r="2011" spans="1:17" x14ac:dyDescent="0.3">
      <c r="A2011">
        <v>2006</v>
      </c>
      <c r="B2011" t="s">
        <v>2458</v>
      </c>
      <c r="C2011" t="s">
        <v>50</v>
      </c>
      <c r="D2011" t="s">
        <v>7</v>
      </c>
      <c r="E2011">
        <v>2041</v>
      </c>
      <c r="F2011">
        <v>933</v>
      </c>
      <c r="G2011">
        <v>0.9153</v>
      </c>
      <c r="H2011">
        <v>0.13150000000000001</v>
      </c>
      <c r="I2011">
        <v>1.0468</v>
      </c>
      <c r="J2011" s="12">
        <v>1</v>
      </c>
      <c r="K2011" s="12">
        <v>1.054</v>
      </c>
      <c r="L2011" s="10">
        <v>0.3</v>
      </c>
      <c r="M2011" s="10">
        <f>VLOOKUP('By placement'!$D2011,'By goal type'!$I$3:$J$7,2,FALSE)</f>
        <v>0.3</v>
      </c>
      <c r="N2011" s="13"/>
      <c r="O2011" s="10">
        <f t="shared" si="95"/>
        <v>0.3</v>
      </c>
      <c r="P2011" s="10">
        <f t="shared" si="93"/>
        <v>0</v>
      </c>
      <c r="Q2011">
        <f t="shared" si="94"/>
        <v>5.3631119544592064E-2</v>
      </c>
    </row>
    <row r="2012" spans="1:17" x14ac:dyDescent="0.3">
      <c r="A2012">
        <v>2007</v>
      </c>
      <c r="B2012" t="s">
        <v>2459</v>
      </c>
      <c r="C2012" t="s">
        <v>250</v>
      </c>
      <c r="D2012" t="s">
        <v>7</v>
      </c>
      <c r="E2012">
        <v>35828</v>
      </c>
      <c r="F2012">
        <v>2574</v>
      </c>
      <c r="G2012">
        <v>12.87</v>
      </c>
      <c r="H2012">
        <v>1.5807</v>
      </c>
      <c r="I2012">
        <v>14.450699999999999</v>
      </c>
      <c r="J2012" s="12">
        <v>5</v>
      </c>
      <c r="K2012" s="12">
        <v>5.1769999999999996</v>
      </c>
      <c r="L2012" s="10">
        <v>0.22</v>
      </c>
      <c r="M2012" s="10">
        <f>VLOOKUP('By placement'!$D2012,'By goal type'!$I$3:$J$7,2,FALSE)</f>
        <v>0.3</v>
      </c>
      <c r="N2012" s="13"/>
      <c r="O2012" s="10">
        <f t="shared" si="95"/>
        <v>0.3</v>
      </c>
      <c r="P2012" s="10">
        <f t="shared" si="93"/>
        <v>7.9999999999999988E-2</v>
      </c>
      <c r="Q2012">
        <f t="shared" si="94"/>
        <v>0.49406488313695124</v>
      </c>
    </row>
    <row r="2013" spans="1:17" x14ac:dyDescent="0.3">
      <c r="A2013">
        <v>2008</v>
      </c>
      <c r="B2013" t="s">
        <v>2460</v>
      </c>
      <c r="C2013" t="s">
        <v>84</v>
      </c>
      <c r="D2013" t="s">
        <v>7</v>
      </c>
      <c r="E2013">
        <v>1639</v>
      </c>
      <c r="F2013">
        <v>820</v>
      </c>
      <c r="G2013">
        <v>1.41</v>
      </c>
      <c r="H2013">
        <v>0.20119999999999999</v>
      </c>
      <c r="I2013">
        <v>1.6112</v>
      </c>
      <c r="J2013" s="12">
        <v>1.75</v>
      </c>
      <c r="K2013" s="12">
        <v>1.8839999999999999</v>
      </c>
      <c r="L2013" s="10" t="s">
        <v>5</v>
      </c>
      <c r="M2013" s="10">
        <f>VLOOKUP('By placement'!$D2013,'By goal type'!$I$3:$J$7,2,FALSE)</f>
        <v>0.3</v>
      </c>
      <c r="N2013" s="13"/>
      <c r="O2013" s="10">
        <f t="shared" si="95"/>
        <v>0.3</v>
      </c>
      <c r="P2013" s="10" t="str">
        <f t="shared" si="93"/>
        <v>unknown</v>
      </c>
      <c r="Q2013">
        <f t="shared" si="94"/>
        <v>0.11459702760084924</v>
      </c>
    </row>
    <row r="2014" spans="1:17" x14ac:dyDescent="0.3">
      <c r="A2014">
        <v>2009</v>
      </c>
      <c r="B2014" t="s">
        <v>2461</v>
      </c>
      <c r="C2014" t="s">
        <v>198</v>
      </c>
      <c r="D2014" t="s">
        <v>7</v>
      </c>
      <c r="E2014">
        <v>1635270</v>
      </c>
      <c r="F2014">
        <v>349526</v>
      </c>
      <c r="G2014">
        <v>174.76300000000001</v>
      </c>
      <c r="H2014">
        <v>21.556999999999999</v>
      </c>
      <c r="I2014">
        <v>196.32</v>
      </c>
      <c r="J2014" s="12">
        <v>0.5</v>
      </c>
      <c r="K2014" s="12">
        <v>0.58399999999999996</v>
      </c>
      <c r="L2014" s="10">
        <v>0.25</v>
      </c>
      <c r="M2014" s="10">
        <f>VLOOKUP('By placement'!$D2014,'By goal type'!$I$3:$J$7,2,FALSE)</f>
        <v>0.3</v>
      </c>
      <c r="N2014" s="13"/>
      <c r="O2014" s="10">
        <f t="shared" si="95"/>
        <v>0.3</v>
      </c>
      <c r="P2014" s="10">
        <f t="shared" si="93"/>
        <v>4.9999999999999989E-2</v>
      </c>
      <c r="Q2014">
        <f t="shared" si="94"/>
        <v>28.237808219178063</v>
      </c>
    </row>
    <row r="2015" spans="1:17" x14ac:dyDescent="0.3">
      <c r="A2015">
        <v>2010</v>
      </c>
      <c r="B2015" t="s">
        <v>2462</v>
      </c>
      <c r="C2015" t="s">
        <v>293</v>
      </c>
      <c r="D2015" t="s">
        <v>7</v>
      </c>
      <c r="E2015">
        <v>1794343</v>
      </c>
      <c r="F2015">
        <v>105676</v>
      </c>
      <c r="G2015">
        <v>264.19</v>
      </c>
      <c r="H2015">
        <v>32.648499999999999</v>
      </c>
      <c r="I2015">
        <v>296.83850000000001</v>
      </c>
      <c r="J2015" s="12">
        <v>2.5</v>
      </c>
      <c r="K2015" s="12">
        <v>2.806</v>
      </c>
      <c r="L2015" s="10">
        <v>0.2</v>
      </c>
      <c r="M2015" s="10">
        <f>VLOOKUP('By placement'!$D2015,'By goal type'!$I$3:$J$7,2,FALSE)</f>
        <v>0.3</v>
      </c>
      <c r="N2015" s="13"/>
      <c r="O2015" s="10">
        <f t="shared" si="95"/>
        <v>0.3</v>
      </c>
      <c r="P2015" s="10">
        <f t="shared" si="93"/>
        <v>9.9999999999999978E-2</v>
      </c>
      <c r="Q2015">
        <f t="shared" si="94"/>
        <v>32.370841411261594</v>
      </c>
    </row>
    <row r="2016" spans="1:17" x14ac:dyDescent="0.3">
      <c r="A2016">
        <v>2011</v>
      </c>
      <c r="B2016" t="s">
        <v>2463</v>
      </c>
      <c r="C2016" t="s">
        <v>203</v>
      </c>
      <c r="D2016" t="s">
        <v>7</v>
      </c>
      <c r="E2016">
        <v>2088</v>
      </c>
      <c r="F2016">
        <v>306</v>
      </c>
      <c r="G2016">
        <v>6.4699999999999994E-2</v>
      </c>
      <c r="H2016">
        <v>2.1299999999999999E-2</v>
      </c>
      <c r="I2016">
        <v>8.5999999999999993E-2</v>
      </c>
      <c r="J2016" s="12">
        <v>0.25</v>
      </c>
      <c r="K2016" s="12">
        <v>0</v>
      </c>
      <c r="L2016" s="10">
        <v>0.25</v>
      </c>
      <c r="M2016" s="10">
        <f>VLOOKUP('By placement'!$D2016,'By goal type'!$I$3:$J$7,2,FALSE)</f>
        <v>0.3</v>
      </c>
      <c r="N2016" s="13"/>
      <c r="O2016" s="10">
        <f t="shared" si="95"/>
        <v>0.3</v>
      </c>
      <c r="P2016" s="10">
        <f t="shared" si="93"/>
        <v>4.9999999999999989E-2</v>
      </c>
      <c r="Q2016">
        <f t="shared" si="94"/>
        <v>0</v>
      </c>
    </row>
    <row r="2017" spans="1:17" x14ac:dyDescent="0.3">
      <c r="A2017">
        <v>2012</v>
      </c>
      <c r="B2017" t="s">
        <v>2464</v>
      </c>
      <c r="C2017" t="s">
        <v>77</v>
      </c>
      <c r="D2017" t="s">
        <v>7</v>
      </c>
      <c r="E2017">
        <v>50</v>
      </c>
      <c r="F2017">
        <v>16</v>
      </c>
      <c r="G2017">
        <v>1.35E-2</v>
      </c>
      <c r="H2017">
        <v>4.4999999999999997E-3</v>
      </c>
      <c r="I2017">
        <v>1.7999999999999999E-2</v>
      </c>
      <c r="J2017" s="12">
        <v>1</v>
      </c>
      <c r="K2017" s="12">
        <v>1.125</v>
      </c>
      <c r="L2017" s="10">
        <v>0.25</v>
      </c>
      <c r="M2017" s="10">
        <f>VLOOKUP('By placement'!$D2017,'By goal type'!$I$3:$J$7,2,FALSE)</f>
        <v>0.3</v>
      </c>
      <c r="N2017" s="13"/>
      <c r="O2017" s="10">
        <f t="shared" si="95"/>
        <v>0.3</v>
      </c>
      <c r="P2017" s="10">
        <f t="shared" si="93"/>
        <v>4.9999999999999989E-2</v>
      </c>
      <c r="Q2017">
        <f t="shared" si="94"/>
        <v>2.0000000000000009E-3</v>
      </c>
    </row>
    <row r="2018" spans="1:17" x14ac:dyDescent="0.3">
      <c r="A2018">
        <v>2013</v>
      </c>
      <c r="B2018" t="s">
        <v>2465</v>
      </c>
      <c r="C2018" t="s">
        <v>77</v>
      </c>
      <c r="D2018" t="s">
        <v>7</v>
      </c>
      <c r="E2018">
        <v>41</v>
      </c>
      <c r="F2018">
        <v>16</v>
      </c>
      <c r="G2018">
        <v>1.35E-2</v>
      </c>
      <c r="H2018">
        <v>4.4999999999999997E-3</v>
      </c>
      <c r="I2018">
        <v>1.7999999999999999E-2</v>
      </c>
      <c r="J2018" s="12">
        <v>1</v>
      </c>
      <c r="K2018" s="12">
        <v>1.125</v>
      </c>
      <c r="L2018" s="10">
        <v>0.25</v>
      </c>
      <c r="M2018" s="10">
        <f>VLOOKUP('By placement'!$D2018,'By goal type'!$I$3:$J$7,2,FALSE)</f>
        <v>0.3</v>
      </c>
      <c r="N2018" s="13"/>
      <c r="O2018" s="10">
        <f t="shared" si="95"/>
        <v>0.3</v>
      </c>
      <c r="P2018" s="10">
        <f t="shared" si="93"/>
        <v>4.9999999999999989E-2</v>
      </c>
      <c r="Q2018">
        <f t="shared" si="94"/>
        <v>2.0000000000000009E-3</v>
      </c>
    </row>
    <row r="2019" spans="1:17" x14ac:dyDescent="0.3">
      <c r="A2019">
        <v>2014</v>
      </c>
      <c r="B2019" t="s">
        <v>2466</v>
      </c>
      <c r="C2019" t="s">
        <v>77</v>
      </c>
      <c r="D2019" t="s">
        <v>7</v>
      </c>
      <c r="E2019">
        <v>41</v>
      </c>
      <c r="F2019">
        <v>16</v>
      </c>
      <c r="G2019">
        <v>1.35E-2</v>
      </c>
      <c r="H2019">
        <v>4.4999999999999997E-3</v>
      </c>
      <c r="I2019">
        <v>1.7999999999999999E-2</v>
      </c>
      <c r="J2019" s="12">
        <v>1</v>
      </c>
      <c r="K2019" s="12">
        <v>1.125</v>
      </c>
      <c r="L2019" s="10">
        <v>0.25</v>
      </c>
      <c r="M2019" s="10">
        <f>VLOOKUP('By placement'!$D2019,'By goal type'!$I$3:$J$7,2,FALSE)</f>
        <v>0.3</v>
      </c>
      <c r="N2019" s="13"/>
      <c r="O2019" s="10">
        <f t="shared" si="95"/>
        <v>0.3</v>
      </c>
      <c r="P2019" s="10">
        <f t="shared" si="93"/>
        <v>4.9999999999999989E-2</v>
      </c>
      <c r="Q2019">
        <f t="shared" si="94"/>
        <v>2.0000000000000009E-3</v>
      </c>
    </row>
    <row r="2020" spans="1:17" x14ac:dyDescent="0.3">
      <c r="A2020">
        <v>2015</v>
      </c>
      <c r="B2020" t="s">
        <v>2467</v>
      </c>
      <c r="C2020" t="s">
        <v>72</v>
      </c>
      <c r="D2020" t="s">
        <v>7</v>
      </c>
      <c r="E2020">
        <v>6316</v>
      </c>
      <c r="F2020">
        <v>1287</v>
      </c>
      <c r="G2020">
        <v>0.8861</v>
      </c>
      <c r="H2020">
        <v>0.12790000000000001</v>
      </c>
      <c r="I2020">
        <v>1.014</v>
      </c>
      <c r="J2020" s="12">
        <v>0.7</v>
      </c>
      <c r="K2020" s="12">
        <v>0.79300000000000004</v>
      </c>
      <c r="L2020" s="10">
        <v>0.25</v>
      </c>
      <c r="M2020" s="10">
        <f>VLOOKUP('By placement'!$D2020,'By goal type'!$I$3:$J$7,2,FALSE)</f>
        <v>0.3</v>
      </c>
      <c r="N2020" s="13"/>
      <c r="O2020" s="10">
        <f t="shared" si="95"/>
        <v>0.3</v>
      </c>
      <c r="P2020" s="10">
        <f t="shared" si="93"/>
        <v>4.9999999999999989E-2</v>
      </c>
      <c r="Q2020">
        <f t="shared" si="94"/>
        <v>0.11891803278688534</v>
      </c>
    </row>
    <row r="2021" spans="1:17" x14ac:dyDescent="0.3">
      <c r="A2021">
        <v>2016</v>
      </c>
      <c r="B2021" t="s">
        <v>2468</v>
      </c>
      <c r="C2021" t="s">
        <v>294</v>
      </c>
      <c r="D2021" t="s">
        <v>7</v>
      </c>
      <c r="E2021">
        <v>109296</v>
      </c>
      <c r="F2021">
        <v>656</v>
      </c>
      <c r="G2021">
        <v>4.1810999999999998</v>
      </c>
      <c r="H2021">
        <v>0.84709999999999996</v>
      </c>
      <c r="I2021">
        <v>5.0282</v>
      </c>
      <c r="J2021" s="12">
        <v>6.81</v>
      </c>
      <c r="K2021" s="12">
        <v>7.4370000000000003</v>
      </c>
      <c r="L2021" s="10">
        <v>0.25</v>
      </c>
      <c r="M2021" s="10">
        <f>VLOOKUP('By placement'!$D2021,'By goal type'!$I$3:$J$7,2,FALSE)</f>
        <v>0.3</v>
      </c>
      <c r="N2021" s="13"/>
      <c r="O2021" s="10">
        <f t="shared" si="95"/>
        <v>0.3</v>
      </c>
      <c r="P2021" s="10">
        <f t="shared" si="93"/>
        <v>4.9999999999999989E-2</v>
      </c>
      <c r="Q2021">
        <f t="shared" si="94"/>
        <v>0.4239184348527637</v>
      </c>
    </row>
    <row r="2022" spans="1:17" x14ac:dyDescent="0.3">
      <c r="A2022">
        <v>2017</v>
      </c>
      <c r="B2022" t="s">
        <v>2469</v>
      </c>
      <c r="C2022" t="s">
        <v>84</v>
      </c>
      <c r="D2022" t="s">
        <v>7</v>
      </c>
      <c r="E2022">
        <v>2410</v>
      </c>
      <c r="F2022">
        <v>1398</v>
      </c>
      <c r="G2022">
        <v>2.4466999999999999</v>
      </c>
      <c r="H2022">
        <v>0.30809999999999998</v>
      </c>
      <c r="I2022">
        <v>2.7547999999999999</v>
      </c>
      <c r="J2022" s="12">
        <v>1.75</v>
      </c>
      <c r="K2022" s="12">
        <v>1.988</v>
      </c>
      <c r="L2022" s="10" t="s">
        <v>5</v>
      </c>
      <c r="M2022" s="10">
        <f>VLOOKUP('By placement'!$D2022,'By goal type'!$I$3:$J$7,2,FALSE)</f>
        <v>0.3</v>
      </c>
      <c r="N2022" s="13"/>
      <c r="O2022" s="10">
        <f t="shared" si="95"/>
        <v>0.3</v>
      </c>
      <c r="P2022" s="10" t="str">
        <f t="shared" si="93"/>
        <v>unknown</v>
      </c>
      <c r="Q2022">
        <f t="shared" si="94"/>
        <v>0.32979999999999987</v>
      </c>
    </row>
    <row r="2023" spans="1:17" x14ac:dyDescent="0.3">
      <c r="A2023">
        <v>2018</v>
      </c>
      <c r="B2023" t="s">
        <v>2470</v>
      </c>
      <c r="C2023" t="s">
        <v>226</v>
      </c>
      <c r="D2023" t="s">
        <v>7</v>
      </c>
      <c r="E2023">
        <v>625651</v>
      </c>
      <c r="F2023">
        <v>48086</v>
      </c>
      <c r="G2023">
        <v>14.488200000000001</v>
      </c>
      <c r="H2023">
        <v>2.2841999999999998</v>
      </c>
      <c r="I2023">
        <v>16.772400000000001</v>
      </c>
      <c r="J2023" s="12">
        <v>0.5</v>
      </c>
      <c r="K2023" s="12">
        <v>0.73199999999999998</v>
      </c>
      <c r="L2023" s="10">
        <v>0.25</v>
      </c>
      <c r="M2023" s="10">
        <f>VLOOKUP('By placement'!$D2023,'By goal type'!$I$3:$J$7,2,FALSE)</f>
        <v>0.3</v>
      </c>
      <c r="N2023" s="13"/>
      <c r="O2023" s="10">
        <f t="shared" si="95"/>
        <v>0.3</v>
      </c>
      <c r="P2023" s="10">
        <f t="shared" si="93"/>
        <v>4.9999999999999989E-2</v>
      </c>
      <c r="Q2023">
        <f t="shared" si="94"/>
        <v>5.03172</v>
      </c>
    </row>
    <row r="2024" spans="1:17" x14ac:dyDescent="0.3">
      <c r="A2024">
        <v>2019</v>
      </c>
      <c r="B2024" t="s">
        <v>2471</v>
      </c>
      <c r="C2024" t="s">
        <v>141</v>
      </c>
      <c r="D2024" t="s">
        <v>7</v>
      </c>
      <c r="E2024">
        <v>3349088</v>
      </c>
      <c r="F2024">
        <v>446929</v>
      </c>
      <c r="G2024">
        <v>446.92899999999997</v>
      </c>
      <c r="H2024">
        <v>56.939</v>
      </c>
      <c r="I2024">
        <v>503.86799999999999</v>
      </c>
      <c r="J2024" s="12">
        <v>1</v>
      </c>
      <c r="K2024" s="12">
        <v>1.0629999999999999</v>
      </c>
      <c r="L2024" s="10">
        <v>0.25</v>
      </c>
      <c r="M2024" s="10">
        <f>VLOOKUP('By placement'!$D2024,'By goal type'!$I$3:$J$7,2,FALSE)</f>
        <v>0.3</v>
      </c>
      <c r="N2024" s="13"/>
      <c r="O2024" s="10">
        <f t="shared" si="95"/>
        <v>0.3</v>
      </c>
      <c r="P2024" s="10">
        <f t="shared" si="93"/>
        <v>4.9999999999999989E-2</v>
      </c>
      <c r="Q2024">
        <f t="shared" si="94"/>
        <v>29.862355597365909</v>
      </c>
    </row>
    <row r="2025" spans="1:17" x14ac:dyDescent="0.3">
      <c r="A2025">
        <v>2020</v>
      </c>
      <c r="B2025" t="s">
        <v>2472</v>
      </c>
      <c r="C2025" t="s">
        <v>74</v>
      </c>
      <c r="D2025" t="s">
        <v>7</v>
      </c>
      <c r="E2025">
        <v>2986</v>
      </c>
      <c r="F2025">
        <v>412</v>
      </c>
      <c r="G2025">
        <v>0.34870000000000001</v>
      </c>
      <c r="H2025">
        <v>0.1158</v>
      </c>
      <c r="I2025">
        <v>0.46450000000000002</v>
      </c>
      <c r="J2025" s="12">
        <v>1</v>
      </c>
      <c r="K2025" s="12">
        <v>1.27</v>
      </c>
      <c r="L2025" s="10">
        <v>0.25</v>
      </c>
      <c r="M2025" s="10">
        <f>VLOOKUP('By placement'!$D2025,'By goal type'!$I$3:$J$7,2,FALSE)</f>
        <v>0.3</v>
      </c>
      <c r="N2025" s="13"/>
      <c r="O2025" s="10">
        <f t="shared" si="95"/>
        <v>0.3</v>
      </c>
      <c r="P2025" s="10">
        <f t="shared" si="93"/>
        <v>4.9999999999999989E-2</v>
      </c>
      <c r="Q2025">
        <f t="shared" si="94"/>
        <v>9.875196850393704E-2</v>
      </c>
    </row>
    <row r="2026" spans="1:17" x14ac:dyDescent="0.3">
      <c r="A2026">
        <v>2021</v>
      </c>
      <c r="B2026" t="s">
        <v>2473</v>
      </c>
      <c r="C2026" t="s">
        <v>84</v>
      </c>
      <c r="D2026" t="s">
        <v>7</v>
      </c>
      <c r="E2026">
        <v>814</v>
      </c>
      <c r="F2026">
        <v>264</v>
      </c>
      <c r="G2026">
        <v>0.33839999999999998</v>
      </c>
      <c r="H2026">
        <v>0.1082</v>
      </c>
      <c r="I2026">
        <v>0.4466</v>
      </c>
      <c r="J2026" s="12">
        <v>1.5</v>
      </c>
      <c r="K2026" s="12">
        <v>1.2170000000000001</v>
      </c>
      <c r="L2026" s="10" t="s">
        <v>5</v>
      </c>
      <c r="M2026" s="10">
        <f>VLOOKUP('By placement'!$D2026,'By goal type'!$I$3:$J$7,2,FALSE)</f>
        <v>0.3</v>
      </c>
      <c r="N2026" s="13"/>
      <c r="O2026" s="10">
        <f t="shared" si="95"/>
        <v>0.3</v>
      </c>
      <c r="P2026" s="10" t="str">
        <f t="shared" si="93"/>
        <v>unknown</v>
      </c>
      <c r="Q2026">
        <f t="shared" si="94"/>
        <v>-0.10385193097781427</v>
      </c>
    </row>
    <row r="2027" spans="1:17" x14ac:dyDescent="0.3">
      <c r="A2027">
        <v>2022</v>
      </c>
      <c r="B2027" t="s">
        <v>2474</v>
      </c>
      <c r="C2027" t="s">
        <v>84</v>
      </c>
      <c r="D2027" t="s">
        <v>7</v>
      </c>
      <c r="E2027">
        <v>2797</v>
      </c>
      <c r="F2027">
        <v>708</v>
      </c>
      <c r="G2027">
        <v>1.0185</v>
      </c>
      <c r="H2027">
        <v>0.1792</v>
      </c>
      <c r="I2027">
        <v>1.1977</v>
      </c>
      <c r="J2027" s="12">
        <v>1.5</v>
      </c>
      <c r="K2027" s="12">
        <v>1.73</v>
      </c>
      <c r="L2027" s="10" t="s">
        <v>5</v>
      </c>
      <c r="M2027" s="10">
        <f>VLOOKUP('By placement'!$D2027,'By goal type'!$I$3:$J$7,2,FALSE)</f>
        <v>0.3</v>
      </c>
      <c r="N2027" s="13"/>
      <c r="O2027" s="10">
        <f t="shared" si="95"/>
        <v>0.3</v>
      </c>
      <c r="P2027" s="10" t="str">
        <f t="shared" si="93"/>
        <v>unknown</v>
      </c>
      <c r="Q2027">
        <f t="shared" si="94"/>
        <v>0.15923179190751444</v>
      </c>
    </row>
    <row r="2028" spans="1:17" x14ac:dyDescent="0.3">
      <c r="A2028">
        <v>2023</v>
      </c>
      <c r="B2028" t="s">
        <v>2475</v>
      </c>
      <c r="C2028" t="s">
        <v>84</v>
      </c>
      <c r="D2028" t="s">
        <v>7</v>
      </c>
      <c r="E2028">
        <v>44</v>
      </c>
      <c r="F2028">
        <v>13</v>
      </c>
      <c r="G2028">
        <v>1.54E-2</v>
      </c>
      <c r="H2028">
        <v>6.6E-3</v>
      </c>
      <c r="I2028">
        <v>2.1999999999999999E-2</v>
      </c>
      <c r="J2028" s="12">
        <v>1.5</v>
      </c>
      <c r="K2028" s="12">
        <v>1.6919999999999999</v>
      </c>
      <c r="L2028" s="10" t="s">
        <v>5</v>
      </c>
      <c r="M2028" s="10">
        <f>VLOOKUP('By placement'!$D2028,'By goal type'!$I$3:$J$7,2,FALSE)</f>
        <v>0.3</v>
      </c>
      <c r="N2028" s="13"/>
      <c r="O2028" s="10">
        <f t="shared" si="95"/>
        <v>0.3</v>
      </c>
      <c r="P2028" s="10" t="str">
        <f t="shared" si="93"/>
        <v>unknown</v>
      </c>
      <c r="Q2028">
        <f t="shared" si="94"/>
        <v>2.4964539007092186E-3</v>
      </c>
    </row>
    <row r="2029" spans="1:17" x14ac:dyDescent="0.3">
      <c r="A2029">
        <v>2024</v>
      </c>
      <c r="B2029" t="s">
        <v>2476</v>
      </c>
      <c r="C2029" t="s">
        <v>84</v>
      </c>
      <c r="D2029" t="s">
        <v>7</v>
      </c>
      <c r="E2029">
        <v>2634</v>
      </c>
      <c r="F2029">
        <v>1618</v>
      </c>
      <c r="G2029">
        <v>2.8317000000000001</v>
      </c>
      <c r="H2029">
        <v>0.36399999999999999</v>
      </c>
      <c r="I2029">
        <v>3.1957</v>
      </c>
      <c r="J2029" s="12">
        <v>1.75</v>
      </c>
      <c r="K2029" s="12">
        <v>1.891</v>
      </c>
      <c r="L2029" s="10" t="s">
        <v>5</v>
      </c>
      <c r="M2029" s="10">
        <f>VLOOKUP('By placement'!$D2029,'By goal type'!$I$3:$J$7,2,FALSE)</f>
        <v>0.3</v>
      </c>
      <c r="N2029" s="13"/>
      <c r="O2029" s="10">
        <f t="shared" si="95"/>
        <v>0.3</v>
      </c>
      <c r="P2029" s="10" t="str">
        <f t="shared" si="93"/>
        <v>unknown</v>
      </c>
      <c r="Q2029">
        <f t="shared" si="94"/>
        <v>0.23828328926493905</v>
      </c>
    </row>
    <row r="2030" spans="1:17" x14ac:dyDescent="0.3">
      <c r="A2030">
        <v>2025</v>
      </c>
      <c r="B2030" t="s">
        <v>2477</v>
      </c>
      <c r="C2030" t="s">
        <v>249</v>
      </c>
      <c r="D2030" t="s">
        <v>7</v>
      </c>
      <c r="E2030">
        <v>296255</v>
      </c>
      <c r="F2030">
        <v>54430</v>
      </c>
      <c r="G2030">
        <v>48.987000000000002</v>
      </c>
      <c r="H2030">
        <v>6.3361999999999998</v>
      </c>
      <c r="I2030">
        <v>55.3232</v>
      </c>
      <c r="J2030" s="12">
        <v>0.9</v>
      </c>
      <c r="K2030" s="12">
        <v>1.028</v>
      </c>
      <c r="L2030" s="10">
        <v>0.25</v>
      </c>
      <c r="M2030" s="10">
        <f>VLOOKUP('By placement'!$D2030,'By goal type'!$I$3:$J$7,2,FALSE)</f>
        <v>0.3</v>
      </c>
      <c r="N2030" s="13"/>
      <c r="O2030" s="10">
        <f t="shared" si="95"/>
        <v>0.3</v>
      </c>
      <c r="P2030" s="10">
        <f t="shared" si="93"/>
        <v>4.9999999999999989E-2</v>
      </c>
      <c r="Q2030">
        <f t="shared" si="94"/>
        <v>6.8884918287937742</v>
      </c>
    </row>
    <row r="2031" spans="1:17" x14ac:dyDescent="0.3">
      <c r="A2031">
        <v>2026</v>
      </c>
      <c r="B2031" s="1" t="s">
        <v>2478</v>
      </c>
      <c r="C2031" t="s">
        <v>84</v>
      </c>
      <c r="D2031" t="s">
        <v>7</v>
      </c>
      <c r="E2031">
        <v>1267</v>
      </c>
      <c r="F2031">
        <v>650</v>
      </c>
      <c r="G2031">
        <v>1.0885</v>
      </c>
      <c r="H2031">
        <v>0.2341</v>
      </c>
      <c r="I2031">
        <v>1.3226</v>
      </c>
      <c r="J2031" s="12">
        <v>1.8</v>
      </c>
      <c r="K2031" s="12">
        <v>2.0339999999999998</v>
      </c>
      <c r="L2031" s="10" t="s">
        <v>5</v>
      </c>
      <c r="M2031" s="10">
        <f>VLOOKUP('By placement'!$D2031,'By goal type'!$I$3:$J$7,2,FALSE)</f>
        <v>0.3</v>
      </c>
      <c r="N2031" s="13"/>
      <c r="O2031" s="10">
        <f t="shared" si="95"/>
        <v>0.3</v>
      </c>
      <c r="P2031" s="10" t="str">
        <f t="shared" si="93"/>
        <v>unknown</v>
      </c>
      <c r="Q2031">
        <f t="shared" si="94"/>
        <v>0.15215752212389361</v>
      </c>
    </row>
    <row r="2032" spans="1:17" x14ac:dyDescent="0.3">
      <c r="A2032">
        <v>2027</v>
      </c>
      <c r="B2032" t="s">
        <v>2479</v>
      </c>
      <c r="C2032" t="s">
        <v>273</v>
      </c>
      <c r="D2032" t="s">
        <v>7</v>
      </c>
      <c r="E2032">
        <v>1066142</v>
      </c>
      <c r="F2032">
        <v>115003</v>
      </c>
      <c r="G2032">
        <v>103.5027</v>
      </c>
      <c r="H2032">
        <v>13.5625</v>
      </c>
      <c r="I2032">
        <v>117.0652</v>
      </c>
      <c r="J2032" s="12">
        <v>0.9</v>
      </c>
      <c r="K2032" s="12">
        <v>1.02</v>
      </c>
      <c r="L2032" s="10">
        <v>0.25</v>
      </c>
      <c r="M2032" s="10">
        <f>VLOOKUP('By placement'!$D2032,'By goal type'!$I$3:$J$7,2,FALSE)</f>
        <v>0.3</v>
      </c>
      <c r="N2032" s="13"/>
      <c r="O2032" s="10">
        <f t="shared" si="95"/>
        <v>0.3</v>
      </c>
      <c r="P2032" s="10">
        <f t="shared" si="93"/>
        <v>4.9999999999999989E-2</v>
      </c>
      <c r="Q2032">
        <f t="shared" si="94"/>
        <v>13.772376470588238</v>
      </c>
    </row>
    <row r="2033" spans="1:17" x14ac:dyDescent="0.3">
      <c r="A2033">
        <v>2028</v>
      </c>
      <c r="B2033" t="s">
        <v>2480</v>
      </c>
      <c r="C2033" t="s">
        <v>51</v>
      </c>
      <c r="D2033" t="s">
        <v>7</v>
      </c>
      <c r="E2033">
        <v>1961932</v>
      </c>
      <c r="F2033">
        <v>337921</v>
      </c>
      <c r="G2033">
        <v>675.84199999999998</v>
      </c>
      <c r="H2033">
        <v>88.966300000000004</v>
      </c>
      <c r="I2033">
        <v>764.80830000000003</v>
      </c>
      <c r="J2033" s="12">
        <v>2</v>
      </c>
      <c r="K2033" s="12">
        <v>2.3039999999999998</v>
      </c>
      <c r="L2033" s="10">
        <v>0.2</v>
      </c>
      <c r="M2033" s="10">
        <f>VLOOKUP('By placement'!$D2033,'By goal type'!$I$3:$J$7,2,FALSE)</f>
        <v>0.3</v>
      </c>
      <c r="N2033" s="13"/>
      <c r="O2033" s="10">
        <f t="shared" si="95"/>
        <v>0.3</v>
      </c>
      <c r="P2033" s="10">
        <f t="shared" si="93"/>
        <v>9.9999999999999978E-2</v>
      </c>
      <c r="Q2033">
        <f t="shared" si="94"/>
        <v>100.91220624999998</v>
      </c>
    </row>
    <row r="2034" spans="1:17" x14ac:dyDescent="0.3">
      <c r="A2034">
        <v>2029</v>
      </c>
      <c r="B2034" t="s">
        <v>2481</v>
      </c>
      <c r="C2034" t="s">
        <v>250</v>
      </c>
      <c r="D2034" t="s">
        <v>7</v>
      </c>
      <c r="E2034">
        <v>697908</v>
      </c>
      <c r="F2034">
        <v>241880</v>
      </c>
      <c r="G2034">
        <v>604.70000000000005</v>
      </c>
      <c r="H2034">
        <v>79.690100000000001</v>
      </c>
      <c r="I2034">
        <v>684.39009999999996</v>
      </c>
      <c r="J2034" s="12">
        <v>2.5</v>
      </c>
      <c r="K2034" s="12">
        <v>2.9169999999999998</v>
      </c>
      <c r="L2034" s="10">
        <v>0.22</v>
      </c>
      <c r="M2034" s="10">
        <f>VLOOKUP('By placement'!$D2034,'By goal type'!$I$3:$J$7,2,FALSE)</f>
        <v>0.3</v>
      </c>
      <c r="N2034" s="13"/>
      <c r="O2034" s="10">
        <f t="shared" si="95"/>
        <v>0.3</v>
      </c>
      <c r="P2034" s="10">
        <f t="shared" si="93"/>
        <v>7.9999999999999988E-2</v>
      </c>
      <c r="Q2034">
        <f t="shared" si="94"/>
        <v>97.837048920123351</v>
      </c>
    </row>
    <row r="2035" spans="1:17" x14ac:dyDescent="0.3">
      <c r="A2035">
        <v>2030</v>
      </c>
      <c r="B2035" t="s">
        <v>2482</v>
      </c>
      <c r="C2035" t="s">
        <v>84</v>
      </c>
      <c r="D2035" t="s">
        <v>7</v>
      </c>
      <c r="E2035">
        <v>574</v>
      </c>
      <c r="F2035">
        <v>155</v>
      </c>
      <c r="G2035">
        <v>0.18440000000000001</v>
      </c>
      <c r="H2035">
        <v>7.8899999999999998E-2</v>
      </c>
      <c r="I2035">
        <v>0.26329999999999998</v>
      </c>
      <c r="J2035" s="12">
        <v>1.5</v>
      </c>
      <c r="K2035" s="12">
        <v>1.6259999999999999</v>
      </c>
      <c r="L2035" s="10" t="s">
        <v>5</v>
      </c>
      <c r="M2035" s="10">
        <f>VLOOKUP('By placement'!$D2035,'By goal type'!$I$3:$J$7,2,FALSE)</f>
        <v>0.3</v>
      </c>
      <c r="N2035" s="13"/>
      <c r="O2035" s="10">
        <f t="shared" si="95"/>
        <v>0.3</v>
      </c>
      <c r="P2035" s="10" t="str">
        <f t="shared" si="93"/>
        <v>unknown</v>
      </c>
      <c r="Q2035">
        <f t="shared" si="94"/>
        <v>2.0403321033210318E-2</v>
      </c>
    </row>
    <row r="2036" spans="1:17" x14ac:dyDescent="0.3">
      <c r="A2036">
        <v>2031</v>
      </c>
      <c r="B2036" t="s">
        <v>2483</v>
      </c>
      <c r="C2036" t="s">
        <v>283</v>
      </c>
      <c r="D2036" t="s">
        <v>7</v>
      </c>
      <c r="E2036">
        <v>60962</v>
      </c>
      <c r="F2036">
        <v>8423</v>
      </c>
      <c r="G2036">
        <v>16.846</v>
      </c>
      <c r="H2036">
        <v>2.2303999999999999</v>
      </c>
      <c r="I2036">
        <v>19.0764</v>
      </c>
      <c r="J2036" s="12">
        <v>2</v>
      </c>
      <c r="K2036" s="12">
        <v>2.2770000000000001</v>
      </c>
      <c r="L2036" s="10">
        <v>0.25</v>
      </c>
      <c r="M2036" s="10">
        <f>VLOOKUP('By placement'!$D2036,'By goal type'!$I$3:$J$7,2,FALSE)</f>
        <v>0.3</v>
      </c>
      <c r="N2036" s="13"/>
      <c r="O2036" s="10">
        <f t="shared" si="95"/>
        <v>0.3</v>
      </c>
      <c r="P2036" s="10">
        <f t="shared" si="93"/>
        <v>4.9999999999999989E-2</v>
      </c>
      <c r="Q2036">
        <f t="shared" si="94"/>
        <v>2.3206687747035577</v>
      </c>
    </row>
    <row r="2037" spans="1:17" x14ac:dyDescent="0.3">
      <c r="A2037">
        <v>2032</v>
      </c>
      <c r="B2037" t="s">
        <v>2484</v>
      </c>
      <c r="C2037" t="s">
        <v>232</v>
      </c>
      <c r="D2037" t="s">
        <v>7</v>
      </c>
      <c r="E2037">
        <v>1286497</v>
      </c>
      <c r="F2037">
        <v>101850</v>
      </c>
      <c r="G2037">
        <v>183.33</v>
      </c>
      <c r="H2037">
        <v>24.29</v>
      </c>
      <c r="I2037">
        <v>207.62</v>
      </c>
      <c r="J2037" s="12">
        <v>1.8</v>
      </c>
      <c r="K2037" s="12">
        <v>1.897</v>
      </c>
      <c r="L2037" s="10">
        <v>0.25</v>
      </c>
      <c r="M2037" s="10">
        <f>VLOOKUP('By placement'!$D2037,'By goal type'!$I$3:$J$7,2,FALSE)</f>
        <v>0.3</v>
      </c>
      <c r="N2037" s="13"/>
      <c r="O2037" s="10">
        <f t="shared" si="95"/>
        <v>0.3</v>
      </c>
      <c r="P2037" s="10">
        <f t="shared" si="93"/>
        <v>4.9999999999999989E-2</v>
      </c>
      <c r="Q2037">
        <f t="shared" si="94"/>
        <v>10.616309963099635</v>
      </c>
    </row>
    <row r="2038" spans="1:17" x14ac:dyDescent="0.3">
      <c r="A2038">
        <v>2033</v>
      </c>
      <c r="B2038" t="s">
        <v>2485</v>
      </c>
      <c r="C2038" t="s">
        <v>84</v>
      </c>
      <c r="D2038" t="s">
        <v>7</v>
      </c>
      <c r="E2038">
        <v>1801</v>
      </c>
      <c r="F2038">
        <v>779</v>
      </c>
      <c r="G2038">
        <v>1.1277999999999999</v>
      </c>
      <c r="H2038">
        <v>0.1963</v>
      </c>
      <c r="I2038">
        <v>1.3241000000000001</v>
      </c>
      <c r="J2038" s="12">
        <v>1.5</v>
      </c>
      <c r="K2038" s="12">
        <v>1.4590000000000001</v>
      </c>
      <c r="L2038" s="10" t="s">
        <v>5</v>
      </c>
      <c r="M2038" s="10">
        <f>VLOOKUP('By placement'!$D2038,'By goal type'!$I$3:$J$7,2,FALSE)</f>
        <v>0.3</v>
      </c>
      <c r="N2038" s="13"/>
      <c r="O2038" s="10">
        <f t="shared" si="95"/>
        <v>0.3</v>
      </c>
      <c r="P2038" s="10" t="str">
        <f t="shared" si="93"/>
        <v>unknown</v>
      </c>
      <c r="Q2038">
        <f t="shared" si="94"/>
        <v>-3.7209115832761958E-2</v>
      </c>
    </row>
    <row r="2039" spans="1:17" x14ac:dyDescent="0.3">
      <c r="A2039">
        <v>2034</v>
      </c>
      <c r="B2039" t="s">
        <v>2486</v>
      </c>
      <c r="C2039" t="s">
        <v>273</v>
      </c>
      <c r="D2039" t="s">
        <v>7</v>
      </c>
      <c r="E2039">
        <v>1471376</v>
      </c>
      <c r="F2039">
        <v>188668</v>
      </c>
      <c r="G2039">
        <v>252.5172</v>
      </c>
      <c r="H2039">
        <v>33.032800000000002</v>
      </c>
      <c r="I2039">
        <v>285.55</v>
      </c>
      <c r="J2039" s="12">
        <v>1</v>
      </c>
      <c r="K2039" s="12">
        <v>1.3580000000000001</v>
      </c>
      <c r="L2039" s="10">
        <v>0.25</v>
      </c>
      <c r="M2039" s="10">
        <f>VLOOKUP('By placement'!$D2039,'By goal type'!$I$3:$J$7,2,FALSE)</f>
        <v>0.3</v>
      </c>
      <c r="N2039" s="13"/>
      <c r="O2039" s="10">
        <f t="shared" si="95"/>
        <v>0.3</v>
      </c>
      <c r="P2039" s="10">
        <f t="shared" si="93"/>
        <v>4.9999999999999989E-2</v>
      </c>
      <c r="Q2039">
        <f t="shared" si="94"/>
        <v>75.277540500736393</v>
      </c>
    </row>
    <row r="2040" spans="1:17" x14ac:dyDescent="0.3">
      <c r="A2040">
        <v>2035</v>
      </c>
      <c r="B2040" t="s">
        <v>2487</v>
      </c>
      <c r="C2040" t="s">
        <v>224</v>
      </c>
      <c r="D2040" t="s">
        <v>7</v>
      </c>
      <c r="E2040">
        <v>4762490</v>
      </c>
      <c r="F2040">
        <v>834904</v>
      </c>
      <c r="G2040">
        <v>2087.2600000000002</v>
      </c>
      <c r="H2040">
        <v>279.84989999999999</v>
      </c>
      <c r="I2040">
        <v>2367.1098999999999</v>
      </c>
      <c r="J2040" s="12">
        <v>2.5</v>
      </c>
      <c r="K2040" s="12">
        <v>2.8839999999999999</v>
      </c>
      <c r="L2040" s="10">
        <v>0.25</v>
      </c>
      <c r="M2040" s="10">
        <f>VLOOKUP('By placement'!$D2040,'By goal type'!$I$3:$J$7,2,FALSE)</f>
        <v>0.3</v>
      </c>
      <c r="N2040" s="13"/>
      <c r="O2040" s="10">
        <f t="shared" si="95"/>
        <v>0.3</v>
      </c>
      <c r="P2040" s="10">
        <f t="shared" si="93"/>
        <v>4.9999999999999989E-2</v>
      </c>
      <c r="Q2040">
        <f t="shared" si="94"/>
        <v>315.17690762829386</v>
      </c>
    </row>
    <row r="2041" spans="1:17" x14ac:dyDescent="0.3">
      <c r="A2041">
        <v>2036</v>
      </c>
      <c r="B2041" t="s">
        <v>2488</v>
      </c>
      <c r="C2041" t="s">
        <v>84</v>
      </c>
      <c r="D2041" t="s">
        <v>7</v>
      </c>
      <c r="E2041">
        <v>1455</v>
      </c>
      <c r="F2041">
        <v>249</v>
      </c>
      <c r="G2041">
        <v>0.29649999999999999</v>
      </c>
      <c r="H2041">
        <v>0.1275</v>
      </c>
      <c r="I2041">
        <v>0.42399999999999999</v>
      </c>
      <c r="J2041" s="12">
        <v>1.5</v>
      </c>
      <c r="K2041" s="12">
        <v>1.6</v>
      </c>
      <c r="L2041" s="10" t="s">
        <v>5</v>
      </c>
      <c r="M2041" s="10">
        <f>VLOOKUP('By placement'!$D2041,'By goal type'!$I$3:$J$7,2,FALSE)</f>
        <v>0.3</v>
      </c>
      <c r="N2041" s="13"/>
      <c r="O2041" s="10">
        <f t="shared" si="95"/>
        <v>0.3</v>
      </c>
      <c r="P2041" s="10" t="str">
        <f t="shared" si="93"/>
        <v>unknown</v>
      </c>
      <c r="Q2041">
        <f t="shared" si="94"/>
        <v>2.6499999999999999E-2</v>
      </c>
    </row>
    <row r="2042" spans="1:17" x14ac:dyDescent="0.3">
      <c r="A2042">
        <v>2037</v>
      </c>
      <c r="B2042" t="s">
        <v>2489</v>
      </c>
      <c r="C2042" t="s">
        <v>84</v>
      </c>
      <c r="D2042" t="s">
        <v>7</v>
      </c>
      <c r="E2042">
        <v>1639</v>
      </c>
      <c r="F2042">
        <v>512</v>
      </c>
      <c r="G2042">
        <v>0.71179999999999999</v>
      </c>
      <c r="H2042">
        <v>0.1603</v>
      </c>
      <c r="I2042">
        <v>0.87209999999999999</v>
      </c>
      <c r="J2042" s="12">
        <v>1.5</v>
      </c>
      <c r="K2042" s="12">
        <v>1.6279999999999999</v>
      </c>
      <c r="L2042" s="10" t="s">
        <v>5</v>
      </c>
      <c r="M2042" s="10">
        <f>VLOOKUP('By placement'!$D2042,'By goal type'!$I$3:$J$7,2,FALSE)</f>
        <v>0.3</v>
      </c>
      <c r="N2042" s="13"/>
      <c r="O2042" s="10">
        <f t="shared" si="95"/>
        <v>0.3</v>
      </c>
      <c r="P2042" s="10" t="str">
        <f t="shared" si="93"/>
        <v>unknown</v>
      </c>
      <c r="Q2042">
        <f t="shared" si="94"/>
        <v>6.8568058968058954E-2</v>
      </c>
    </row>
    <row r="2043" spans="1:17" x14ac:dyDescent="0.3">
      <c r="A2043">
        <v>2038</v>
      </c>
      <c r="B2043" t="s">
        <v>2490</v>
      </c>
      <c r="C2043" t="s">
        <v>51</v>
      </c>
      <c r="D2043" t="s">
        <v>7</v>
      </c>
      <c r="E2043">
        <v>68630</v>
      </c>
      <c r="F2043">
        <v>4602</v>
      </c>
      <c r="G2043">
        <v>4.6020000000000003</v>
      </c>
      <c r="H2043">
        <v>0.63829999999999998</v>
      </c>
      <c r="I2043">
        <v>5.2403000000000004</v>
      </c>
      <c r="J2043" s="12">
        <v>1</v>
      </c>
      <c r="K2043" s="12">
        <v>1.103</v>
      </c>
      <c r="L2043" s="10">
        <v>0.19</v>
      </c>
      <c r="M2043" s="10">
        <f>VLOOKUP('By placement'!$D2043,'By goal type'!$I$3:$J$7,2,FALSE)</f>
        <v>0.3</v>
      </c>
      <c r="N2043" s="13"/>
      <c r="O2043" s="10">
        <f t="shared" si="95"/>
        <v>0.3</v>
      </c>
      <c r="P2043" s="10">
        <f t="shared" si="93"/>
        <v>0.10999999999999999</v>
      </c>
      <c r="Q2043">
        <f t="shared" si="94"/>
        <v>0.48934805077062576</v>
      </c>
    </row>
    <row r="2044" spans="1:17" x14ac:dyDescent="0.3">
      <c r="A2044">
        <v>2039</v>
      </c>
      <c r="B2044" t="s">
        <v>2491</v>
      </c>
      <c r="C2044" t="s">
        <v>232</v>
      </c>
      <c r="D2044" t="s">
        <v>7</v>
      </c>
      <c r="E2044">
        <v>1270089</v>
      </c>
      <c r="F2044">
        <v>88275</v>
      </c>
      <c r="G2044">
        <v>158.89500000000001</v>
      </c>
      <c r="H2044">
        <v>21.99</v>
      </c>
      <c r="I2044">
        <v>180.88499999999999</v>
      </c>
      <c r="J2044" s="12">
        <v>1.8</v>
      </c>
      <c r="K2044" s="12">
        <v>1.9179999999999999</v>
      </c>
      <c r="L2044" s="10">
        <v>0.25</v>
      </c>
      <c r="M2044" s="10">
        <f>VLOOKUP('By placement'!$D2044,'By goal type'!$I$3:$J$7,2,FALSE)</f>
        <v>0.3</v>
      </c>
      <c r="N2044" s="13"/>
      <c r="O2044" s="10">
        <f t="shared" si="95"/>
        <v>0.3</v>
      </c>
      <c r="P2044" s="10">
        <f t="shared" si="93"/>
        <v>4.9999999999999989E-2</v>
      </c>
      <c r="Q2044">
        <f t="shared" si="94"/>
        <v>11.128482794577671</v>
      </c>
    </row>
    <row r="2045" spans="1:17" x14ac:dyDescent="0.3">
      <c r="A2045">
        <v>2040</v>
      </c>
      <c r="B2045" t="s">
        <v>2492</v>
      </c>
      <c r="C2045" t="s">
        <v>84</v>
      </c>
      <c r="D2045" t="s">
        <v>7</v>
      </c>
      <c r="E2045">
        <v>109</v>
      </c>
      <c r="F2045">
        <v>26</v>
      </c>
      <c r="G2045">
        <v>3.1E-2</v>
      </c>
      <c r="H2045">
        <v>1.34E-2</v>
      </c>
      <c r="I2045">
        <v>4.4400000000000002E-2</v>
      </c>
      <c r="J2045" s="12">
        <v>1.5</v>
      </c>
      <c r="K2045" s="12">
        <v>1.708</v>
      </c>
      <c r="L2045" s="10" t="s">
        <v>5</v>
      </c>
      <c r="M2045" s="10">
        <f>VLOOKUP('By placement'!$D2045,'By goal type'!$I$3:$J$7,2,FALSE)</f>
        <v>0.3</v>
      </c>
      <c r="N2045" s="13"/>
      <c r="O2045" s="10">
        <f t="shared" si="95"/>
        <v>0.3</v>
      </c>
      <c r="P2045" s="10" t="str">
        <f t="shared" si="93"/>
        <v>unknown</v>
      </c>
      <c r="Q2045">
        <f t="shared" si="94"/>
        <v>5.4070257611241231E-3</v>
      </c>
    </row>
    <row r="2046" spans="1:17" x14ac:dyDescent="0.3">
      <c r="A2046">
        <v>2041</v>
      </c>
      <c r="B2046" t="s">
        <v>2493</v>
      </c>
      <c r="C2046" t="s">
        <v>273</v>
      </c>
      <c r="D2046" t="s">
        <v>7</v>
      </c>
      <c r="E2046">
        <v>1232647</v>
      </c>
      <c r="F2046">
        <v>154167</v>
      </c>
      <c r="G2046">
        <v>138.75030000000001</v>
      </c>
      <c r="H2046">
        <v>19.248000000000001</v>
      </c>
      <c r="I2046">
        <v>157.9983</v>
      </c>
      <c r="J2046" s="12">
        <v>0.9</v>
      </c>
      <c r="K2046" s="12">
        <v>1.02</v>
      </c>
      <c r="L2046" s="10">
        <v>0.25</v>
      </c>
      <c r="M2046" s="10">
        <f>VLOOKUP('By placement'!$D2046,'By goal type'!$I$3:$J$7,2,FALSE)</f>
        <v>0.3</v>
      </c>
      <c r="N2046" s="13"/>
      <c r="O2046" s="10">
        <f t="shared" si="95"/>
        <v>0.3</v>
      </c>
      <c r="P2046" s="10">
        <f t="shared" si="93"/>
        <v>4.9999999999999989E-2</v>
      </c>
      <c r="Q2046">
        <f t="shared" si="94"/>
        <v>18.588035294117653</v>
      </c>
    </row>
    <row r="2047" spans="1:17" x14ac:dyDescent="0.3">
      <c r="A2047">
        <v>2042</v>
      </c>
      <c r="B2047" t="s">
        <v>2494</v>
      </c>
      <c r="C2047" t="s">
        <v>84</v>
      </c>
      <c r="D2047" t="s">
        <v>7</v>
      </c>
      <c r="E2047">
        <v>2685</v>
      </c>
      <c r="F2047">
        <v>1065</v>
      </c>
      <c r="G2047">
        <v>1.5454000000000001</v>
      </c>
      <c r="H2047">
        <v>0.27460000000000001</v>
      </c>
      <c r="I2047">
        <v>1.82</v>
      </c>
      <c r="J2047" s="12">
        <v>1.5</v>
      </c>
      <c r="K2047" s="12">
        <v>1.65</v>
      </c>
      <c r="L2047" s="10" t="s">
        <v>5</v>
      </c>
      <c r="M2047" s="10">
        <f>VLOOKUP('By placement'!$D2047,'By goal type'!$I$3:$J$7,2,FALSE)</f>
        <v>0.3</v>
      </c>
      <c r="N2047" s="13"/>
      <c r="O2047" s="10">
        <f t="shared" si="95"/>
        <v>0.3</v>
      </c>
      <c r="P2047" s="10" t="str">
        <f t="shared" si="93"/>
        <v>unknown</v>
      </c>
      <c r="Q2047">
        <f t="shared" si="94"/>
        <v>0.16545454545454533</v>
      </c>
    </row>
    <row r="2048" spans="1:17" x14ac:dyDescent="0.3">
      <c r="A2048">
        <v>2043</v>
      </c>
      <c r="B2048" t="s">
        <v>2495</v>
      </c>
      <c r="C2048" t="s">
        <v>145</v>
      </c>
      <c r="D2048" t="s">
        <v>7</v>
      </c>
      <c r="E2048">
        <v>1538090</v>
      </c>
      <c r="F2048">
        <v>246292</v>
      </c>
      <c r="G2048">
        <v>49.258400000000002</v>
      </c>
      <c r="H2048">
        <v>6.9554</v>
      </c>
      <c r="I2048">
        <v>56.213799999999999</v>
      </c>
      <c r="J2048" s="12">
        <v>0.2</v>
      </c>
      <c r="K2048" s="12">
        <v>0.23899999999999999</v>
      </c>
      <c r="L2048" s="10">
        <v>0.25</v>
      </c>
      <c r="M2048" s="10">
        <f>VLOOKUP('By placement'!$D2048,'By goal type'!$I$3:$J$7,2,FALSE)</f>
        <v>0.3</v>
      </c>
      <c r="N2048" s="13"/>
      <c r="O2048" s="10">
        <f t="shared" si="95"/>
        <v>0.3</v>
      </c>
      <c r="P2048" s="10">
        <f t="shared" si="93"/>
        <v>4.9999999999999989E-2</v>
      </c>
      <c r="Q2048">
        <f t="shared" si="94"/>
        <v>9.172963179916314</v>
      </c>
    </row>
    <row r="2049" spans="1:17" x14ac:dyDescent="0.3">
      <c r="A2049">
        <v>2044</v>
      </c>
      <c r="B2049" t="s">
        <v>2496</v>
      </c>
      <c r="C2049" t="s">
        <v>74</v>
      </c>
      <c r="D2049" t="s">
        <v>7</v>
      </c>
      <c r="E2049">
        <v>21519</v>
      </c>
      <c r="F2049">
        <v>1403</v>
      </c>
      <c r="G2049">
        <v>3.0865999999999998</v>
      </c>
      <c r="H2049">
        <v>0.4345</v>
      </c>
      <c r="I2049">
        <v>3.5211000000000001</v>
      </c>
      <c r="J2049" s="12">
        <v>2.2000000000000002</v>
      </c>
      <c r="K2049" s="12">
        <v>2.548</v>
      </c>
      <c r="L2049" s="10">
        <v>0.25</v>
      </c>
      <c r="M2049" s="10">
        <f>VLOOKUP('By placement'!$D2049,'By goal type'!$I$3:$J$7,2,FALSE)</f>
        <v>0.3</v>
      </c>
      <c r="N2049" s="13"/>
      <c r="O2049" s="10">
        <f t="shared" si="95"/>
        <v>0.3</v>
      </c>
      <c r="P2049" s="10">
        <f t="shared" si="93"/>
        <v>4.9999999999999989E-2</v>
      </c>
      <c r="Q2049">
        <f t="shared" si="94"/>
        <v>0.48090376766091014</v>
      </c>
    </row>
    <row r="2050" spans="1:17" x14ac:dyDescent="0.3">
      <c r="A2050">
        <v>2045</v>
      </c>
      <c r="B2050" t="s">
        <v>2497</v>
      </c>
      <c r="C2050" t="s">
        <v>84</v>
      </c>
      <c r="D2050" t="s">
        <v>7</v>
      </c>
      <c r="E2050">
        <v>7599</v>
      </c>
      <c r="F2050">
        <v>4469</v>
      </c>
      <c r="G2050">
        <v>6.9109999999999996</v>
      </c>
      <c r="H2050">
        <v>0.99450000000000005</v>
      </c>
      <c r="I2050">
        <v>7.9055</v>
      </c>
      <c r="J2050" s="12">
        <v>1.55</v>
      </c>
      <c r="K2050" s="12">
        <v>1.87</v>
      </c>
      <c r="L2050" s="10" t="s">
        <v>5</v>
      </c>
      <c r="M2050" s="10">
        <f>VLOOKUP('By placement'!$D2050,'By goal type'!$I$3:$J$7,2,FALSE)</f>
        <v>0.3</v>
      </c>
      <c r="N2050" s="13"/>
      <c r="O2050" s="10">
        <f t="shared" si="95"/>
        <v>0.3</v>
      </c>
      <c r="P2050" s="10" t="str">
        <f t="shared" si="93"/>
        <v>unknown</v>
      </c>
      <c r="Q2050">
        <f t="shared" si="94"/>
        <v>1.3528128342245991</v>
      </c>
    </row>
    <row r="2051" spans="1:17" x14ac:dyDescent="0.3">
      <c r="A2051">
        <v>2046</v>
      </c>
      <c r="B2051" t="s">
        <v>2498</v>
      </c>
      <c r="C2051" t="s">
        <v>226</v>
      </c>
      <c r="D2051" t="s">
        <v>7</v>
      </c>
      <c r="E2051">
        <v>708286</v>
      </c>
      <c r="F2051">
        <v>15294</v>
      </c>
      <c r="G2051">
        <v>15.294</v>
      </c>
      <c r="H2051">
        <v>2.1798999999999999</v>
      </c>
      <c r="I2051">
        <v>17.4739</v>
      </c>
      <c r="J2051" s="12">
        <v>1</v>
      </c>
      <c r="K2051" s="12">
        <v>1.194</v>
      </c>
      <c r="L2051" s="10">
        <v>0.25</v>
      </c>
      <c r="M2051" s="10">
        <f>VLOOKUP('By placement'!$D2051,'By goal type'!$I$3:$J$7,2,FALSE)</f>
        <v>0.3</v>
      </c>
      <c r="N2051" s="13"/>
      <c r="O2051" s="10">
        <f t="shared" si="95"/>
        <v>0.3</v>
      </c>
      <c r="P2051" s="10">
        <f t="shared" si="93"/>
        <v>4.9999999999999989E-2</v>
      </c>
      <c r="Q2051">
        <f t="shared" si="94"/>
        <v>2.8391428810720263</v>
      </c>
    </row>
    <row r="2052" spans="1:17" x14ac:dyDescent="0.3">
      <c r="A2052">
        <v>2047</v>
      </c>
      <c r="B2052" t="s">
        <v>2499</v>
      </c>
      <c r="C2052" t="s">
        <v>282</v>
      </c>
      <c r="D2052" t="s">
        <v>7</v>
      </c>
      <c r="E2052">
        <v>6199</v>
      </c>
      <c r="F2052">
        <v>1358</v>
      </c>
      <c r="G2052">
        <v>1.3241000000000001</v>
      </c>
      <c r="H2052">
        <v>0.22789999999999999</v>
      </c>
      <c r="I2052">
        <v>1.552</v>
      </c>
      <c r="J2052" s="12">
        <v>1</v>
      </c>
      <c r="K2052" s="12">
        <v>1.353</v>
      </c>
      <c r="L2052" s="10">
        <v>0.25</v>
      </c>
      <c r="M2052" s="10">
        <f>VLOOKUP('By placement'!$D2052,'By goal type'!$I$3:$J$7,2,FALSE)</f>
        <v>0.3</v>
      </c>
      <c r="N2052" s="13"/>
      <c r="O2052" s="10">
        <f t="shared" si="95"/>
        <v>0.3</v>
      </c>
      <c r="P2052" s="10">
        <f t="shared" si="93"/>
        <v>4.9999999999999989E-2</v>
      </c>
      <c r="Q2052">
        <f t="shared" si="94"/>
        <v>0.40491943828529192</v>
      </c>
    </row>
    <row r="2053" spans="1:17" x14ac:dyDescent="0.3">
      <c r="A2053">
        <v>2048</v>
      </c>
      <c r="B2053" t="s">
        <v>2500</v>
      </c>
      <c r="C2053" t="s">
        <v>84</v>
      </c>
      <c r="D2053" t="s">
        <v>7</v>
      </c>
      <c r="E2053">
        <v>7017</v>
      </c>
      <c r="F2053">
        <v>3166</v>
      </c>
      <c r="G2053">
        <v>4.7460000000000004</v>
      </c>
      <c r="H2053">
        <v>0.68320000000000003</v>
      </c>
      <c r="I2053">
        <v>5.4291999999999998</v>
      </c>
      <c r="J2053" s="12">
        <v>1.5</v>
      </c>
      <c r="K2053" s="12">
        <v>1.6679999999999999</v>
      </c>
      <c r="L2053" s="10" t="s">
        <v>5</v>
      </c>
      <c r="M2053" s="10">
        <f>VLOOKUP('By placement'!$D2053,'By goal type'!$I$3:$J$7,2,FALSE)</f>
        <v>0.3</v>
      </c>
      <c r="N2053" s="13"/>
      <c r="O2053" s="10">
        <f t="shared" si="95"/>
        <v>0.3</v>
      </c>
      <c r="P2053" s="10" t="str">
        <f t="shared" si="93"/>
        <v>unknown</v>
      </c>
      <c r="Q2053">
        <f t="shared" si="94"/>
        <v>0.54682589928057512</v>
      </c>
    </row>
    <row r="2054" spans="1:17" x14ac:dyDescent="0.3">
      <c r="A2054">
        <v>2049</v>
      </c>
      <c r="B2054" t="s">
        <v>2501</v>
      </c>
      <c r="C2054" t="s">
        <v>74</v>
      </c>
      <c r="D2054" t="s">
        <v>7</v>
      </c>
      <c r="E2054">
        <v>13824</v>
      </c>
      <c r="F2054">
        <v>2540</v>
      </c>
      <c r="G2054">
        <v>4.8006000000000002</v>
      </c>
      <c r="H2054">
        <v>0.71179999999999999</v>
      </c>
      <c r="I2054">
        <v>5.5124000000000004</v>
      </c>
      <c r="J2054" s="12">
        <v>1.99</v>
      </c>
      <c r="K2054" s="12">
        <v>2.2320000000000002</v>
      </c>
      <c r="L2054" s="10">
        <v>0.25</v>
      </c>
      <c r="M2054" s="10">
        <f>VLOOKUP('By placement'!$D2054,'By goal type'!$I$3:$J$7,2,FALSE)</f>
        <v>0.3</v>
      </c>
      <c r="N2054" s="13"/>
      <c r="O2054" s="10">
        <f t="shared" si="95"/>
        <v>0.3</v>
      </c>
      <c r="P2054" s="10">
        <f t="shared" si="93"/>
        <v>4.9999999999999989E-2</v>
      </c>
      <c r="Q2054">
        <f t="shared" si="94"/>
        <v>0.59767060931899674</v>
      </c>
    </row>
    <row r="2055" spans="1:17" x14ac:dyDescent="0.3">
      <c r="A2055">
        <v>2050</v>
      </c>
      <c r="B2055" s="1" t="s">
        <v>2502</v>
      </c>
      <c r="C2055" t="s">
        <v>250</v>
      </c>
      <c r="D2055" t="s">
        <v>7</v>
      </c>
      <c r="E2055">
        <v>647354</v>
      </c>
      <c r="F2055">
        <v>7385</v>
      </c>
      <c r="G2055">
        <v>18.462499999999999</v>
      </c>
      <c r="H2055">
        <v>2.6667999999999998</v>
      </c>
      <c r="I2055">
        <v>21.129300000000001</v>
      </c>
      <c r="J2055" s="12">
        <v>2.5</v>
      </c>
      <c r="K2055" s="12">
        <v>2.7189999999999999</v>
      </c>
      <c r="L2055" s="10">
        <v>0.22</v>
      </c>
      <c r="M2055" s="10">
        <f>VLOOKUP('By placement'!$D2055,'By goal type'!$I$3:$J$7,2,FALSE)</f>
        <v>0.3</v>
      </c>
      <c r="N2055" s="13"/>
      <c r="O2055" s="10">
        <f t="shared" si="95"/>
        <v>0.3</v>
      </c>
      <c r="P2055" s="10">
        <f t="shared" ref="P2055:P2118" si="96">IFERROR(O2055-L2055,"unknown")</f>
        <v>7.9999999999999988E-2</v>
      </c>
      <c r="Q2055">
        <f t="shared" ref="Q2055:Q2118" si="97">IFERROR(MIN(1-J2055/K2055,O2055)*I2055,0)</f>
        <v>1.7018450533284282</v>
      </c>
    </row>
    <row r="2056" spans="1:17" x14ac:dyDescent="0.3">
      <c r="A2056">
        <v>2051</v>
      </c>
      <c r="B2056" t="s">
        <v>2503</v>
      </c>
      <c r="C2056" t="s">
        <v>84</v>
      </c>
      <c r="D2056" t="s">
        <v>7</v>
      </c>
      <c r="E2056">
        <v>17264</v>
      </c>
      <c r="F2056">
        <v>9930</v>
      </c>
      <c r="G2056">
        <v>14.874000000000001</v>
      </c>
      <c r="H2056">
        <v>2.1804000000000001</v>
      </c>
      <c r="I2056">
        <v>17.054400000000001</v>
      </c>
      <c r="J2056" s="12">
        <v>1.5</v>
      </c>
      <c r="K2056" s="12">
        <v>1.665</v>
      </c>
      <c r="L2056" s="10" t="s">
        <v>5</v>
      </c>
      <c r="M2056" s="10">
        <f>VLOOKUP('By placement'!$D2056,'By goal type'!$I$3:$J$7,2,FALSE)</f>
        <v>0.3</v>
      </c>
      <c r="N2056" s="13"/>
      <c r="O2056" s="10">
        <f t="shared" ref="O2056:O2119" si="98">IF(N2056="",M2056,N2056)</f>
        <v>0.3</v>
      </c>
      <c r="P2056" s="10" t="str">
        <f t="shared" si="96"/>
        <v>unknown</v>
      </c>
      <c r="Q2056">
        <f t="shared" si="97"/>
        <v>1.6900756756756756</v>
      </c>
    </row>
    <row r="2057" spans="1:17" x14ac:dyDescent="0.3">
      <c r="A2057">
        <v>2052</v>
      </c>
      <c r="B2057" t="s">
        <v>2504</v>
      </c>
      <c r="C2057" t="s">
        <v>84</v>
      </c>
      <c r="D2057" t="s">
        <v>7</v>
      </c>
      <c r="E2057">
        <v>494</v>
      </c>
      <c r="F2057">
        <v>159</v>
      </c>
      <c r="G2057">
        <v>0.1913</v>
      </c>
      <c r="H2057">
        <v>8.1799999999999998E-2</v>
      </c>
      <c r="I2057">
        <v>0.27310000000000001</v>
      </c>
      <c r="J2057" s="12">
        <v>1.5</v>
      </c>
      <c r="K2057" s="12">
        <v>1.544</v>
      </c>
      <c r="L2057" s="10" t="s">
        <v>5</v>
      </c>
      <c r="M2057" s="10">
        <f>VLOOKUP('By placement'!$D2057,'By goal type'!$I$3:$J$7,2,FALSE)</f>
        <v>0.3</v>
      </c>
      <c r="N2057" s="13"/>
      <c r="O2057" s="10">
        <f t="shared" si="98"/>
        <v>0.3</v>
      </c>
      <c r="P2057" s="10" t="str">
        <f t="shared" si="96"/>
        <v>unknown</v>
      </c>
      <c r="Q2057">
        <f t="shared" si="97"/>
        <v>7.7826424870466298E-3</v>
      </c>
    </row>
    <row r="2058" spans="1:17" x14ac:dyDescent="0.3">
      <c r="A2058">
        <v>2053</v>
      </c>
      <c r="B2058" t="s">
        <v>2505</v>
      </c>
      <c r="C2058" t="s">
        <v>84</v>
      </c>
      <c r="D2058" t="s">
        <v>7</v>
      </c>
      <c r="E2058">
        <v>3029</v>
      </c>
      <c r="F2058">
        <v>1842</v>
      </c>
      <c r="G2058">
        <v>2.8374000000000001</v>
      </c>
      <c r="H2058">
        <v>0.43209999999999998</v>
      </c>
      <c r="I2058">
        <v>3.2694999999999999</v>
      </c>
      <c r="J2058" s="12">
        <v>1.55</v>
      </c>
      <c r="K2058" s="12">
        <v>1.752</v>
      </c>
      <c r="L2058" s="10" t="s">
        <v>5</v>
      </c>
      <c r="M2058" s="10">
        <f>VLOOKUP('By placement'!$D2058,'By goal type'!$I$3:$J$7,2,FALSE)</f>
        <v>0.3</v>
      </c>
      <c r="N2058" s="13"/>
      <c r="O2058" s="10">
        <f t="shared" si="98"/>
        <v>0.3</v>
      </c>
      <c r="P2058" s="10" t="str">
        <f t="shared" si="96"/>
        <v>unknown</v>
      </c>
      <c r="Q2058">
        <f t="shared" si="97"/>
        <v>0.37696289954337892</v>
      </c>
    </row>
    <row r="2059" spans="1:17" x14ac:dyDescent="0.3">
      <c r="A2059">
        <v>2054</v>
      </c>
      <c r="B2059" t="s">
        <v>2506</v>
      </c>
      <c r="C2059" t="s">
        <v>50</v>
      </c>
      <c r="D2059" t="s">
        <v>7</v>
      </c>
      <c r="E2059">
        <v>509</v>
      </c>
      <c r="F2059">
        <v>118</v>
      </c>
      <c r="G2059">
        <v>0.1825</v>
      </c>
      <c r="H2059">
        <v>6.0699999999999997E-2</v>
      </c>
      <c r="I2059">
        <v>0.2432</v>
      </c>
      <c r="J2059" s="12">
        <v>1.8</v>
      </c>
      <c r="K2059" s="12">
        <v>2.0030000000000001</v>
      </c>
      <c r="L2059" s="10">
        <v>0.25</v>
      </c>
      <c r="M2059" s="10">
        <f>VLOOKUP('By placement'!$D2059,'By goal type'!$I$3:$J$7,2,FALSE)</f>
        <v>0.3</v>
      </c>
      <c r="N2059" s="13"/>
      <c r="O2059" s="10">
        <f t="shared" si="98"/>
        <v>0.3</v>
      </c>
      <c r="P2059" s="10">
        <f t="shared" si="96"/>
        <v>4.9999999999999989E-2</v>
      </c>
      <c r="Q2059">
        <f t="shared" si="97"/>
        <v>2.4647828257613583E-2</v>
      </c>
    </row>
    <row r="2060" spans="1:17" x14ac:dyDescent="0.3">
      <c r="A2060">
        <v>2055</v>
      </c>
      <c r="B2060" t="s">
        <v>2507</v>
      </c>
      <c r="C2060" t="s">
        <v>84</v>
      </c>
      <c r="D2060" t="s">
        <v>7</v>
      </c>
      <c r="E2060">
        <v>213</v>
      </c>
      <c r="F2060">
        <v>37</v>
      </c>
      <c r="G2060">
        <v>4.4400000000000002E-2</v>
      </c>
      <c r="H2060">
        <v>1.9199999999999998E-2</v>
      </c>
      <c r="I2060">
        <v>6.3600000000000004E-2</v>
      </c>
      <c r="J2060" s="12">
        <v>1.5</v>
      </c>
      <c r="K2060" s="12">
        <v>1.8180000000000001</v>
      </c>
      <c r="L2060" s="10" t="s">
        <v>5</v>
      </c>
      <c r="M2060" s="10">
        <f>VLOOKUP('By placement'!$D2060,'By goal type'!$I$3:$J$7,2,FALSE)</f>
        <v>0.3</v>
      </c>
      <c r="N2060" s="13"/>
      <c r="O2060" s="10">
        <f t="shared" si="98"/>
        <v>0.3</v>
      </c>
      <c r="P2060" s="10" t="str">
        <f t="shared" si="96"/>
        <v>unknown</v>
      </c>
      <c r="Q2060">
        <f t="shared" si="97"/>
        <v>1.1124752475247525E-2</v>
      </c>
    </row>
    <row r="2061" spans="1:17" x14ac:dyDescent="0.3">
      <c r="A2061">
        <v>2056</v>
      </c>
      <c r="B2061" t="s">
        <v>2508</v>
      </c>
      <c r="C2061" t="s">
        <v>84</v>
      </c>
      <c r="D2061" t="s">
        <v>7</v>
      </c>
      <c r="E2061">
        <v>99</v>
      </c>
      <c r="F2061">
        <v>42</v>
      </c>
      <c r="G2061">
        <v>5.0500000000000003E-2</v>
      </c>
      <c r="H2061">
        <v>2.1700000000000001E-2</v>
      </c>
      <c r="I2061">
        <v>7.22E-2</v>
      </c>
      <c r="J2061" s="12">
        <v>1.5</v>
      </c>
      <c r="K2061" s="12">
        <v>1.581</v>
      </c>
      <c r="L2061" s="10" t="s">
        <v>5</v>
      </c>
      <c r="M2061" s="10">
        <f>VLOOKUP('By placement'!$D2061,'By goal type'!$I$3:$J$7,2,FALSE)</f>
        <v>0.3</v>
      </c>
      <c r="N2061" s="13"/>
      <c r="O2061" s="10">
        <f t="shared" si="98"/>
        <v>0.3</v>
      </c>
      <c r="P2061" s="10" t="str">
        <f t="shared" si="96"/>
        <v>unknown</v>
      </c>
      <c r="Q2061">
        <f t="shared" si="97"/>
        <v>3.6990512333965786E-3</v>
      </c>
    </row>
    <row r="2062" spans="1:17" x14ac:dyDescent="0.3">
      <c r="A2062">
        <v>2057</v>
      </c>
      <c r="B2062" t="s">
        <v>2509</v>
      </c>
      <c r="C2062" t="s">
        <v>51</v>
      </c>
      <c r="D2062" t="s">
        <v>7</v>
      </c>
      <c r="E2062">
        <v>72425</v>
      </c>
      <c r="F2062">
        <v>1410</v>
      </c>
      <c r="G2062">
        <v>2.82</v>
      </c>
      <c r="H2062">
        <v>0.41299999999999998</v>
      </c>
      <c r="I2062">
        <v>3.2330000000000001</v>
      </c>
      <c r="J2062" s="12">
        <v>2</v>
      </c>
      <c r="K2062" s="12">
        <v>2.238</v>
      </c>
      <c r="L2062" s="10">
        <v>0.19</v>
      </c>
      <c r="M2062" s="10">
        <f>VLOOKUP('By placement'!$D2062,'By goal type'!$I$3:$J$7,2,FALSE)</f>
        <v>0.3</v>
      </c>
      <c r="N2062" s="13"/>
      <c r="O2062" s="10">
        <f t="shared" si="98"/>
        <v>0.3</v>
      </c>
      <c r="P2062" s="10">
        <f t="shared" si="96"/>
        <v>0.10999999999999999</v>
      </c>
      <c r="Q2062">
        <f t="shared" si="97"/>
        <v>0.34381322609472753</v>
      </c>
    </row>
    <row r="2063" spans="1:17" x14ac:dyDescent="0.3">
      <c r="A2063">
        <v>2058</v>
      </c>
      <c r="B2063" t="s">
        <v>2510</v>
      </c>
      <c r="C2063" t="s">
        <v>179</v>
      </c>
      <c r="D2063" t="s">
        <v>7</v>
      </c>
      <c r="E2063">
        <v>9035</v>
      </c>
      <c r="F2063">
        <v>1858</v>
      </c>
      <c r="G2063">
        <v>0.74519999999999997</v>
      </c>
      <c r="H2063">
        <v>0.1628</v>
      </c>
      <c r="I2063">
        <v>0.90800000000000003</v>
      </c>
      <c r="J2063" s="12">
        <v>0.49</v>
      </c>
      <c r="K2063" s="12">
        <v>0.50900000000000001</v>
      </c>
      <c r="L2063" s="10">
        <v>0.25</v>
      </c>
      <c r="M2063" s="10">
        <f>VLOOKUP('By placement'!$D2063,'By goal type'!$I$3:$J$7,2,FALSE)</f>
        <v>0.3</v>
      </c>
      <c r="N2063" s="13"/>
      <c r="O2063" s="10">
        <f t="shared" si="98"/>
        <v>0.3</v>
      </c>
      <c r="P2063" s="10">
        <f t="shared" si="96"/>
        <v>4.9999999999999989E-2</v>
      </c>
      <c r="Q2063">
        <f t="shared" si="97"/>
        <v>3.3893909626719045E-2</v>
      </c>
    </row>
    <row r="2064" spans="1:17" x14ac:dyDescent="0.3">
      <c r="A2064">
        <v>2059</v>
      </c>
      <c r="B2064" t="s">
        <v>2511</v>
      </c>
      <c r="C2064" t="s">
        <v>250</v>
      </c>
      <c r="D2064" t="s">
        <v>7</v>
      </c>
      <c r="E2064">
        <v>33805</v>
      </c>
      <c r="F2064">
        <v>1247</v>
      </c>
      <c r="G2064">
        <v>3.6804999999999999</v>
      </c>
      <c r="H2064">
        <v>0.61499999999999999</v>
      </c>
      <c r="I2064">
        <v>4.2954999999999997</v>
      </c>
      <c r="J2064" s="12">
        <v>3</v>
      </c>
      <c r="K2064" s="12">
        <v>3.3490000000000002</v>
      </c>
      <c r="L2064" s="10">
        <v>0.22</v>
      </c>
      <c r="M2064" s="10">
        <f>VLOOKUP('By placement'!$D2064,'By goal type'!$I$3:$J$7,2,FALSE)</f>
        <v>0.3</v>
      </c>
      <c r="N2064" s="13"/>
      <c r="O2064" s="10">
        <f t="shared" si="98"/>
        <v>0.3</v>
      </c>
      <c r="P2064" s="10">
        <f t="shared" si="96"/>
        <v>7.9999999999999988E-2</v>
      </c>
      <c r="Q2064">
        <f t="shared" si="97"/>
        <v>0.44763496566139144</v>
      </c>
    </row>
    <row r="2065" spans="1:17" x14ac:dyDescent="0.3">
      <c r="A2065">
        <v>2060</v>
      </c>
      <c r="B2065" t="s">
        <v>2512</v>
      </c>
      <c r="C2065" t="s">
        <v>84</v>
      </c>
      <c r="D2065" t="s">
        <v>7</v>
      </c>
      <c r="E2065">
        <v>326</v>
      </c>
      <c r="F2065">
        <v>67</v>
      </c>
      <c r="G2065">
        <v>8.0799999999999997E-2</v>
      </c>
      <c r="H2065">
        <v>3.4599999999999999E-2</v>
      </c>
      <c r="I2065">
        <v>0.1154</v>
      </c>
      <c r="J2065" s="12">
        <v>1.5</v>
      </c>
      <c r="K2065" s="12">
        <v>1.8109999999999999</v>
      </c>
      <c r="L2065" s="10" t="s">
        <v>5</v>
      </c>
      <c r="M2065" s="10">
        <f>VLOOKUP('By placement'!$D2065,'By goal type'!$I$3:$J$7,2,FALSE)</f>
        <v>0.3</v>
      </c>
      <c r="N2065" s="13"/>
      <c r="O2065" s="10">
        <f t="shared" si="98"/>
        <v>0.3</v>
      </c>
      <c r="P2065" s="10" t="str">
        <f t="shared" si="96"/>
        <v>unknown</v>
      </c>
      <c r="Q2065">
        <f t="shared" si="97"/>
        <v>1.9817448923246824E-2</v>
      </c>
    </row>
    <row r="2066" spans="1:17" x14ac:dyDescent="0.3">
      <c r="A2066">
        <v>2061</v>
      </c>
      <c r="B2066" t="s">
        <v>2513</v>
      </c>
      <c r="C2066" t="s">
        <v>283</v>
      </c>
      <c r="D2066" t="s">
        <v>7</v>
      </c>
      <c r="E2066">
        <v>64030</v>
      </c>
      <c r="F2066">
        <v>5844</v>
      </c>
      <c r="G2066">
        <v>11.688000000000001</v>
      </c>
      <c r="H2066">
        <v>1.7425999999999999</v>
      </c>
      <c r="I2066">
        <v>13.4306</v>
      </c>
      <c r="J2066" s="12">
        <v>2</v>
      </c>
      <c r="K2066" s="12">
        <v>2.3380000000000001</v>
      </c>
      <c r="L2066" s="10">
        <v>0.25</v>
      </c>
      <c r="M2066" s="10">
        <f>VLOOKUP('By placement'!$D2066,'By goal type'!$I$3:$J$7,2,FALSE)</f>
        <v>0.3</v>
      </c>
      <c r="N2066" s="13"/>
      <c r="O2066" s="10">
        <f t="shared" si="98"/>
        <v>0.3</v>
      </c>
      <c r="P2066" s="10">
        <f t="shared" si="96"/>
        <v>4.9999999999999989E-2</v>
      </c>
      <c r="Q2066">
        <f t="shared" si="97"/>
        <v>1.9416350727117193</v>
      </c>
    </row>
    <row r="2067" spans="1:17" x14ac:dyDescent="0.3">
      <c r="A2067">
        <v>2062</v>
      </c>
      <c r="B2067" t="s">
        <v>2514</v>
      </c>
      <c r="C2067" t="s">
        <v>84</v>
      </c>
      <c r="D2067" t="s">
        <v>7</v>
      </c>
      <c r="E2067">
        <v>80</v>
      </c>
      <c r="F2067">
        <v>25</v>
      </c>
      <c r="G2067">
        <v>3.0200000000000001E-2</v>
      </c>
      <c r="H2067">
        <v>1.29E-2</v>
      </c>
      <c r="I2067">
        <v>4.3099999999999999E-2</v>
      </c>
      <c r="J2067" s="12">
        <v>1.5</v>
      </c>
      <c r="K2067" s="12">
        <v>1.736</v>
      </c>
      <c r="L2067" s="10" t="s">
        <v>5</v>
      </c>
      <c r="M2067" s="10">
        <f>VLOOKUP('By placement'!$D2067,'By goal type'!$I$3:$J$7,2,FALSE)</f>
        <v>0.3</v>
      </c>
      <c r="N2067" s="13"/>
      <c r="O2067" s="10">
        <f t="shared" si="98"/>
        <v>0.3</v>
      </c>
      <c r="P2067" s="10" t="str">
        <f t="shared" si="96"/>
        <v>unknown</v>
      </c>
      <c r="Q2067">
        <f t="shared" si="97"/>
        <v>5.8592165898617519E-3</v>
      </c>
    </row>
    <row r="2068" spans="1:17" x14ac:dyDescent="0.3">
      <c r="A2068">
        <v>2063</v>
      </c>
      <c r="B2068" t="s">
        <v>2515</v>
      </c>
      <c r="C2068" t="s">
        <v>250</v>
      </c>
      <c r="D2068" t="s">
        <v>7</v>
      </c>
      <c r="E2068">
        <v>44617</v>
      </c>
      <c r="F2068">
        <v>7047</v>
      </c>
      <c r="G2068">
        <v>21.140999999999998</v>
      </c>
      <c r="H2068">
        <v>3.1583999999999999</v>
      </c>
      <c r="I2068">
        <v>24.299399999999999</v>
      </c>
      <c r="J2068" s="12">
        <v>3</v>
      </c>
      <c r="K2068" s="12">
        <v>3.3639999999999999</v>
      </c>
      <c r="L2068" s="10">
        <v>0.22</v>
      </c>
      <c r="M2068" s="10">
        <f>VLOOKUP('By placement'!$D2068,'By goal type'!$I$3:$J$7,2,FALSE)</f>
        <v>0.3</v>
      </c>
      <c r="N2068" s="13"/>
      <c r="O2068" s="10">
        <f t="shared" si="98"/>
        <v>0.3</v>
      </c>
      <c r="P2068" s="10">
        <f t="shared" si="96"/>
        <v>7.9999999999999988E-2</v>
      </c>
      <c r="Q2068">
        <f t="shared" si="97"/>
        <v>2.6293048751486308</v>
      </c>
    </row>
    <row r="2069" spans="1:17" x14ac:dyDescent="0.3">
      <c r="A2069">
        <v>2064</v>
      </c>
      <c r="B2069" t="s">
        <v>2516</v>
      </c>
      <c r="C2069" t="s">
        <v>84</v>
      </c>
      <c r="D2069" t="s">
        <v>7</v>
      </c>
      <c r="E2069">
        <v>859</v>
      </c>
      <c r="F2069">
        <v>346</v>
      </c>
      <c r="G2069">
        <v>0.4768</v>
      </c>
      <c r="H2069">
        <v>0.11990000000000001</v>
      </c>
      <c r="I2069">
        <v>0.59670000000000001</v>
      </c>
      <c r="J2069" s="12">
        <v>1.5</v>
      </c>
      <c r="K2069" s="12">
        <v>1.871</v>
      </c>
      <c r="L2069" s="10" t="s">
        <v>5</v>
      </c>
      <c r="M2069" s="10">
        <f>VLOOKUP('By placement'!$D2069,'By goal type'!$I$3:$J$7,2,FALSE)</f>
        <v>0.3</v>
      </c>
      <c r="N2069" s="13"/>
      <c r="O2069" s="10">
        <f t="shared" si="98"/>
        <v>0.3</v>
      </c>
      <c r="P2069" s="10" t="str">
        <f t="shared" si="96"/>
        <v>unknown</v>
      </c>
      <c r="Q2069">
        <f t="shared" si="97"/>
        <v>0.11831945483698554</v>
      </c>
    </row>
    <row r="2070" spans="1:17" x14ac:dyDescent="0.3">
      <c r="A2070">
        <v>2065</v>
      </c>
      <c r="B2070" t="s">
        <v>2517</v>
      </c>
      <c r="C2070" t="s">
        <v>84</v>
      </c>
      <c r="D2070" t="s">
        <v>7</v>
      </c>
      <c r="E2070">
        <v>156</v>
      </c>
      <c r="F2070">
        <v>32</v>
      </c>
      <c r="G2070">
        <v>3.8600000000000002E-2</v>
      </c>
      <c r="H2070">
        <v>1.66E-2</v>
      </c>
      <c r="I2070">
        <v>5.5199999999999999E-2</v>
      </c>
      <c r="J2070" s="12">
        <v>1.5</v>
      </c>
      <c r="K2070" s="12">
        <v>1.7250000000000001</v>
      </c>
      <c r="L2070" s="10" t="s">
        <v>5</v>
      </c>
      <c r="M2070" s="10">
        <f>VLOOKUP('By placement'!$D2070,'By goal type'!$I$3:$J$7,2,FALSE)</f>
        <v>0.3</v>
      </c>
      <c r="N2070" s="13"/>
      <c r="O2070" s="10">
        <f t="shared" si="98"/>
        <v>0.3</v>
      </c>
      <c r="P2070" s="10" t="str">
        <f t="shared" si="96"/>
        <v>unknown</v>
      </c>
      <c r="Q2070">
        <f t="shared" si="97"/>
        <v>7.2000000000000015E-3</v>
      </c>
    </row>
    <row r="2071" spans="1:17" x14ac:dyDescent="0.3">
      <c r="A2071">
        <v>2066</v>
      </c>
      <c r="B2071" t="s">
        <v>2518</v>
      </c>
      <c r="C2071" t="s">
        <v>250</v>
      </c>
      <c r="D2071" t="s">
        <v>7</v>
      </c>
      <c r="E2071">
        <v>66709</v>
      </c>
      <c r="F2071">
        <v>3111</v>
      </c>
      <c r="G2071">
        <v>7.7774999999999999</v>
      </c>
      <c r="H2071">
        <v>1.1749000000000001</v>
      </c>
      <c r="I2071">
        <v>8.9524000000000008</v>
      </c>
      <c r="J2071" s="12">
        <v>2.5</v>
      </c>
      <c r="K2071" s="12">
        <v>2.6880000000000002</v>
      </c>
      <c r="L2071" s="10">
        <v>0.22</v>
      </c>
      <c r="M2071" s="10">
        <f>VLOOKUP('By placement'!$D2071,'By goal type'!$I$3:$J$7,2,FALSE)</f>
        <v>0.3</v>
      </c>
      <c r="N2071" s="13"/>
      <c r="O2071" s="10">
        <f t="shared" si="98"/>
        <v>0.3</v>
      </c>
      <c r="P2071" s="10">
        <f t="shared" si="96"/>
        <v>7.9999999999999988E-2</v>
      </c>
      <c r="Q2071">
        <f t="shared" si="97"/>
        <v>0.62613511904761987</v>
      </c>
    </row>
    <row r="2072" spans="1:17" x14ac:dyDescent="0.3">
      <c r="A2072">
        <v>2067</v>
      </c>
      <c r="B2072" t="s">
        <v>2519</v>
      </c>
      <c r="C2072" t="s">
        <v>84</v>
      </c>
      <c r="D2072" t="s">
        <v>7</v>
      </c>
      <c r="E2072">
        <v>24</v>
      </c>
      <c r="F2072">
        <v>11</v>
      </c>
      <c r="G2072">
        <v>1.3299999999999999E-2</v>
      </c>
      <c r="H2072">
        <v>5.7000000000000002E-3</v>
      </c>
      <c r="I2072">
        <v>1.9E-2</v>
      </c>
      <c r="J2072" s="12">
        <v>1.5</v>
      </c>
      <c r="K2072" s="12">
        <v>1.7270000000000001</v>
      </c>
      <c r="L2072" s="10" t="s">
        <v>5</v>
      </c>
      <c r="M2072" s="10">
        <f>VLOOKUP('By placement'!$D2072,'By goal type'!$I$3:$J$7,2,FALSE)</f>
        <v>0.3</v>
      </c>
      <c r="N2072" s="13"/>
      <c r="O2072" s="10">
        <f t="shared" si="98"/>
        <v>0.3</v>
      </c>
      <c r="P2072" s="10" t="str">
        <f t="shared" si="96"/>
        <v>unknown</v>
      </c>
      <c r="Q2072">
        <f t="shared" si="97"/>
        <v>2.497394325419804E-3</v>
      </c>
    </row>
    <row r="2073" spans="1:17" x14ac:dyDescent="0.3">
      <c r="A2073">
        <v>2068</v>
      </c>
      <c r="B2073" t="s">
        <v>2520</v>
      </c>
      <c r="C2073" t="s">
        <v>84</v>
      </c>
      <c r="D2073" t="s">
        <v>7</v>
      </c>
      <c r="E2073">
        <v>593</v>
      </c>
      <c r="F2073">
        <v>236</v>
      </c>
      <c r="G2073">
        <v>0.28560000000000002</v>
      </c>
      <c r="H2073">
        <v>0.12280000000000001</v>
      </c>
      <c r="I2073">
        <v>0.40839999999999999</v>
      </c>
      <c r="J2073" s="12">
        <v>1.5</v>
      </c>
      <c r="K2073" s="12">
        <v>1.462</v>
      </c>
      <c r="L2073" s="10" t="s">
        <v>5</v>
      </c>
      <c r="M2073" s="10">
        <f>VLOOKUP('By placement'!$D2073,'By goal type'!$I$3:$J$7,2,FALSE)</f>
        <v>0.3</v>
      </c>
      <c r="N2073" s="13"/>
      <c r="O2073" s="10">
        <f t="shared" si="98"/>
        <v>0.3</v>
      </c>
      <c r="P2073" s="10" t="str">
        <f t="shared" si="96"/>
        <v>unknown</v>
      </c>
      <c r="Q2073">
        <f t="shared" si="97"/>
        <v>-1.0615047879617014E-2</v>
      </c>
    </row>
    <row r="2074" spans="1:17" x14ac:dyDescent="0.3">
      <c r="A2074">
        <v>2069</v>
      </c>
      <c r="B2074" t="s">
        <v>2521</v>
      </c>
      <c r="C2074" t="s">
        <v>127</v>
      </c>
      <c r="D2074" t="s">
        <v>7</v>
      </c>
      <c r="E2074">
        <v>2174</v>
      </c>
      <c r="F2074">
        <v>635</v>
      </c>
      <c r="G2074">
        <v>0.1767</v>
      </c>
      <c r="H2074">
        <v>4.3299999999999998E-2</v>
      </c>
      <c r="I2074">
        <v>0.22</v>
      </c>
      <c r="J2074" s="12">
        <v>0.3</v>
      </c>
      <c r="K2074" s="12">
        <v>0.375</v>
      </c>
      <c r="L2074" s="10">
        <v>0.25</v>
      </c>
      <c r="M2074" s="10">
        <f>VLOOKUP('By placement'!$D2074,'By goal type'!$I$3:$J$7,2,FALSE)</f>
        <v>0.3</v>
      </c>
      <c r="N2074" s="13"/>
      <c r="O2074" s="10">
        <f t="shared" si="98"/>
        <v>0.3</v>
      </c>
      <c r="P2074" s="10">
        <f t="shared" si="96"/>
        <v>4.9999999999999989E-2</v>
      </c>
      <c r="Q2074">
        <f t="shared" si="97"/>
        <v>4.4000000000000018E-2</v>
      </c>
    </row>
    <row r="2075" spans="1:17" x14ac:dyDescent="0.3">
      <c r="A2075">
        <v>2070</v>
      </c>
      <c r="B2075" t="s">
        <v>2522</v>
      </c>
      <c r="C2075" t="s">
        <v>275</v>
      </c>
      <c r="D2075" t="s">
        <v>7</v>
      </c>
      <c r="E2075">
        <v>72446</v>
      </c>
      <c r="F2075">
        <v>28138</v>
      </c>
      <c r="G2075">
        <v>70.344999999999999</v>
      </c>
      <c r="H2075">
        <v>10.917</v>
      </c>
      <c r="I2075">
        <v>81.262</v>
      </c>
      <c r="J2075" s="12">
        <v>2.5</v>
      </c>
      <c r="K2075" s="12">
        <v>3.0409999999999999</v>
      </c>
      <c r="L2075" s="10">
        <v>0.25</v>
      </c>
      <c r="M2075" s="10">
        <f>VLOOKUP('By placement'!$D2075,'By goal type'!$I$3:$J$7,2,FALSE)</f>
        <v>0.3</v>
      </c>
      <c r="N2075" s="13"/>
      <c r="O2075" s="10">
        <f t="shared" si="98"/>
        <v>0.3</v>
      </c>
      <c r="P2075" s="10">
        <f t="shared" si="96"/>
        <v>4.9999999999999989E-2</v>
      </c>
      <c r="Q2075">
        <f t="shared" si="97"/>
        <v>14.456672804998355</v>
      </c>
    </row>
    <row r="2076" spans="1:17" x14ac:dyDescent="0.3">
      <c r="A2076">
        <v>2071</v>
      </c>
      <c r="B2076" t="s">
        <v>2523</v>
      </c>
      <c r="C2076" t="s">
        <v>84</v>
      </c>
      <c r="D2076" t="s">
        <v>7</v>
      </c>
      <c r="E2076">
        <v>1212</v>
      </c>
      <c r="F2076">
        <v>341</v>
      </c>
      <c r="G2076">
        <v>0.4466</v>
      </c>
      <c r="H2076">
        <v>0.1444</v>
      </c>
      <c r="I2076">
        <v>0.59099999999999997</v>
      </c>
      <c r="J2076" s="12">
        <v>1.5</v>
      </c>
      <c r="K2076" s="12">
        <v>1.704</v>
      </c>
      <c r="L2076" s="10" t="s">
        <v>5</v>
      </c>
      <c r="M2076" s="10">
        <f>VLOOKUP('By placement'!$D2076,'By goal type'!$I$3:$J$7,2,FALSE)</f>
        <v>0.3</v>
      </c>
      <c r="N2076" s="13"/>
      <c r="O2076" s="10">
        <f t="shared" si="98"/>
        <v>0.3</v>
      </c>
      <c r="P2076" s="10" t="str">
        <f t="shared" si="96"/>
        <v>unknown</v>
      </c>
      <c r="Q2076">
        <f t="shared" si="97"/>
        <v>7.0753521126760532E-2</v>
      </c>
    </row>
    <row r="2077" spans="1:17" x14ac:dyDescent="0.3">
      <c r="A2077">
        <v>2072</v>
      </c>
      <c r="B2077" t="s">
        <v>2524</v>
      </c>
      <c r="C2077" t="s">
        <v>84</v>
      </c>
      <c r="D2077" t="s">
        <v>7</v>
      </c>
      <c r="E2077">
        <v>1307</v>
      </c>
      <c r="F2077">
        <v>535</v>
      </c>
      <c r="G2077">
        <v>0.71799999999999997</v>
      </c>
      <c r="H2077">
        <v>0.2097</v>
      </c>
      <c r="I2077">
        <v>0.92769999999999997</v>
      </c>
      <c r="J2077" s="12">
        <v>1.5</v>
      </c>
      <c r="K2077" s="12">
        <v>1.8380000000000001</v>
      </c>
      <c r="L2077" s="10" t="s">
        <v>5</v>
      </c>
      <c r="M2077" s="10">
        <f>VLOOKUP('By placement'!$D2077,'By goal type'!$I$3:$J$7,2,FALSE)</f>
        <v>0.3</v>
      </c>
      <c r="N2077" s="13"/>
      <c r="O2077" s="10">
        <f t="shared" si="98"/>
        <v>0.3</v>
      </c>
      <c r="P2077" s="10" t="str">
        <f t="shared" si="96"/>
        <v>unknown</v>
      </c>
      <c r="Q2077">
        <f t="shared" si="97"/>
        <v>0.17059989118607188</v>
      </c>
    </row>
    <row r="2078" spans="1:17" x14ac:dyDescent="0.3">
      <c r="A2078">
        <v>2073</v>
      </c>
      <c r="B2078" t="s">
        <v>2525</v>
      </c>
      <c r="C2078" t="s">
        <v>267</v>
      </c>
      <c r="D2078" t="s">
        <v>7</v>
      </c>
      <c r="E2078">
        <v>256247</v>
      </c>
      <c r="F2078">
        <v>82708</v>
      </c>
      <c r="G2078">
        <v>54.587200000000003</v>
      </c>
      <c r="H2078">
        <v>8.5269999999999992</v>
      </c>
      <c r="I2078">
        <v>63.114199999999997</v>
      </c>
      <c r="J2078" s="12">
        <v>0.66</v>
      </c>
      <c r="K2078" s="12">
        <v>0.79200000000000004</v>
      </c>
      <c r="L2078" s="10">
        <v>0.25</v>
      </c>
      <c r="M2078" s="10">
        <f>VLOOKUP('By placement'!$D2078,'By goal type'!$I$3:$J$7,2,FALSE)</f>
        <v>0.3</v>
      </c>
      <c r="N2078" s="13"/>
      <c r="O2078" s="10">
        <f t="shared" si="98"/>
        <v>0.3</v>
      </c>
      <c r="P2078" s="10">
        <f t="shared" si="96"/>
        <v>4.9999999999999989E-2</v>
      </c>
      <c r="Q2078">
        <f t="shared" si="97"/>
        <v>10.519033333333331</v>
      </c>
    </row>
    <row r="2079" spans="1:17" x14ac:dyDescent="0.3">
      <c r="A2079">
        <v>2074</v>
      </c>
      <c r="B2079" t="s">
        <v>2526</v>
      </c>
      <c r="C2079" t="s">
        <v>84</v>
      </c>
      <c r="D2079" t="s">
        <v>7</v>
      </c>
      <c r="E2079">
        <v>943</v>
      </c>
      <c r="F2079">
        <v>594</v>
      </c>
      <c r="G2079">
        <v>0.84030000000000005</v>
      </c>
      <c r="H2079">
        <v>0.2243</v>
      </c>
      <c r="I2079">
        <v>1.0646</v>
      </c>
      <c r="J2079" s="12">
        <v>1.55</v>
      </c>
      <c r="K2079" s="12">
        <v>1.667</v>
      </c>
      <c r="L2079" s="10" t="s">
        <v>5</v>
      </c>
      <c r="M2079" s="10">
        <f>VLOOKUP('By placement'!$D2079,'By goal type'!$I$3:$J$7,2,FALSE)</f>
        <v>0.3</v>
      </c>
      <c r="N2079" s="13"/>
      <c r="O2079" s="10">
        <f t="shared" si="98"/>
        <v>0.3</v>
      </c>
      <c r="P2079" s="10" t="str">
        <f t="shared" si="96"/>
        <v>unknown</v>
      </c>
      <c r="Q2079">
        <f t="shared" si="97"/>
        <v>7.4719976004799016E-2</v>
      </c>
    </row>
    <row r="2080" spans="1:17" x14ac:dyDescent="0.3">
      <c r="A2080">
        <v>2075</v>
      </c>
      <c r="B2080" t="s">
        <v>2527</v>
      </c>
      <c r="C2080" t="s">
        <v>250</v>
      </c>
      <c r="D2080" t="s">
        <v>7</v>
      </c>
      <c r="E2080">
        <v>172250</v>
      </c>
      <c r="F2080">
        <v>62019</v>
      </c>
      <c r="G2080">
        <v>155.04750000000001</v>
      </c>
      <c r="H2080">
        <v>24.396799999999999</v>
      </c>
      <c r="I2080">
        <v>179.4443</v>
      </c>
      <c r="J2080" s="12">
        <v>2.5</v>
      </c>
      <c r="K2080" s="12">
        <v>2.8119999999999998</v>
      </c>
      <c r="L2080" s="10">
        <v>0.22</v>
      </c>
      <c r="M2080" s="10">
        <f>VLOOKUP('By placement'!$D2080,'By goal type'!$I$3:$J$7,2,FALSE)</f>
        <v>0.3</v>
      </c>
      <c r="N2080" s="13"/>
      <c r="O2080" s="10">
        <f t="shared" si="98"/>
        <v>0.3</v>
      </c>
      <c r="P2080" s="10">
        <f t="shared" si="96"/>
        <v>7.9999999999999988E-2</v>
      </c>
      <c r="Q2080">
        <f t="shared" si="97"/>
        <v>19.909893883357025</v>
      </c>
    </row>
    <row r="2081" spans="1:17" x14ac:dyDescent="0.3">
      <c r="A2081">
        <v>2076</v>
      </c>
      <c r="B2081" t="s">
        <v>2528</v>
      </c>
      <c r="C2081" t="s">
        <v>84</v>
      </c>
      <c r="D2081" t="s">
        <v>7</v>
      </c>
      <c r="E2081">
        <v>1608</v>
      </c>
      <c r="F2081">
        <v>757</v>
      </c>
      <c r="G2081">
        <v>1.0519000000000001</v>
      </c>
      <c r="H2081">
        <v>0.26279999999999998</v>
      </c>
      <c r="I2081">
        <v>1.3147</v>
      </c>
      <c r="J2081" s="12">
        <v>1.5</v>
      </c>
      <c r="K2081" s="12">
        <v>1.6859999999999999</v>
      </c>
      <c r="L2081" s="10" t="s">
        <v>5</v>
      </c>
      <c r="M2081" s="10">
        <f>VLOOKUP('By placement'!$D2081,'By goal type'!$I$3:$J$7,2,FALSE)</f>
        <v>0.3</v>
      </c>
      <c r="N2081" s="13"/>
      <c r="O2081" s="10">
        <f t="shared" si="98"/>
        <v>0.3</v>
      </c>
      <c r="P2081" s="10" t="str">
        <f t="shared" si="96"/>
        <v>unknown</v>
      </c>
      <c r="Q2081">
        <f t="shared" si="97"/>
        <v>0.14503807829181492</v>
      </c>
    </row>
    <row r="2082" spans="1:17" x14ac:dyDescent="0.3">
      <c r="A2082">
        <v>2077</v>
      </c>
      <c r="B2082" t="s">
        <v>2529</v>
      </c>
      <c r="C2082" t="s">
        <v>243</v>
      </c>
      <c r="D2082" t="s">
        <v>7</v>
      </c>
      <c r="E2082">
        <v>18235</v>
      </c>
      <c r="F2082">
        <v>1128</v>
      </c>
      <c r="G2082">
        <v>1.0152000000000001</v>
      </c>
      <c r="H2082">
        <v>0.1608</v>
      </c>
      <c r="I2082">
        <v>1.1759999999999999</v>
      </c>
      <c r="J2082" s="12">
        <v>0.9</v>
      </c>
      <c r="K2082" s="12">
        <v>1.0649999999999999</v>
      </c>
      <c r="L2082" s="10">
        <v>0.3</v>
      </c>
      <c r="M2082" s="10">
        <f>VLOOKUP('By placement'!$D2082,'By goal type'!$I$3:$J$7,2,FALSE)</f>
        <v>0.3</v>
      </c>
      <c r="N2082" s="13"/>
      <c r="O2082" s="10">
        <f t="shared" si="98"/>
        <v>0.3</v>
      </c>
      <c r="P2082" s="10">
        <f t="shared" si="96"/>
        <v>0</v>
      </c>
      <c r="Q2082">
        <f t="shared" si="97"/>
        <v>0.18219718309859143</v>
      </c>
    </row>
    <row r="2083" spans="1:17" x14ac:dyDescent="0.3">
      <c r="A2083">
        <v>2078</v>
      </c>
      <c r="B2083" t="s">
        <v>2530</v>
      </c>
      <c r="C2083" t="s">
        <v>84</v>
      </c>
      <c r="D2083" t="s">
        <v>7</v>
      </c>
      <c r="E2083">
        <v>127</v>
      </c>
      <c r="F2083">
        <v>37</v>
      </c>
      <c r="G2083">
        <v>4.4999999999999998E-2</v>
      </c>
      <c r="H2083">
        <v>1.9300000000000001E-2</v>
      </c>
      <c r="I2083">
        <v>6.4299999999999996E-2</v>
      </c>
      <c r="J2083" s="12">
        <v>1.5</v>
      </c>
      <c r="K2083" s="12">
        <v>1.8049999999999999</v>
      </c>
      <c r="L2083" s="10" t="s">
        <v>5</v>
      </c>
      <c r="M2083" s="10">
        <f>VLOOKUP('By placement'!$D2083,'By goal type'!$I$3:$J$7,2,FALSE)</f>
        <v>0.3</v>
      </c>
      <c r="N2083" s="13"/>
      <c r="O2083" s="10">
        <f t="shared" si="98"/>
        <v>0.3</v>
      </c>
      <c r="P2083" s="10" t="str">
        <f t="shared" si="96"/>
        <v>unknown</v>
      </c>
      <c r="Q2083">
        <f t="shared" si="97"/>
        <v>1.0865096952908583E-2</v>
      </c>
    </row>
    <row r="2084" spans="1:17" x14ac:dyDescent="0.3">
      <c r="A2084">
        <v>2079</v>
      </c>
      <c r="B2084" t="s">
        <v>2531</v>
      </c>
      <c r="C2084" t="s">
        <v>293</v>
      </c>
      <c r="D2084" t="s">
        <v>7</v>
      </c>
      <c r="E2084">
        <v>1546662</v>
      </c>
      <c r="F2084">
        <v>93430</v>
      </c>
      <c r="G2084">
        <v>233.57499999999999</v>
      </c>
      <c r="H2084">
        <v>37.1053</v>
      </c>
      <c r="I2084">
        <v>270.68029999999999</v>
      </c>
      <c r="J2084" s="12">
        <v>2.5</v>
      </c>
      <c r="K2084" s="12">
        <v>2.9780000000000002</v>
      </c>
      <c r="L2084" s="10">
        <v>0.2</v>
      </c>
      <c r="M2084" s="10">
        <f>VLOOKUP('By placement'!$D2084,'By goal type'!$I$3:$J$7,2,FALSE)</f>
        <v>0.3</v>
      </c>
      <c r="N2084" s="13"/>
      <c r="O2084" s="10">
        <f t="shared" si="98"/>
        <v>0.3</v>
      </c>
      <c r="P2084" s="10">
        <f t="shared" si="96"/>
        <v>9.9999999999999978E-2</v>
      </c>
      <c r="Q2084">
        <f t="shared" si="97"/>
        <v>43.44700584284756</v>
      </c>
    </row>
    <row r="2085" spans="1:17" x14ac:dyDescent="0.3">
      <c r="A2085">
        <v>2080</v>
      </c>
      <c r="B2085" t="s">
        <v>2532</v>
      </c>
      <c r="C2085" t="s">
        <v>35</v>
      </c>
      <c r="D2085" t="s">
        <v>7</v>
      </c>
      <c r="E2085">
        <v>507651</v>
      </c>
      <c r="F2085">
        <v>128403</v>
      </c>
      <c r="G2085">
        <v>128.48330000000001</v>
      </c>
      <c r="H2085">
        <v>20.383600000000001</v>
      </c>
      <c r="I2085">
        <v>148.86689999999999</v>
      </c>
      <c r="J2085" s="12">
        <v>1</v>
      </c>
      <c r="K2085" s="12">
        <v>1.2</v>
      </c>
      <c r="L2085" s="10">
        <v>0.17</v>
      </c>
      <c r="M2085" s="10">
        <f>VLOOKUP('By placement'!$D2085,'By goal type'!$I$3:$J$7,2,FALSE)</f>
        <v>0.3</v>
      </c>
      <c r="N2085" s="13"/>
      <c r="O2085" s="10">
        <f t="shared" si="98"/>
        <v>0.3</v>
      </c>
      <c r="P2085" s="10">
        <f t="shared" si="96"/>
        <v>0.12999999999999998</v>
      </c>
      <c r="Q2085">
        <f t="shared" si="97"/>
        <v>24.811149999999991</v>
      </c>
    </row>
    <row r="2086" spans="1:17" x14ac:dyDescent="0.3">
      <c r="A2086">
        <v>2081</v>
      </c>
      <c r="B2086" t="s">
        <v>2533</v>
      </c>
      <c r="C2086" t="s">
        <v>32</v>
      </c>
      <c r="D2086" t="s">
        <v>7</v>
      </c>
      <c r="E2086">
        <v>2086065</v>
      </c>
      <c r="F2086">
        <v>285728</v>
      </c>
      <c r="G2086">
        <v>214.2963</v>
      </c>
      <c r="H2086">
        <v>34.124299999999998</v>
      </c>
      <c r="I2086">
        <v>248.42060000000001</v>
      </c>
      <c r="J2086" s="12">
        <v>0.75</v>
      </c>
      <c r="K2086" s="12">
        <v>0.84899999999999998</v>
      </c>
      <c r="L2086" s="10">
        <v>0.25</v>
      </c>
      <c r="M2086" s="10">
        <f>VLOOKUP('By placement'!$D2086,'By goal type'!$I$3:$J$7,2,FALSE)</f>
        <v>0.3</v>
      </c>
      <c r="N2086" s="13"/>
      <c r="O2086" s="10">
        <f t="shared" si="98"/>
        <v>0.3</v>
      </c>
      <c r="P2086" s="10">
        <f t="shared" si="96"/>
        <v>4.9999999999999989E-2</v>
      </c>
      <c r="Q2086">
        <f t="shared" si="97"/>
        <v>28.967773144876311</v>
      </c>
    </row>
    <row r="2087" spans="1:17" x14ac:dyDescent="0.3">
      <c r="A2087">
        <v>2082</v>
      </c>
      <c r="B2087" t="s">
        <v>2534</v>
      </c>
      <c r="C2087" t="s">
        <v>84</v>
      </c>
      <c r="D2087" t="s">
        <v>7</v>
      </c>
      <c r="E2087">
        <v>908</v>
      </c>
      <c r="F2087">
        <v>462</v>
      </c>
      <c r="G2087">
        <v>0.67320000000000002</v>
      </c>
      <c r="H2087">
        <v>0.15709999999999999</v>
      </c>
      <c r="I2087">
        <v>0.83030000000000004</v>
      </c>
      <c r="J2087" s="12">
        <v>1.55</v>
      </c>
      <c r="K2087" s="12">
        <v>1.9139999999999999</v>
      </c>
      <c r="L2087" s="10" t="s">
        <v>5</v>
      </c>
      <c r="M2087" s="10">
        <f>VLOOKUP('By placement'!$D2087,'By goal type'!$I$3:$J$7,2,FALSE)</f>
        <v>0.3</v>
      </c>
      <c r="N2087" s="13"/>
      <c r="O2087" s="10">
        <f t="shared" si="98"/>
        <v>0.3</v>
      </c>
      <c r="P2087" s="10" t="str">
        <f t="shared" si="96"/>
        <v>unknown</v>
      </c>
      <c r="Q2087">
        <f t="shared" si="97"/>
        <v>0.15790449320794142</v>
      </c>
    </row>
    <row r="2088" spans="1:17" x14ac:dyDescent="0.3">
      <c r="A2088">
        <v>2083</v>
      </c>
      <c r="B2088" t="s">
        <v>2535</v>
      </c>
      <c r="C2088" t="s">
        <v>84</v>
      </c>
      <c r="D2088" t="s">
        <v>7</v>
      </c>
      <c r="E2088">
        <v>1446</v>
      </c>
      <c r="F2088">
        <v>909</v>
      </c>
      <c r="G2088">
        <v>1.3798999999999999</v>
      </c>
      <c r="H2088">
        <v>0.25519999999999998</v>
      </c>
      <c r="I2088">
        <v>1.6351</v>
      </c>
      <c r="J2088" s="12">
        <v>1.55</v>
      </c>
      <c r="K2088" s="12">
        <v>1.6719999999999999</v>
      </c>
      <c r="L2088" s="10" t="s">
        <v>5</v>
      </c>
      <c r="M2088" s="10">
        <f>VLOOKUP('By placement'!$D2088,'By goal type'!$I$3:$J$7,2,FALSE)</f>
        <v>0.3</v>
      </c>
      <c r="N2088" s="13"/>
      <c r="O2088" s="10">
        <f t="shared" si="98"/>
        <v>0.3</v>
      </c>
      <c r="P2088" s="10" t="str">
        <f t="shared" si="96"/>
        <v>unknown</v>
      </c>
      <c r="Q2088">
        <f t="shared" si="97"/>
        <v>0.1193075358851674</v>
      </c>
    </row>
    <row r="2089" spans="1:17" x14ac:dyDescent="0.3">
      <c r="A2089">
        <v>2084</v>
      </c>
      <c r="B2089" t="s">
        <v>2536</v>
      </c>
      <c r="C2089" t="s">
        <v>228</v>
      </c>
      <c r="D2089" t="s">
        <v>7</v>
      </c>
      <c r="E2089">
        <v>363393</v>
      </c>
      <c r="F2089">
        <v>38071</v>
      </c>
      <c r="G2089">
        <v>15.319100000000001</v>
      </c>
      <c r="H2089">
        <v>4.6269</v>
      </c>
      <c r="I2089">
        <v>19.946000000000002</v>
      </c>
      <c r="J2089" s="12">
        <v>0.5</v>
      </c>
      <c r="K2089" s="12">
        <v>0.64900000000000002</v>
      </c>
      <c r="L2089" s="10">
        <v>0.25</v>
      </c>
      <c r="M2089" s="10">
        <f>VLOOKUP('By placement'!$D2089,'By goal type'!$I$3:$J$7,2,FALSE)</f>
        <v>0.3</v>
      </c>
      <c r="N2089" s="13"/>
      <c r="O2089" s="10">
        <f t="shared" si="98"/>
        <v>0.3</v>
      </c>
      <c r="P2089" s="10">
        <f t="shared" si="96"/>
        <v>4.9999999999999989E-2</v>
      </c>
      <c r="Q2089">
        <f t="shared" si="97"/>
        <v>4.5792819722650249</v>
      </c>
    </row>
    <row r="2090" spans="1:17" x14ac:dyDescent="0.3">
      <c r="A2090">
        <v>2085</v>
      </c>
      <c r="B2090" t="s">
        <v>2537</v>
      </c>
      <c r="C2090" t="s">
        <v>192</v>
      </c>
      <c r="D2090" t="s">
        <v>7</v>
      </c>
      <c r="E2090">
        <v>91</v>
      </c>
      <c r="F2090">
        <v>69</v>
      </c>
      <c r="G2090">
        <v>1.4999999999999999E-2</v>
      </c>
      <c r="H2090">
        <v>5.0000000000000001E-3</v>
      </c>
      <c r="I2090">
        <v>0.02</v>
      </c>
      <c r="J2090" s="12">
        <v>0.25</v>
      </c>
      <c r="K2090" s="12">
        <v>0.38500000000000001</v>
      </c>
      <c r="L2090" s="10">
        <v>0.25</v>
      </c>
      <c r="M2090" s="10">
        <f>VLOOKUP('By placement'!$D2090,'By goal type'!$I$3:$J$7,2,FALSE)</f>
        <v>0.3</v>
      </c>
      <c r="N2090" s="13"/>
      <c r="O2090" s="10">
        <f t="shared" si="98"/>
        <v>0.3</v>
      </c>
      <c r="P2090" s="10">
        <f t="shared" si="96"/>
        <v>4.9999999999999989E-2</v>
      </c>
      <c r="Q2090">
        <f t="shared" si="97"/>
        <v>6.0000000000000001E-3</v>
      </c>
    </row>
    <row r="2091" spans="1:17" x14ac:dyDescent="0.3">
      <c r="A2091">
        <v>2086</v>
      </c>
      <c r="B2091" t="s">
        <v>2538</v>
      </c>
      <c r="C2091" t="s">
        <v>84</v>
      </c>
      <c r="D2091" t="s">
        <v>7</v>
      </c>
      <c r="E2091">
        <v>944</v>
      </c>
      <c r="F2091">
        <v>354</v>
      </c>
      <c r="G2091">
        <v>0.46929999999999999</v>
      </c>
      <c r="H2091">
        <v>0.1474</v>
      </c>
      <c r="I2091">
        <v>0.61670000000000003</v>
      </c>
      <c r="J2091" s="12">
        <v>1.5</v>
      </c>
      <c r="K2091" s="12">
        <v>1.7889999999999999</v>
      </c>
      <c r="L2091" s="10" t="s">
        <v>5</v>
      </c>
      <c r="M2091" s="10">
        <f>VLOOKUP('By placement'!$D2091,'By goal type'!$I$3:$J$7,2,FALSE)</f>
        <v>0.3</v>
      </c>
      <c r="N2091" s="13"/>
      <c r="O2091" s="10">
        <f t="shared" si="98"/>
        <v>0.3</v>
      </c>
      <c r="P2091" s="10" t="str">
        <f t="shared" si="96"/>
        <v>unknown</v>
      </c>
      <c r="Q2091">
        <f t="shared" si="97"/>
        <v>9.9623420905533791E-2</v>
      </c>
    </row>
    <row r="2092" spans="1:17" x14ac:dyDescent="0.3">
      <c r="A2092">
        <v>2087</v>
      </c>
      <c r="B2092" t="s">
        <v>2539</v>
      </c>
      <c r="C2092" t="s">
        <v>228</v>
      </c>
      <c r="D2092" t="s">
        <v>7</v>
      </c>
      <c r="E2092">
        <v>424661</v>
      </c>
      <c r="F2092">
        <v>42927</v>
      </c>
      <c r="G2092">
        <v>17.586200000000002</v>
      </c>
      <c r="H2092">
        <v>5.0548999999999999</v>
      </c>
      <c r="I2092">
        <v>22.641100000000002</v>
      </c>
      <c r="J2092" s="12">
        <v>0.5</v>
      </c>
      <c r="K2092" s="12">
        <v>0.64200000000000002</v>
      </c>
      <c r="L2092" s="10">
        <v>0.25</v>
      </c>
      <c r="M2092" s="10">
        <f>VLOOKUP('By placement'!$D2092,'By goal type'!$I$3:$J$7,2,FALSE)</f>
        <v>0.3</v>
      </c>
      <c r="N2092" s="13"/>
      <c r="O2092" s="10">
        <f t="shared" si="98"/>
        <v>0.3</v>
      </c>
      <c r="P2092" s="10">
        <f t="shared" si="96"/>
        <v>4.9999999999999989E-2</v>
      </c>
      <c r="Q2092">
        <f t="shared" si="97"/>
        <v>5.007844548286605</v>
      </c>
    </row>
    <row r="2093" spans="1:17" x14ac:dyDescent="0.3">
      <c r="A2093">
        <v>2088</v>
      </c>
      <c r="B2093" t="s">
        <v>2540</v>
      </c>
      <c r="C2093" t="s">
        <v>250</v>
      </c>
      <c r="D2093" t="s">
        <v>7</v>
      </c>
      <c r="E2093">
        <v>207664</v>
      </c>
      <c r="F2093">
        <v>21336</v>
      </c>
      <c r="G2093">
        <v>53.323399999999999</v>
      </c>
      <c r="H2093">
        <v>8.6493000000000002</v>
      </c>
      <c r="I2093">
        <v>61.972700000000003</v>
      </c>
      <c r="J2093" s="12">
        <v>2.5</v>
      </c>
      <c r="K2093" s="12">
        <v>2.9660000000000002</v>
      </c>
      <c r="L2093" s="10">
        <v>0.22</v>
      </c>
      <c r="M2093" s="10">
        <f>VLOOKUP('By placement'!$D2093,'By goal type'!$I$3:$J$7,2,FALSE)</f>
        <v>0.3</v>
      </c>
      <c r="N2093" s="13"/>
      <c r="O2093" s="10">
        <f t="shared" si="98"/>
        <v>0.3</v>
      </c>
      <c r="P2093" s="10">
        <f t="shared" si="96"/>
        <v>7.9999999999999988E-2</v>
      </c>
      <c r="Q2093">
        <f t="shared" si="97"/>
        <v>9.7367761968981803</v>
      </c>
    </row>
    <row r="2094" spans="1:17" x14ac:dyDescent="0.3">
      <c r="A2094">
        <v>2089</v>
      </c>
      <c r="B2094" t="s">
        <v>2541</v>
      </c>
      <c r="C2094" t="s">
        <v>232</v>
      </c>
      <c r="D2094" t="s">
        <v>7</v>
      </c>
      <c r="E2094">
        <v>88443</v>
      </c>
      <c r="F2094">
        <v>6459</v>
      </c>
      <c r="G2094">
        <v>11.626200000000001</v>
      </c>
      <c r="H2094">
        <v>1.8888</v>
      </c>
      <c r="I2094">
        <v>13.515000000000001</v>
      </c>
      <c r="J2094" s="12">
        <v>1.8</v>
      </c>
      <c r="K2094" s="12">
        <v>2.1469999999999998</v>
      </c>
      <c r="L2094" s="10">
        <v>0.25</v>
      </c>
      <c r="M2094" s="10">
        <f>VLOOKUP('By placement'!$D2094,'By goal type'!$I$3:$J$7,2,FALSE)</f>
        <v>0.3</v>
      </c>
      <c r="N2094" s="13"/>
      <c r="O2094" s="10">
        <f t="shared" si="98"/>
        <v>0.3</v>
      </c>
      <c r="P2094" s="10">
        <f t="shared" si="96"/>
        <v>4.9999999999999989E-2</v>
      </c>
      <c r="Q2094">
        <f t="shared" si="97"/>
        <v>2.1843060083837909</v>
      </c>
    </row>
    <row r="2095" spans="1:17" x14ac:dyDescent="0.3">
      <c r="A2095">
        <v>2090</v>
      </c>
      <c r="B2095" t="s">
        <v>2542</v>
      </c>
      <c r="C2095" t="s">
        <v>53</v>
      </c>
      <c r="D2095" t="s">
        <v>7</v>
      </c>
      <c r="E2095">
        <v>68709</v>
      </c>
      <c r="F2095">
        <v>3870</v>
      </c>
      <c r="G2095">
        <v>11.61</v>
      </c>
      <c r="H2095">
        <v>1.8879999999999999</v>
      </c>
      <c r="I2095">
        <v>13.497999999999999</v>
      </c>
      <c r="J2095" s="12">
        <v>3</v>
      </c>
      <c r="K2095" s="12">
        <v>3.5259999999999998</v>
      </c>
      <c r="L2095" s="10">
        <v>0.25</v>
      </c>
      <c r="M2095" s="10">
        <f>VLOOKUP('By placement'!$D2095,'By goal type'!$I$3:$J$7,2,FALSE)</f>
        <v>0.3</v>
      </c>
      <c r="N2095" s="13"/>
      <c r="O2095" s="10">
        <f t="shared" si="98"/>
        <v>0.3</v>
      </c>
      <c r="P2095" s="10">
        <f t="shared" si="96"/>
        <v>4.9999999999999989E-2</v>
      </c>
      <c r="Q2095">
        <f t="shared" si="97"/>
        <v>2.0135984117980708</v>
      </c>
    </row>
    <row r="2096" spans="1:17" x14ac:dyDescent="0.3">
      <c r="A2096">
        <v>2091</v>
      </c>
      <c r="B2096" t="s">
        <v>2543</v>
      </c>
      <c r="C2096" t="s">
        <v>51</v>
      </c>
      <c r="D2096" t="s">
        <v>7</v>
      </c>
      <c r="E2096">
        <v>72977</v>
      </c>
      <c r="F2096">
        <v>2717</v>
      </c>
      <c r="G2096">
        <v>5.4340000000000002</v>
      </c>
      <c r="H2096">
        <v>0.88580000000000003</v>
      </c>
      <c r="I2096">
        <v>6.3197999999999999</v>
      </c>
      <c r="J2096" s="12">
        <v>2</v>
      </c>
      <c r="K2096" s="12">
        <v>2.286</v>
      </c>
      <c r="L2096" s="10">
        <v>0.19</v>
      </c>
      <c r="M2096" s="10">
        <f>VLOOKUP('By placement'!$D2096,'By goal type'!$I$3:$J$7,2,FALSE)</f>
        <v>0.3</v>
      </c>
      <c r="N2096" s="13"/>
      <c r="O2096" s="10">
        <f t="shared" si="98"/>
        <v>0.3</v>
      </c>
      <c r="P2096" s="10">
        <f t="shared" si="96"/>
        <v>0.10999999999999999</v>
      </c>
      <c r="Q2096">
        <f t="shared" si="97"/>
        <v>0.79066614173228333</v>
      </c>
    </row>
    <row r="2097" spans="1:17" x14ac:dyDescent="0.3">
      <c r="A2097">
        <v>2092</v>
      </c>
      <c r="B2097" t="s">
        <v>2544</v>
      </c>
      <c r="C2097" t="s">
        <v>84</v>
      </c>
      <c r="D2097" t="s">
        <v>7</v>
      </c>
      <c r="E2097">
        <v>39</v>
      </c>
      <c r="F2097">
        <v>20</v>
      </c>
      <c r="G2097">
        <v>2.4500000000000001E-2</v>
      </c>
      <c r="H2097">
        <v>1.04E-2</v>
      </c>
      <c r="I2097">
        <v>3.49E-2</v>
      </c>
      <c r="J2097" s="12">
        <v>1.5</v>
      </c>
      <c r="K2097" s="12">
        <v>1.7450000000000001</v>
      </c>
      <c r="L2097" s="10" t="s">
        <v>5</v>
      </c>
      <c r="M2097" s="10">
        <f>VLOOKUP('By placement'!$D2097,'By goal type'!$I$3:$J$7,2,FALSE)</f>
        <v>0.3</v>
      </c>
      <c r="N2097" s="13"/>
      <c r="O2097" s="10">
        <f t="shared" si="98"/>
        <v>0.3</v>
      </c>
      <c r="P2097" s="10" t="str">
        <f t="shared" si="96"/>
        <v>unknown</v>
      </c>
      <c r="Q2097">
        <f t="shared" si="97"/>
        <v>4.9000000000000016E-3</v>
      </c>
    </row>
    <row r="2098" spans="1:17" x14ac:dyDescent="0.3">
      <c r="A2098">
        <v>2093</v>
      </c>
      <c r="B2098" t="s">
        <v>2545</v>
      </c>
      <c r="C2098" t="s">
        <v>287</v>
      </c>
      <c r="D2098" t="s">
        <v>7</v>
      </c>
      <c r="E2098">
        <v>95129</v>
      </c>
      <c r="F2098">
        <v>5106</v>
      </c>
      <c r="G2098">
        <v>3.8296999999999999</v>
      </c>
      <c r="H2098">
        <v>0.63129999999999997</v>
      </c>
      <c r="I2098">
        <v>4.4610000000000003</v>
      </c>
      <c r="J2098" s="12">
        <v>0.75</v>
      </c>
      <c r="K2098" s="12">
        <v>0.88800000000000001</v>
      </c>
      <c r="L2098" s="10">
        <v>0.25</v>
      </c>
      <c r="M2098" s="10">
        <f>VLOOKUP('By placement'!$D2098,'By goal type'!$I$3:$J$7,2,FALSE)</f>
        <v>0.3</v>
      </c>
      <c r="N2098" s="13"/>
      <c r="O2098" s="10">
        <f t="shared" si="98"/>
        <v>0.3</v>
      </c>
      <c r="P2098" s="10">
        <f t="shared" si="96"/>
        <v>4.9999999999999989E-2</v>
      </c>
      <c r="Q2098">
        <f t="shared" si="97"/>
        <v>0.69326351351351345</v>
      </c>
    </row>
    <row r="2099" spans="1:17" x14ac:dyDescent="0.3">
      <c r="A2099">
        <v>2094</v>
      </c>
      <c r="B2099" t="s">
        <v>2546</v>
      </c>
      <c r="C2099" t="s">
        <v>79</v>
      </c>
      <c r="D2099" t="s">
        <v>7</v>
      </c>
      <c r="E2099">
        <v>514</v>
      </c>
      <c r="F2099">
        <v>205</v>
      </c>
      <c r="G2099">
        <v>6.7199999999999996E-2</v>
      </c>
      <c r="H2099">
        <v>2.8400000000000002E-2</v>
      </c>
      <c r="I2099">
        <v>9.5600000000000004E-2</v>
      </c>
      <c r="J2099" s="12">
        <v>0.4</v>
      </c>
      <c r="K2099" s="12">
        <v>0.42199999999999999</v>
      </c>
      <c r="L2099" s="10">
        <v>0.3</v>
      </c>
      <c r="M2099" s="10">
        <f>VLOOKUP('By placement'!$D2099,'By goal type'!$I$3:$J$7,2,FALSE)</f>
        <v>0.3</v>
      </c>
      <c r="N2099" s="13"/>
      <c r="O2099" s="10">
        <f t="shared" si="98"/>
        <v>0.3</v>
      </c>
      <c r="P2099" s="10">
        <f t="shared" si="96"/>
        <v>0</v>
      </c>
      <c r="Q2099">
        <f t="shared" si="97"/>
        <v>4.9838862559241585E-3</v>
      </c>
    </row>
    <row r="2100" spans="1:17" x14ac:dyDescent="0.3">
      <c r="A2100">
        <v>2095</v>
      </c>
      <c r="B2100" t="s">
        <v>2547</v>
      </c>
      <c r="C2100" t="s">
        <v>84</v>
      </c>
      <c r="D2100" t="s">
        <v>7</v>
      </c>
      <c r="E2100">
        <v>334</v>
      </c>
      <c r="F2100">
        <v>90</v>
      </c>
      <c r="G2100">
        <v>0.1103</v>
      </c>
      <c r="H2100">
        <v>4.7199999999999999E-2</v>
      </c>
      <c r="I2100">
        <v>0.1575</v>
      </c>
      <c r="J2100" s="12">
        <v>1.5</v>
      </c>
      <c r="K2100" s="12">
        <v>1.6639999999999999</v>
      </c>
      <c r="L2100" s="10" t="s">
        <v>5</v>
      </c>
      <c r="M2100" s="10">
        <f>VLOOKUP('By placement'!$D2100,'By goal type'!$I$3:$J$7,2,FALSE)</f>
        <v>0.3</v>
      </c>
      <c r="N2100" s="13"/>
      <c r="O2100" s="10">
        <f t="shared" si="98"/>
        <v>0.3</v>
      </c>
      <c r="P2100" s="10" t="str">
        <f t="shared" si="96"/>
        <v>unknown</v>
      </c>
      <c r="Q2100">
        <f t="shared" si="97"/>
        <v>1.5522836538461536E-2</v>
      </c>
    </row>
    <row r="2101" spans="1:17" x14ac:dyDescent="0.3">
      <c r="A2101">
        <v>2096</v>
      </c>
      <c r="B2101" t="s">
        <v>2548</v>
      </c>
      <c r="C2101" t="s">
        <v>282</v>
      </c>
      <c r="D2101" t="s">
        <v>7</v>
      </c>
      <c r="E2101">
        <v>361803</v>
      </c>
      <c r="F2101">
        <v>124279</v>
      </c>
      <c r="G2101">
        <v>341.76740000000001</v>
      </c>
      <c r="H2101">
        <v>57.151600000000002</v>
      </c>
      <c r="I2101">
        <v>398.91899999999998</v>
      </c>
      <c r="J2101" s="12">
        <v>2.75</v>
      </c>
      <c r="K2101" s="12">
        <v>3.2559999999999998</v>
      </c>
      <c r="L2101" s="10">
        <v>0.28000000000000003</v>
      </c>
      <c r="M2101" s="10">
        <f>VLOOKUP('By placement'!$D2101,'By goal type'!$I$3:$J$7,2,FALSE)</f>
        <v>0.3</v>
      </c>
      <c r="N2101" s="13"/>
      <c r="O2101" s="10">
        <f t="shared" si="98"/>
        <v>0.3</v>
      </c>
      <c r="P2101" s="10">
        <f t="shared" si="96"/>
        <v>1.9999999999999962E-2</v>
      </c>
      <c r="Q2101">
        <f t="shared" si="97"/>
        <v>61.994168918918902</v>
      </c>
    </row>
    <row r="2102" spans="1:17" x14ac:dyDescent="0.3">
      <c r="A2102">
        <v>2097</v>
      </c>
      <c r="B2102" t="s">
        <v>2549</v>
      </c>
      <c r="C2102" t="s">
        <v>233</v>
      </c>
      <c r="D2102" t="s">
        <v>7</v>
      </c>
      <c r="E2102">
        <v>274030</v>
      </c>
      <c r="F2102">
        <v>14586</v>
      </c>
      <c r="G2102">
        <v>58.344000000000001</v>
      </c>
      <c r="H2102">
        <v>9.8201999999999998</v>
      </c>
      <c r="I2102">
        <v>68.164199999999994</v>
      </c>
      <c r="J2102" s="12">
        <v>4</v>
      </c>
      <c r="K2102" s="12">
        <v>4.5759999999999996</v>
      </c>
      <c r="L2102" s="10">
        <v>0.3</v>
      </c>
      <c r="M2102" s="10">
        <f>VLOOKUP('By placement'!$D2102,'By goal type'!$I$3:$J$7,2,FALSE)</f>
        <v>0.3</v>
      </c>
      <c r="N2102" s="13"/>
      <c r="O2102" s="10">
        <f t="shared" si="98"/>
        <v>0.3</v>
      </c>
      <c r="P2102" s="10">
        <f t="shared" si="96"/>
        <v>0</v>
      </c>
      <c r="Q2102">
        <f t="shared" si="97"/>
        <v>8.5801090909090867</v>
      </c>
    </row>
    <row r="2103" spans="1:17" x14ac:dyDescent="0.3">
      <c r="A2103">
        <v>2098</v>
      </c>
      <c r="B2103" t="s">
        <v>2550</v>
      </c>
      <c r="C2103" t="s">
        <v>51</v>
      </c>
      <c r="D2103" t="s">
        <v>7</v>
      </c>
      <c r="E2103">
        <v>1056037</v>
      </c>
      <c r="F2103">
        <v>213808</v>
      </c>
      <c r="G2103">
        <v>427.61599999999999</v>
      </c>
      <c r="H2103">
        <v>72.079300000000003</v>
      </c>
      <c r="I2103">
        <v>499.69529999999997</v>
      </c>
      <c r="J2103" s="12">
        <v>2</v>
      </c>
      <c r="K2103" s="12">
        <v>2.347</v>
      </c>
      <c r="L2103" s="10">
        <v>0.19</v>
      </c>
      <c r="M2103" s="10">
        <f>VLOOKUP('By placement'!$D2103,'By goal type'!$I$3:$J$7,2,FALSE)</f>
        <v>0.3</v>
      </c>
      <c r="N2103" s="13"/>
      <c r="O2103" s="10">
        <f t="shared" si="98"/>
        <v>0.3</v>
      </c>
      <c r="P2103" s="10">
        <f t="shared" si="96"/>
        <v>0.10999999999999999</v>
      </c>
      <c r="Q2103">
        <f t="shared" si="97"/>
        <v>73.879109118023024</v>
      </c>
    </row>
    <row r="2104" spans="1:17" x14ac:dyDescent="0.3">
      <c r="A2104">
        <v>2099</v>
      </c>
      <c r="B2104" t="s">
        <v>2551</v>
      </c>
      <c r="C2104" t="s">
        <v>291</v>
      </c>
      <c r="D2104" t="s">
        <v>7</v>
      </c>
      <c r="E2104">
        <v>12292</v>
      </c>
      <c r="F2104">
        <v>3335</v>
      </c>
      <c r="G2104">
        <v>3.3016000000000001</v>
      </c>
      <c r="H2104">
        <v>0.55640000000000001</v>
      </c>
      <c r="I2104">
        <v>3.8580000000000001</v>
      </c>
      <c r="J2104" s="12">
        <v>0.99</v>
      </c>
      <c r="K2104" s="12">
        <v>1.19</v>
      </c>
      <c r="L2104" s="10">
        <v>0.25</v>
      </c>
      <c r="M2104" s="10">
        <f>VLOOKUP('By placement'!$D2104,'By goal type'!$I$3:$J$7,2,FALSE)</f>
        <v>0.3</v>
      </c>
      <c r="N2104" s="13"/>
      <c r="O2104" s="10">
        <f t="shared" si="98"/>
        <v>0.3</v>
      </c>
      <c r="P2104" s="10">
        <f t="shared" si="96"/>
        <v>4.9999999999999989E-2</v>
      </c>
      <c r="Q2104">
        <f t="shared" si="97"/>
        <v>0.64840336134453769</v>
      </c>
    </row>
    <row r="2105" spans="1:17" x14ac:dyDescent="0.3">
      <c r="A2105">
        <v>2100</v>
      </c>
      <c r="B2105" t="s">
        <v>2552</v>
      </c>
      <c r="C2105" t="s">
        <v>133</v>
      </c>
      <c r="D2105" t="s">
        <v>7</v>
      </c>
      <c r="E2105">
        <v>361303</v>
      </c>
      <c r="F2105">
        <v>119079</v>
      </c>
      <c r="G2105">
        <v>9.5263000000000009</v>
      </c>
      <c r="H2105">
        <v>1.6494</v>
      </c>
      <c r="I2105">
        <v>11.175700000000001</v>
      </c>
      <c r="J2105" s="12">
        <v>0.08</v>
      </c>
      <c r="K2105" s="12">
        <v>9.0999999999999998E-2</v>
      </c>
      <c r="L2105" s="10">
        <v>0.25</v>
      </c>
      <c r="M2105" s="10">
        <f>VLOOKUP('By placement'!$D2105,'By goal type'!$I$3:$J$7,2,FALSE)</f>
        <v>0.3</v>
      </c>
      <c r="N2105" s="13"/>
      <c r="O2105" s="10">
        <f t="shared" si="98"/>
        <v>0.3</v>
      </c>
      <c r="P2105" s="10">
        <f t="shared" si="96"/>
        <v>4.9999999999999989E-2</v>
      </c>
      <c r="Q2105">
        <f t="shared" si="97"/>
        <v>1.3509087912087903</v>
      </c>
    </row>
    <row r="2106" spans="1:17" x14ac:dyDescent="0.3">
      <c r="A2106">
        <v>2101</v>
      </c>
      <c r="B2106" t="s">
        <v>2553</v>
      </c>
      <c r="C2106" t="s">
        <v>275</v>
      </c>
      <c r="D2106" t="s">
        <v>7</v>
      </c>
      <c r="E2106">
        <v>734</v>
      </c>
      <c r="F2106">
        <v>116</v>
      </c>
      <c r="G2106">
        <v>9.1700000000000004E-2</v>
      </c>
      <c r="H2106">
        <v>3.0300000000000001E-2</v>
      </c>
      <c r="I2106">
        <v>0.122</v>
      </c>
      <c r="J2106" s="12">
        <v>0.9</v>
      </c>
      <c r="K2106" s="12">
        <v>1.1599999999999999</v>
      </c>
      <c r="L2106" s="10">
        <v>0.25</v>
      </c>
      <c r="M2106" s="10">
        <f>VLOOKUP('By placement'!$D2106,'By goal type'!$I$3:$J$7,2,FALSE)</f>
        <v>0.3</v>
      </c>
      <c r="N2106" s="13"/>
      <c r="O2106" s="10">
        <f t="shared" si="98"/>
        <v>0.3</v>
      </c>
      <c r="P2106" s="10">
        <f t="shared" si="96"/>
        <v>4.9999999999999989E-2</v>
      </c>
      <c r="Q2106">
        <f t="shared" si="97"/>
        <v>2.7344827586206884E-2</v>
      </c>
    </row>
    <row r="2107" spans="1:17" x14ac:dyDescent="0.3">
      <c r="A2107">
        <v>2102</v>
      </c>
      <c r="B2107" t="s">
        <v>2554</v>
      </c>
      <c r="C2107" t="s">
        <v>84</v>
      </c>
      <c r="D2107" t="s">
        <v>7</v>
      </c>
      <c r="E2107">
        <v>3080</v>
      </c>
      <c r="F2107">
        <v>1494</v>
      </c>
      <c r="G2107">
        <v>2.2856999999999998</v>
      </c>
      <c r="H2107">
        <v>0.42130000000000001</v>
      </c>
      <c r="I2107">
        <v>2.7069999999999999</v>
      </c>
      <c r="J2107" s="12">
        <v>1.55</v>
      </c>
      <c r="K2107" s="12">
        <v>1.798</v>
      </c>
      <c r="L2107" s="10" t="s">
        <v>5</v>
      </c>
      <c r="M2107" s="10">
        <f>VLOOKUP('By placement'!$D2107,'By goal type'!$I$3:$J$7,2,FALSE)</f>
        <v>0.3</v>
      </c>
      <c r="N2107" s="13"/>
      <c r="O2107" s="10">
        <f t="shared" si="98"/>
        <v>0.3</v>
      </c>
      <c r="P2107" s="10" t="str">
        <f t="shared" si="96"/>
        <v>unknown</v>
      </c>
      <c r="Q2107">
        <f t="shared" si="97"/>
        <v>0.37337931034482741</v>
      </c>
    </row>
    <row r="2108" spans="1:17" x14ac:dyDescent="0.3">
      <c r="A2108">
        <v>2103</v>
      </c>
      <c r="B2108" t="s">
        <v>2555</v>
      </c>
      <c r="C2108" t="s">
        <v>160</v>
      </c>
      <c r="D2108" t="s">
        <v>7</v>
      </c>
      <c r="E2108">
        <v>444170</v>
      </c>
      <c r="F2108">
        <v>197610</v>
      </c>
      <c r="G2108">
        <v>39.521999999999998</v>
      </c>
      <c r="H2108">
        <v>6.6700999999999997</v>
      </c>
      <c r="I2108">
        <v>46.192100000000003</v>
      </c>
      <c r="J2108" s="12">
        <v>0.2</v>
      </c>
      <c r="K2108" s="12">
        <v>0.24</v>
      </c>
      <c r="L2108" s="10">
        <v>0.25</v>
      </c>
      <c r="M2108" s="10">
        <f>VLOOKUP('By placement'!$D2108,'By goal type'!$I$3:$J$7,2,FALSE)</f>
        <v>0.3</v>
      </c>
      <c r="N2108" s="13"/>
      <c r="O2108" s="10">
        <f t="shared" si="98"/>
        <v>0.3</v>
      </c>
      <c r="P2108" s="10">
        <f t="shared" si="96"/>
        <v>4.9999999999999989E-2</v>
      </c>
      <c r="Q2108">
        <f t="shared" si="97"/>
        <v>7.6986833333333324</v>
      </c>
    </row>
    <row r="2109" spans="1:17" x14ac:dyDescent="0.3">
      <c r="A2109">
        <v>2104</v>
      </c>
      <c r="B2109" t="s">
        <v>2556</v>
      </c>
      <c r="C2109" t="s">
        <v>53</v>
      </c>
      <c r="D2109" t="s">
        <v>7</v>
      </c>
      <c r="E2109">
        <v>62584</v>
      </c>
      <c r="F2109">
        <v>2926</v>
      </c>
      <c r="G2109">
        <v>8.7780000000000005</v>
      </c>
      <c r="H2109">
        <v>1.4858</v>
      </c>
      <c r="I2109">
        <v>10.2638</v>
      </c>
      <c r="J2109" s="12">
        <v>3</v>
      </c>
      <c r="K2109" s="12">
        <v>3.6309999999999998</v>
      </c>
      <c r="L2109" s="10">
        <v>0.25</v>
      </c>
      <c r="M2109" s="10">
        <f>VLOOKUP('By placement'!$D2109,'By goal type'!$I$3:$J$7,2,FALSE)</f>
        <v>0.3</v>
      </c>
      <c r="N2109" s="13"/>
      <c r="O2109" s="10">
        <f t="shared" si="98"/>
        <v>0.3</v>
      </c>
      <c r="P2109" s="10">
        <f t="shared" si="96"/>
        <v>4.9999999999999989E-2</v>
      </c>
      <c r="Q2109">
        <f t="shared" si="97"/>
        <v>1.7836567887634251</v>
      </c>
    </row>
    <row r="2110" spans="1:17" x14ac:dyDescent="0.3">
      <c r="A2110">
        <v>2105</v>
      </c>
      <c r="B2110" t="s">
        <v>2557</v>
      </c>
      <c r="C2110" t="s">
        <v>250</v>
      </c>
      <c r="D2110" t="s">
        <v>7</v>
      </c>
      <c r="E2110">
        <v>441608</v>
      </c>
      <c r="F2110">
        <v>85521</v>
      </c>
      <c r="G2110">
        <v>213.80250000000001</v>
      </c>
      <c r="H2110">
        <v>36.210999999999999</v>
      </c>
      <c r="I2110">
        <v>250.01349999999999</v>
      </c>
      <c r="J2110" s="12">
        <v>2.5</v>
      </c>
      <c r="K2110" s="12">
        <v>2.8919999999999999</v>
      </c>
      <c r="L2110" s="10">
        <v>0.22</v>
      </c>
      <c r="M2110" s="10">
        <f>VLOOKUP('By placement'!$D2110,'By goal type'!$I$3:$J$7,2,FALSE)</f>
        <v>0.3</v>
      </c>
      <c r="N2110" s="13"/>
      <c r="O2110" s="10">
        <f t="shared" si="98"/>
        <v>0.3</v>
      </c>
      <c r="P2110" s="10">
        <f t="shared" si="96"/>
        <v>7.9999999999999988E-2</v>
      </c>
      <c r="Q2110">
        <f t="shared" si="97"/>
        <v>33.888413554633459</v>
      </c>
    </row>
    <row r="2111" spans="1:17" x14ac:dyDescent="0.3">
      <c r="A2111">
        <v>2106</v>
      </c>
      <c r="B2111" t="s">
        <v>2558</v>
      </c>
      <c r="C2111" t="s">
        <v>84</v>
      </c>
      <c r="D2111" t="s">
        <v>7</v>
      </c>
      <c r="E2111">
        <v>508</v>
      </c>
      <c r="F2111">
        <v>163</v>
      </c>
      <c r="G2111">
        <v>0.2</v>
      </c>
      <c r="H2111">
        <v>8.5999999999999993E-2</v>
      </c>
      <c r="I2111">
        <v>0.28599999999999998</v>
      </c>
      <c r="J2111" s="12">
        <v>1.5</v>
      </c>
      <c r="K2111" s="12">
        <v>1.8959999999999999</v>
      </c>
      <c r="L2111" s="10" t="s">
        <v>5</v>
      </c>
      <c r="M2111" s="10">
        <f>VLOOKUP('By placement'!$D2111,'By goal type'!$I$3:$J$7,2,FALSE)</f>
        <v>0.3</v>
      </c>
      <c r="N2111" s="13"/>
      <c r="O2111" s="10">
        <f t="shared" si="98"/>
        <v>0.3</v>
      </c>
      <c r="P2111" s="10" t="str">
        <f t="shared" si="96"/>
        <v>unknown</v>
      </c>
      <c r="Q2111">
        <f t="shared" si="97"/>
        <v>5.9734177215189872E-2</v>
      </c>
    </row>
    <row r="2112" spans="1:17" x14ac:dyDescent="0.3">
      <c r="A2112">
        <v>2107</v>
      </c>
      <c r="B2112" t="s">
        <v>2559</v>
      </c>
      <c r="C2112" t="s">
        <v>254</v>
      </c>
      <c r="D2112" t="s">
        <v>7</v>
      </c>
      <c r="E2112">
        <v>1476180</v>
      </c>
      <c r="F2112">
        <v>154160</v>
      </c>
      <c r="G2112">
        <v>308.32</v>
      </c>
      <c r="H2112">
        <v>52.430199999999999</v>
      </c>
      <c r="I2112">
        <v>360.75020000000001</v>
      </c>
      <c r="J2112" s="12">
        <v>2</v>
      </c>
      <c r="K2112" s="12">
        <v>2.3439999999999999</v>
      </c>
      <c r="L2112" s="10">
        <v>0.18</v>
      </c>
      <c r="M2112" s="10">
        <f>VLOOKUP('By placement'!$D2112,'By goal type'!$I$3:$J$7,2,FALSE)</f>
        <v>0.3</v>
      </c>
      <c r="N2112" s="13"/>
      <c r="O2112" s="10">
        <f t="shared" si="98"/>
        <v>0.3</v>
      </c>
      <c r="P2112" s="10">
        <f t="shared" si="96"/>
        <v>0.12</v>
      </c>
      <c r="Q2112">
        <f t="shared" si="97"/>
        <v>52.942862116040942</v>
      </c>
    </row>
    <row r="2113" spans="1:17" x14ac:dyDescent="0.3">
      <c r="A2113">
        <v>2108</v>
      </c>
      <c r="B2113" t="s">
        <v>2560</v>
      </c>
      <c r="C2113" t="s">
        <v>290</v>
      </c>
      <c r="D2113" t="s">
        <v>7</v>
      </c>
      <c r="E2113">
        <v>4699</v>
      </c>
      <c r="F2113">
        <v>1846</v>
      </c>
      <c r="G2113">
        <v>1.8334999999999999</v>
      </c>
      <c r="H2113">
        <v>0.32650000000000001</v>
      </c>
      <c r="I2113">
        <v>2.16</v>
      </c>
      <c r="J2113" s="12">
        <v>1</v>
      </c>
      <c r="K2113" s="12">
        <v>1.0189999999999999</v>
      </c>
      <c r="L2113" s="10">
        <v>0.25</v>
      </c>
      <c r="M2113" s="10">
        <f>VLOOKUP('By placement'!$D2113,'By goal type'!$I$3:$J$7,2,FALSE)</f>
        <v>0.3</v>
      </c>
      <c r="N2113" s="13"/>
      <c r="O2113" s="10">
        <f t="shared" si="98"/>
        <v>0.3</v>
      </c>
      <c r="P2113" s="10">
        <f t="shared" si="96"/>
        <v>4.9999999999999989E-2</v>
      </c>
      <c r="Q2113">
        <f t="shared" si="97"/>
        <v>4.0274779195289226E-2</v>
      </c>
    </row>
    <row r="2114" spans="1:17" x14ac:dyDescent="0.3">
      <c r="A2114">
        <v>2109</v>
      </c>
      <c r="B2114" t="s">
        <v>2561</v>
      </c>
      <c r="C2114" t="s">
        <v>84</v>
      </c>
      <c r="D2114" t="s">
        <v>7</v>
      </c>
      <c r="E2114">
        <v>586</v>
      </c>
      <c r="F2114">
        <v>257</v>
      </c>
      <c r="G2114">
        <v>0.31630000000000003</v>
      </c>
      <c r="H2114">
        <v>0.13550000000000001</v>
      </c>
      <c r="I2114">
        <v>0.45179999999999998</v>
      </c>
      <c r="J2114" s="12">
        <v>1.5</v>
      </c>
      <c r="K2114" s="12">
        <v>1.8540000000000001</v>
      </c>
      <c r="L2114" s="10" t="s">
        <v>5</v>
      </c>
      <c r="M2114" s="10">
        <f>VLOOKUP('By placement'!$D2114,'By goal type'!$I$3:$J$7,2,FALSE)</f>
        <v>0.3</v>
      </c>
      <c r="N2114" s="13"/>
      <c r="O2114" s="10">
        <f t="shared" si="98"/>
        <v>0.3</v>
      </c>
      <c r="P2114" s="10" t="str">
        <f t="shared" si="96"/>
        <v>unknown</v>
      </c>
      <c r="Q2114">
        <f t="shared" si="97"/>
        <v>8.6266019417475748E-2</v>
      </c>
    </row>
    <row r="2115" spans="1:17" x14ac:dyDescent="0.3">
      <c r="A2115">
        <v>2110</v>
      </c>
      <c r="B2115" t="s">
        <v>2562</v>
      </c>
      <c r="C2115" t="s">
        <v>283</v>
      </c>
      <c r="D2115" t="s">
        <v>7</v>
      </c>
      <c r="E2115">
        <v>90277</v>
      </c>
      <c r="F2115">
        <v>8161</v>
      </c>
      <c r="G2115">
        <v>24.483000000000001</v>
      </c>
      <c r="H2115">
        <v>4.2129000000000003</v>
      </c>
      <c r="I2115">
        <v>28.695900000000002</v>
      </c>
      <c r="J2115" s="12">
        <v>3</v>
      </c>
      <c r="K2115" s="12">
        <v>3.5019999999999998</v>
      </c>
      <c r="L2115" s="10">
        <v>0.25</v>
      </c>
      <c r="M2115" s="10">
        <f>VLOOKUP('By placement'!$D2115,'By goal type'!$I$3:$J$7,2,FALSE)</f>
        <v>0.3</v>
      </c>
      <c r="N2115" s="13"/>
      <c r="O2115" s="10">
        <f t="shared" si="98"/>
        <v>0.3</v>
      </c>
      <c r="P2115" s="10">
        <f t="shared" si="96"/>
        <v>4.9999999999999989E-2</v>
      </c>
      <c r="Q2115">
        <f t="shared" si="97"/>
        <v>4.1134613934894348</v>
      </c>
    </row>
    <row r="2116" spans="1:17" x14ac:dyDescent="0.3">
      <c r="A2116">
        <v>2111</v>
      </c>
      <c r="B2116" t="s">
        <v>2563</v>
      </c>
      <c r="C2116" t="s">
        <v>84</v>
      </c>
      <c r="D2116" t="s">
        <v>7</v>
      </c>
      <c r="E2116">
        <v>1452</v>
      </c>
      <c r="F2116">
        <v>647</v>
      </c>
      <c r="G2116">
        <v>0.88190000000000002</v>
      </c>
      <c r="H2116">
        <v>0.25600000000000001</v>
      </c>
      <c r="I2116">
        <v>1.1378999999999999</v>
      </c>
      <c r="J2116" s="12">
        <v>1.5</v>
      </c>
      <c r="K2116" s="12">
        <v>1.8169999999999999</v>
      </c>
      <c r="L2116" s="10" t="s">
        <v>5</v>
      </c>
      <c r="M2116" s="10">
        <f>VLOOKUP('By placement'!$D2116,'By goal type'!$I$3:$J$7,2,FALSE)</f>
        <v>0.3</v>
      </c>
      <c r="N2116" s="13"/>
      <c r="O2116" s="10">
        <f t="shared" si="98"/>
        <v>0.3</v>
      </c>
      <c r="P2116" s="10" t="str">
        <f t="shared" si="96"/>
        <v>unknown</v>
      </c>
      <c r="Q2116">
        <f t="shared" si="97"/>
        <v>0.19852190423775448</v>
      </c>
    </row>
    <row r="2117" spans="1:17" x14ac:dyDescent="0.3">
      <c r="A2117">
        <v>2112</v>
      </c>
      <c r="B2117" t="s">
        <v>2564</v>
      </c>
      <c r="C2117" t="s">
        <v>177</v>
      </c>
      <c r="D2117" t="s">
        <v>7</v>
      </c>
      <c r="E2117">
        <v>658841</v>
      </c>
      <c r="F2117">
        <v>192941</v>
      </c>
      <c r="G2117">
        <v>385.88200000000001</v>
      </c>
      <c r="H2117">
        <v>66.589200000000005</v>
      </c>
      <c r="I2117">
        <v>452.47120000000001</v>
      </c>
      <c r="J2117" s="12">
        <v>2</v>
      </c>
      <c r="K2117" s="12">
        <v>2.294</v>
      </c>
      <c r="L2117" s="10">
        <v>0.25</v>
      </c>
      <c r="M2117" s="10">
        <f>VLOOKUP('By placement'!$D2117,'By goal type'!$I$3:$J$7,2,FALSE)</f>
        <v>0.3</v>
      </c>
      <c r="N2117" s="13"/>
      <c r="O2117" s="10">
        <f t="shared" si="98"/>
        <v>0.3</v>
      </c>
      <c r="P2117" s="10">
        <f t="shared" si="96"/>
        <v>4.9999999999999989E-2</v>
      </c>
      <c r="Q2117">
        <f t="shared" si="97"/>
        <v>57.988898343504829</v>
      </c>
    </row>
    <row r="2118" spans="1:17" x14ac:dyDescent="0.3">
      <c r="A2118">
        <v>2113</v>
      </c>
      <c r="B2118" t="s">
        <v>2565</v>
      </c>
      <c r="C2118" t="s">
        <v>84</v>
      </c>
      <c r="D2118" t="s">
        <v>7</v>
      </c>
      <c r="E2118">
        <v>1985</v>
      </c>
      <c r="F2118">
        <v>832</v>
      </c>
      <c r="G2118">
        <v>1.2069000000000001</v>
      </c>
      <c r="H2118">
        <v>0.25650000000000001</v>
      </c>
      <c r="I2118">
        <v>1.4634</v>
      </c>
      <c r="J2118" s="12">
        <v>1.5</v>
      </c>
      <c r="K2118" s="12">
        <v>1.736</v>
      </c>
      <c r="L2118" s="10" t="s">
        <v>5</v>
      </c>
      <c r="M2118" s="10">
        <f>VLOOKUP('By placement'!$D2118,'By goal type'!$I$3:$J$7,2,FALSE)</f>
        <v>0.3</v>
      </c>
      <c r="N2118" s="13"/>
      <c r="O2118" s="10">
        <f t="shared" si="98"/>
        <v>0.3</v>
      </c>
      <c r="P2118" s="10" t="str">
        <f t="shared" si="96"/>
        <v>unknown</v>
      </c>
      <c r="Q2118">
        <f t="shared" si="97"/>
        <v>0.19894147465437792</v>
      </c>
    </row>
    <row r="2119" spans="1:17" x14ac:dyDescent="0.3">
      <c r="A2119">
        <v>2114</v>
      </c>
      <c r="B2119" t="s">
        <v>2566</v>
      </c>
      <c r="C2119" t="s">
        <v>71</v>
      </c>
      <c r="D2119" t="s">
        <v>7</v>
      </c>
      <c r="E2119">
        <v>20649</v>
      </c>
      <c r="F2119">
        <v>1367</v>
      </c>
      <c r="G2119">
        <v>0.94720000000000004</v>
      </c>
      <c r="H2119">
        <v>0.28249999999999997</v>
      </c>
      <c r="I2119">
        <v>1.2297</v>
      </c>
      <c r="J2119" s="12">
        <v>0.85</v>
      </c>
      <c r="K2119" s="12">
        <v>0.89300000000000002</v>
      </c>
      <c r="L2119" s="10">
        <v>0.25</v>
      </c>
      <c r="M2119" s="10">
        <f>VLOOKUP('By placement'!$D2119,'By goal type'!$I$3:$J$7,2,FALSE)</f>
        <v>0.3</v>
      </c>
      <c r="N2119" s="13"/>
      <c r="O2119" s="10">
        <f t="shared" si="98"/>
        <v>0.3</v>
      </c>
      <c r="P2119" s="10">
        <f t="shared" ref="P2119:P2182" si="99">IFERROR(O2119-L2119,"unknown")</f>
        <v>4.9999999999999989E-2</v>
      </c>
      <c r="Q2119">
        <f t="shared" ref="Q2119:Q2182" si="100">IFERROR(MIN(1-J2119/K2119,O2119)*I2119,0)</f>
        <v>5.9212877939529777E-2</v>
      </c>
    </row>
    <row r="2120" spans="1:17" x14ac:dyDescent="0.3">
      <c r="A2120">
        <v>2115</v>
      </c>
      <c r="B2120" t="s">
        <v>2567</v>
      </c>
      <c r="C2120" t="s">
        <v>156</v>
      </c>
      <c r="D2120" t="s">
        <v>7</v>
      </c>
      <c r="E2120">
        <v>2127</v>
      </c>
      <c r="F2120">
        <v>139</v>
      </c>
      <c r="G2120">
        <v>0.14080000000000001</v>
      </c>
      <c r="H2120">
        <v>4.6800000000000001E-2</v>
      </c>
      <c r="I2120">
        <v>0.18759999999999999</v>
      </c>
      <c r="J2120" s="12">
        <v>1.1499999999999999</v>
      </c>
      <c r="K2120" s="12">
        <v>1.306</v>
      </c>
      <c r="L2120" s="10">
        <v>0.25</v>
      </c>
      <c r="M2120" s="10">
        <f>VLOOKUP('By placement'!$D2120,'By goal type'!$I$3:$J$7,2,FALSE)</f>
        <v>0.3</v>
      </c>
      <c r="N2120" s="13"/>
      <c r="O2120" s="10">
        <f t="shared" ref="O2120:O2183" si="101">IF(N2120="",M2120,N2120)</f>
        <v>0.3</v>
      </c>
      <c r="P2120" s="10">
        <f t="shared" si="99"/>
        <v>4.9999999999999989E-2</v>
      </c>
      <c r="Q2120">
        <f t="shared" si="100"/>
        <v>2.2408575803981652E-2</v>
      </c>
    </row>
    <row r="2121" spans="1:17" x14ac:dyDescent="0.3">
      <c r="A2121">
        <v>2116</v>
      </c>
      <c r="B2121" t="s">
        <v>2568</v>
      </c>
      <c r="C2121" t="s">
        <v>75</v>
      </c>
      <c r="D2121" t="s">
        <v>7</v>
      </c>
      <c r="E2121">
        <v>982032</v>
      </c>
      <c r="F2121">
        <v>34623</v>
      </c>
      <c r="G2121">
        <v>34.622999999999998</v>
      </c>
      <c r="H2121">
        <v>6.0030000000000001</v>
      </c>
      <c r="I2121">
        <v>40.625999999999998</v>
      </c>
      <c r="J2121" s="12">
        <v>1</v>
      </c>
      <c r="K2121" s="12">
        <v>1.181</v>
      </c>
      <c r="L2121" s="10">
        <v>0.25</v>
      </c>
      <c r="M2121" s="10">
        <f>VLOOKUP('By placement'!$D2121,'By goal type'!$I$3:$J$7,2,FALSE)</f>
        <v>0.3</v>
      </c>
      <c r="N2121" s="13"/>
      <c r="O2121" s="10">
        <f t="shared" si="101"/>
        <v>0.3</v>
      </c>
      <c r="P2121" s="10">
        <f t="shared" si="99"/>
        <v>4.9999999999999989E-2</v>
      </c>
      <c r="Q2121">
        <f t="shared" si="100"/>
        <v>6.2263386960203206</v>
      </c>
    </row>
    <row r="2122" spans="1:17" x14ac:dyDescent="0.3">
      <c r="A2122">
        <v>2117</v>
      </c>
      <c r="B2122" t="s">
        <v>2569</v>
      </c>
      <c r="C2122" t="s">
        <v>283</v>
      </c>
      <c r="D2122" t="s">
        <v>7</v>
      </c>
      <c r="E2122">
        <v>82589</v>
      </c>
      <c r="F2122">
        <v>8662</v>
      </c>
      <c r="G2122">
        <v>25.986000000000001</v>
      </c>
      <c r="H2122">
        <v>4.5183999999999997</v>
      </c>
      <c r="I2122">
        <v>30.5044</v>
      </c>
      <c r="J2122" s="12">
        <v>3</v>
      </c>
      <c r="K2122" s="12">
        <v>3.5030000000000001</v>
      </c>
      <c r="L2122" s="10">
        <v>0.25</v>
      </c>
      <c r="M2122" s="10">
        <f>VLOOKUP('By placement'!$D2122,'By goal type'!$I$3:$J$7,2,FALSE)</f>
        <v>0.3</v>
      </c>
      <c r="N2122" s="13"/>
      <c r="O2122" s="10">
        <f t="shared" si="101"/>
        <v>0.3</v>
      </c>
      <c r="P2122" s="10">
        <f t="shared" si="99"/>
        <v>4.9999999999999989E-2</v>
      </c>
      <c r="Q2122">
        <f t="shared" si="100"/>
        <v>4.3801636311732812</v>
      </c>
    </row>
    <row r="2123" spans="1:17" x14ac:dyDescent="0.3">
      <c r="A2123">
        <v>2118</v>
      </c>
      <c r="B2123" t="s">
        <v>2570</v>
      </c>
      <c r="C2123" t="s">
        <v>184</v>
      </c>
      <c r="D2123" t="s">
        <v>7</v>
      </c>
      <c r="E2123">
        <v>905403</v>
      </c>
      <c r="F2123">
        <v>150506</v>
      </c>
      <c r="G2123">
        <v>45.151800000000001</v>
      </c>
      <c r="H2123">
        <v>7.8743999999999996</v>
      </c>
      <c r="I2123">
        <v>53.026200000000003</v>
      </c>
      <c r="J2123" s="12">
        <v>0.3</v>
      </c>
      <c r="K2123" s="12">
        <v>0.39100000000000001</v>
      </c>
      <c r="L2123" s="10">
        <v>0.25</v>
      </c>
      <c r="M2123" s="10">
        <f>VLOOKUP('By placement'!$D2123,'By goal type'!$I$3:$J$7,2,FALSE)</f>
        <v>0.3</v>
      </c>
      <c r="N2123" s="13"/>
      <c r="O2123" s="10">
        <f t="shared" si="101"/>
        <v>0.3</v>
      </c>
      <c r="P2123" s="10">
        <f t="shared" si="99"/>
        <v>4.9999999999999989E-2</v>
      </c>
      <c r="Q2123">
        <f t="shared" si="100"/>
        <v>12.341136061381075</v>
      </c>
    </row>
    <row r="2124" spans="1:17" x14ac:dyDescent="0.3">
      <c r="A2124">
        <v>2119</v>
      </c>
      <c r="B2124" t="s">
        <v>2571</v>
      </c>
      <c r="C2124" t="s">
        <v>289</v>
      </c>
      <c r="D2124" t="s">
        <v>7</v>
      </c>
      <c r="E2124">
        <v>132903</v>
      </c>
      <c r="F2124">
        <v>26956</v>
      </c>
      <c r="G2124">
        <v>57.951700000000002</v>
      </c>
      <c r="H2124">
        <v>14.2403</v>
      </c>
      <c r="I2124">
        <v>72.191999999999993</v>
      </c>
      <c r="J2124" s="12">
        <v>2.2799999999999998</v>
      </c>
      <c r="K2124" s="12">
        <v>2.8210000000000002</v>
      </c>
      <c r="L2124" s="10">
        <v>0.25</v>
      </c>
      <c r="M2124" s="10">
        <f>VLOOKUP('By placement'!$D2124,'By goal type'!$I$3:$J$7,2,FALSE)</f>
        <v>0.3</v>
      </c>
      <c r="N2124" s="13"/>
      <c r="O2124" s="10">
        <f t="shared" si="101"/>
        <v>0.3</v>
      </c>
      <c r="P2124" s="10">
        <f t="shared" si="99"/>
        <v>4.9999999999999989E-2</v>
      </c>
      <c r="Q2124">
        <f t="shared" si="100"/>
        <v>13.844690535271191</v>
      </c>
    </row>
    <row r="2125" spans="1:17" x14ac:dyDescent="0.3">
      <c r="A2125">
        <v>2120</v>
      </c>
      <c r="B2125" t="s">
        <v>2572</v>
      </c>
      <c r="C2125" t="s">
        <v>28</v>
      </c>
      <c r="D2125" t="s">
        <v>7</v>
      </c>
      <c r="E2125">
        <v>17708</v>
      </c>
      <c r="F2125">
        <v>4924</v>
      </c>
      <c r="G2125">
        <v>2.9024000000000001</v>
      </c>
      <c r="H2125">
        <v>0.56759999999999999</v>
      </c>
      <c r="I2125">
        <v>3.47</v>
      </c>
      <c r="J2125" s="12">
        <v>0.6</v>
      </c>
      <c r="K2125" s="12">
        <v>0.73299999999999998</v>
      </c>
      <c r="L2125" s="10">
        <v>0.25</v>
      </c>
      <c r="M2125" s="10">
        <f>VLOOKUP('By placement'!$D2125,'By goal type'!$I$3:$J$7,2,FALSE)</f>
        <v>0.3</v>
      </c>
      <c r="N2125" s="13"/>
      <c r="O2125" s="10">
        <f t="shared" si="101"/>
        <v>0.3</v>
      </c>
      <c r="P2125" s="10">
        <f t="shared" si="99"/>
        <v>4.9999999999999989E-2</v>
      </c>
      <c r="Q2125">
        <f t="shared" si="100"/>
        <v>0.62961800818553892</v>
      </c>
    </row>
    <row r="2126" spans="1:17" x14ac:dyDescent="0.3">
      <c r="A2126">
        <v>2121</v>
      </c>
      <c r="B2126" t="s">
        <v>2573</v>
      </c>
      <c r="C2126" t="s">
        <v>250</v>
      </c>
      <c r="D2126" t="s">
        <v>7</v>
      </c>
      <c r="E2126">
        <v>14045</v>
      </c>
      <c r="F2126">
        <v>729</v>
      </c>
      <c r="G2126">
        <v>2.109</v>
      </c>
      <c r="H2126">
        <v>0.46</v>
      </c>
      <c r="I2126">
        <v>2.569</v>
      </c>
      <c r="J2126" s="12">
        <v>3</v>
      </c>
      <c r="K2126" s="12">
        <v>3.4489999999999998</v>
      </c>
      <c r="L2126" s="10">
        <v>0.22</v>
      </c>
      <c r="M2126" s="10">
        <f>VLOOKUP('By placement'!$D2126,'By goal type'!$I$3:$J$7,2,FALSE)</f>
        <v>0.3</v>
      </c>
      <c r="N2126" s="13"/>
      <c r="O2126" s="10">
        <f t="shared" si="101"/>
        <v>0.3</v>
      </c>
      <c r="P2126" s="10">
        <f t="shared" si="99"/>
        <v>7.9999999999999988E-2</v>
      </c>
      <c r="Q2126">
        <f t="shared" si="100"/>
        <v>0.33443925775587108</v>
      </c>
    </row>
    <row r="2127" spans="1:17" x14ac:dyDescent="0.3">
      <c r="A2127">
        <v>2122</v>
      </c>
      <c r="B2127" t="s">
        <v>2574</v>
      </c>
      <c r="C2127" t="s">
        <v>84</v>
      </c>
      <c r="D2127" t="s">
        <v>7</v>
      </c>
      <c r="E2127">
        <v>5891</v>
      </c>
      <c r="F2127">
        <v>2819</v>
      </c>
      <c r="G2127">
        <v>4.3673999999999999</v>
      </c>
      <c r="H2127">
        <v>0.76590000000000003</v>
      </c>
      <c r="I2127">
        <v>5.1333000000000002</v>
      </c>
      <c r="J2127" s="12">
        <v>1.55</v>
      </c>
      <c r="K2127" s="12">
        <v>1.8069999999999999</v>
      </c>
      <c r="L2127" s="10" t="s">
        <v>5</v>
      </c>
      <c r="M2127" s="10">
        <f>VLOOKUP('By placement'!$D2127,'By goal type'!$I$3:$J$7,2,FALSE)</f>
        <v>0.3</v>
      </c>
      <c r="N2127" s="13"/>
      <c r="O2127" s="10">
        <f t="shared" si="101"/>
        <v>0.3</v>
      </c>
      <c r="P2127" s="10" t="str">
        <f t="shared" si="99"/>
        <v>unknown</v>
      </c>
      <c r="Q2127">
        <f t="shared" si="100"/>
        <v>0.73008195904814577</v>
      </c>
    </row>
    <row r="2128" spans="1:17" x14ac:dyDescent="0.3">
      <c r="A2128">
        <v>2123</v>
      </c>
      <c r="B2128" t="s">
        <v>2575</v>
      </c>
      <c r="C2128" t="s">
        <v>51</v>
      </c>
      <c r="D2128" t="s">
        <v>7</v>
      </c>
      <c r="E2128">
        <v>1194633</v>
      </c>
      <c r="F2128">
        <v>242959</v>
      </c>
      <c r="G2128">
        <v>364.43849999999998</v>
      </c>
      <c r="H2128">
        <v>63.947400000000002</v>
      </c>
      <c r="I2128">
        <v>428.38589999999999</v>
      </c>
      <c r="J2128" s="12">
        <v>1.5</v>
      </c>
      <c r="K2128" s="12">
        <v>1.8109999999999999</v>
      </c>
      <c r="L2128" s="10">
        <v>0.2</v>
      </c>
      <c r="M2128" s="10">
        <f>VLOOKUP('By placement'!$D2128,'By goal type'!$I$3:$J$7,2,FALSE)</f>
        <v>0.3</v>
      </c>
      <c r="N2128" s="13"/>
      <c r="O2128" s="10">
        <f t="shared" si="101"/>
        <v>0.3</v>
      </c>
      <c r="P2128" s="10">
        <f t="shared" si="99"/>
        <v>9.9999999999999978E-2</v>
      </c>
      <c r="Q2128">
        <f t="shared" si="100"/>
        <v>73.565993870789612</v>
      </c>
    </row>
    <row r="2129" spans="1:17" x14ac:dyDescent="0.3">
      <c r="A2129">
        <v>2124</v>
      </c>
      <c r="B2129" t="s">
        <v>2576</v>
      </c>
      <c r="C2129" t="s">
        <v>250</v>
      </c>
      <c r="D2129" t="s">
        <v>7</v>
      </c>
      <c r="E2129">
        <v>2261028</v>
      </c>
      <c r="F2129">
        <v>721906</v>
      </c>
      <c r="G2129">
        <v>1804.7650000000001</v>
      </c>
      <c r="H2129">
        <v>318.1497</v>
      </c>
      <c r="I2129">
        <v>2122.9146999999998</v>
      </c>
      <c r="J2129" s="12">
        <v>2.5</v>
      </c>
      <c r="K2129" s="12">
        <v>2.9180000000000001</v>
      </c>
      <c r="L2129" s="10">
        <v>0.22</v>
      </c>
      <c r="M2129" s="10">
        <f>VLOOKUP('By placement'!$D2129,'By goal type'!$I$3:$J$7,2,FALSE)</f>
        <v>0.3</v>
      </c>
      <c r="N2129" s="13"/>
      <c r="O2129" s="10">
        <f t="shared" si="101"/>
        <v>0.3</v>
      </c>
      <c r="P2129" s="10">
        <f t="shared" si="99"/>
        <v>7.9999999999999988E-2</v>
      </c>
      <c r="Q2129">
        <f t="shared" si="100"/>
        <v>304.10498444139824</v>
      </c>
    </row>
    <row r="2130" spans="1:17" x14ac:dyDescent="0.3">
      <c r="A2130">
        <v>2125</v>
      </c>
      <c r="B2130" t="s">
        <v>2577</v>
      </c>
      <c r="C2130" t="s">
        <v>283</v>
      </c>
      <c r="D2130" t="s">
        <v>7</v>
      </c>
      <c r="E2130">
        <v>84259</v>
      </c>
      <c r="F2130">
        <v>8737</v>
      </c>
      <c r="G2130">
        <v>26.210999999999999</v>
      </c>
      <c r="H2130">
        <v>4.6193</v>
      </c>
      <c r="I2130">
        <v>30.830300000000001</v>
      </c>
      <c r="J2130" s="12">
        <v>3</v>
      </c>
      <c r="K2130" s="12">
        <v>3.5249999999999999</v>
      </c>
      <c r="L2130" s="10">
        <v>0.25</v>
      </c>
      <c r="M2130" s="10">
        <f>VLOOKUP('By placement'!$D2130,'By goal type'!$I$3:$J$7,2,FALSE)</f>
        <v>0.3</v>
      </c>
      <c r="N2130" s="13"/>
      <c r="O2130" s="10">
        <f t="shared" si="101"/>
        <v>0.3</v>
      </c>
      <c r="P2130" s="10">
        <f t="shared" si="99"/>
        <v>4.9999999999999989E-2</v>
      </c>
      <c r="Q2130">
        <f t="shared" si="100"/>
        <v>4.5917468085106385</v>
      </c>
    </row>
    <row r="2131" spans="1:17" x14ac:dyDescent="0.3">
      <c r="A2131">
        <v>2126</v>
      </c>
      <c r="B2131" t="s">
        <v>2578</v>
      </c>
      <c r="C2131" t="s">
        <v>243</v>
      </c>
      <c r="D2131" t="s">
        <v>7</v>
      </c>
      <c r="E2131">
        <v>13084</v>
      </c>
      <c r="F2131">
        <v>1319</v>
      </c>
      <c r="G2131">
        <v>1.1871</v>
      </c>
      <c r="H2131">
        <v>0.2099</v>
      </c>
      <c r="I2131">
        <v>1.397</v>
      </c>
      <c r="J2131" s="12">
        <v>0.9</v>
      </c>
      <c r="K2131" s="12">
        <v>1.169</v>
      </c>
      <c r="L2131" s="10">
        <v>0.3</v>
      </c>
      <c r="M2131" s="10">
        <f>VLOOKUP('By placement'!$D2131,'By goal type'!$I$3:$J$7,2,FALSE)</f>
        <v>0.3</v>
      </c>
      <c r="N2131" s="13"/>
      <c r="O2131" s="10">
        <f t="shared" si="101"/>
        <v>0.3</v>
      </c>
      <c r="P2131" s="10">
        <f t="shared" si="99"/>
        <v>0</v>
      </c>
      <c r="Q2131">
        <f t="shared" si="100"/>
        <v>0.32146535500427725</v>
      </c>
    </row>
    <row r="2132" spans="1:17" x14ac:dyDescent="0.3">
      <c r="A2132">
        <v>2127</v>
      </c>
      <c r="B2132" t="s">
        <v>2579</v>
      </c>
      <c r="C2132" t="s">
        <v>283</v>
      </c>
      <c r="D2132" t="s">
        <v>7</v>
      </c>
      <c r="E2132">
        <v>84560</v>
      </c>
      <c r="F2132">
        <v>8714</v>
      </c>
      <c r="G2132">
        <v>26.141999999999999</v>
      </c>
      <c r="H2132">
        <v>4.6180000000000003</v>
      </c>
      <c r="I2132">
        <v>30.76</v>
      </c>
      <c r="J2132" s="12">
        <v>3</v>
      </c>
      <c r="K2132" s="12">
        <v>3.492</v>
      </c>
      <c r="L2132" s="10">
        <v>0.25</v>
      </c>
      <c r="M2132" s="10">
        <f>VLOOKUP('By placement'!$D2132,'By goal type'!$I$3:$J$7,2,FALSE)</f>
        <v>0.3</v>
      </c>
      <c r="N2132" s="13"/>
      <c r="O2132" s="10">
        <f t="shared" si="101"/>
        <v>0.3</v>
      </c>
      <c r="P2132" s="10">
        <f t="shared" si="99"/>
        <v>4.9999999999999989E-2</v>
      </c>
      <c r="Q2132">
        <f t="shared" si="100"/>
        <v>4.3338831615120261</v>
      </c>
    </row>
    <row r="2133" spans="1:17" x14ac:dyDescent="0.3">
      <c r="A2133">
        <v>2128</v>
      </c>
      <c r="B2133" t="s">
        <v>2580</v>
      </c>
      <c r="C2133" t="s">
        <v>291</v>
      </c>
      <c r="D2133" t="s">
        <v>7</v>
      </c>
      <c r="E2133">
        <v>8730</v>
      </c>
      <c r="F2133">
        <v>2978</v>
      </c>
      <c r="G2133">
        <v>2.9481999999999999</v>
      </c>
      <c r="H2133">
        <v>0.52180000000000004</v>
      </c>
      <c r="I2133">
        <v>3.47</v>
      </c>
      <c r="J2133" s="12">
        <v>0.99</v>
      </c>
      <c r="K2133" s="12">
        <v>1.2290000000000001</v>
      </c>
      <c r="L2133" s="10">
        <v>0.25</v>
      </c>
      <c r="M2133" s="10">
        <f>VLOOKUP('By placement'!$D2133,'By goal type'!$I$3:$J$7,2,FALSE)</f>
        <v>0.3</v>
      </c>
      <c r="N2133" s="13"/>
      <c r="O2133" s="10">
        <f t="shared" si="101"/>
        <v>0.3</v>
      </c>
      <c r="P2133" s="10">
        <f t="shared" si="99"/>
        <v>4.9999999999999989E-2</v>
      </c>
      <c r="Q2133">
        <f t="shared" si="100"/>
        <v>0.67480065093572039</v>
      </c>
    </row>
    <row r="2134" spans="1:17" x14ac:dyDescent="0.3">
      <c r="A2134">
        <v>2129</v>
      </c>
      <c r="B2134" t="s">
        <v>2581</v>
      </c>
      <c r="C2134" t="s">
        <v>84</v>
      </c>
      <c r="D2134" t="s">
        <v>7</v>
      </c>
      <c r="E2134">
        <v>3440</v>
      </c>
      <c r="F2134">
        <v>1669</v>
      </c>
      <c r="G2134">
        <v>2.5872000000000002</v>
      </c>
      <c r="H2134">
        <v>0.45679999999999998</v>
      </c>
      <c r="I2134">
        <v>3.044</v>
      </c>
      <c r="J2134" s="12">
        <v>1.55</v>
      </c>
      <c r="K2134" s="12">
        <v>1.9159999999999999</v>
      </c>
      <c r="L2134" s="10" t="s">
        <v>5</v>
      </c>
      <c r="M2134" s="10">
        <f>VLOOKUP('By placement'!$D2134,'By goal type'!$I$3:$J$7,2,FALSE)</f>
        <v>0.3</v>
      </c>
      <c r="N2134" s="13"/>
      <c r="O2134" s="10">
        <f t="shared" si="101"/>
        <v>0.3</v>
      </c>
      <c r="P2134" s="10" t="str">
        <f t="shared" si="99"/>
        <v>unknown</v>
      </c>
      <c r="Q2134">
        <f t="shared" si="100"/>
        <v>0.58147390396659682</v>
      </c>
    </row>
    <row r="2135" spans="1:17" x14ac:dyDescent="0.3">
      <c r="A2135">
        <v>2130</v>
      </c>
      <c r="B2135" t="s">
        <v>2582</v>
      </c>
      <c r="C2135" t="s">
        <v>250</v>
      </c>
      <c r="D2135" t="s">
        <v>7</v>
      </c>
      <c r="E2135">
        <v>187623</v>
      </c>
      <c r="F2135">
        <v>38170</v>
      </c>
      <c r="G2135">
        <v>95.424999999999997</v>
      </c>
      <c r="H2135">
        <v>16.910399999999999</v>
      </c>
      <c r="I2135">
        <v>112.33540000000001</v>
      </c>
      <c r="J2135" s="12">
        <v>2.5</v>
      </c>
      <c r="K2135" s="12">
        <v>2.992</v>
      </c>
      <c r="L2135" s="10">
        <v>0.22</v>
      </c>
      <c r="M2135" s="10">
        <f>VLOOKUP('By placement'!$D2135,'By goal type'!$I$3:$J$7,2,FALSE)</f>
        <v>0.3</v>
      </c>
      <c r="N2135" s="13"/>
      <c r="O2135" s="10">
        <f t="shared" si="101"/>
        <v>0.3</v>
      </c>
      <c r="P2135" s="10">
        <f t="shared" si="99"/>
        <v>7.9999999999999988E-2</v>
      </c>
      <c r="Q2135">
        <f t="shared" si="100"/>
        <v>18.472264973262032</v>
      </c>
    </row>
    <row r="2136" spans="1:17" x14ac:dyDescent="0.3">
      <c r="A2136">
        <v>2131</v>
      </c>
      <c r="B2136" t="s">
        <v>2583</v>
      </c>
      <c r="C2136" t="s">
        <v>84</v>
      </c>
      <c r="D2136" t="s">
        <v>7</v>
      </c>
      <c r="E2136">
        <v>2213</v>
      </c>
      <c r="F2136">
        <v>1457</v>
      </c>
      <c r="G2136">
        <v>2.2435999999999998</v>
      </c>
      <c r="H2136">
        <v>0.41520000000000001</v>
      </c>
      <c r="I2136">
        <v>2.6587999999999998</v>
      </c>
      <c r="J2136" s="12">
        <v>1.55</v>
      </c>
      <c r="K2136" s="12">
        <v>1.821</v>
      </c>
      <c r="L2136" s="10" t="s">
        <v>5</v>
      </c>
      <c r="M2136" s="10">
        <f>VLOOKUP('By placement'!$D2136,'By goal type'!$I$3:$J$7,2,FALSE)</f>
        <v>0.3</v>
      </c>
      <c r="N2136" s="13"/>
      <c r="O2136" s="10">
        <f t="shared" si="101"/>
        <v>0.3</v>
      </c>
      <c r="P2136" s="10" t="str">
        <f t="shared" si="99"/>
        <v>unknown</v>
      </c>
      <c r="Q2136">
        <f t="shared" si="100"/>
        <v>0.3956808347062053</v>
      </c>
    </row>
    <row r="2137" spans="1:17" x14ac:dyDescent="0.3">
      <c r="A2137">
        <v>2132</v>
      </c>
      <c r="B2137" t="s">
        <v>2584</v>
      </c>
      <c r="C2137" t="s">
        <v>282</v>
      </c>
      <c r="D2137" t="s">
        <v>7</v>
      </c>
      <c r="E2137">
        <v>313220</v>
      </c>
      <c r="F2137">
        <v>65318</v>
      </c>
      <c r="G2137">
        <v>179.62469999999999</v>
      </c>
      <c r="H2137">
        <v>31.883900000000001</v>
      </c>
      <c r="I2137">
        <v>211.5086</v>
      </c>
      <c r="J2137" s="12">
        <v>2.75</v>
      </c>
      <c r="K2137" s="12">
        <v>3.2930000000000001</v>
      </c>
      <c r="L2137" s="10">
        <v>0.25</v>
      </c>
      <c r="M2137" s="10">
        <f>VLOOKUP('By placement'!$D2137,'By goal type'!$I$3:$J$7,2,FALSE)</f>
        <v>0.3</v>
      </c>
      <c r="N2137" s="13"/>
      <c r="O2137" s="10">
        <f t="shared" si="101"/>
        <v>0.3</v>
      </c>
      <c r="P2137" s="10">
        <f t="shared" si="99"/>
        <v>4.9999999999999989E-2</v>
      </c>
      <c r="Q2137">
        <f t="shared" si="100"/>
        <v>34.876759732766487</v>
      </c>
    </row>
    <row r="2138" spans="1:17" x14ac:dyDescent="0.3">
      <c r="A2138">
        <v>2133</v>
      </c>
      <c r="B2138" t="s">
        <v>2585</v>
      </c>
      <c r="C2138" t="s">
        <v>250</v>
      </c>
      <c r="D2138" t="s">
        <v>7</v>
      </c>
      <c r="E2138">
        <v>69835</v>
      </c>
      <c r="F2138">
        <v>11844</v>
      </c>
      <c r="G2138">
        <v>60.642800000000001</v>
      </c>
      <c r="H2138">
        <v>9.1065000000000005</v>
      </c>
      <c r="I2138">
        <v>69.749300000000005</v>
      </c>
      <c r="J2138" s="12">
        <v>5</v>
      </c>
      <c r="K2138" s="12">
        <v>6.3239999999999998</v>
      </c>
      <c r="L2138" s="10">
        <v>0.22</v>
      </c>
      <c r="M2138" s="10">
        <f>VLOOKUP('By placement'!$D2138,'By goal type'!$I$3:$J$7,2,FALSE)</f>
        <v>0.3</v>
      </c>
      <c r="N2138" s="13"/>
      <c r="O2138" s="10">
        <f t="shared" si="101"/>
        <v>0.3</v>
      </c>
      <c r="P2138" s="10">
        <f t="shared" si="99"/>
        <v>7.9999999999999988E-2</v>
      </c>
      <c r="Q2138">
        <f t="shared" si="100"/>
        <v>14.602794623655914</v>
      </c>
    </row>
    <row r="2139" spans="1:17" x14ac:dyDescent="0.3">
      <c r="A2139">
        <v>2134</v>
      </c>
      <c r="B2139" t="s">
        <v>2586</v>
      </c>
      <c r="C2139" t="s">
        <v>275</v>
      </c>
      <c r="D2139" t="s">
        <v>7</v>
      </c>
      <c r="E2139">
        <v>21662</v>
      </c>
      <c r="F2139">
        <v>13525</v>
      </c>
      <c r="G2139">
        <v>40.575000000000003</v>
      </c>
      <c r="H2139">
        <v>7.2210000000000001</v>
      </c>
      <c r="I2139">
        <v>47.795999999999999</v>
      </c>
      <c r="J2139" s="12">
        <v>3</v>
      </c>
      <c r="K2139" s="12">
        <v>3.7130000000000001</v>
      </c>
      <c r="L2139" s="10">
        <v>0.25</v>
      </c>
      <c r="M2139" s="10">
        <f>VLOOKUP('By placement'!$D2139,'By goal type'!$I$3:$J$7,2,FALSE)</f>
        <v>0.3</v>
      </c>
      <c r="N2139" s="13"/>
      <c r="O2139" s="10">
        <f t="shared" si="101"/>
        <v>0.3</v>
      </c>
      <c r="P2139" s="10">
        <f t="shared" si="99"/>
        <v>4.9999999999999989E-2</v>
      </c>
      <c r="Q2139">
        <f t="shared" si="100"/>
        <v>9.178170751413953</v>
      </c>
    </row>
    <row r="2140" spans="1:17" x14ac:dyDescent="0.3">
      <c r="A2140">
        <v>2135</v>
      </c>
      <c r="B2140" t="s">
        <v>2587</v>
      </c>
      <c r="C2140" t="s">
        <v>243</v>
      </c>
      <c r="D2140" t="s">
        <v>7</v>
      </c>
      <c r="E2140">
        <v>21007</v>
      </c>
      <c r="F2140">
        <v>1765</v>
      </c>
      <c r="G2140">
        <v>1.5885</v>
      </c>
      <c r="H2140">
        <v>0.28349999999999997</v>
      </c>
      <c r="I2140">
        <v>1.8720000000000001</v>
      </c>
      <c r="J2140" s="12">
        <v>0.9</v>
      </c>
      <c r="K2140" s="12">
        <v>1.1319999999999999</v>
      </c>
      <c r="L2140" s="10">
        <v>0.3</v>
      </c>
      <c r="M2140" s="10">
        <f>VLOOKUP('By placement'!$D2140,'By goal type'!$I$3:$J$7,2,FALSE)</f>
        <v>0.3</v>
      </c>
      <c r="N2140" s="13"/>
      <c r="O2140" s="10">
        <f t="shared" si="101"/>
        <v>0.3</v>
      </c>
      <c r="P2140" s="10">
        <f t="shared" si="99"/>
        <v>0</v>
      </c>
      <c r="Q2140">
        <f t="shared" si="100"/>
        <v>0.38366077738515886</v>
      </c>
    </row>
    <row r="2141" spans="1:17" x14ac:dyDescent="0.3">
      <c r="A2141">
        <v>2136</v>
      </c>
      <c r="B2141" t="s">
        <v>2588</v>
      </c>
      <c r="C2141" t="s">
        <v>65</v>
      </c>
      <c r="D2141" t="s">
        <v>7</v>
      </c>
      <c r="E2141">
        <v>780</v>
      </c>
      <c r="F2141">
        <v>151</v>
      </c>
      <c r="G2141">
        <v>5.3699999999999998E-2</v>
      </c>
      <c r="H2141">
        <v>1.7500000000000002E-2</v>
      </c>
      <c r="I2141">
        <v>7.1199999999999999E-2</v>
      </c>
      <c r="J2141" s="12">
        <v>0.4</v>
      </c>
      <c r="K2141" s="12">
        <v>0</v>
      </c>
      <c r="L2141" s="10">
        <v>0.25</v>
      </c>
      <c r="M2141" s="10">
        <f>VLOOKUP('By placement'!$D2141,'By goal type'!$I$3:$J$7,2,FALSE)</f>
        <v>0.3</v>
      </c>
      <c r="N2141" s="13"/>
      <c r="O2141" s="10">
        <f t="shared" si="101"/>
        <v>0.3</v>
      </c>
      <c r="P2141" s="10">
        <f t="shared" si="99"/>
        <v>4.9999999999999989E-2</v>
      </c>
      <c r="Q2141">
        <f t="shared" si="100"/>
        <v>0</v>
      </c>
    </row>
    <row r="2142" spans="1:17" x14ac:dyDescent="0.3">
      <c r="A2142">
        <v>2137</v>
      </c>
      <c r="B2142" t="s">
        <v>2589</v>
      </c>
      <c r="C2142" t="s">
        <v>84</v>
      </c>
      <c r="D2142" t="s">
        <v>7</v>
      </c>
      <c r="E2142">
        <v>2381</v>
      </c>
      <c r="F2142">
        <v>1164</v>
      </c>
      <c r="G2142">
        <v>1.7949999999999999</v>
      </c>
      <c r="H2142">
        <v>0.33229999999999998</v>
      </c>
      <c r="I2142">
        <v>2.1273</v>
      </c>
      <c r="J2142" s="12">
        <v>1.55</v>
      </c>
      <c r="K2142" s="12">
        <v>1.7430000000000001</v>
      </c>
      <c r="L2142" s="10" t="s">
        <v>5</v>
      </c>
      <c r="M2142" s="10">
        <f>VLOOKUP('By placement'!$D2142,'By goal type'!$I$3:$J$7,2,FALSE)</f>
        <v>0.3</v>
      </c>
      <c r="N2142" s="13"/>
      <c r="O2142" s="10">
        <f t="shared" si="101"/>
        <v>0.3</v>
      </c>
      <c r="P2142" s="10" t="str">
        <f t="shared" si="99"/>
        <v>unknown</v>
      </c>
      <c r="Q2142">
        <f t="shared" si="100"/>
        <v>0.23555301204819273</v>
      </c>
    </row>
    <row r="2143" spans="1:17" x14ac:dyDescent="0.3">
      <c r="A2143">
        <v>2138</v>
      </c>
      <c r="B2143" t="s">
        <v>2590</v>
      </c>
      <c r="C2143" t="s">
        <v>53</v>
      </c>
      <c r="D2143" t="s">
        <v>7</v>
      </c>
      <c r="E2143">
        <v>263151</v>
      </c>
      <c r="F2143">
        <v>13519</v>
      </c>
      <c r="G2143">
        <v>33.797499999999999</v>
      </c>
      <c r="H2143">
        <v>6.0815000000000001</v>
      </c>
      <c r="I2143">
        <v>39.878999999999998</v>
      </c>
      <c r="J2143" s="12">
        <v>2.5</v>
      </c>
      <c r="K2143" s="12">
        <v>2.9129999999999998</v>
      </c>
      <c r="L2143" s="10">
        <v>0.25</v>
      </c>
      <c r="M2143" s="10">
        <f>VLOOKUP('By placement'!$D2143,'By goal type'!$I$3:$J$7,2,FALSE)</f>
        <v>0.3</v>
      </c>
      <c r="N2143" s="13"/>
      <c r="O2143" s="10">
        <f t="shared" si="101"/>
        <v>0.3</v>
      </c>
      <c r="P2143" s="10">
        <f t="shared" si="99"/>
        <v>4.9999999999999989E-2</v>
      </c>
      <c r="Q2143">
        <f t="shared" si="100"/>
        <v>5.653974253347064</v>
      </c>
    </row>
    <row r="2144" spans="1:17" x14ac:dyDescent="0.3">
      <c r="A2144">
        <v>2139</v>
      </c>
      <c r="B2144" t="s">
        <v>2591</v>
      </c>
      <c r="C2144" t="s">
        <v>228</v>
      </c>
      <c r="D2144" t="s">
        <v>7</v>
      </c>
      <c r="E2144">
        <v>266616</v>
      </c>
      <c r="F2144">
        <v>25088</v>
      </c>
      <c r="G2144">
        <v>10.2103</v>
      </c>
      <c r="H2144">
        <v>2.7877999999999998</v>
      </c>
      <c r="I2144">
        <v>12.998100000000001</v>
      </c>
      <c r="J2144" s="12">
        <v>0.5</v>
      </c>
      <c r="K2144" s="12">
        <v>0.628</v>
      </c>
      <c r="L2144" s="10">
        <v>0.25</v>
      </c>
      <c r="M2144" s="10">
        <f>VLOOKUP('By placement'!$D2144,'By goal type'!$I$3:$J$7,2,FALSE)</f>
        <v>0.3</v>
      </c>
      <c r="N2144" s="13"/>
      <c r="O2144" s="10">
        <f t="shared" si="101"/>
        <v>0.3</v>
      </c>
      <c r="P2144" s="10">
        <f t="shared" si="99"/>
        <v>4.9999999999999989E-2</v>
      </c>
      <c r="Q2144">
        <f t="shared" si="100"/>
        <v>2.649294267515923</v>
      </c>
    </row>
    <row r="2145" spans="1:17" x14ac:dyDescent="0.3">
      <c r="A2145">
        <v>2140</v>
      </c>
      <c r="B2145" t="s">
        <v>2592</v>
      </c>
      <c r="C2145" t="s">
        <v>283</v>
      </c>
      <c r="D2145" t="s">
        <v>7</v>
      </c>
      <c r="E2145">
        <v>78483</v>
      </c>
      <c r="F2145">
        <v>4949</v>
      </c>
      <c r="G2145">
        <v>14.847</v>
      </c>
      <c r="H2145">
        <v>2.6787999999999998</v>
      </c>
      <c r="I2145">
        <v>17.5258</v>
      </c>
      <c r="J2145" s="12">
        <v>3</v>
      </c>
      <c r="K2145" s="12">
        <v>3.5760000000000001</v>
      </c>
      <c r="L2145" s="10">
        <v>0.25</v>
      </c>
      <c r="M2145" s="10">
        <f>VLOOKUP('By placement'!$D2145,'By goal type'!$I$3:$J$7,2,FALSE)</f>
        <v>0.3</v>
      </c>
      <c r="N2145" s="13"/>
      <c r="O2145" s="10">
        <f t="shared" si="101"/>
        <v>0.3</v>
      </c>
      <c r="P2145" s="10">
        <f t="shared" si="99"/>
        <v>4.9999999999999989E-2</v>
      </c>
      <c r="Q2145">
        <f t="shared" si="100"/>
        <v>2.8229476510067113</v>
      </c>
    </row>
    <row r="2146" spans="1:17" x14ac:dyDescent="0.3">
      <c r="A2146">
        <v>2141</v>
      </c>
      <c r="B2146" t="s">
        <v>2593</v>
      </c>
      <c r="C2146" t="s">
        <v>283</v>
      </c>
      <c r="D2146" t="s">
        <v>7</v>
      </c>
      <c r="E2146">
        <v>84271</v>
      </c>
      <c r="F2146">
        <v>8696</v>
      </c>
      <c r="G2146">
        <v>26.088000000000001</v>
      </c>
      <c r="H2146">
        <v>4.7088000000000001</v>
      </c>
      <c r="I2146">
        <v>30.796800000000001</v>
      </c>
      <c r="J2146" s="12">
        <v>3</v>
      </c>
      <c r="K2146" s="12">
        <v>3.496</v>
      </c>
      <c r="L2146" s="10">
        <v>0.25</v>
      </c>
      <c r="M2146" s="10">
        <f>VLOOKUP('By placement'!$D2146,'By goal type'!$I$3:$J$7,2,FALSE)</f>
        <v>0.3</v>
      </c>
      <c r="N2146" s="13"/>
      <c r="O2146" s="10">
        <f t="shared" si="101"/>
        <v>0.3</v>
      </c>
      <c r="P2146" s="10">
        <f t="shared" si="99"/>
        <v>4.9999999999999989E-2</v>
      </c>
      <c r="Q2146">
        <f t="shared" si="100"/>
        <v>4.3693400457665899</v>
      </c>
    </row>
    <row r="2147" spans="1:17" x14ac:dyDescent="0.3">
      <c r="A2147">
        <v>2142</v>
      </c>
      <c r="B2147" t="s">
        <v>2594</v>
      </c>
      <c r="C2147" t="s">
        <v>84</v>
      </c>
      <c r="D2147" t="s">
        <v>7</v>
      </c>
      <c r="E2147">
        <v>975</v>
      </c>
      <c r="F2147">
        <v>475</v>
      </c>
      <c r="G2147">
        <v>0.58879999999999999</v>
      </c>
      <c r="H2147">
        <v>0.25240000000000001</v>
      </c>
      <c r="I2147">
        <v>0.84119999999999995</v>
      </c>
      <c r="J2147" s="12">
        <v>1.5</v>
      </c>
      <c r="K2147" s="12">
        <v>1.6970000000000001</v>
      </c>
      <c r="L2147" s="10" t="s">
        <v>5</v>
      </c>
      <c r="M2147" s="10">
        <f>VLOOKUP('By placement'!$D2147,'By goal type'!$I$3:$J$7,2,FALSE)</f>
        <v>0.3</v>
      </c>
      <c r="N2147" s="13"/>
      <c r="O2147" s="10">
        <f t="shared" si="101"/>
        <v>0.3</v>
      </c>
      <c r="P2147" s="10" t="str">
        <f t="shared" si="99"/>
        <v>unknown</v>
      </c>
      <c r="Q2147">
        <f t="shared" si="100"/>
        <v>9.7652563347083152E-2</v>
      </c>
    </row>
    <row r="2148" spans="1:17" x14ac:dyDescent="0.3">
      <c r="A2148">
        <v>2143</v>
      </c>
      <c r="B2148" t="s">
        <v>2595</v>
      </c>
      <c r="C2148" t="s">
        <v>87</v>
      </c>
      <c r="D2148" t="s">
        <v>7</v>
      </c>
      <c r="E2148">
        <v>1485946</v>
      </c>
      <c r="F2148">
        <v>360331</v>
      </c>
      <c r="G2148">
        <v>810.74490000000003</v>
      </c>
      <c r="H2148">
        <v>146.99549999999999</v>
      </c>
      <c r="I2148">
        <v>957.74040000000002</v>
      </c>
      <c r="J2148" s="12">
        <v>2.25</v>
      </c>
      <c r="K2148" s="12">
        <v>2.7429999999999999</v>
      </c>
      <c r="L2148" s="10">
        <v>0.25</v>
      </c>
      <c r="M2148" s="10">
        <f>VLOOKUP('By placement'!$D2148,'By goal type'!$I$3:$J$7,2,FALSE)</f>
        <v>0.3</v>
      </c>
      <c r="N2148" s="13"/>
      <c r="O2148" s="10">
        <f t="shared" si="101"/>
        <v>0.3</v>
      </c>
      <c r="P2148" s="10">
        <f t="shared" si="99"/>
        <v>4.9999999999999989E-2</v>
      </c>
      <c r="Q2148">
        <f t="shared" si="100"/>
        <v>172.13489507838125</v>
      </c>
    </row>
    <row r="2149" spans="1:17" x14ac:dyDescent="0.3">
      <c r="A2149">
        <v>2144</v>
      </c>
      <c r="B2149" t="s">
        <v>2596</v>
      </c>
      <c r="C2149" t="s">
        <v>59</v>
      </c>
      <c r="D2149" t="s">
        <v>7</v>
      </c>
      <c r="E2149">
        <v>5933</v>
      </c>
      <c r="F2149">
        <v>2340</v>
      </c>
      <c r="G2149">
        <v>0.35160000000000002</v>
      </c>
      <c r="H2149">
        <v>6.2600000000000003E-2</v>
      </c>
      <c r="I2149">
        <v>0.41420000000000001</v>
      </c>
      <c r="J2149" s="12">
        <v>0.15</v>
      </c>
      <c r="K2149" s="12">
        <v>0.17799999999999999</v>
      </c>
      <c r="L2149" s="10">
        <v>0.25</v>
      </c>
      <c r="M2149" s="10">
        <f>VLOOKUP('By placement'!$D2149,'By goal type'!$I$3:$J$7,2,FALSE)</f>
        <v>0.3</v>
      </c>
      <c r="N2149" s="13"/>
      <c r="O2149" s="10">
        <f t="shared" si="101"/>
        <v>0.3</v>
      </c>
      <c r="P2149" s="10">
        <f t="shared" si="99"/>
        <v>4.9999999999999989E-2</v>
      </c>
      <c r="Q2149">
        <f t="shared" si="100"/>
        <v>6.5155056179775253E-2</v>
      </c>
    </row>
    <row r="2150" spans="1:17" x14ac:dyDescent="0.3">
      <c r="A2150">
        <v>2145</v>
      </c>
      <c r="B2150" t="s">
        <v>2597</v>
      </c>
      <c r="C2150" t="s">
        <v>283</v>
      </c>
      <c r="D2150" t="s">
        <v>7</v>
      </c>
      <c r="E2150">
        <v>78058</v>
      </c>
      <c r="F2150">
        <v>8651</v>
      </c>
      <c r="G2150">
        <v>25.952999999999999</v>
      </c>
      <c r="H2150">
        <v>4.7073</v>
      </c>
      <c r="I2150">
        <v>30.660299999999999</v>
      </c>
      <c r="J2150" s="12">
        <v>3</v>
      </c>
      <c r="K2150" s="12">
        <v>3.5510000000000002</v>
      </c>
      <c r="L2150" s="10">
        <v>0.25</v>
      </c>
      <c r="M2150" s="10">
        <f>VLOOKUP('By placement'!$D2150,'By goal type'!$I$3:$J$7,2,FALSE)</f>
        <v>0.3</v>
      </c>
      <c r="N2150" s="13"/>
      <c r="O2150" s="10">
        <f t="shared" si="101"/>
        <v>0.3</v>
      </c>
      <c r="P2150" s="10">
        <f t="shared" si="99"/>
        <v>4.9999999999999989E-2</v>
      </c>
      <c r="Q2150">
        <f t="shared" si="100"/>
        <v>4.7574838918614484</v>
      </c>
    </row>
    <row r="2151" spans="1:17" x14ac:dyDescent="0.3">
      <c r="A2151">
        <v>2146</v>
      </c>
      <c r="B2151" t="s">
        <v>2598</v>
      </c>
      <c r="C2151" t="s">
        <v>84</v>
      </c>
      <c r="D2151" t="s">
        <v>7</v>
      </c>
      <c r="E2151">
        <v>1816</v>
      </c>
      <c r="F2151">
        <v>632</v>
      </c>
      <c r="G2151">
        <v>0.95650000000000002</v>
      </c>
      <c r="H2151">
        <v>0.2011</v>
      </c>
      <c r="I2151">
        <v>1.1576</v>
      </c>
      <c r="J2151" s="12">
        <v>1.55</v>
      </c>
      <c r="K2151" s="12">
        <v>1.823</v>
      </c>
      <c r="L2151" s="10" t="s">
        <v>5</v>
      </c>
      <c r="M2151" s="10">
        <f>VLOOKUP('By placement'!$D2151,'By goal type'!$I$3:$J$7,2,FALSE)</f>
        <v>0.3</v>
      </c>
      <c r="N2151" s="13"/>
      <c r="O2151" s="10">
        <f t="shared" si="101"/>
        <v>0.3</v>
      </c>
      <c r="P2151" s="10" t="str">
        <f t="shared" si="99"/>
        <v>unknown</v>
      </c>
      <c r="Q2151">
        <f t="shared" si="100"/>
        <v>0.17335425123422923</v>
      </c>
    </row>
    <row r="2152" spans="1:17" x14ac:dyDescent="0.3">
      <c r="A2152">
        <v>2147</v>
      </c>
      <c r="B2152" t="s">
        <v>2599</v>
      </c>
      <c r="C2152" t="s">
        <v>141</v>
      </c>
      <c r="D2152" t="s">
        <v>7</v>
      </c>
      <c r="E2152">
        <v>2055024</v>
      </c>
      <c r="F2152">
        <v>288955</v>
      </c>
      <c r="G2152">
        <v>288.95499999999998</v>
      </c>
      <c r="H2152">
        <v>52.426000000000002</v>
      </c>
      <c r="I2152">
        <v>341.38099999999997</v>
      </c>
      <c r="J2152" s="12">
        <v>1</v>
      </c>
      <c r="K2152" s="12">
        <v>1.145</v>
      </c>
      <c r="L2152" s="10">
        <v>0.25</v>
      </c>
      <c r="M2152" s="10">
        <f>VLOOKUP('By placement'!$D2152,'By goal type'!$I$3:$J$7,2,FALSE)</f>
        <v>0.3</v>
      </c>
      <c r="N2152" s="13"/>
      <c r="O2152" s="10">
        <f t="shared" si="101"/>
        <v>0.3</v>
      </c>
      <c r="P2152" s="10">
        <f t="shared" si="99"/>
        <v>4.9999999999999989E-2</v>
      </c>
      <c r="Q2152">
        <f t="shared" si="100"/>
        <v>43.231655021834044</v>
      </c>
    </row>
    <row r="2153" spans="1:17" x14ac:dyDescent="0.3">
      <c r="A2153">
        <v>2148</v>
      </c>
      <c r="B2153" t="s">
        <v>2600</v>
      </c>
      <c r="C2153" t="s">
        <v>77</v>
      </c>
      <c r="D2153" t="s">
        <v>7</v>
      </c>
      <c r="E2153">
        <v>8156</v>
      </c>
      <c r="F2153">
        <v>6310</v>
      </c>
      <c r="G2153">
        <v>6.3033000000000001</v>
      </c>
      <c r="H2153">
        <v>1.1547000000000001</v>
      </c>
      <c r="I2153">
        <v>7.4580000000000002</v>
      </c>
      <c r="J2153" s="12">
        <v>1</v>
      </c>
      <c r="K2153" s="12">
        <v>1.169</v>
      </c>
      <c r="L2153" s="10">
        <v>0.25</v>
      </c>
      <c r="M2153" s="10">
        <f>VLOOKUP('By placement'!$D2153,'By goal type'!$I$3:$J$7,2,FALSE)</f>
        <v>0.3</v>
      </c>
      <c r="N2153" s="13"/>
      <c r="O2153" s="10">
        <f t="shared" si="101"/>
        <v>0.3</v>
      </c>
      <c r="P2153" s="10">
        <f t="shared" si="99"/>
        <v>4.9999999999999989E-2</v>
      </c>
      <c r="Q2153">
        <f t="shared" si="100"/>
        <v>1.0781881950384944</v>
      </c>
    </row>
    <row r="2154" spans="1:17" x14ac:dyDescent="0.3">
      <c r="A2154">
        <v>2149</v>
      </c>
      <c r="B2154" t="s">
        <v>2601</v>
      </c>
      <c r="C2154" t="s">
        <v>53</v>
      </c>
      <c r="D2154" t="s">
        <v>7</v>
      </c>
      <c r="E2154">
        <v>78261</v>
      </c>
      <c r="F2154">
        <v>4563</v>
      </c>
      <c r="G2154">
        <v>13.689</v>
      </c>
      <c r="H2154">
        <v>2.5074000000000001</v>
      </c>
      <c r="I2154">
        <v>16.196400000000001</v>
      </c>
      <c r="J2154" s="12">
        <v>3</v>
      </c>
      <c r="K2154" s="12">
        <v>3.6389999999999998</v>
      </c>
      <c r="L2154" s="10">
        <v>0.25</v>
      </c>
      <c r="M2154" s="10">
        <f>VLOOKUP('By placement'!$D2154,'By goal type'!$I$3:$J$7,2,FALSE)</f>
        <v>0.3</v>
      </c>
      <c r="N2154" s="13"/>
      <c r="O2154" s="10">
        <f t="shared" si="101"/>
        <v>0.3</v>
      </c>
      <c r="P2154" s="10">
        <f t="shared" si="99"/>
        <v>4.9999999999999989E-2</v>
      </c>
      <c r="Q2154">
        <f t="shared" si="100"/>
        <v>2.8440504534212696</v>
      </c>
    </row>
    <row r="2155" spans="1:17" x14ac:dyDescent="0.3">
      <c r="A2155">
        <v>2150</v>
      </c>
      <c r="B2155" t="s">
        <v>2602</v>
      </c>
      <c r="C2155" t="s">
        <v>283</v>
      </c>
      <c r="D2155" t="s">
        <v>7</v>
      </c>
      <c r="E2155">
        <v>81730</v>
      </c>
      <c r="F2155">
        <v>5584</v>
      </c>
      <c r="G2155">
        <v>16.751999999999999</v>
      </c>
      <c r="H2155">
        <v>3.0764</v>
      </c>
      <c r="I2155">
        <v>19.828399999999998</v>
      </c>
      <c r="J2155" s="12">
        <v>3</v>
      </c>
      <c r="K2155" s="12">
        <v>3.5369999999999999</v>
      </c>
      <c r="L2155" s="10">
        <v>0.25</v>
      </c>
      <c r="M2155" s="10">
        <f>VLOOKUP('By placement'!$D2155,'By goal type'!$I$3:$J$7,2,FALSE)</f>
        <v>0.3</v>
      </c>
      <c r="N2155" s="13"/>
      <c r="O2155" s="10">
        <f t="shared" si="101"/>
        <v>0.3</v>
      </c>
      <c r="P2155" s="10">
        <f t="shared" si="99"/>
        <v>4.9999999999999989E-2</v>
      </c>
      <c r="Q2155">
        <f t="shared" si="100"/>
        <v>3.0104186598812546</v>
      </c>
    </row>
    <row r="2156" spans="1:17" x14ac:dyDescent="0.3">
      <c r="A2156">
        <v>2151</v>
      </c>
      <c r="B2156" t="s">
        <v>2603</v>
      </c>
      <c r="C2156" t="s">
        <v>243</v>
      </c>
      <c r="D2156" t="s">
        <v>7</v>
      </c>
      <c r="E2156">
        <v>24350</v>
      </c>
      <c r="F2156">
        <v>2382</v>
      </c>
      <c r="G2156">
        <v>2.1377999999999999</v>
      </c>
      <c r="H2156">
        <v>0.4002</v>
      </c>
      <c r="I2156">
        <v>2.5379999999999998</v>
      </c>
      <c r="J2156" s="12">
        <v>0.9</v>
      </c>
      <c r="K2156" s="12">
        <v>1.2</v>
      </c>
      <c r="L2156" s="10">
        <v>0.3</v>
      </c>
      <c r="M2156" s="10">
        <f>VLOOKUP('By placement'!$D2156,'By goal type'!$I$3:$J$7,2,FALSE)</f>
        <v>0.3</v>
      </c>
      <c r="N2156" s="13"/>
      <c r="O2156" s="10">
        <f t="shared" si="101"/>
        <v>0.3</v>
      </c>
      <c r="P2156" s="10">
        <f t="shared" si="99"/>
        <v>0</v>
      </c>
      <c r="Q2156">
        <f t="shared" si="100"/>
        <v>0.63449999999999995</v>
      </c>
    </row>
    <row r="2157" spans="1:17" x14ac:dyDescent="0.3">
      <c r="A2157">
        <v>2152</v>
      </c>
      <c r="B2157" t="s">
        <v>2604</v>
      </c>
      <c r="C2157" t="s">
        <v>265</v>
      </c>
      <c r="D2157" t="s">
        <v>7</v>
      </c>
      <c r="E2157">
        <v>86148</v>
      </c>
      <c r="F2157">
        <v>4134</v>
      </c>
      <c r="G2157">
        <v>3.1006999999999998</v>
      </c>
      <c r="H2157">
        <v>0.56969999999999998</v>
      </c>
      <c r="I2157">
        <v>3.6703999999999999</v>
      </c>
      <c r="J2157" s="12">
        <v>0.75</v>
      </c>
      <c r="K2157" s="12">
        <v>0.94</v>
      </c>
      <c r="L2157" s="10">
        <v>0.25</v>
      </c>
      <c r="M2157" s="10">
        <f>VLOOKUP('By placement'!$D2157,'By goal type'!$I$3:$J$7,2,FALSE)</f>
        <v>0.3</v>
      </c>
      <c r="N2157" s="13"/>
      <c r="O2157" s="10">
        <f t="shared" si="101"/>
        <v>0.3</v>
      </c>
      <c r="P2157" s="10">
        <f t="shared" si="99"/>
        <v>4.9999999999999989E-2</v>
      </c>
      <c r="Q2157">
        <f t="shared" si="100"/>
        <v>0.74188936170212727</v>
      </c>
    </row>
    <row r="2158" spans="1:17" x14ac:dyDescent="0.3">
      <c r="A2158">
        <v>2153</v>
      </c>
      <c r="B2158" t="s">
        <v>2605</v>
      </c>
      <c r="C2158" t="s">
        <v>72</v>
      </c>
      <c r="D2158" t="s">
        <v>7</v>
      </c>
      <c r="E2158">
        <v>5575</v>
      </c>
      <c r="F2158">
        <v>2944</v>
      </c>
      <c r="G2158">
        <v>2.0487000000000002</v>
      </c>
      <c r="H2158">
        <v>0.39229999999999998</v>
      </c>
      <c r="I2158">
        <v>2.4409999999999998</v>
      </c>
      <c r="J2158" s="12">
        <v>0.7</v>
      </c>
      <c r="K2158" s="12">
        <v>0.86599999999999999</v>
      </c>
      <c r="L2158" s="10">
        <v>0.25</v>
      </c>
      <c r="M2158" s="10">
        <f>VLOOKUP('By placement'!$D2158,'By goal type'!$I$3:$J$7,2,FALSE)</f>
        <v>0.3</v>
      </c>
      <c r="N2158" s="13"/>
      <c r="O2158" s="10">
        <f t="shared" si="101"/>
        <v>0.3</v>
      </c>
      <c r="P2158" s="10">
        <f t="shared" si="99"/>
        <v>4.9999999999999989E-2</v>
      </c>
      <c r="Q2158">
        <f t="shared" si="100"/>
        <v>0.46790531177829114</v>
      </c>
    </row>
    <row r="2159" spans="1:17" x14ac:dyDescent="0.3">
      <c r="A2159">
        <v>2154</v>
      </c>
      <c r="B2159" t="s">
        <v>2606</v>
      </c>
      <c r="C2159" t="s">
        <v>84</v>
      </c>
      <c r="D2159" t="s">
        <v>7</v>
      </c>
      <c r="E2159">
        <v>915</v>
      </c>
      <c r="F2159">
        <v>570</v>
      </c>
      <c r="G2159">
        <v>0.82250000000000001</v>
      </c>
      <c r="H2159">
        <v>0.2238</v>
      </c>
      <c r="I2159">
        <v>1.0463</v>
      </c>
      <c r="J2159" s="12">
        <v>1.55</v>
      </c>
      <c r="K2159" s="12">
        <v>1.883</v>
      </c>
      <c r="L2159" s="10" t="s">
        <v>5</v>
      </c>
      <c r="M2159" s="10">
        <f>VLOOKUP('By placement'!$D2159,'By goal type'!$I$3:$J$7,2,FALSE)</f>
        <v>0.3</v>
      </c>
      <c r="N2159" s="13"/>
      <c r="O2159" s="10">
        <f t="shared" si="101"/>
        <v>0.3</v>
      </c>
      <c r="P2159" s="10" t="str">
        <f t="shared" si="99"/>
        <v>unknown</v>
      </c>
      <c r="Q2159">
        <f t="shared" si="100"/>
        <v>0.18503340414232605</v>
      </c>
    </row>
    <row r="2160" spans="1:17" x14ac:dyDescent="0.3">
      <c r="A2160">
        <v>2155</v>
      </c>
      <c r="B2160" t="s">
        <v>2607</v>
      </c>
      <c r="C2160" t="s">
        <v>282</v>
      </c>
      <c r="D2160" t="s">
        <v>7</v>
      </c>
      <c r="E2160">
        <v>207234</v>
      </c>
      <c r="F2160">
        <v>40349</v>
      </c>
      <c r="G2160">
        <v>110.9599</v>
      </c>
      <c r="H2160">
        <v>20.421700000000001</v>
      </c>
      <c r="I2160">
        <v>131.38159999999999</v>
      </c>
      <c r="J2160" s="12">
        <v>2.75</v>
      </c>
      <c r="K2160" s="12">
        <v>3.444</v>
      </c>
      <c r="L2160" s="10">
        <v>0.3</v>
      </c>
      <c r="M2160" s="10">
        <f>VLOOKUP('By placement'!$D2160,'By goal type'!$I$3:$J$7,2,FALSE)</f>
        <v>0.3</v>
      </c>
      <c r="N2160" s="13"/>
      <c r="O2160" s="10">
        <f t="shared" si="101"/>
        <v>0.3</v>
      </c>
      <c r="P2160" s="10">
        <f t="shared" si="99"/>
        <v>0</v>
      </c>
      <c r="Q2160">
        <f t="shared" si="100"/>
        <v>26.474689430894308</v>
      </c>
    </row>
    <row r="2161" spans="1:17" x14ac:dyDescent="0.3">
      <c r="A2161">
        <v>2156</v>
      </c>
      <c r="B2161" t="s">
        <v>2608</v>
      </c>
      <c r="C2161" t="s">
        <v>283</v>
      </c>
      <c r="D2161" t="s">
        <v>7</v>
      </c>
      <c r="E2161">
        <v>81940</v>
      </c>
      <c r="F2161">
        <v>5676</v>
      </c>
      <c r="G2161">
        <v>17.027999999999999</v>
      </c>
      <c r="H2161">
        <v>3.1396999999999999</v>
      </c>
      <c r="I2161">
        <v>20.1677</v>
      </c>
      <c r="J2161" s="12">
        <v>3</v>
      </c>
      <c r="K2161" s="12">
        <v>3.5459999999999998</v>
      </c>
      <c r="L2161" s="10">
        <v>0.25</v>
      </c>
      <c r="M2161" s="10">
        <f>VLOOKUP('By placement'!$D2161,'By goal type'!$I$3:$J$7,2,FALSE)</f>
        <v>0.3</v>
      </c>
      <c r="N2161" s="13"/>
      <c r="O2161" s="10">
        <f t="shared" si="101"/>
        <v>0.3</v>
      </c>
      <c r="P2161" s="10">
        <f t="shared" si="99"/>
        <v>4.9999999999999989E-2</v>
      </c>
      <c r="Q2161">
        <f t="shared" si="100"/>
        <v>3.1053480541455158</v>
      </c>
    </row>
    <row r="2162" spans="1:17" x14ac:dyDescent="0.3">
      <c r="A2162">
        <v>2157</v>
      </c>
      <c r="B2162" t="s">
        <v>2609</v>
      </c>
      <c r="C2162" t="s">
        <v>283</v>
      </c>
      <c r="D2162" t="s">
        <v>7</v>
      </c>
      <c r="E2162">
        <v>81422</v>
      </c>
      <c r="F2162">
        <v>5224</v>
      </c>
      <c r="G2162">
        <v>15.672000000000001</v>
      </c>
      <c r="H2162">
        <v>2.8925000000000001</v>
      </c>
      <c r="I2162">
        <v>18.564499999999999</v>
      </c>
      <c r="J2162" s="12">
        <v>3</v>
      </c>
      <c r="K2162" s="12">
        <v>3.5249999999999999</v>
      </c>
      <c r="L2162" s="10">
        <v>0.25</v>
      </c>
      <c r="M2162" s="10">
        <f>VLOOKUP('By placement'!$D2162,'By goal type'!$I$3:$J$7,2,FALSE)</f>
        <v>0.3</v>
      </c>
      <c r="N2162" s="13"/>
      <c r="O2162" s="10">
        <f t="shared" si="101"/>
        <v>0.3</v>
      </c>
      <c r="P2162" s="10">
        <f t="shared" si="99"/>
        <v>4.9999999999999989E-2</v>
      </c>
      <c r="Q2162">
        <f t="shared" si="100"/>
        <v>2.7649255319148933</v>
      </c>
    </row>
    <row r="2163" spans="1:17" x14ac:dyDescent="0.3">
      <c r="A2163">
        <v>2158</v>
      </c>
      <c r="B2163" t="s">
        <v>2610</v>
      </c>
      <c r="C2163" t="s">
        <v>254</v>
      </c>
      <c r="D2163" t="s">
        <v>7</v>
      </c>
      <c r="E2163">
        <v>27626</v>
      </c>
      <c r="F2163">
        <v>771</v>
      </c>
      <c r="G2163">
        <v>4.5937999999999999</v>
      </c>
      <c r="H2163">
        <v>0.88719999999999999</v>
      </c>
      <c r="I2163">
        <v>5.4809999999999999</v>
      </c>
      <c r="J2163" s="12">
        <v>6</v>
      </c>
      <c r="K2163" s="12">
        <v>6.75</v>
      </c>
      <c r="L2163" s="10">
        <v>0.25</v>
      </c>
      <c r="M2163" s="10">
        <f>VLOOKUP('By placement'!$D2163,'By goal type'!$I$3:$J$7,2,FALSE)</f>
        <v>0.3</v>
      </c>
      <c r="N2163" s="13"/>
      <c r="O2163" s="10">
        <f t="shared" si="101"/>
        <v>0.3</v>
      </c>
      <c r="P2163" s="10">
        <f t="shared" si="99"/>
        <v>4.9999999999999989E-2</v>
      </c>
      <c r="Q2163">
        <f t="shared" si="100"/>
        <v>0.60900000000000021</v>
      </c>
    </row>
    <row r="2164" spans="1:17" x14ac:dyDescent="0.3">
      <c r="A2164">
        <v>2159</v>
      </c>
      <c r="B2164" t="s">
        <v>2611</v>
      </c>
      <c r="C2164" t="s">
        <v>51</v>
      </c>
      <c r="D2164" t="s">
        <v>7</v>
      </c>
      <c r="E2164">
        <v>1128216</v>
      </c>
      <c r="F2164">
        <v>149716</v>
      </c>
      <c r="G2164">
        <v>299.43200000000002</v>
      </c>
      <c r="H2164">
        <v>55.408200000000001</v>
      </c>
      <c r="I2164">
        <v>354.84019999999998</v>
      </c>
      <c r="J2164" s="12">
        <v>2</v>
      </c>
      <c r="K2164" s="12">
        <v>2.4140000000000001</v>
      </c>
      <c r="L2164" s="10">
        <v>0.19</v>
      </c>
      <c r="M2164" s="10">
        <f>VLOOKUP('By placement'!$D2164,'By goal type'!$I$3:$J$7,2,FALSE)</f>
        <v>0.3</v>
      </c>
      <c r="N2164" s="13"/>
      <c r="O2164" s="10">
        <f t="shared" si="101"/>
        <v>0.3</v>
      </c>
      <c r="P2164" s="10">
        <f t="shared" si="99"/>
        <v>0.10999999999999999</v>
      </c>
      <c r="Q2164">
        <f t="shared" si="100"/>
        <v>60.854947307373678</v>
      </c>
    </row>
    <row r="2165" spans="1:17" x14ac:dyDescent="0.3">
      <c r="A2165">
        <v>2160</v>
      </c>
      <c r="B2165" t="s">
        <v>2612</v>
      </c>
      <c r="C2165" t="s">
        <v>239</v>
      </c>
      <c r="D2165" t="s">
        <v>7</v>
      </c>
      <c r="E2165">
        <v>384582</v>
      </c>
      <c r="F2165">
        <v>144763</v>
      </c>
      <c r="G2165">
        <v>332.95490000000001</v>
      </c>
      <c r="H2165">
        <v>61.672699999999999</v>
      </c>
      <c r="I2165">
        <v>394.62759999999997</v>
      </c>
      <c r="J2165" s="12">
        <v>2.2999999999999998</v>
      </c>
      <c r="K2165" s="12">
        <v>2.641</v>
      </c>
      <c r="L2165" s="10">
        <v>0.25</v>
      </c>
      <c r="M2165" s="10">
        <f>VLOOKUP('By placement'!$D2165,'By goal type'!$I$3:$J$7,2,FALSE)</f>
        <v>0.3</v>
      </c>
      <c r="N2165" s="13"/>
      <c r="O2165" s="10">
        <f t="shared" si="101"/>
        <v>0.3</v>
      </c>
      <c r="P2165" s="10">
        <f t="shared" si="99"/>
        <v>4.9999999999999989E-2</v>
      </c>
      <c r="Q2165">
        <f t="shared" si="100"/>
        <v>50.953431124574067</v>
      </c>
    </row>
    <row r="2166" spans="1:17" x14ac:dyDescent="0.3">
      <c r="A2166">
        <v>2161</v>
      </c>
      <c r="B2166" t="s">
        <v>2613</v>
      </c>
      <c r="C2166" t="s">
        <v>72</v>
      </c>
      <c r="D2166" t="s">
        <v>7</v>
      </c>
      <c r="E2166">
        <v>7220</v>
      </c>
      <c r="F2166">
        <v>3422</v>
      </c>
      <c r="G2166">
        <v>2.3887999999999998</v>
      </c>
      <c r="H2166">
        <v>0.45119999999999999</v>
      </c>
      <c r="I2166">
        <v>2.84</v>
      </c>
      <c r="J2166" s="12">
        <v>0.7</v>
      </c>
      <c r="K2166" s="12">
        <v>0.91100000000000003</v>
      </c>
      <c r="L2166" s="10">
        <v>0.25</v>
      </c>
      <c r="M2166" s="10">
        <f>VLOOKUP('By placement'!$D2166,'By goal type'!$I$3:$J$7,2,FALSE)</f>
        <v>0.3</v>
      </c>
      <c r="N2166" s="13"/>
      <c r="O2166" s="10">
        <f t="shared" si="101"/>
        <v>0.3</v>
      </c>
      <c r="P2166" s="10">
        <f t="shared" si="99"/>
        <v>4.9999999999999989E-2</v>
      </c>
      <c r="Q2166">
        <f t="shared" si="100"/>
        <v>0.65778265642151501</v>
      </c>
    </row>
    <row r="2167" spans="1:17" x14ac:dyDescent="0.3">
      <c r="A2167">
        <v>2162</v>
      </c>
      <c r="B2167" t="s">
        <v>2614</v>
      </c>
      <c r="C2167" t="s">
        <v>250</v>
      </c>
      <c r="D2167" t="s">
        <v>7</v>
      </c>
      <c r="E2167">
        <v>121670</v>
      </c>
      <c r="F2167">
        <v>17707</v>
      </c>
      <c r="G2167">
        <v>45.765300000000003</v>
      </c>
      <c r="H2167">
        <v>6.7363999999999997</v>
      </c>
      <c r="I2167">
        <v>52.5017</v>
      </c>
      <c r="J2167" s="12">
        <v>2.5</v>
      </c>
      <c r="K2167" s="12">
        <v>3.0289999999999999</v>
      </c>
      <c r="L2167" s="10">
        <v>0.15</v>
      </c>
      <c r="M2167" s="10">
        <f>VLOOKUP('By placement'!$D2167,'By goal type'!$I$3:$J$7,2,FALSE)</f>
        <v>0.3</v>
      </c>
      <c r="N2167" s="13"/>
      <c r="O2167" s="10">
        <f t="shared" si="101"/>
        <v>0.3</v>
      </c>
      <c r="P2167" s="10">
        <f t="shared" si="99"/>
        <v>0.15</v>
      </c>
      <c r="Q2167">
        <f t="shared" si="100"/>
        <v>9.1691645097391881</v>
      </c>
    </row>
    <row r="2168" spans="1:17" x14ac:dyDescent="0.3">
      <c r="A2168">
        <v>2163</v>
      </c>
      <c r="B2168" t="s">
        <v>2615</v>
      </c>
      <c r="C2168" t="s">
        <v>283</v>
      </c>
      <c r="D2168" t="s">
        <v>7</v>
      </c>
      <c r="E2168">
        <v>78748</v>
      </c>
      <c r="F2168">
        <v>5263</v>
      </c>
      <c r="G2168">
        <v>15.789</v>
      </c>
      <c r="H2168">
        <v>2.9396</v>
      </c>
      <c r="I2168">
        <v>18.7286</v>
      </c>
      <c r="J2168" s="12">
        <v>3</v>
      </c>
      <c r="K2168" s="12">
        <v>3.5539999999999998</v>
      </c>
      <c r="L2168" s="10">
        <v>0.25</v>
      </c>
      <c r="M2168" s="10">
        <f>VLOOKUP('By placement'!$D2168,'By goal type'!$I$3:$J$7,2,FALSE)</f>
        <v>0.3</v>
      </c>
      <c r="N2168" s="13"/>
      <c r="O2168" s="10">
        <f t="shared" si="101"/>
        <v>0.3</v>
      </c>
      <c r="P2168" s="10">
        <f t="shared" si="99"/>
        <v>4.9999999999999989E-2</v>
      </c>
      <c r="Q2168">
        <f t="shared" si="100"/>
        <v>2.9194272369161505</v>
      </c>
    </row>
    <row r="2169" spans="1:17" x14ac:dyDescent="0.3">
      <c r="A2169">
        <v>2164</v>
      </c>
      <c r="B2169" t="s">
        <v>2616</v>
      </c>
      <c r="C2169" t="s">
        <v>84</v>
      </c>
      <c r="D2169" t="s">
        <v>7</v>
      </c>
      <c r="E2169">
        <v>3381</v>
      </c>
      <c r="F2169">
        <v>1610</v>
      </c>
      <c r="G2169">
        <v>2.4956</v>
      </c>
      <c r="H2169">
        <v>0.46500000000000002</v>
      </c>
      <c r="I2169">
        <v>2.9605999999999999</v>
      </c>
      <c r="J2169" s="12">
        <v>1.55</v>
      </c>
      <c r="K2169" s="12">
        <v>1.7609999999999999</v>
      </c>
      <c r="L2169" s="10" t="s">
        <v>5</v>
      </c>
      <c r="M2169" s="10">
        <f>VLOOKUP('By placement'!$D2169,'By goal type'!$I$3:$J$7,2,FALSE)</f>
        <v>0.3</v>
      </c>
      <c r="N2169" s="13"/>
      <c r="O2169" s="10">
        <f t="shared" si="101"/>
        <v>0.3</v>
      </c>
      <c r="P2169" s="10" t="str">
        <f t="shared" si="99"/>
        <v>unknown</v>
      </c>
      <c r="Q2169">
        <f t="shared" si="100"/>
        <v>0.35473401476433802</v>
      </c>
    </row>
    <row r="2170" spans="1:17" x14ac:dyDescent="0.3">
      <c r="A2170">
        <v>2165</v>
      </c>
      <c r="B2170" t="s">
        <v>2617</v>
      </c>
      <c r="C2170" t="s">
        <v>282</v>
      </c>
      <c r="D2170" t="s">
        <v>7</v>
      </c>
      <c r="E2170">
        <v>6335</v>
      </c>
      <c r="F2170">
        <v>1891</v>
      </c>
      <c r="G2170">
        <v>1.8868</v>
      </c>
      <c r="H2170">
        <v>0.35720000000000002</v>
      </c>
      <c r="I2170">
        <v>2.2440000000000002</v>
      </c>
      <c r="J2170" s="12">
        <v>1</v>
      </c>
      <c r="K2170" s="12">
        <v>1.17</v>
      </c>
      <c r="L2170" s="10">
        <v>0.25</v>
      </c>
      <c r="M2170" s="10">
        <f>VLOOKUP('By placement'!$D2170,'By goal type'!$I$3:$J$7,2,FALSE)</f>
        <v>0.3</v>
      </c>
      <c r="N2170" s="13"/>
      <c r="O2170" s="10">
        <f t="shared" si="101"/>
        <v>0.3</v>
      </c>
      <c r="P2170" s="10">
        <f t="shared" si="99"/>
        <v>4.9999999999999989E-2</v>
      </c>
      <c r="Q2170">
        <f t="shared" si="100"/>
        <v>0.32605128205128192</v>
      </c>
    </row>
    <row r="2171" spans="1:17" x14ac:dyDescent="0.3">
      <c r="A2171">
        <v>2166</v>
      </c>
      <c r="B2171" t="s">
        <v>2618</v>
      </c>
      <c r="C2171" t="s">
        <v>30</v>
      </c>
      <c r="D2171" t="s">
        <v>7</v>
      </c>
      <c r="E2171">
        <v>16135</v>
      </c>
      <c r="F2171">
        <v>417</v>
      </c>
      <c r="G2171">
        <v>1.7821</v>
      </c>
      <c r="H2171">
        <v>0.69279999999999997</v>
      </c>
      <c r="I2171">
        <v>2.4748999999999999</v>
      </c>
      <c r="J2171" s="12">
        <v>5</v>
      </c>
      <c r="K2171" s="12">
        <v>6.9550000000000001</v>
      </c>
      <c r="L2171" s="10">
        <v>0.28000000000000003</v>
      </c>
      <c r="M2171" s="10">
        <f>VLOOKUP('By placement'!$D2171,'By goal type'!$I$3:$J$7,2,FALSE)</f>
        <v>0.3</v>
      </c>
      <c r="N2171" s="13"/>
      <c r="O2171" s="10">
        <f t="shared" si="101"/>
        <v>0.3</v>
      </c>
      <c r="P2171" s="10">
        <f t="shared" si="99"/>
        <v>1.9999999999999962E-2</v>
      </c>
      <c r="Q2171">
        <f t="shared" si="100"/>
        <v>0.69567641984184048</v>
      </c>
    </row>
    <row r="2172" spans="1:17" x14ac:dyDescent="0.3">
      <c r="A2172">
        <v>2167</v>
      </c>
      <c r="B2172" t="s">
        <v>2619</v>
      </c>
      <c r="C2172" t="s">
        <v>84</v>
      </c>
      <c r="D2172" t="s">
        <v>7</v>
      </c>
      <c r="E2172">
        <v>273</v>
      </c>
      <c r="F2172">
        <v>159</v>
      </c>
      <c r="G2172">
        <v>0.20469999999999999</v>
      </c>
      <c r="H2172">
        <v>8.7800000000000003E-2</v>
      </c>
      <c r="I2172">
        <v>0.29249999999999998</v>
      </c>
      <c r="J2172" s="12">
        <v>1.55</v>
      </c>
      <c r="K2172" s="12">
        <v>1.921</v>
      </c>
      <c r="L2172" s="10" t="s">
        <v>5</v>
      </c>
      <c r="M2172" s="10">
        <f>VLOOKUP('By placement'!$D2172,'By goal type'!$I$3:$J$7,2,FALSE)</f>
        <v>0.3</v>
      </c>
      <c r="N2172" s="13"/>
      <c r="O2172" s="10">
        <f t="shared" si="101"/>
        <v>0.3</v>
      </c>
      <c r="P2172" s="10" t="str">
        <f t="shared" si="99"/>
        <v>unknown</v>
      </c>
      <c r="Q2172">
        <f t="shared" si="100"/>
        <v>5.6490109318063517E-2</v>
      </c>
    </row>
    <row r="2173" spans="1:17" x14ac:dyDescent="0.3">
      <c r="A2173">
        <v>2168</v>
      </c>
      <c r="B2173" t="s">
        <v>2620</v>
      </c>
      <c r="C2173" t="s">
        <v>35</v>
      </c>
      <c r="D2173" t="s">
        <v>7</v>
      </c>
      <c r="E2173">
        <v>13287</v>
      </c>
      <c r="F2173">
        <v>2067</v>
      </c>
      <c r="G2173">
        <v>2.4803999999999999</v>
      </c>
      <c r="H2173">
        <v>0.46479999999999999</v>
      </c>
      <c r="I2173">
        <v>2.9451999999999998</v>
      </c>
      <c r="J2173" s="12">
        <v>1.2</v>
      </c>
      <c r="K2173" s="12">
        <v>1.4550000000000001</v>
      </c>
      <c r="L2173" s="10">
        <v>0.25</v>
      </c>
      <c r="M2173" s="10">
        <f>VLOOKUP('By placement'!$D2173,'By goal type'!$I$3:$J$7,2,FALSE)</f>
        <v>0.3</v>
      </c>
      <c r="N2173" s="13"/>
      <c r="O2173" s="10">
        <f t="shared" si="101"/>
        <v>0.3</v>
      </c>
      <c r="P2173" s="10">
        <f t="shared" si="99"/>
        <v>4.9999999999999989E-2</v>
      </c>
      <c r="Q2173">
        <f t="shared" si="100"/>
        <v>0.51616907216494856</v>
      </c>
    </row>
    <row r="2174" spans="1:17" x14ac:dyDescent="0.3">
      <c r="A2174">
        <v>2169</v>
      </c>
      <c r="B2174" t="s">
        <v>2621</v>
      </c>
      <c r="C2174" t="s">
        <v>84</v>
      </c>
      <c r="D2174" t="s">
        <v>7</v>
      </c>
      <c r="E2174">
        <v>1408</v>
      </c>
      <c r="F2174">
        <v>671</v>
      </c>
      <c r="G2174">
        <v>0.95699999999999996</v>
      </c>
      <c r="H2174">
        <v>0.27810000000000001</v>
      </c>
      <c r="I2174">
        <v>1.2351000000000001</v>
      </c>
      <c r="J2174" s="12">
        <v>1.55</v>
      </c>
      <c r="K2174" s="12">
        <v>1.708</v>
      </c>
      <c r="L2174" s="10" t="s">
        <v>5</v>
      </c>
      <c r="M2174" s="10">
        <f>VLOOKUP('By placement'!$D2174,'By goal type'!$I$3:$J$7,2,FALSE)</f>
        <v>0.3</v>
      </c>
      <c r="N2174" s="13"/>
      <c r="O2174" s="10">
        <f t="shared" si="101"/>
        <v>0.3</v>
      </c>
      <c r="P2174" s="10" t="str">
        <f t="shared" si="99"/>
        <v>unknown</v>
      </c>
      <c r="Q2174">
        <f t="shared" si="100"/>
        <v>0.114253981264637</v>
      </c>
    </row>
    <row r="2175" spans="1:17" x14ac:dyDescent="0.3">
      <c r="A2175">
        <v>2170</v>
      </c>
      <c r="B2175" t="s">
        <v>2622</v>
      </c>
      <c r="C2175" t="s">
        <v>275</v>
      </c>
      <c r="D2175" t="s">
        <v>7</v>
      </c>
      <c r="E2175">
        <v>6763</v>
      </c>
      <c r="F2175">
        <v>1644</v>
      </c>
      <c r="G2175">
        <v>1.4796</v>
      </c>
      <c r="H2175">
        <v>0.27739999999999998</v>
      </c>
      <c r="I2175">
        <v>1.7569999999999999</v>
      </c>
      <c r="J2175" s="12">
        <v>0.9</v>
      </c>
      <c r="K2175" s="12">
        <v>1.1240000000000001</v>
      </c>
      <c r="L2175" s="10">
        <v>0.25</v>
      </c>
      <c r="M2175" s="10">
        <f>VLOOKUP('By placement'!$D2175,'By goal type'!$I$3:$J$7,2,FALSE)</f>
        <v>0.3</v>
      </c>
      <c r="N2175" s="13"/>
      <c r="O2175" s="10">
        <f t="shared" si="101"/>
        <v>0.3</v>
      </c>
      <c r="P2175" s="10">
        <f t="shared" si="99"/>
        <v>4.9999999999999989E-2</v>
      </c>
      <c r="Q2175">
        <f t="shared" si="100"/>
        <v>0.35014946619217086</v>
      </c>
    </row>
    <row r="2176" spans="1:17" x14ac:dyDescent="0.3">
      <c r="A2176">
        <v>2171</v>
      </c>
      <c r="B2176" t="s">
        <v>2623</v>
      </c>
      <c r="C2176" t="s">
        <v>77</v>
      </c>
      <c r="D2176" t="s">
        <v>7</v>
      </c>
      <c r="E2176">
        <v>41</v>
      </c>
      <c r="F2176">
        <v>16</v>
      </c>
      <c r="G2176">
        <v>1.43E-2</v>
      </c>
      <c r="H2176">
        <v>4.7000000000000002E-3</v>
      </c>
      <c r="I2176">
        <v>1.9E-2</v>
      </c>
      <c r="J2176" s="12">
        <v>1</v>
      </c>
      <c r="K2176" s="12">
        <v>1.1879999999999999</v>
      </c>
      <c r="L2176" s="10">
        <v>0.25</v>
      </c>
      <c r="M2176" s="10">
        <f>VLOOKUP('By placement'!$D2176,'By goal type'!$I$3:$J$7,2,FALSE)</f>
        <v>0.3</v>
      </c>
      <c r="N2176" s="13"/>
      <c r="O2176" s="10">
        <f t="shared" si="101"/>
        <v>0.3</v>
      </c>
      <c r="P2176" s="10">
        <f t="shared" si="99"/>
        <v>4.9999999999999989E-2</v>
      </c>
      <c r="Q2176">
        <f t="shared" si="100"/>
        <v>3.0067340067340058E-3</v>
      </c>
    </row>
    <row r="2177" spans="1:17" x14ac:dyDescent="0.3">
      <c r="A2177">
        <v>2172</v>
      </c>
      <c r="B2177" t="s">
        <v>2624</v>
      </c>
      <c r="C2177" t="s">
        <v>35</v>
      </c>
      <c r="D2177" t="s">
        <v>7</v>
      </c>
      <c r="E2177">
        <v>8079</v>
      </c>
      <c r="F2177">
        <v>2717</v>
      </c>
      <c r="G2177">
        <v>3.2604000000000002</v>
      </c>
      <c r="H2177">
        <v>0.61409999999999998</v>
      </c>
      <c r="I2177">
        <v>3.8744999999999998</v>
      </c>
      <c r="J2177" s="12">
        <v>1.2</v>
      </c>
      <c r="K2177" s="12">
        <v>1.4450000000000001</v>
      </c>
      <c r="L2177" s="10">
        <v>0.25</v>
      </c>
      <c r="M2177" s="10">
        <f>VLOOKUP('By placement'!$D2177,'By goal type'!$I$3:$J$7,2,FALSE)</f>
        <v>0.3</v>
      </c>
      <c r="N2177" s="13"/>
      <c r="O2177" s="10">
        <f t="shared" si="101"/>
        <v>0.3</v>
      </c>
      <c r="P2177" s="10">
        <f t="shared" si="99"/>
        <v>4.9999999999999989E-2</v>
      </c>
      <c r="Q2177">
        <f t="shared" si="100"/>
        <v>0.65692214532871984</v>
      </c>
    </row>
    <row r="2178" spans="1:17" x14ac:dyDescent="0.3">
      <c r="A2178">
        <v>2173</v>
      </c>
      <c r="B2178" t="s">
        <v>2625</v>
      </c>
      <c r="C2178" t="s">
        <v>283</v>
      </c>
      <c r="D2178" t="s">
        <v>7</v>
      </c>
      <c r="E2178">
        <v>81791</v>
      </c>
      <c r="F2178">
        <v>5618</v>
      </c>
      <c r="G2178">
        <v>16.853999999999999</v>
      </c>
      <c r="H2178">
        <v>3.1745000000000001</v>
      </c>
      <c r="I2178">
        <v>20.028500000000001</v>
      </c>
      <c r="J2178" s="12">
        <v>3</v>
      </c>
      <c r="K2178" s="12">
        <v>3.5680000000000001</v>
      </c>
      <c r="L2178" s="10">
        <v>0.25</v>
      </c>
      <c r="M2178" s="10">
        <f>VLOOKUP('By placement'!$D2178,'By goal type'!$I$3:$J$7,2,FALSE)</f>
        <v>0.3</v>
      </c>
      <c r="N2178" s="13"/>
      <c r="O2178" s="10">
        <f t="shared" si="101"/>
        <v>0.3</v>
      </c>
      <c r="P2178" s="10">
        <f t="shared" si="99"/>
        <v>4.9999999999999989E-2</v>
      </c>
      <c r="Q2178">
        <f t="shared" si="100"/>
        <v>3.1883934977578479</v>
      </c>
    </row>
    <row r="2179" spans="1:17" x14ac:dyDescent="0.3">
      <c r="A2179">
        <v>2174</v>
      </c>
      <c r="B2179" t="s">
        <v>2626</v>
      </c>
      <c r="C2179" t="s">
        <v>84</v>
      </c>
      <c r="D2179" t="s">
        <v>7</v>
      </c>
      <c r="E2179">
        <v>205</v>
      </c>
      <c r="F2179">
        <v>34</v>
      </c>
      <c r="G2179">
        <v>4.24E-2</v>
      </c>
      <c r="H2179">
        <v>1.8200000000000001E-2</v>
      </c>
      <c r="I2179">
        <v>6.0600000000000001E-2</v>
      </c>
      <c r="J2179" s="12">
        <v>1.5</v>
      </c>
      <c r="K2179" s="12">
        <v>1.7789999999999999</v>
      </c>
      <c r="L2179" s="10" t="s">
        <v>5</v>
      </c>
      <c r="M2179" s="10">
        <f>VLOOKUP('By placement'!$D2179,'By goal type'!$I$3:$J$7,2,FALSE)</f>
        <v>0.3</v>
      </c>
      <c r="N2179" s="13"/>
      <c r="O2179" s="10">
        <f t="shared" si="101"/>
        <v>0.3</v>
      </c>
      <c r="P2179" s="10" t="str">
        <f t="shared" si="99"/>
        <v>unknown</v>
      </c>
      <c r="Q2179">
        <f t="shared" si="100"/>
        <v>9.5038785834738564E-3</v>
      </c>
    </row>
    <row r="2180" spans="1:17" x14ac:dyDescent="0.3">
      <c r="A2180">
        <v>2175</v>
      </c>
      <c r="B2180" t="s">
        <v>2627</v>
      </c>
      <c r="C2180" t="s">
        <v>84</v>
      </c>
      <c r="D2180" t="s">
        <v>7</v>
      </c>
      <c r="E2180">
        <v>55</v>
      </c>
      <c r="F2180">
        <v>12</v>
      </c>
      <c r="G2180">
        <v>1.49E-2</v>
      </c>
      <c r="H2180">
        <v>6.4999999999999997E-3</v>
      </c>
      <c r="I2180">
        <v>2.1399999999999999E-2</v>
      </c>
      <c r="J2180" s="12">
        <v>1.5</v>
      </c>
      <c r="K2180" s="12">
        <v>1.7829999999999999</v>
      </c>
      <c r="L2180" s="10" t="s">
        <v>5</v>
      </c>
      <c r="M2180" s="10">
        <f>VLOOKUP('By placement'!$D2180,'By goal type'!$I$3:$J$7,2,FALSE)</f>
        <v>0.3</v>
      </c>
      <c r="N2180" s="13"/>
      <c r="O2180" s="10">
        <f t="shared" si="101"/>
        <v>0.3</v>
      </c>
      <c r="P2180" s="10" t="str">
        <f t="shared" si="99"/>
        <v>unknown</v>
      </c>
      <c r="Q2180">
        <f t="shared" si="100"/>
        <v>3.3966348850252375E-3</v>
      </c>
    </row>
    <row r="2181" spans="1:17" x14ac:dyDescent="0.3">
      <c r="A2181">
        <v>2176</v>
      </c>
      <c r="B2181" t="s">
        <v>2628</v>
      </c>
      <c r="C2181" t="s">
        <v>84</v>
      </c>
      <c r="D2181" t="s">
        <v>7</v>
      </c>
      <c r="E2181">
        <v>2150</v>
      </c>
      <c r="F2181">
        <v>941</v>
      </c>
      <c r="G2181">
        <v>1.3832</v>
      </c>
      <c r="H2181">
        <v>0.29470000000000002</v>
      </c>
      <c r="I2181">
        <v>1.6778999999999999</v>
      </c>
      <c r="J2181" s="12">
        <v>1.5</v>
      </c>
      <c r="K2181" s="12">
        <v>1.6970000000000001</v>
      </c>
      <c r="L2181" s="10" t="s">
        <v>5</v>
      </c>
      <c r="M2181" s="10">
        <f>VLOOKUP('By placement'!$D2181,'By goal type'!$I$3:$J$7,2,FALSE)</f>
        <v>0.3</v>
      </c>
      <c r="N2181" s="13"/>
      <c r="O2181" s="10">
        <f t="shared" si="101"/>
        <v>0.3</v>
      </c>
      <c r="P2181" s="10" t="str">
        <f t="shared" si="99"/>
        <v>unknown</v>
      </c>
      <c r="Q2181">
        <f t="shared" si="100"/>
        <v>0.19478273423688874</v>
      </c>
    </row>
    <row r="2182" spans="1:17" x14ac:dyDescent="0.3">
      <c r="A2182">
        <v>2177</v>
      </c>
      <c r="B2182" t="s">
        <v>2629</v>
      </c>
      <c r="C2182" t="s">
        <v>292</v>
      </c>
      <c r="D2182" t="s">
        <v>7</v>
      </c>
      <c r="E2182">
        <v>250249</v>
      </c>
      <c r="F2182">
        <v>28995</v>
      </c>
      <c r="G2182">
        <v>115.98</v>
      </c>
      <c r="H2182">
        <v>21.940999999999999</v>
      </c>
      <c r="I2182">
        <v>137.92099999999999</v>
      </c>
      <c r="J2182" s="12">
        <v>4</v>
      </c>
      <c r="K2182" s="12">
        <v>4.7309999999999999</v>
      </c>
      <c r="L2182" s="10">
        <v>0.25</v>
      </c>
      <c r="M2182" s="10">
        <f>VLOOKUP('By placement'!$D2182,'By goal type'!$I$3:$J$7,2,FALSE)</f>
        <v>0.3</v>
      </c>
      <c r="N2182" s="13"/>
      <c r="O2182" s="10">
        <f t="shared" si="101"/>
        <v>0.3</v>
      </c>
      <c r="P2182" s="10">
        <f t="shared" si="99"/>
        <v>4.9999999999999989E-2</v>
      </c>
      <c r="Q2182">
        <f t="shared" si="100"/>
        <v>21.310558232931715</v>
      </c>
    </row>
    <row r="2183" spans="1:17" x14ac:dyDescent="0.3">
      <c r="A2183">
        <v>2178</v>
      </c>
      <c r="B2183" t="s">
        <v>2630</v>
      </c>
      <c r="C2183" t="s">
        <v>250</v>
      </c>
      <c r="D2183" t="s">
        <v>7</v>
      </c>
      <c r="E2183">
        <v>560831</v>
      </c>
      <c r="F2183">
        <v>122151</v>
      </c>
      <c r="G2183">
        <v>305.3775</v>
      </c>
      <c r="H2183">
        <v>57.787799999999997</v>
      </c>
      <c r="I2183">
        <v>363.1653</v>
      </c>
      <c r="J2183" s="12">
        <v>2.5</v>
      </c>
      <c r="K2183" s="12">
        <v>2.9460000000000002</v>
      </c>
      <c r="L2183" s="10">
        <v>0.22</v>
      </c>
      <c r="M2183" s="10">
        <f>VLOOKUP('By placement'!$D2183,'By goal type'!$I$3:$J$7,2,FALSE)</f>
        <v>0.3</v>
      </c>
      <c r="N2183" s="13"/>
      <c r="O2183" s="10">
        <f t="shared" si="101"/>
        <v>0.3</v>
      </c>
      <c r="P2183" s="10">
        <f t="shared" ref="P2183:P2246" si="102">IFERROR(O2183-L2183,"unknown")</f>
        <v>7.9999999999999988E-2</v>
      </c>
      <c r="Q2183">
        <f t="shared" ref="Q2183:Q2246" si="103">IFERROR(MIN(1-J2183/K2183,O2183)*I2183,0)</f>
        <v>54.980218533604891</v>
      </c>
    </row>
    <row r="2184" spans="1:17" x14ac:dyDescent="0.3">
      <c r="A2184">
        <v>2179</v>
      </c>
      <c r="B2184" t="s">
        <v>2631</v>
      </c>
      <c r="C2184" t="s">
        <v>84</v>
      </c>
      <c r="D2184" t="s">
        <v>7</v>
      </c>
      <c r="E2184">
        <v>2567</v>
      </c>
      <c r="F2184">
        <v>1476</v>
      </c>
      <c r="G2184">
        <v>2.2387999999999999</v>
      </c>
      <c r="H2184">
        <v>0.48259999999999997</v>
      </c>
      <c r="I2184">
        <v>2.7214</v>
      </c>
      <c r="J2184" s="12">
        <v>1.55</v>
      </c>
      <c r="K2184" s="12">
        <v>1.708</v>
      </c>
      <c r="L2184" s="10" t="s">
        <v>5</v>
      </c>
      <c r="M2184" s="10">
        <f>VLOOKUP('By placement'!$D2184,'By goal type'!$I$3:$J$7,2,FALSE)</f>
        <v>0.3</v>
      </c>
      <c r="N2184" s="13"/>
      <c r="O2184" s="10">
        <f t="shared" ref="O2184:O2247" si="104">IF(N2184="",M2184,N2184)</f>
        <v>0.3</v>
      </c>
      <c r="P2184" s="10" t="str">
        <f t="shared" si="102"/>
        <v>unknown</v>
      </c>
      <c r="Q2184">
        <f t="shared" si="103"/>
        <v>0.25174543325526932</v>
      </c>
    </row>
    <row r="2185" spans="1:17" x14ac:dyDescent="0.3">
      <c r="A2185">
        <v>2180</v>
      </c>
      <c r="B2185" t="s">
        <v>2632</v>
      </c>
      <c r="C2185" t="s">
        <v>84</v>
      </c>
      <c r="D2185" t="s">
        <v>7</v>
      </c>
      <c r="E2185">
        <v>5217</v>
      </c>
      <c r="F2185">
        <v>2359</v>
      </c>
      <c r="G2185">
        <v>3.6461000000000001</v>
      </c>
      <c r="H2185">
        <v>0.70399999999999996</v>
      </c>
      <c r="I2185">
        <v>4.3501000000000003</v>
      </c>
      <c r="J2185" s="12">
        <v>1.55</v>
      </c>
      <c r="K2185" s="12">
        <v>1.833</v>
      </c>
      <c r="L2185" s="10" t="s">
        <v>5</v>
      </c>
      <c r="M2185" s="10">
        <f>VLOOKUP('By placement'!$D2185,'By goal type'!$I$3:$J$7,2,FALSE)</f>
        <v>0.3</v>
      </c>
      <c r="N2185" s="13"/>
      <c r="O2185" s="10">
        <f t="shared" si="104"/>
        <v>0.3</v>
      </c>
      <c r="P2185" s="10" t="str">
        <f t="shared" si="102"/>
        <v>unknown</v>
      </c>
      <c r="Q2185">
        <f t="shared" si="103"/>
        <v>0.67161936715766479</v>
      </c>
    </row>
    <row r="2186" spans="1:17" x14ac:dyDescent="0.3">
      <c r="A2186">
        <v>2181</v>
      </c>
      <c r="B2186" t="s">
        <v>2633</v>
      </c>
      <c r="C2186" t="s">
        <v>84</v>
      </c>
      <c r="D2186" t="s">
        <v>7</v>
      </c>
      <c r="E2186">
        <v>1876</v>
      </c>
      <c r="F2186">
        <v>756</v>
      </c>
      <c r="G2186">
        <v>1.1317999999999999</v>
      </c>
      <c r="H2186">
        <v>0.26250000000000001</v>
      </c>
      <c r="I2186">
        <v>1.3943000000000001</v>
      </c>
      <c r="J2186" s="12">
        <v>1.55</v>
      </c>
      <c r="K2186" s="12">
        <v>1.7949999999999999</v>
      </c>
      <c r="L2186" s="10" t="s">
        <v>5</v>
      </c>
      <c r="M2186" s="10">
        <f>VLOOKUP('By placement'!$D2186,'By goal type'!$I$3:$J$7,2,FALSE)</f>
        <v>0.3</v>
      </c>
      <c r="N2186" s="13"/>
      <c r="O2186" s="10">
        <f t="shared" si="104"/>
        <v>0.3</v>
      </c>
      <c r="P2186" s="10" t="str">
        <f t="shared" si="102"/>
        <v>unknown</v>
      </c>
      <c r="Q2186">
        <f t="shared" si="103"/>
        <v>0.19030835654596093</v>
      </c>
    </row>
    <row r="2187" spans="1:17" x14ac:dyDescent="0.3">
      <c r="A2187">
        <v>2182</v>
      </c>
      <c r="B2187" t="s">
        <v>2634</v>
      </c>
      <c r="C2187" t="s">
        <v>74</v>
      </c>
      <c r="D2187" t="s">
        <v>7</v>
      </c>
      <c r="E2187">
        <v>25029</v>
      </c>
      <c r="F2187">
        <v>1273</v>
      </c>
      <c r="G2187">
        <v>2.8006000000000002</v>
      </c>
      <c r="H2187">
        <v>0.53310000000000002</v>
      </c>
      <c r="I2187">
        <v>3.3336999999999999</v>
      </c>
      <c r="J2187" s="12">
        <v>2.2000000000000002</v>
      </c>
      <c r="K2187" s="12">
        <v>2.6419999999999999</v>
      </c>
      <c r="L2187" s="10">
        <v>0.25</v>
      </c>
      <c r="M2187" s="10">
        <f>VLOOKUP('By placement'!$D2187,'By goal type'!$I$3:$J$7,2,FALSE)</f>
        <v>0.3</v>
      </c>
      <c r="N2187" s="13"/>
      <c r="O2187" s="10">
        <f t="shared" si="104"/>
        <v>0.3</v>
      </c>
      <c r="P2187" s="10">
        <f t="shared" si="102"/>
        <v>4.9999999999999989E-2</v>
      </c>
      <c r="Q2187">
        <f t="shared" si="103"/>
        <v>0.55771968205904587</v>
      </c>
    </row>
    <row r="2188" spans="1:17" x14ac:dyDescent="0.3">
      <c r="A2188">
        <v>2183</v>
      </c>
      <c r="B2188" t="s">
        <v>2635</v>
      </c>
      <c r="C2188" t="s">
        <v>282</v>
      </c>
      <c r="D2188" t="s">
        <v>7</v>
      </c>
      <c r="E2188">
        <v>190964</v>
      </c>
      <c r="F2188">
        <v>47704</v>
      </c>
      <c r="G2188">
        <v>131.18610000000001</v>
      </c>
      <c r="H2188">
        <v>25.0472</v>
      </c>
      <c r="I2188">
        <v>156.23330000000001</v>
      </c>
      <c r="J2188" s="12">
        <v>2.75</v>
      </c>
      <c r="K2188" s="12">
        <v>2.964</v>
      </c>
      <c r="L2188" s="10">
        <v>0.3</v>
      </c>
      <c r="M2188" s="10">
        <f>VLOOKUP('By placement'!$D2188,'By goal type'!$I$3:$J$7,2,FALSE)</f>
        <v>0.3</v>
      </c>
      <c r="N2188" s="13"/>
      <c r="O2188" s="10">
        <f t="shared" si="104"/>
        <v>0.3</v>
      </c>
      <c r="P2188" s="10">
        <f t="shared" si="102"/>
        <v>0</v>
      </c>
      <c r="Q2188">
        <f t="shared" si="103"/>
        <v>11.280002091767876</v>
      </c>
    </row>
    <row r="2189" spans="1:17" x14ac:dyDescent="0.3">
      <c r="A2189">
        <v>2184</v>
      </c>
      <c r="B2189" t="s">
        <v>2636</v>
      </c>
      <c r="C2189" t="s">
        <v>84</v>
      </c>
      <c r="D2189" t="s">
        <v>7</v>
      </c>
      <c r="E2189">
        <v>143</v>
      </c>
      <c r="F2189">
        <v>86</v>
      </c>
      <c r="G2189">
        <v>0.1111</v>
      </c>
      <c r="H2189">
        <v>4.7699999999999999E-2</v>
      </c>
      <c r="I2189">
        <v>0.1588</v>
      </c>
      <c r="J2189" s="12">
        <v>1.55</v>
      </c>
      <c r="K2189" s="12">
        <v>1.8879999999999999</v>
      </c>
      <c r="L2189" s="10" t="s">
        <v>5</v>
      </c>
      <c r="M2189" s="10">
        <f>VLOOKUP('By placement'!$D2189,'By goal type'!$I$3:$J$7,2,FALSE)</f>
        <v>0.3</v>
      </c>
      <c r="N2189" s="13"/>
      <c r="O2189" s="10">
        <f t="shared" si="104"/>
        <v>0.3</v>
      </c>
      <c r="P2189" s="10" t="str">
        <f t="shared" si="102"/>
        <v>unknown</v>
      </c>
      <c r="Q2189">
        <f t="shared" si="103"/>
        <v>2.8429237288135577E-2</v>
      </c>
    </row>
    <row r="2190" spans="1:17" x14ac:dyDescent="0.3">
      <c r="A2190">
        <v>2185</v>
      </c>
      <c r="B2190" t="s">
        <v>2637</v>
      </c>
      <c r="C2190" t="s">
        <v>214</v>
      </c>
      <c r="D2190" t="s">
        <v>7</v>
      </c>
      <c r="E2190">
        <v>12200</v>
      </c>
      <c r="F2190">
        <v>5472</v>
      </c>
      <c r="G2190">
        <v>1.6415999999999999</v>
      </c>
      <c r="H2190">
        <v>0.31440000000000001</v>
      </c>
      <c r="I2190">
        <v>1.956</v>
      </c>
      <c r="J2190" s="12">
        <v>0.3</v>
      </c>
      <c r="K2190" s="12">
        <v>0.33200000000000002</v>
      </c>
      <c r="L2190" s="10">
        <v>0.25</v>
      </c>
      <c r="M2190" s="10">
        <f>VLOOKUP('By placement'!$D2190,'By goal type'!$I$3:$J$7,2,FALSE)</f>
        <v>0.3</v>
      </c>
      <c r="N2190" s="13"/>
      <c r="O2190" s="10">
        <f t="shared" si="104"/>
        <v>0.3</v>
      </c>
      <c r="P2190" s="10">
        <f t="shared" si="102"/>
        <v>4.9999999999999989E-2</v>
      </c>
      <c r="Q2190">
        <f t="shared" si="103"/>
        <v>0.18853012048192788</v>
      </c>
    </row>
    <row r="2191" spans="1:17" x14ac:dyDescent="0.3">
      <c r="A2191">
        <v>2186</v>
      </c>
      <c r="B2191" t="s">
        <v>2638</v>
      </c>
      <c r="C2191" t="s">
        <v>84</v>
      </c>
      <c r="D2191" t="s">
        <v>7</v>
      </c>
      <c r="E2191">
        <v>95</v>
      </c>
      <c r="F2191">
        <v>38</v>
      </c>
      <c r="G2191">
        <v>4.7399999999999998E-2</v>
      </c>
      <c r="H2191">
        <v>2.0500000000000001E-2</v>
      </c>
      <c r="I2191">
        <v>6.7900000000000002E-2</v>
      </c>
      <c r="J2191" s="12">
        <v>1.5</v>
      </c>
      <c r="K2191" s="12">
        <v>2.1549999999999998</v>
      </c>
      <c r="L2191" s="10" t="s">
        <v>5</v>
      </c>
      <c r="M2191" s="10">
        <f>VLOOKUP('By placement'!$D2191,'By goal type'!$I$3:$J$7,2,FALSE)</f>
        <v>0.3</v>
      </c>
      <c r="N2191" s="13"/>
      <c r="O2191" s="10">
        <f t="shared" si="104"/>
        <v>0.3</v>
      </c>
      <c r="P2191" s="10" t="str">
        <f t="shared" si="102"/>
        <v>unknown</v>
      </c>
      <c r="Q2191">
        <f t="shared" si="103"/>
        <v>2.0369999999999999E-2</v>
      </c>
    </row>
    <row r="2192" spans="1:17" x14ac:dyDescent="0.3">
      <c r="A2192">
        <v>2187</v>
      </c>
      <c r="B2192" t="s">
        <v>2639</v>
      </c>
      <c r="C2192" t="s">
        <v>72</v>
      </c>
      <c r="D2192" t="s">
        <v>7</v>
      </c>
      <c r="E2192">
        <v>3484</v>
      </c>
      <c r="F2192">
        <v>1390</v>
      </c>
      <c r="G2192">
        <v>0.97619999999999996</v>
      </c>
      <c r="H2192">
        <v>0.18279999999999999</v>
      </c>
      <c r="I2192">
        <v>1.159</v>
      </c>
      <c r="J2192" s="12">
        <v>0.7</v>
      </c>
      <c r="K2192" s="12">
        <v>0.84899999999999998</v>
      </c>
      <c r="L2192" s="10">
        <v>0.25</v>
      </c>
      <c r="M2192" s="10">
        <f>VLOOKUP('By placement'!$D2192,'By goal type'!$I$3:$J$7,2,FALSE)</f>
        <v>0.3</v>
      </c>
      <c r="N2192" s="13"/>
      <c r="O2192" s="10">
        <f t="shared" si="104"/>
        <v>0.3</v>
      </c>
      <c r="P2192" s="10">
        <f t="shared" si="102"/>
        <v>4.9999999999999989E-2</v>
      </c>
      <c r="Q2192">
        <f t="shared" si="103"/>
        <v>0.20340518256772677</v>
      </c>
    </row>
    <row r="2193" spans="1:17" x14ac:dyDescent="0.3">
      <c r="A2193">
        <v>2188</v>
      </c>
      <c r="B2193" t="s">
        <v>2640</v>
      </c>
      <c r="C2193" t="s">
        <v>226</v>
      </c>
      <c r="D2193" t="s">
        <v>7</v>
      </c>
      <c r="E2193">
        <v>428447</v>
      </c>
      <c r="F2193">
        <v>28065</v>
      </c>
      <c r="G2193">
        <v>8.0222999999999995</v>
      </c>
      <c r="H2193">
        <v>1.831</v>
      </c>
      <c r="I2193">
        <v>9.8533000000000008</v>
      </c>
      <c r="J2193" s="12">
        <v>0.5</v>
      </c>
      <c r="K2193" s="12">
        <v>0.51800000000000002</v>
      </c>
      <c r="L2193" s="10">
        <v>0.25</v>
      </c>
      <c r="M2193" s="10">
        <f>VLOOKUP('By placement'!$D2193,'By goal type'!$I$3:$J$7,2,FALSE)</f>
        <v>0.3</v>
      </c>
      <c r="N2193" s="13"/>
      <c r="O2193" s="10">
        <f t="shared" si="104"/>
        <v>0.3</v>
      </c>
      <c r="P2193" s="10">
        <f t="shared" si="102"/>
        <v>4.9999999999999989E-2</v>
      </c>
      <c r="Q2193">
        <f t="shared" si="103"/>
        <v>0.34239266409266456</v>
      </c>
    </row>
    <row r="2194" spans="1:17" x14ac:dyDescent="0.3">
      <c r="A2194">
        <v>2189</v>
      </c>
      <c r="B2194" t="s">
        <v>2641</v>
      </c>
      <c r="C2194" t="s">
        <v>84</v>
      </c>
      <c r="D2194" t="s">
        <v>7</v>
      </c>
      <c r="E2194">
        <v>4445</v>
      </c>
      <c r="F2194">
        <v>1618</v>
      </c>
      <c r="G2194">
        <v>2.4138000000000002</v>
      </c>
      <c r="H2194">
        <v>0.4793</v>
      </c>
      <c r="I2194">
        <v>2.8931</v>
      </c>
      <c r="J2194" s="12">
        <v>1.5</v>
      </c>
      <c r="K2194" s="12">
        <v>1.7070000000000001</v>
      </c>
      <c r="L2194" s="10" t="s">
        <v>5</v>
      </c>
      <c r="M2194" s="10">
        <f>VLOOKUP('By placement'!$D2194,'By goal type'!$I$3:$J$7,2,FALSE)</f>
        <v>0.3</v>
      </c>
      <c r="N2194" s="13"/>
      <c r="O2194" s="10">
        <f t="shared" si="104"/>
        <v>0.3</v>
      </c>
      <c r="P2194" s="10" t="str">
        <f t="shared" si="102"/>
        <v>unknown</v>
      </c>
      <c r="Q2194">
        <f t="shared" si="103"/>
        <v>0.35083286467486824</v>
      </c>
    </row>
    <row r="2195" spans="1:17" x14ac:dyDescent="0.3">
      <c r="A2195">
        <v>2190</v>
      </c>
      <c r="B2195" t="s">
        <v>2642</v>
      </c>
      <c r="C2195" t="s">
        <v>291</v>
      </c>
      <c r="D2195" t="s">
        <v>7</v>
      </c>
      <c r="E2195">
        <v>8536</v>
      </c>
      <c r="F2195">
        <v>2826</v>
      </c>
      <c r="G2195">
        <v>2.7976999999999999</v>
      </c>
      <c r="H2195">
        <v>0.5373</v>
      </c>
      <c r="I2195">
        <v>3.335</v>
      </c>
      <c r="J2195" s="12">
        <v>0.99</v>
      </c>
      <c r="K2195" s="12">
        <v>1.2829999999999999</v>
      </c>
      <c r="L2195" s="10">
        <v>0.25</v>
      </c>
      <c r="M2195" s="10">
        <f>VLOOKUP('By placement'!$D2195,'By goal type'!$I$3:$J$7,2,FALSE)</f>
        <v>0.3</v>
      </c>
      <c r="N2195" s="13"/>
      <c r="O2195" s="10">
        <f t="shared" si="104"/>
        <v>0.3</v>
      </c>
      <c r="P2195" s="10">
        <f t="shared" si="102"/>
        <v>4.9999999999999989E-2</v>
      </c>
      <c r="Q2195">
        <f t="shared" si="103"/>
        <v>0.76161730319563514</v>
      </c>
    </row>
    <row r="2196" spans="1:17" x14ac:dyDescent="0.3">
      <c r="A2196">
        <v>2191</v>
      </c>
      <c r="B2196" t="s">
        <v>2643</v>
      </c>
      <c r="C2196" t="s">
        <v>249</v>
      </c>
      <c r="D2196" t="s">
        <v>7</v>
      </c>
      <c r="E2196">
        <v>693470</v>
      </c>
      <c r="F2196">
        <v>62706</v>
      </c>
      <c r="G2196">
        <v>75.461399999999998</v>
      </c>
      <c r="H2196">
        <v>14.2674</v>
      </c>
      <c r="I2196">
        <v>89.728800000000007</v>
      </c>
      <c r="J2196" s="12">
        <v>1.2</v>
      </c>
      <c r="K2196" s="12">
        <v>1.62</v>
      </c>
      <c r="L2196" s="10">
        <v>0.25</v>
      </c>
      <c r="M2196" s="10">
        <f>VLOOKUP('By placement'!$D2196,'By goal type'!$I$3:$J$7,2,FALSE)</f>
        <v>0.3</v>
      </c>
      <c r="N2196" s="13"/>
      <c r="O2196" s="10">
        <f t="shared" si="104"/>
        <v>0.3</v>
      </c>
      <c r="P2196" s="10">
        <f t="shared" si="102"/>
        <v>4.9999999999999989E-2</v>
      </c>
      <c r="Q2196">
        <f t="shared" si="103"/>
        <v>23.263022222222229</v>
      </c>
    </row>
    <row r="2197" spans="1:17" x14ac:dyDescent="0.3">
      <c r="A2197">
        <v>2192</v>
      </c>
      <c r="B2197" t="s">
        <v>2644</v>
      </c>
      <c r="C2197" t="s">
        <v>51</v>
      </c>
      <c r="D2197" t="s">
        <v>7</v>
      </c>
      <c r="E2197">
        <v>71507</v>
      </c>
      <c r="F2197">
        <v>3498</v>
      </c>
      <c r="G2197">
        <v>5.3327999999999998</v>
      </c>
      <c r="H2197">
        <v>0.92600000000000005</v>
      </c>
      <c r="I2197">
        <v>6.2587999999999999</v>
      </c>
      <c r="J2197" s="12">
        <v>1.5</v>
      </c>
      <c r="K2197" s="12">
        <v>1.923</v>
      </c>
      <c r="L2197" s="10">
        <v>0.19</v>
      </c>
      <c r="M2197" s="10">
        <f>VLOOKUP('By placement'!$D2197,'By goal type'!$I$3:$J$7,2,FALSE)</f>
        <v>0.3</v>
      </c>
      <c r="N2197" s="13"/>
      <c r="O2197" s="10">
        <f t="shared" si="104"/>
        <v>0.3</v>
      </c>
      <c r="P2197" s="10">
        <f t="shared" si="102"/>
        <v>0.10999999999999999</v>
      </c>
      <c r="Q2197">
        <f t="shared" si="103"/>
        <v>1.3767407176287052</v>
      </c>
    </row>
    <row r="2198" spans="1:17" x14ac:dyDescent="0.3">
      <c r="A2198">
        <v>2193</v>
      </c>
      <c r="B2198" t="s">
        <v>2645</v>
      </c>
      <c r="C2198" t="s">
        <v>84</v>
      </c>
      <c r="D2198" t="s">
        <v>7</v>
      </c>
      <c r="E2198">
        <v>47</v>
      </c>
      <c r="F2198">
        <v>21</v>
      </c>
      <c r="G2198">
        <v>2.63E-2</v>
      </c>
      <c r="H2198">
        <v>1.1299999999999999E-2</v>
      </c>
      <c r="I2198">
        <v>3.7600000000000001E-2</v>
      </c>
      <c r="J2198" s="12">
        <v>1.5</v>
      </c>
      <c r="K2198" s="12">
        <v>1.79</v>
      </c>
      <c r="L2198" s="10" t="s">
        <v>5</v>
      </c>
      <c r="M2198" s="10">
        <f>VLOOKUP('By placement'!$D2198,'By goal type'!$I$3:$J$7,2,FALSE)</f>
        <v>0.3</v>
      </c>
      <c r="N2198" s="13"/>
      <c r="O2198" s="10">
        <f t="shared" si="104"/>
        <v>0.3</v>
      </c>
      <c r="P2198" s="10" t="str">
        <f t="shared" si="102"/>
        <v>unknown</v>
      </c>
      <c r="Q2198">
        <f t="shared" si="103"/>
        <v>6.0916201117318432E-3</v>
      </c>
    </row>
    <row r="2199" spans="1:17" x14ac:dyDescent="0.3">
      <c r="A2199">
        <v>2194</v>
      </c>
      <c r="B2199" t="s">
        <v>2646</v>
      </c>
      <c r="C2199" t="s">
        <v>230</v>
      </c>
      <c r="D2199" t="s">
        <v>7</v>
      </c>
      <c r="E2199">
        <v>4643</v>
      </c>
      <c r="F2199">
        <v>1458</v>
      </c>
      <c r="G2199">
        <v>1.458</v>
      </c>
      <c r="H2199">
        <v>0.28220000000000001</v>
      </c>
      <c r="I2199">
        <v>1.7402</v>
      </c>
      <c r="J2199" s="12">
        <v>1</v>
      </c>
      <c r="K2199" s="12">
        <v>1.171</v>
      </c>
      <c r="L2199" s="10" t="s">
        <v>5</v>
      </c>
      <c r="M2199" s="10">
        <f>VLOOKUP('By placement'!$D2199,'By goal type'!$I$3:$J$7,2,FALSE)</f>
        <v>0.3</v>
      </c>
      <c r="N2199" s="13"/>
      <c r="O2199" s="10">
        <f t="shared" si="104"/>
        <v>0.3</v>
      </c>
      <c r="P2199" s="10" t="str">
        <f t="shared" si="102"/>
        <v>unknown</v>
      </c>
      <c r="Q2199">
        <f t="shared" si="103"/>
        <v>0.25411972672929128</v>
      </c>
    </row>
    <row r="2200" spans="1:17" x14ac:dyDescent="0.3">
      <c r="A2200">
        <v>2195</v>
      </c>
      <c r="B2200" t="s">
        <v>2647</v>
      </c>
      <c r="C2200" t="s">
        <v>250</v>
      </c>
      <c r="D2200" t="s">
        <v>7</v>
      </c>
      <c r="E2200">
        <v>284668</v>
      </c>
      <c r="F2200">
        <v>153888</v>
      </c>
      <c r="G2200">
        <v>461.66399999999999</v>
      </c>
      <c r="H2200">
        <v>89.551400000000001</v>
      </c>
      <c r="I2200">
        <v>551.21540000000005</v>
      </c>
      <c r="J2200" s="12">
        <v>3</v>
      </c>
      <c r="K2200" s="12">
        <v>3.6320000000000001</v>
      </c>
      <c r="L2200" s="10">
        <v>0.22</v>
      </c>
      <c r="M2200" s="10">
        <f>VLOOKUP('By placement'!$D2200,'By goal type'!$I$3:$J$7,2,FALSE)</f>
        <v>0.3</v>
      </c>
      <c r="N2200" s="13"/>
      <c r="O2200" s="10">
        <f t="shared" si="104"/>
        <v>0.3</v>
      </c>
      <c r="P2200" s="10">
        <f t="shared" si="102"/>
        <v>7.9999999999999988E-2</v>
      </c>
      <c r="Q2200">
        <f t="shared" si="103"/>
        <v>95.916336123348032</v>
      </c>
    </row>
    <row r="2201" spans="1:17" x14ac:dyDescent="0.3">
      <c r="A2201">
        <v>2196</v>
      </c>
      <c r="B2201" t="s">
        <v>2648</v>
      </c>
      <c r="C2201" t="s">
        <v>29</v>
      </c>
      <c r="D2201" t="s">
        <v>7</v>
      </c>
      <c r="E2201">
        <v>4156</v>
      </c>
      <c r="F2201">
        <v>1029</v>
      </c>
      <c r="G2201">
        <v>1.0142</v>
      </c>
      <c r="H2201">
        <v>0.2147</v>
      </c>
      <c r="I2201">
        <v>1.2289000000000001</v>
      </c>
      <c r="J2201" s="12">
        <v>1</v>
      </c>
      <c r="K2201" s="12">
        <v>1.198</v>
      </c>
      <c r="L2201" s="10">
        <v>0.25</v>
      </c>
      <c r="M2201" s="10">
        <f>VLOOKUP('By placement'!$D2201,'By goal type'!$I$3:$J$7,2,FALSE)</f>
        <v>0.3</v>
      </c>
      <c r="N2201" s="13"/>
      <c r="O2201" s="10">
        <f t="shared" si="104"/>
        <v>0.3</v>
      </c>
      <c r="P2201" s="10">
        <f t="shared" si="102"/>
        <v>4.9999999999999989E-2</v>
      </c>
      <c r="Q2201">
        <f t="shared" si="103"/>
        <v>0.20310701168614359</v>
      </c>
    </row>
    <row r="2202" spans="1:17" x14ac:dyDescent="0.3">
      <c r="A2202">
        <v>2197</v>
      </c>
      <c r="B2202" t="s">
        <v>2649</v>
      </c>
      <c r="C2202" t="s">
        <v>84</v>
      </c>
      <c r="D2202" t="s">
        <v>7</v>
      </c>
      <c r="E2202">
        <v>216</v>
      </c>
      <c r="F2202">
        <v>109</v>
      </c>
      <c r="G2202">
        <v>0.16120000000000001</v>
      </c>
      <c r="H2202">
        <v>5.3600000000000002E-2</v>
      </c>
      <c r="I2202">
        <v>0.21479999999999999</v>
      </c>
      <c r="J2202" s="12">
        <v>1.65</v>
      </c>
      <c r="K2202" s="12">
        <v>2.3730000000000002</v>
      </c>
      <c r="L2202" s="10" t="s">
        <v>5</v>
      </c>
      <c r="M2202" s="10">
        <f>VLOOKUP('By placement'!$D2202,'By goal type'!$I$3:$J$7,2,FALSE)</f>
        <v>0.3</v>
      </c>
      <c r="N2202" s="13"/>
      <c r="O2202" s="10">
        <f t="shared" si="104"/>
        <v>0.3</v>
      </c>
      <c r="P2202" s="10" t="str">
        <f t="shared" si="102"/>
        <v>unknown</v>
      </c>
      <c r="Q2202">
        <f t="shared" si="103"/>
        <v>6.4439999999999997E-2</v>
      </c>
    </row>
    <row r="2203" spans="1:17" x14ac:dyDescent="0.3">
      <c r="A2203">
        <v>2198</v>
      </c>
      <c r="B2203" t="s">
        <v>2650</v>
      </c>
      <c r="C2203" t="s">
        <v>84</v>
      </c>
      <c r="D2203" t="s">
        <v>7</v>
      </c>
      <c r="E2203">
        <v>1069</v>
      </c>
      <c r="F2203">
        <v>357</v>
      </c>
      <c r="G2203">
        <v>0.51170000000000004</v>
      </c>
      <c r="H2203">
        <v>0.12809999999999999</v>
      </c>
      <c r="I2203">
        <v>0.63980000000000004</v>
      </c>
      <c r="J2203" s="12">
        <v>1.5</v>
      </c>
      <c r="K2203" s="12">
        <v>1.7809999999999999</v>
      </c>
      <c r="L2203" s="10" t="s">
        <v>5</v>
      </c>
      <c r="M2203" s="10">
        <f>VLOOKUP('By placement'!$D2203,'By goal type'!$I$3:$J$7,2,FALSE)</f>
        <v>0.3</v>
      </c>
      <c r="N2203" s="13"/>
      <c r="O2203" s="10">
        <f t="shared" si="104"/>
        <v>0.3</v>
      </c>
      <c r="P2203" s="10" t="str">
        <f t="shared" si="102"/>
        <v>unknown</v>
      </c>
      <c r="Q2203">
        <f t="shared" si="103"/>
        <v>0.10094542391914652</v>
      </c>
    </row>
    <row r="2204" spans="1:17" x14ac:dyDescent="0.3">
      <c r="A2204">
        <v>2199</v>
      </c>
      <c r="B2204" t="s">
        <v>2651</v>
      </c>
      <c r="C2204" t="s">
        <v>140</v>
      </c>
      <c r="D2204" t="s">
        <v>7</v>
      </c>
      <c r="E2204">
        <v>225410</v>
      </c>
      <c r="F2204">
        <v>32777</v>
      </c>
      <c r="G2204">
        <v>19.6662</v>
      </c>
      <c r="H2204">
        <v>3.8237999999999999</v>
      </c>
      <c r="I2204">
        <v>23.49</v>
      </c>
      <c r="J2204" s="12">
        <v>0.6</v>
      </c>
      <c r="K2204" s="12">
        <v>0.71099999999999997</v>
      </c>
      <c r="L2204" s="10">
        <v>0.25</v>
      </c>
      <c r="M2204" s="10">
        <f>VLOOKUP('By placement'!$D2204,'By goal type'!$I$3:$J$7,2,FALSE)</f>
        <v>0.3</v>
      </c>
      <c r="N2204" s="13"/>
      <c r="O2204" s="10">
        <f t="shared" si="104"/>
        <v>0.3</v>
      </c>
      <c r="P2204" s="10">
        <f t="shared" si="102"/>
        <v>4.9999999999999989E-2</v>
      </c>
      <c r="Q2204">
        <f t="shared" si="103"/>
        <v>3.6672151898734171</v>
      </c>
    </row>
    <row r="2205" spans="1:17" x14ac:dyDescent="0.3">
      <c r="A2205">
        <v>2200</v>
      </c>
      <c r="B2205" t="s">
        <v>2652</v>
      </c>
      <c r="C2205" t="s">
        <v>77</v>
      </c>
      <c r="D2205" t="s">
        <v>7</v>
      </c>
      <c r="E2205">
        <v>291</v>
      </c>
      <c r="F2205">
        <v>56</v>
      </c>
      <c r="G2205">
        <v>4.9000000000000002E-2</v>
      </c>
      <c r="H2205">
        <v>1.7999999999999999E-2</v>
      </c>
      <c r="I2205">
        <v>6.7000000000000004E-2</v>
      </c>
      <c r="J2205" s="12">
        <v>1</v>
      </c>
      <c r="K2205" s="12">
        <v>0.6</v>
      </c>
      <c r="L2205" s="10">
        <v>0.27</v>
      </c>
      <c r="M2205" s="10">
        <f>VLOOKUP('By placement'!$D2205,'By goal type'!$I$3:$J$7,2,FALSE)</f>
        <v>0.3</v>
      </c>
      <c r="N2205" s="13"/>
      <c r="O2205" s="10">
        <f t="shared" si="104"/>
        <v>0.3</v>
      </c>
      <c r="P2205" s="10">
        <f t="shared" si="102"/>
        <v>2.9999999999999971E-2</v>
      </c>
      <c r="Q2205">
        <f t="shared" si="103"/>
        <v>-4.4666666666666674E-2</v>
      </c>
    </row>
    <row r="2206" spans="1:17" x14ac:dyDescent="0.3">
      <c r="A2206">
        <v>2201</v>
      </c>
      <c r="B2206" t="s">
        <v>2653</v>
      </c>
      <c r="C2206" t="s">
        <v>84</v>
      </c>
      <c r="D2206" t="s">
        <v>7</v>
      </c>
      <c r="E2206">
        <v>684</v>
      </c>
      <c r="F2206">
        <v>281</v>
      </c>
      <c r="G2206">
        <v>0.3533</v>
      </c>
      <c r="H2206">
        <v>0.15110000000000001</v>
      </c>
      <c r="I2206">
        <v>0.50439999999999996</v>
      </c>
      <c r="J2206" s="12">
        <v>1.5</v>
      </c>
      <c r="K2206" s="12">
        <v>1.762</v>
      </c>
      <c r="L2206" s="10" t="s">
        <v>5</v>
      </c>
      <c r="M2206" s="10">
        <f>VLOOKUP('By placement'!$D2206,'By goal type'!$I$3:$J$7,2,FALSE)</f>
        <v>0.3</v>
      </c>
      <c r="N2206" s="13"/>
      <c r="O2206" s="10">
        <f t="shared" si="104"/>
        <v>0.3</v>
      </c>
      <c r="P2206" s="10" t="str">
        <f t="shared" si="102"/>
        <v>unknown</v>
      </c>
      <c r="Q2206">
        <f t="shared" si="103"/>
        <v>7.5001589103291688E-2</v>
      </c>
    </row>
    <row r="2207" spans="1:17" x14ac:dyDescent="0.3">
      <c r="A2207">
        <v>2202</v>
      </c>
      <c r="B2207" t="s">
        <v>2654</v>
      </c>
      <c r="C2207" t="s">
        <v>35</v>
      </c>
      <c r="D2207" t="s">
        <v>7</v>
      </c>
      <c r="E2207">
        <v>12750</v>
      </c>
      <c r="F2207">
        <v>2126</v>
      </c>
      <c r="G2207">
        <v>2.5512000000000001</v>
      </c>
      <c r="H2207">
        <v>0.50260000000000005</v>
      </c>
      <c r="I2207">
        <v>3.0537999999999998</v>
      </c>
      <c r="J2207" s="12">
        <v>1.2</v>
      </c>
      <c r="K2207" s="12">
        <v>1.492</v>
      </c>
      <c r="L2207" s="10">
        <v>0.25</v>
      </c>
      <c r="M2207" s="10">
        <f>VLOOKUP('By placement'!$D2207,'By goal type'!$I$3:$J$7,2,FALSE)</f>
        <v>0.3</v>
      </c>
      <c r="N2207" s="13"/>
      <c r="O2207" s="10">
        <f t="shared" si="104"/>
        <v>0.3</v>
      </c>
      <c r="P2207" s="10">
        <f t="shared" si="102"/>
        <v>4.9999999999999989E-2</v>
      </c>
      <c r="Q2207">
        <f t="shared" si="103"/>
        <v>0.5976605898123325</v>
      </c>
    </row>
    <row r="2208" spans="1:17" x14ac:dyDescent="0.3">
      <c r="A2208">
        <v>2203</v>
      </c>
      <c r="B2208" t="s">
        <v>2655</v>
      </c>
      <c r="C2208" t="s">
        <v>290</v>
      </c>
      <c r="D2208" t="s">
        <v>7</v>
      </c>
      <c r="E2208">
        <v>5026</v>
      </c>
      <c r="F2208">
        <v>2338</v>
      </c>
      <c r="G2208">
        <v>2.3308</v>
      </c>
      <c r="H2208">
        <v>0.46820000000000001</v>
      </c>
      <c r="I2208">
        <v>2.7989999999999999</v>
      </c>
      <c r="J2208" s="12">
        <v>1</v>
      </c>
      <c r="K2208" s="12">
        <v>1.1910000000000001</v>
      </c>
      <c r="L2208" s="10">
        <v>0.25</v>
      </c>
      <c r="M2208" s="10">
        <f>VLOOKUP('By placement'!$D2208,'By goal type'!$I$3:$J$7,2,FALSE)</f>
        <v>0.3</v>
      </c>
      <c r="N2208" s="13"/>
      <c r="O2208" s="10">
        <f t="shared" si="104"/>
        <v>0.3</v>
      </c>
      <c r="P2208" s="10">
        <f t="shared" si="102"/>
        <v>4.9999999999999989E-2</v>
      </c>
      <c r="Q2208">
        <f t="shared" si="103"/>
        <v>0.44887405541561709</v>
      </c>
    </row>
    <row r="2209" spans="1:17" x14ac:dyDescent="0.3">
      <c r="A2209">
        <v>2204</v>
      </c>
      <c r="B2209" t="s">
        <v>2656</v>
      </c>
      <c r="C2209" t="s">
        <v>84</v>
      </c>
      <c r="D2209" t="s">
        <v>7</v>
      </c>
      <c r="E2209">
        <v>950</v>
      </c>
      <c r="F2209">
        <v>307</v>
      </c>
      <c r="G2209">
        <v>0.41830000000000001</v>
      </c>
      <c r="H2209">
        <v>0.1331</v>
      </c>
      <c r="I2209">
        <v>0.5514</v>
      </c>
      <c r="J2209" s="12">
        <v>1.5</v>
      </c>
      <c r="K2209" s="12">
        <v>1.8220000000000001</v>
      </c>
      <c r="L2209" s="10" t="s">
        <v>5</v>
      </c>
      <c r="M2209" s="10">
        <f>VLOOKUP('By placement'!$D2209,'By goal type'!$I$3:$J$7,2,FALSE)</f>
        <v>0.3</v>
      </c>
      <c r="N2209" s="13"/>
      <c r="O2209" s="10">
        <f t="shared" si="104"/>
        <v>0.3</v>
      </c>
      <c r="P2209" s="10" t="str">
        <f t="shared" si="102"/>
        <v>unknown</v>
      </c>
      <c r="Q2209">
        <f t="shared" si="103"/>
        <v>9.7448298572996722E-2</v>
      </c>
    </row>
    <row r="2210" spans="1:17" x14ac:dyDescent="0.3">
      <c r="A2210">
        <v>2205</v>
      </c>
      <c r="B2210" t="s">
        <v>2657</v>
      </c>
      <c r="C2210" t="s">
        <v>84</v>
      </c>
      <c r="D2210" t="s">
        <v>7</v>
      </c>
      <c r="E2210">
        <v>728</v>
      </c>
      <c r="F2210">
        <v>292</v>
      </c>
      <c r="G2210">
        <v>0.39369999999999999</v>
      </c>
      <c r="H2210">
        <v>0.1313</v>
      </c>
      <c r="I2210">
        <v>0.52500000000000002</v>
      </c>
      <c r="J2210" s="12">
        <v>1.5</v>
      </c>
      <c r="K2210" s="12">
        <v>1.613</v>
      </c>
      <c r="L2210" s="10" t="s">
        <v>5</v>
      </c>
      <c r="M2210" s="10">
        <f>VLOOKUP('By placement'!$D2210,'By goal type'!$I$3:$J$7,2,FALSE)</f>
        <v>0.3</v>
      </c>
      <c r="N2210" s="13"/>
      <c r="O2210" s="10">
        <f t="shared" si="104"/>
        <v>0.3</v>
      </c>
      <c r="P2210" s="10" t="str">
        <f t="shared" si="102"/>
        <v>unknown</v>
      </c>
      <c r="Q2210">
        <f t="shared" si="103"/>
        <v>3.6779293242405448E-2</v>
      </c>
    </row>
    <row r="2211" spans="1:17" x14ac:dyDescent="0.3">
      <c r="A2211">
        <v>2206</v>
      </c>
      <c r="B2211" t="s">
        <v>2658</v>
      </c>
      <c r="C2211" t="s">
        <v>224</v>
      </c>
      <c r="D2211" t="s">
        <v>7</v>
      </c>
      <c r="E2211">
        <v>5795529</v>
      </c>
      <c r="F2211">
        <v>945960</v>
      </c>
      <c r="G2211">
        <v>2364.9</v>
      </c>
      <c r="H2211">
        <v>470.06779999999998</v>
      </c>
      <c r="I2211">
        <v>2834.9677999999999</v>
      </c>
      <c r="J2211" s="12">
        <v>2.5</v>
      </c>
      <c r="K2211" s="12">
        <v>2.9790000000000001</v>
      </c>
      <c r="L2211" s="10">
        <v>0.25</v>
      </c>
      <c r="M2211" s="10">
        <f>VLOOKUP('By placement'!$D2211,'By goal type'!$I$3:$J$7,2,FALSE)</f>
        <v>0.3</v>
      </c>
      <c r="N2211" s="13"/>
      <c r="O2211" s="10">
        <f t="shared" si="104"/>
        <v>0.3</v>
      </c>
      <c r="P2211" s="10">
        <f t="shared" si="102"/>
        <v>4.9999999999999989E-2</v>
      </c>
      <c r="Q2211">
        <f t="shared" si="103"/>
        <v>455.84074394091982</v>
      </c>
    </row>
    <row r="2212" spans="1:17" x14ac:dyDescent="0.3">
      <c r="A2212">
        <v>2207</v>
      </c>
      <c r="B2212" t="s">
        <v>2659</v>
      </c>
      <c r="C2212" t="s">
        <v>84</v>
      </c>
      <c r="D2212" t="s">
        <v>7</v>
      </c>
      <c r="E2212">
        <v>1633</v>
      </c>
      <c r="F2212">
        <v>644</v>
      </c>
      <c r="G2212">
        <v>0.99180000000000001</v>
      </c>
      <c r="H2212">
        <v>0.2049</v>
      </c>
      <c r="I2212">
        <v>1.1967000000000001</v>
      </c>
      <c r="J2212" s="12">
        <v>1.55</v>
      </c>
      <c r="K2212" s="12">
        <v>1.786</v>
      </c>
      <c r="L2212" s="10" t="s">
        <v>5</v>
      </c>
      <c r="M2212" s="10">
        <f>VLOOKUP('By placement'!$D2212,'By goal type'!$I$3:$J$7,2,FALSE)</f>
        <v>0.3</v>
      </c>
      <c r="N2212" s="13"/>
      <c r="O2212" s="10">
        <f t="shared" si="104"/>
        <v>0.3</v>
      </c>
      <c r="P2212" s="10" t="str">
        <f t="shared" si="102"/>
        <v>unknown</v>
      </c>
      <c r="Q2212">
        <f t="shared" si="103"/>
        <v>0.15813057110862269</v>
      </c>
    </row>
    <row r="2213" spans="1:17" x14ac:dyDescent="0.3">
      <c r="A2213">
        <v>2208</v>
      </c>
      <c r="B2213" t="s">
        <v>2660</v>
      </c>
      <c r="C2213" t="s">
        <v>250</v>
      </c>
      <c r="D2213" t="s">
        <v>7</v>
      </c>
      <c r="E2213">
        <v>100868</v>
      </c>
      <c r="F2213">
        <v>24588</v>
      </c>
      <c r="G2213">
        <v>73.763999999999996</v>
      </c>
      <c r="H2213">
        <v>14.664300000000001</v>
      </c>
      <c r="I2213">
        <v>88.428299999999993</v>
      </c>
      <c r="J2213" s="12">
        <v>3</v>
      </c>
      <c r="K2213" s="12">
        <v>3.6259999999999999</v>
      </c>
      <c r="L2213" s="10">
        <v>0.22</v>
      </c>
      <c r="M2213" s="10">
        <f>VLOOKUP('By placement'!$D2213,'By goal type'!$I$3:$J$7,2,FALSE)</f>
        <v>0.3</v>
      </c>
      <c r="N2213" s="13"/>
      <c r="O2213" s="10">
        <f t="shared" si="104"/>
        <v>0.3</v>
      </c>
      <c r="P2213" s="10">
        <f t="shared" si="102"/>
        <v>7.9999999999999988E-2</v>
      </c>
      <c r="Q2213">
        <f t="shared" si="103"/>
        <v>15.266441202426909</v>
      </c>
    </row>
    <row r="2214" spans="1:17" x14ac:dyDescent="0.3">
      <c r="A2214">
        <v>2209</v>
      </c>
      <c r="B2214" t="s">
        <v>2661</v>
      </c>
      <c r="C2214" t="s">
        <v>51</v>
      </c>
      <c r="D2214" t="s">
        <v>7</v>
      </c>
      <c r="E2214">
        <v>2681542</v>
      </c>
      <c r="F2214">
        <v>686456</v>
      </c>
      <c r="G2214">
        <v>686.45600000000002</v>
      </c>
      <c r="H2214">
        <v>136.41679999999999</v>
      </c>
      <c r="I2214">
        <v>822.87279999999998</v>
      </c>
      <c r="J2214" s="12">
        <v>1</v>
      </c>
      <c r="K2214" s="12">
        <v>1.202</v>
      </c>
      <c r="L2214" s="10">
        <v>0.2</v>
      </c>
      <c r="M2214" s="10">
        <f>VLOOKUP('By placement'!$D2214,'By goal type'!$I$3:$J$7,2,FALSE)</f>
        <v>0.3</v>
      </c>
      <c r="N2214" s="13"/>
      <c r="O2214" s="10">
        <f t="shared" si="104"/>
        <v>0.3</v>
      </c>
      <c r="P2214" s="10">
        <f t="shared" si="102"/>
        <v>9.9999999999999978E-2</v>
      </c>
      <c r="Q2214">
        <f t="shared" si="103"/>
        <v>138.28644392678865</v>
      </c>
    </row>
    <row r="2215" spans="1:17" x14ac:dyDescent="0.3">
      <c r="A2215">
        <v>2210</v>
      </c>
      <c r="B2215" t="s">
        <v>2662</v>
      </c>
      <c r="C2215" t="s">
        <v>158</v>
      </c>
      <c r="D2215" t="s">
        <v>7</v>
      </c>
      <c r="E2215">
        <v>2595</v>
      </c>
      <c r="F2215">
        <v>635</v>
      </c>
      <c r="G2215">
        <v>0.36030000000000001</v>
      </c>
      <c r="H2215">
        <v>9.6500000000000002E-2</v>
      </c>
      <c r="I2215">
        <v>0.45679999999999998</v>
      </c>
      <c r="J2215" s="12">
        <v>0.6</v>
      </c>
      <c r="K2215" s="12">
        <v>0.72399999999999998</v>
      </c>
      <c r="L2215" s="10" t="s">
        <v>5</v>
      </c>
      <c r="M2215" s="10">
        <f>VLOOKUP('By placement'!$D2215,'By goal type'!$I$3:$J$7,2,FALSE)</f>
        <v>0.3</v>
      </c>
      <c r="N2215" s="13"/>
      <c r="O2215" s="10">
        <f t="shared" si="104"/>
        <v>0.3</v>
      </c>
      <c r="P2215" s="10" t="str">
        <f t="shared" si="102"/>
        <v>unknown</v>
      </c>
      <c r="Q2215">
        <f t="shared" si="103"/>
        <v>7.8236464088397795E-2</v>
      </c>
    </row>
    <row r="2216" spans="1:17" x14ac:dyDescent="0.3">
      <c r="A2216">
        <v>2211</v>
      </c>
      <c r="B2216" t="s">
        <v>2663</v>
      </c>
      <c r="C2216" t="s">
        <v>87</v>
      </c>
      <c r="D2216" t="s">
        <v>7</v>
      </c>
      <c r="E2216">
        <v>972516</v>
      </c>
      <c r="F2216">
        <v>267882</v>
      </c>
      <c r="G2216">
        <v>401.82299999999998</v>
      </c>
      <c r="H2216">
        <v>80.064300000000003</v>
      </c>
      <c r="I2216">
        <v>481.88729999999998</v>
      </c>
      <c r="J2216" s="12">
        <v>1.5</v>
      </c>
      <c r="K2216" s="12">
        <v>1.7330000000000001</v>
      </c>
      <c r="L2216" s="10">
        <v>0.25</v>
      </c>
      <c r="M2216" s="10">
        <f>VLOOKUP('By placement'!$D2216,'By goal type'!$I$3:$J$7,2,FALSE)</f>
        <v>0.3</v>
      </c>
      <c r="N2216" s="13"/>
      <c r="O2216" s="10">
        <f t="shared" si="104"/>
        <v>0.3</v>
      </c>
      <c r="P2216" s="10">
        <f t="shared" si="102"/>
        <v>4.9999999999999989E-2</v>
      </c>
      <c r="Q2216">
        <f t="shared" si="103"/>
        <v>64.789233064050819</v>
      </c>
    </row>
    <row r="2217" spans="1:17" x14ac:dyDescent="0.3">
      <c r="A2217">
        <v>2212</v>
      </c>
      <c r="B2217" t="s">
        <v>2664</v>
      </c>
      <c r="C2217" t="s">
        <v>198</v>
      </c>
      <c r="D2217" t="s">
        <v>7</v>
      </c>
      <c r="E2217">
        <v>1788125</v>
      </c>
      <c r="F2217">
        <v>143336</v>
      </c>
      <c r="G2217">
        <v>143.09350000000001</v>
      </c>
      <c r="H2217">
        <v>28.7865</v>
      </c>
      <c r="I2217">
        <v>171.88</v>
      </c>
      <c r="J2217" s="12">
        <v>1</v>
      </c>
      <c r="K2217" s="12">
        <v>1.2010000000000001</v>
      </c>
      <c r="L2217" s="10">
        <v>0.25</v>
      </c>
      <c r="M2217" s="10">
        <f>VLOOKUP('By placement'!$D2217,'By goal type'!$I$3:$J$7,2,FALSE)</f>
        <v>0.3</v>
      </c>
      <c r="N2217" s="13"/>
      <c r="O2217" s="10">
        <f t="shared" si="104"/>
        <v>0.3</v>
      </c>
      <c r="P2217" s="10">
        <f t="shared" si="102"/>
        <v>4.9999999999999989E-2</v>
      </c>
      <c r="Q2217">
        <f t="shared" si="103"/>
        <v>28.765928393005836</v>
      </c>
    </row>
    <row r="2218" spans="1:17" x14ac:dyDescent="0.3">
      <c r="A2218">
        <v>2213</v>
      </c>
      <c r="B2218" t="s">
        <v>2665</v>
      </c>
      <c r="C2218" t="s">
        <v>84</v>
      </c>
      <c r="D2218" t="s">
        <v>7</v>
      </c>
      <c r="E2218">
        <v>1668</v>
      </c>
      <c r="F2218">
        <v>952</v>
      </c>
      <c r="G2218">
        <v>1.4194</v>
      </c>
      <c r="H2218">
        <v>0.29420000000000002</v>
      </c>
      <c r="I2218">
        <v>1.7136</v>
      </c>
      <c r="J2218" s="12">
        <v>1.5</v>
      </c>
      <c r="K2218" s="12">
        <v>1.702</v>
      </c>
      <c r="L2218" s="10" t="s">
        <v>5</v>
      </c>
      <c r="M2218" s="10">
        <f>VLOOKUP('By placement'!$D2218,'By goal type'!$I$3:$J$7,2,FALSE)</f>
        <v>0.3</v>
      </c>
      <c r="N2218" s="13"/>
      <c r="O2218" s="10">
        <f t="shared" si="104"/>
        <v>0.3</v>
      </c>
      <c r="P2218" s="10" t="str">
        <f t="shared" si="102"/>
        <v>unknown</v>
      </c>
      <c r="Q2218">
        <f t="shared" si="103"/>
        <v>0.203376733254994</v>
      </c>
    </row>
    <row r="2219" spans="1:17" x14ac:dyDescent="0.3">
      <c r="A2219">
        <v>2214</v>
      </c>
      <c r="B2219" t="s">
        <v>2666</v>
      </c>
      <c r="C2219" t="s">
        <v>198</v>
      </c>
      <c r="D2219" t="s">
        <v>7</v>
      </c>
      <c r="E2219">
        <v>1581006</v>
      </c>
      <c r="F2219">
        <v>163003</v>
      </c>
      <c r="G2219">
        <v>162.5506</v>
      </c>
      <c r="H2219">
        <v>33.019399999999997</v>
      </c>
      <c r="I2219">
        <v>195.57</v>
      </c>
      <c r="J2219" s="12">
        <v>1</v>
      </c>
      <c r="K2219" s="12">
        <v>1.2030000000000001</v>
      </c>
      <c r="L2219" s="10">
        <v>0.25</v>
      </c>
      <c r="M2219" s="10">
        <f>VLOOKUP('By placement'!$D2219,'By goal type'!$I$3:$J$7,2,FALSE)</f>
        <v>0.3</v>
      </c>
      <c r="N2219" s="13"/>
      <c r="O2219" s="10">
        <f t="shared" si="104"/>
        <v>0.3</v>
      </c>
      <c r="P2219" s="10">
        <f t="shared" si="102"/>
        <v>4.9999999999999989E-2</v>
      </c>
      <c r="Q2219">
        <f t="shared" si="103"/>
        <v>33.00142144638405</v>
      </c>
    </row>
    <row r="2220" spans="1:17" x14ac:dyDescent="0.3">
      <c r="A2220">
        <v>2215</v>
      </c>
      <c r="B2220" t="s">
        <v>2667</v>
      </c>
      <c r="C2220" t="s">
        <v>232</v>
      </c>
      <c r="D2220" t="s">
        <v>7</v>
      </c>
      <c r="E2220">
        <v>1329795</v>
      </c>
      <c r="F2220">
        <v>123153</v>
      </c>
      <c r="G2220">
        <v>221.6754</v>
      </c>
      <c r="H2220">
        <v>44.354599999999998</v>
      </c>
      <c r="I2220">
        <v>266.02999999999997</v>
      </c>
      <c r="J2220" s="12">
        <v>1.8</v>
      </c>
      <c r="K2220" s="12">
        <v>2.2400000000000002</v>
      </c>
      <c r="L2220" s="10">
        <v>0.25</v>
      </c>
      <c r="M2220" s="10">
        <f>VLOOKUP('By placement'!$D2220,'By goal type'!$I$3:$J$7,2,FALSE)</f>
        <v>0.3</v>
      </c>
      <c r="N2220" s="13"/>
      <c r="O2220" s="10">
        <f t="shared" si="104"/>
        <v>0.3</v>
      </c>
      <c r="P2220" s="10">
        <f t="shared" si="102"/>
        <v>4.9999999999999989E-2</v>
      </c>
      <c r="Q2220">
        <f t="shared" si="103"/>
        <v>52.255892857142875</v>
      </c>
    </row>
    <row r="2221" spans="1:17" x14ac:dyDescent="0.3">
      <c r="A2221">
        <v>2216</v>
      </c>
      <c r="B2221" t="s">
        <v>2668</v>
      </c>
      <c r="C2221" t="s">
        <v>84</v>
      </c>
      <c r="D2221" t="s">
        <v>7</v>
      </c>
      <c r="E2221">
        <v>266</v>
      </c>
      <c r="F2221">
        <v>90</v>
      </c>
      <c r="G2221">
        <v>0.1134</v>
      </c>
      <c r="H2221">
        <v>4.8599999999999997E-2</v>
      </c>
      <c r="I2221">
        <v>0.16200000000000001</v>
      </c>
      <c r="J2221" s="12">
        <v>1.5</v>
      </c>
      <c r="K2221" s="12">
        <v>1.85</v>
      </c>
      <c r="L2221" s="10" t="s">
        <v>5</v>
      </c>
      <c r="M2221" s="10">
        <f>VLOOKUP('By placement'!$D2221,'By goal type'!$I$3:$J$7,2,FALSE)</f>
        <v>0.3</v>
      </c>
      <c r="N2221" s="13"/>
      <c r="O2221" s="10">
        <f t="shared" si="104"/>
        <v>0.3</v>
      </c>
      <c r="P2221" s="10" t="str">
        <f t="shared" si="102"/>
        <v>unknown</v>
      </c>
      <c r="Q2221">
        <f t="shared" si="103"/>
        <v>3.064864864864866E-2</v>
      </c>
    </row>
    <row r="2222" spans="1:17" x14ac:dyDescent="0.3">
      <c r="A2222">
        <v>2217</v>
      </c>
      <c r="B2222" t="s">
        <v>2669</v>
      </c>
      <c r="C2222" t="s">
        <v>68</v>
      </c>
      <c r="D2222" t="s">
        <v>7</v>
      </c>
      <c r="E2222">
        <v>229398</v>
      </c>
      <c r="F2222">
        <v>27646</v>
      </c>
      <c r="G2222">
        <v>8.4946999999999999</v>
      </c>
      <c r="H2222">
        <v>2.3376000000000001</v>
      </c>
      <c r="I2222">
        <v>10.8323</v>
      </c>
      <c r="J2222" s="12">
        <v>0.4</v>
      </c>
      <c r="K2222" s="12">
        <v>0.45500000000000002</v>
      </c>
      <c r="L2222" s="10">
        <v>0.3</v>
      </c>
      <c r="M2222" s="10">
        <f>VLOOKUP('By placement'!$D2222,'By goal type'!$I$3:$J$7,2,FALSE)</f>
        <v>0.3</v>
      </c>
      <c r="N2222" s="13"/>
      <c r="O2222" s="10">
        <f t="shared" si="104"/>
        <v>0.3</v>
      </c>
      <c r="P2222" s="10">
        <f t="shared" si="102"/>
        <v>0</v>
      </c>
      <c r="Q2222">
        <f t="shared" si="103"/>
        <v>1.3093989010989013</v>
      </c>
    </row>
    <row r="2223" spans="1:17" x14ac:dyDescent="0.3">
      <c r="A2223">
        <v>2218</v>
      </c>
      <c r="B2223" t="s">
        <v>2670</v>
      </c>
      <c r="C2223" t="s">
        <v>84</v>
      </c>
      <c r="D2223" t="s">
        <v>7</v>
      </c>
      <c r="E2223">
        <v>78</v>
      </c>
      <c r="F2223">
        <v>27</v>
      </c>
      <c r="G2223">
        <v>3.7699999999999997E-2</v>
      </c>
      <c r="H2223">
        <v>1.26E-2</v>
      </c>
      <c r="I2223">
        <v>5.0299999999999997E-2</v>
      </c>
      <c r="J2223" s="12">
        <v>1.55</v>
      </c>
      <c r="K2223" s="12">
        <v>1.9470000000000001</v>
      </c>
      <c r="L2223" s="10" t="s">
        <v>5</v>
      </c>
      <c r="M2223" s="10">
        <f>VLOOKUP('By placement'!$D2223,'By goal type'!$I$3:$J$7,2,FALSE)</f>
        <v>0.3</v>
      </c>
      <c r="N2223" s="13"/>
      <c r="O2223" s="10">
        <f t="shared" si="104"/>
        <v>0.3</v>
      </c>
      <c r="P2223" s="10" t="str">
        <f t="shared" si="102"/>
        <v>unknown</v>
      </c>
      <c r="Q2223">
        <f t="shared" si="103"/>
        <v>1.025634309193631E-2</v>
      </c>
    </row>
    <row r="2224" spans="1:17" x14ac:dyDescent="0.3">
      <c r="A2224">
        <v>2219</v>
      </c>
      <c r="B2224" t="s">
        <v>2671</v>
      </c>
      <c r="C2224" t="s">
        <v>280</v>
      </c>
      <c r="D2224" t="s">
        <v>7</v>
      </c>
      <c r="E2224">
        <v>103988</v>
      </c>
      <c r="F2224">
        <v>13676</v>
      </c>
      <c r="G2224">
        <v>13.69</v>
      </c>
      <c r="H2224">
        <v>2.75</v>
      </c>
      <c r="I2224">
        <v>16.440000000000001</v>
      </c>
      <c r="J2224" s="12">
        <v>1</v>
      </c>
      <c r="K2224" s="12">
        <v>1.2050000000000001</v>
      </c>
      <c r="L2224" s="10">
        <v>0.25</v>
      </c>
      <c r="M2224" s="10">
        <f>VLOOKUP('By placement'!$D2224,'By goal type'!$I$3:$J$7,2,FALSE)</f>
        <v>0.3</v>
      </c>
      <c r="N2224" s="13"/>
      <c r="O2224" s="10">
        <f t="shared" si="104"/>
        <v>0.3</v>
      </c>
      <c r="P2224" s="10">
        <f t="shared" si="102"/>
        <v>4.9999999999999989E-2</v>
      </c>
      <c r="Q2224">
        <f t="shared" si="103"/>
        <v>2.796846473029047</v>
      </c>
    </row>
    <row r="2225" spans="1:17" x14ac:dyDescent="0.3">
      <c r="A2225">
        <v>2220</v>
      </c>
      <c r="B2225" t="s">
        <v>2672</v>
      </c>
      <c r="C2225" t="s">
        <v>84</v>
      </c>
      <c r="D2225" t="s">
        <v>7</v>
      </c>
      <c r="E2225">
        <v>3059</v>
      </c>
      <c r="F2225">
        <v>1676</v>
      </c>
      <c r="G2225">
        <v>2.5846</v>
      </c>
      <c r="H2225">
        <v>0.53890000000000005</v>
      </c>
      <c r="I2225">
        <v>3.1234999999999999</v>
      </c>
      <c r="J2225" s="12">
        <v>1.55</v>
      </c>
      <c r="K2225" s="12">
        <v>1.837</v>
      </c>
      <c r="L2225" s="10" t="s">
        <v>5</v>
      </c>
      <c r="M2225" s="10">
        <f>VLOOKUP('By placement'!$D2225,'By goal type'!$I$3:$J$7,2,FALSE)</f>
        <v>0.3</v>
      </c>
      <c r="N2225" s="13"/>
      <c r="O2225" s="10">
        <f t="shared" si="104"/>
        <v>0.3</v>
      </c>
      <c r="P2225" s="10" t="str">
        <f t="shared" si="102"/>
        <v>unknown</v>
      </c>
      <c r="Q2225">
        <f t="shared" si="103"/>
        <v>0.48799373979314098</v>
      </c>
    </row>
    <row r="2226" spans="1:17" x14ac:dyDescent="0.3">
      <c r="A2226">
        <v>2221</v>
      </c>
      <c r="B2226" t="s">
        <v>2673</v>
      </c>
      <c r="C2226" t="s">
        <v>72</v>
      </c>
      <c r="D2226" t="s">
        <v>7</v>
      </c>
      <c r="E2226">
        <v>8799</v>
      </c>
      <c r="F2226">
        <v>1853</v>
      </c>
      <c r="G2226">
        <v>1.2830999999999999</v>
      </c>
      <c r="H2226">
        <v>0.27689999999999998</v>
      </c>
      <c r="I2226">
        <v>1.56</v>
      </c>
      <c r="J2226" s="12">
        <v>0.7</v>
      </c>
      <c r="K2226" s="12">
        <v>0.84699999999999998</v>
      </c>
      <c r="L2226" s="10">
        <v>0.3</v>
      </c>
      <c r="M2226" s="10">
        <f>VLOOKUP('By placement'!$D2226,'By goal type'!$I$3:$J$7,2,FALSE)</f>
        <v>0.3</v>
      </c>
      <c r="N2226" s="13"/>
      <c r="O2226" s="10">
        <f t="shared" si="104"/>
        <v>0.3</v>
      </c>
      <c r="P2226" s="10">
        <f t="shared" si="102"/>
        <v>0</v>
      </c>
      <c r="Q2226">
        <f t="shared" si="103"/>
        <v>0.27074380165289252</v>
      </c>
    </row>
    <row r="2227" spans="1:17" x14ac:dyDescent="0.3">
      <c r="A2227">
        <v>2222</v>
      </c>
      <c r="B2227" t="s">
        <v>2674</v>
      </c>
      <c r="C2227" t="s">
        <v>51</v>
      </c>
      <c r="D2227" t="s">
        <v>7</v>
      </c>
      <c r="E2227">
        <v>2050512</v>
      </c>
      <c r="F2227">
        <v>479768</v>
      </c>
      <c r="G2227">
        <v>719.65200000000004</v>
      </c>
      <c r="H2227">
        <v>146.0813</v>
      </c>
      <c r="I2227">
        <v>865.73329999999999</v>
      </c>
      <c r="J2227" s="12">
        <v>1.5</v>
      </c>
      <c r="K2227" s="12">
        <v>1.8109999999999999</v>
      </c>
      <c r="L2227" s="10">
        <v>0.2</v>
      </c>
      <c r="M2227" s="10">
        <f>VLOOKUP('By placement'!$D2227,'By goal type'!$I$3:$J$7,2,FALSE)</f>
        <v>0.3</v>
      </c>
      <c r="N2227" s="13"/>
      <c r="O2227" s="10">
        <f t="shared" si="104"/>
        <v>0.3</v>
      </c>
      <c r="P2227" s="10">
        <f t="shared" si="102"/>
        <v>9.9999999999999978E-2</v>
      </c>
      <c r="Q2227">
        <f t="shared" si="103"/>
        <v>148.67093114301488</v>
      </c>
    </row>
    <row r="2228" spans="1:17" x14ac:dyDescent="0.3">
      <c r="A2228">
        <v>2223</v>
      </c>
      <c r="B2228" t="s">
        <v>2675</v>
      </c>
      <c r="C2228" t="s">
        <v>84</v>
      </c>
      <c r="D2228" t="s">
        <v>7</v>
      </c>
      <c r="E2228">
        <v>8453</v>
      </c>
      <c r="F2228">
        <v>3432</v>
      </c>
      <c r="G2228">
        <v>5.3051000000000004</v>
      </c>
      <c r="H2228">
        <v>1.0981000000000001</v>
      </c>
      <c r="I2228">
        <v>6.4032</v>
      </c>
      <c r="J2228" s="12">
        <v>1.55</v>
      </c>
      <c r="K2228" s="12">
        <v>1.853</v>
      </c>
      <c r="L2228" s="10" t="s">
        <v>5</v>
      </c>
      <c r="M2228" s="10">
        <f>VLOOKUP('By placement'!$D2228,'By goal type'!$I$3:$J$7,2,FALSE)</f>
        <v>0.3</v>
      </c>
      <c r="N2228" s="13"/>
      <c r="O2228" s="10">
        <f t="shared" si="104"/>
        <v>0.3</v>
      </c>
      <c r="P2228" s="10" t="str">
        <f t="shared" si="102"/>
        <v>unknown</v>
      </c>
      <c r="Q2228">
        <f t="shared" si="103"/>
        <v>1.0470424177010251</v>
      </c>
    </row>
    <row r="2229" spans="1:17" x14ac:dyDescent="0.3">
      <c r="A2229">
        <v>2224</v>
      </c>
      <c r="B2229" t="s">
        <v>2676</v>
      </c>
      <c r="C2229" t="s">
        <v>84</v>
      </c>
      <c r="D2229" t="s">
        <v>7</v>
      </c>
      <c r="E2229">
        <v>1618</v>
      </c>
      <c r="F2229">
        <v>731</v>
      </c>
      <c r="G2229">
        <v>1.0421</v>
      </c>
      <c r="H2229">
        <v>0.2782</v>
      </c>
      <c r="I2229">
        <v>1.3203</v>
      </c>
      <c r="J2229" s="12">
        <v>1.5</v>
      </c>
      <c r="K2229" s="12">
        <v>1.774</v>
      </c>
      <c r="L2229" s="10" t="s">
        <v>5</v>
      </c>
      <c r="M2229" s="10">
        <f>VLOOKUP('By placement'!$D2229,'By goal type'!$I$3:$J$7,2,FALSE)</f>
        <v>0.3</v>
      </c>
      <c r="N2229" s="13"/>
      <c r="O2229" s="10">
        <f t="shared" si="104"/>
        <v>0.3</v>
      </c>
      <c r="P2229" s="10" t="str">
        <f t="shared" si="102"/>
        <v>unknown</v>
      </c>
      <c r="Q2229">
        <f t="shared" si="103"/>
        <v>0.20392457722660662</v>
      </c>
    </row>
    <row r="2230" spans="1:17" x14ac:dyDescent="0.3">
      <c r="A2230">
        <v>2225</v>
      </c>
      <c r="B2230" t="s">
        <v>2677</v>
      </c>
      <c r="C2230" t="s">
        <v>34</v>
      </c>
      <c r="D2230" t="s">
        <v>7</v>
      </c>
      <c r="E2230">
        <v>182935</v>
      </c>
      <c r="F2230">
        <v>11749</v>
      </c>
      <c r="G2230">
        <v>67.385300000000001</v>
      </c>
      <c r="H2230">
        <v>17.5197</v>
      </c>
      <c r="I2230">
        <v>84.905000000000001</v>
      </c>
      <c r="J2230" s="12">
        <v>6</v>
      </c>
      <c r="K2230" s="12">
        <v>7.569</v>
      </c>
      <c r="L2230" s="10">
        <v>0.25</v>
      </c>
      <c r="M2230" s="10">
        <f>VLOOKUP('By placement'!$D2230,'By goal type'!$I$3:$J$7,2,FALSE)</f>
        <v>0.3</v>
      </c>
      <c r="N2230" s="13"/>
      <c r="O2230" s="10">
        <f t="shared" si="104"/>
        <v>0.3</v>
      </c>
      <c r="P2230" s="10">
        <f t="shared" si="102"/>
        <v>4.9999999999999989E-2</v>
      </c>
      <c r="Q2230">
        <f t="shared" si="103"/>
        <v>17.600204122076889</v>
      </c>
    </row>
    <row r="2231" spans="1:17" x14ac:dyDescent="0.3">
      <c r="A2231">
        <v>2226</v>
      </c>
      <c r="B2231" t="s">
        <v>2678</v>
      </c>
      <c r="C2231" t="s">
        <v>51</v>
      </c>
      <c r="D2231" t="s">
        <v>7</v>
      </c>
      <c r="E2231">
        <v>3333373</v>
      </c>
      <c r="F2231">
        <v>692841</v>
      </c>
      <c r="G2231">
        <v>1043.4139</v>
      </c>
      <c r="H2231">
        <v>209.08959999999999</v>
      </c>
      <c r="I2231">
        <v>1252.5035</v>
      </c>
      <c r="J2231" s="12">
        <v>1.5</v>
      </c>
      <c r="K2231" s="12">
        <v>1.893</v>
      </c>
      <c r="L2231" s="10">
        <v>0.2</v>
      </c>
      <c r="M2231" s="10">
        <f>VLOOKUP('By placement'!$D2231,'By goal type'!$I$3:$J$7,2,FALSE)</f>
        <v>0.3</v>
      </c>
      <c r="N2231" s="13"/>
      <c r="O2231" s="10">
        <f t="shared" si="104"/>
        <v>0.3</v>
      </c>
      <c r="P2231" s="10">
        <f t="shared" si="102"/>
        <v>9.9999999999999978E-2</v>
      </c>
      <c r="Q2231">
        <f t="shared" si="103"/>
        <v>260.02846038034863</v>
      </c>
    </row>
    <row r="2232" spans="1:17" x14ac:dyDescent="0.3">
      <c r="A2232">
        <v>2227</v>
      </c>
      <c r="B2232" t="s">
        <v>2679</v>
      </c>
      <c r="C2232" t="s">
        <v>70</v>
      </c>
      <c r="D2232" t="s">
        <v>7</v>
      </c>
      <c r="E2232">
        <v>199425</v>
      </c>
      <c r="F2232">
        <v>24306</v>
      </c>
      <c r="G2232">
        <v>60.765000000000001</v>
      </c>
      <c r="H2232">
        <v>12.473800000000001</v>
      </c>
      <c r="I2232">
        <v>73.238799999999998</v>
      </c>
      <c r="J2232" s="12">
        <v>2.5</v>
      </c>
      <c r="K2232" s="12">
        <v>3.0030000000000001</v>
      </c>
      <c r="L2232" s="10">
        <v>0.25</v>
      </c>
      <c r="M2232" s="10">
        <f>VLOOKUP('By placement'!$D2232,'By goal type'!$I$3:$J$7,2,FALSE)</f>
        <v>0.3</v>
      </c>
      <c r="N2232" s="13"/>
      <c r="O2232" s="10">
        <f t="shared" si="104"/>
        <v>0.3</v>
      </c>
      <c r="P2232" s="10">
        <f t="shared" si="102"/>
        <v>4.9999999999999989E-2</v>
      </c>
      <c r="Q2232">
        <f t="shared" si="103"/>
        <v>12.267438028638027</v>
      </c>
    </row>
    <row r="2233" spans="1:17" x14ac:dyDescent="0.3">
      <c r="A2233">
        <v>2228</v>
      </c>
      <c r="B2233" t="s">
        <v>2680</v>
      </c>
      <c r="C2233" t="s">
        <v>84</v>
      </c>
      <c r="D2233" t="s">
        <v>7</v>
      </c>
      <c r="E2233">
        <v>401</v>
      </c>
      <c r="F2233">
        <v>104</v>
      </c>
      <c r="G2233">
        <v>0.13159999999999999</v>
      </c>
      <c r="H2233">
        <v>5.6500000000000002E-2</v>
      </c>
      <c r="I2233">
        <v>0.18809999999999999</v>
      </c>
      <c r="J2233" s="12">
        <v>1.5</v>
      </c>
      <c r="K2233" s="12">
        <v>1.6439999999999999</v>
      </c>
      <c r="L2233" s="10" t="s">
        <v>5</v>
      </c>
      <c r="M2233" s="10">
        <f>VLOOKUP('By placement'!$D2233,'By goal type'!$I$3:$J$7,2,FALSE)</f>
        <v>0.3</v>
      </c>
      <c r="N2233" s="13"/>
      <c r="O2233" s="10">
        <f t="shared" si="104"/>
        <v>0.3</v>
      </c>
      <c r="P2233" s="10" t="str">
        <f t="shared" si="102"/>
        <v>unknown</v>
      </c>
      <c r="Q2233">
        <f t="shared" si="103"/>
        <v>1.6475912408759102E-2</v>
      </c>
    </row>
    <row r="2234" spans="1:17" x14ac:dyDescent="0.3">
      <c r="A2234">
        <v>2229</v>
      </c>
      <c r="B2234" t="s">
        <v>2681</v>
      </c>
      <c r="C2234" t="s">
        <v>250</v>
      </c>
      <c r="D2234" t="s">
        <v>7</v>
      </c>
      <c r="E2234">
        <v>412148</v>
      </c>
      <c r="F2234">
        <v>222556</v>
      </c>
      <c r="G2234">
        <v>667.66800000000001</v>
      </c>
      <c r="H2234">
        <v>137.78210000000001</v>
      </c>
      <c r="I2234">
        <v>805.45010000000002</v>
      </c>
      <c r="J2234" s="12">
        <v>3</v>
      </c>
      <c r="K2234" s="12">
        <v>3.5779999999999998</v>
      </c>
      <c r="L2234" s="10">
        <v>0.22</v>
      </c>
      <c r="M2234" s="10">
        <f>VLOOKUP('By placement'!$D2234,'By goal type'!$I$3:$J$7,2,FALSE)</f>
        <v>0.3</v>
      </c>
      <c r="N2234" s="13"/>
      <c r="O2234" s="10">
        <f t="shared" si="104"/>
        <v>0.3</v>
      </c>
      <c r="P2234" s="10">
        <f t="shared" si="102"/>
        <v>7.9999999999999988E-2</v>
      </c>
      <c r="Q2234">
        <f t="shared" si="103"/>
        <v>130.11463325880376</v>
      </c>
    </row>
    <row r="2235" spans="1:17" x14ac:dyDescent="0.3">
      <c r="A2235">
        <v>2230</v>
      </c>
      <c r="B2235" t="s">
        <v>2682</v>
      </c>
      <c r="C2235" t="s">
        <v>51</v>
      </c>
      <c r="D2235" t="s">
        <v>7</v>
      </c>
      <c r="E2235">
        <v>3666803</v>
      </c>
      <c r="F2235">
        <v>592620</v>
      </c>
      <c r="G2235">
        <v>1185.24</v>
      </c>
      <c r="H2235">
        <v>245.1814</v>
      </c>
      <c r="I2235">
        <v>1430.4213999999999</v>
      </c>
      <c r="J2235" s="12">
        <v>2</v>
      </c>
      <c r="K2235" s="12">
        <v>2.4449999999999998</v>
      </c>
      <c r="L2235" s="10">
        <v>0.2</v>
      </c>
      <c r="M2235" s="10">
        <f>VLOOKUP('By placement'!$D2235,'By goal type'!$I$3:$J$7,2,FALSE)</f>
        <v>0.3</v>
      </c>
      <c r="N2235" s="13"/>
      <c r="O2235" s="10">
        <f t="shared" si="104"/>
        <v>0.3</v>
      </c>
      <c r="P2235" s="10">
        <f t="shared" si="102"/>
        <v>9.9999999999999978E-2</v>
      </c>
      <c r="Q2235">
        <f t="shared" si="103"/>
        <v>260.34254519427401</v>
      </c>
    </row>
    <row r="2236" spans="1:17" x14ac:dyDescent="0.3">
      <c r="A2236">
        <v>2231</v>
      </c>
      <c r="B2236" t="s">
        <v>2683</v>
      </c>
      <c r="C2236" t="s">
        <v>169</v>
      </c>
      <c r="D2236" t="s">
        <v>7</v>
      </c>
      <c r="E2236">
        <v>787</v>
      </c>
      <c r="F2236">
        <v>149</v>
      </c>
      <c r="G2236">
        <v>2.7199999999999998E-2</v>
      </c>
      <c r="H2236">
        <v>8.8000000000000005E-3</v>
      </c>
      <c r="I2236">
        <v>3.5999999999999997E-2</v>
      </c>
      <c r="J2236" s="12">
        <v>0.2</v>
      </c>
      <c r="K2236" s="12">
        <v>0</v>
      </c>
      <c r="L2236" s="10">
        <v>0.25</v>
      </c>
      <c r="M2236" s="10">
        <f>VLOOKUP('By placement'!$D2236,'By goal type'!$I$3:$J$7,2,FALSE)</f>
        <v>0.3</v>
      </c>
      <c r="N2236" s="13"/>
      <c r="O2236" s="10">
        <f t="shared" si="104"/>
        <v>0.3</v>
      </c>
      <c r="P2236" s="10">
        <f t="shared" si="102"/>
        <v>4.9999999999999989E-2</v>
      </c>
      <c r="Q2236">
        <f t="shared" si="103"/>
        <v>0</v>
      </c>
    </row>
    <row r="2237" spans="1:17" x14ac:dyDescent="0.3">
      <c r="A2237">
        <v>2232</v>
      </c>
      <c r="B2237" t="s">
        <v>2684</v>
      </c>
      <c r="C2237" t="s">
        <v>84</v>
      </c>
      <c r="D2237" t="s">
        <v>7</v>
      </c>
      <c r="E2237">
        <v>794</v>
      </c>
      <c r="F2237">
        <v>322</v>
      </c>
      <c r="G2237">
        <v>0.434</v>
      </c>
      <c r="H2237">
        <v>0.14899999999999999</v>
      </c>
      <c r="I2237">
        <v>0.58299999999999996</v>
      </c>
      <c r="J2237" s="12">
        <v>1.5</v>
      </c>
      <c r="K2237" s="12">
        <v>1.696</v>
      </c>
      <c r="L2237" s="10" t="s">
        <v>5</v>
      </c>
      <c r="M2237" s="10">
        <f>VLOOKUP('By placement'!$D2237,'By goal type'!$I$3:$J$7,2,FALSE)</f>
        <v>0.3</v>
      </c>
      <c r="N2237" s="13"/>
      <c r="O2237" s="10">
        <f t="shared" si="104"/>
        <v>0.3</v>
      </c>
      <c r="P2237" s="10" t="str">
        <f t="shared" si="102"/>
        <v>unknown</v>
      </c>
      <c r="Q2237">
        <f t="shared" si="103"/>
        <v>6.737499999999999E-2</v>
      </c>
    </row>
    <row r="2238" spans="1:17" x14ac:dyDescent="0.3">
      <c r="A2238">
        <v>2233</v>
      </c>
      <c r="B2238" t="s">
        <v>2685</v>
      </c>
      <c r="C2238" t="s">
        <v>90</v>
      </c>
      <c r="D2238" t="s">
        <v>7</v>
      </c>
      <c r="E2238">
        <v>1403816</v>
      </c>
      <c r="F2238">
        <v>182634</v>
      </c>
      <c r="G2238">
        <v>136.97569999999999</v>
      </c>
      <c r="H2238">
        <v>28.424700000000001</v>
      </c>
      <c r="I2238">
        <v>165.40039999999999</v>
      </c>
      <c r="J2238" s="12">
        <v>0.75</v>
      </c>
      <c r="K2238" s="12">
        <v>0.89500000000000002</v>
      </c>
      <c r="L2238" s="10">
        <v>0.25</v>
      </c>
      <c r="M2238" s="10">
        <f>VLOOKUP('By placement'!$D2238,'By goal type'!$I$3:$J$7,2,FALSE)</f>
        <v>0.3</v>
      </c>
      <c r="N2238" s="13"/>
      <c r="O2238" s="10">
        <f t="shared" si="104"/>
        <v>0.3</v>
      </c>
      <c r="P2238" s="10">
        <f t="shared" si="102"/>
        <v>4.9999999999999989E-2</v>
      </c>
      <c r="Q2238">
        <f t="shared" si="103"/>
        <v>26.796712849162009</v>
      </c>
    </row>
    <row r="2239" spans="1:17" x14ac:dyDescent="0.3">
      <c r="A2239">
        <v>2234</v>
      </c>
      <c r="B2239" t="s">
        <v>2686</v>
      </c>
      <c r="C2239" t="s">
        <v>260</v>
      </c>
      <c r="D2239" t="s">
        <v>7</v>
      </c>
      <c r="E2239">
        <v>4081538</v>
      </c>
      <c r="F2239">
        <v>24071</v>
      </c>
      <c r="G2239">
        <v>4.8141999999999996</v>
      </c>
      <c r="H2239">
        <v>1.0058</v>
      </c>
      <c r="I2239">
        <v>5.82</v>
      </c>
      <c r="J2239" s="12">
        <v>0.2</v>
      </c>
      <c r="K2239" s="12">
        <v>0.17799999999999999</v>
      </c>
      <c r="L2239" s="10">
        <v>0.25</v>
      </c>
      <c r="M2239" s="10">
        <f>VLOOKUP('By placement'!$D2239,'By goal type'!$I$3:$J$7,2,FALSE)</f>
        <v>0.3</v>
      </c>
      <c r="N2239" s="13"/>
      <c r="O2239" s="10">
        <f t="shared" si="104"/>
        <v>0.3</v>
      </c>
      <c r="P2239" s="10">
        <f t="shared" si="102"/>
        <v>4.9999999999999989E-2</v>
      </c>
      <c r="Q2239">
        <f t="shared" si="103"/>
        <v>-0.71932584269662969</v>
      </c>
    </row>
    <row r="2240" spans="1:17" x14ac:dyDescent="0.3">
      <c r="A2240">
        <v>2235</v>
      </c>
      <c r="B2240" t="s">
        <v>2687</v>
      </c>
      <c r="C2240" t="s">
        <v>275</v>
      </c>
      <c r="D2240" t="s">
        <v>7</v>
      </c>
      <c r="E2240">
        <v>21143</v>
      </c>
      <c r="F2240">
        <v>10204</v>
      </c>
      <c r="G2240">
        <v>9.1836000000000002</v>
      </c>
      <c r="H2240">
        <v>1.9084000000000001</v>
      </c>
      <c r="I2240">
        <v>11.092000000000001</v>
      </c>
      <c r="J2240" s="12">
        <v>0.9</v>
      </c>
      <c r="K2240" s="12">
        <v>1.0680000000000001</v>
      </c>
      <c r="L2240" s="10">
        <v>0.25</v>
      </c>
      <c r="M2240" s="10">
        <f>VLOOKUP('By placement'!$D2240,'By goal type'!$I$3:$J$7,2,FALSE)</f>
        <v>0.3</v>
      </c>
      <c r="N2240" s="13"/>
      <c r="O2240" s="10">
        <f t="shared" si="104"/>
        <v>0.3</v>
      </c>
      <c r="P2240" s="10">
        <f t="shared" si="102"/>
        <v>4.9999999999999989E-2</v>
      </c>
      <c r="Q2240">
        <f t="shared" si="103"/>
        <v>1.7448089887640457</v>
      </c>
    </row>
    <row r="2241" spans="1:17" x14ac:dyDescent="0.3">
      <c r="A2241">
        <v>2236</v>
      </c>
      <c r="B2241" t="s">
        <v>2688</v>
      </c>
      <c r="C2241" t="s">
        <v>250</v>
      </c>
      <c r="D2241" t="s">
        <v>7</v>
      </c>
      <c r="E2241">
        <v>168770</v>
      </c>
      <c r="F2241">
        <v>69346</v>
      </c>
      <c r="G2241">
        <v>208.03800000000001</v>
      </c>
      <c r="H2241">
        <v>43.361899999999999</v>
      </c>
      <c r="I2241">
        <v>251.3999</v>
      </c>
      <c r="J2241" s="12">
        <v>3</v>
      </c>
      <c r="K2241" s="12">
        <v>3.4670000000000001</v>
      </c>
      <c r="L2241" s="10">
        <v>0.22</v>
      </c>
      <c r="M2241" s="10">
        <f>VLOOKUP('By placement'!$D2241,'By goal type'!$I$3:$J$7,2,FALSE)</f>
        <v>0.3</v>
      </c>
      <c r="N2241" s="13"/>
      <c r="O2241" s="10">
        <f t="shared" si="104"/>
        <v>0.3</v>
      </c>
      <c r="P2241" s="10">
        <f t="shared" si="102"/>
        <v>7.9999999999999988E-2</v>
      </c>
      <c r="Q2241">
        <f t="shared" si="103"/>
        <v>33.863211220075009</v>
      </c>
    </row>
    <row r="2242" spans="1:17" x14ac:dyDescent="0.3">
      <c r="A2242">
        <v>2237</v>
      </c>
      <c r="B2242" t="s">
        <v>2689</v>
      </c>
      <c r="C2242" t="s">
        <v>289</v>
      </c>
      <c r="D2242" t="s">
        <v>7</v>
      </c>
      <c r="E2242">
        <v>283859</v>
      </c>
      <c r="F2242">
        <v>42081</v>
      </c>
      <c r="G2242">
        <v>93.4345</v>
      </c>
      <c r="H2242">
        <v>20.9315</v>
      </c>
      <c r="I2242">
        <v>114.366</v>
      </c>
      <c r="J2242" s="12">
        <v>2.2799999999999998</v>
      </c>
      <c r="K2242" s="12">
        <v>2.7970000000000002</v>
      </c>
      <c r="L2242" s="10">
        <v>0.25</v>
      </c>
      <c r="M2242" s="10">
        <f>VLOOKUP('By placement'!$D2242,'By goal type'!$I$3:$J$7,2,FALSE)</f>
        <v>0.3</v>
      </c>
      <c r="N2242" s="13"/>
      <c r="O2242" s="10">
        <f t="shared" si="104"/>
        <v>0.3</v>
      </c>
      <c r="P2242" s="10">
        <f t="shared" si="102"/>
        <v>4.9999999999999989E-2</v>
      </c>
      <c r="Q2242">
        <f t="shared" si="103"/>
        <v>21.139514479799804</v>
      </c>
    </row>
    <row r="2243" spans="1:17" x14ac:dyDescent="0.3">
      <c r="A2243">
        <v>2238</v>
      </c>
      <c r="B2243" t="s">
        <v>2690</v>
      </c>
      <c r="C2243" t="s">
        <v>84</v>
      </c>
      <c r="D2243" t="s">
        <v>7</v>
      </c>
      <c r="E2243">
        <v>34916</v>
      </c>
      <c r="F2243">
        <v>12548</v>
      </c>
      <c r="G2243">
        <v>19.4496</v>
      </c>
      <c r="H2243">
        <v>4.0632999999999999</v>
      </c>
      <c r="I2243">
        <v>23.512899999999998</v>
      </c>
      <c r="J2243" s="12">
        <v>1.55</v>
      </c>
      <c r="K2243" s="12">
        <v>1.897</v>
      </c>
      <c r="L2243" s="10" t="s">
        <v>5</v>
      </c>
      <c r="M2243" s="10">
        <f>VLOOKUP('By placement'!$D2243,'By goal type'!$I$3:$J$7,2,FALSE)</f>
        <v>0.3</v>
      </c>
      <c r="N2243" s="13"/>
      <c r="O2243" s="10">
        <f t="shared" si="104"/>
        <v>0.3</v>
      </c>
      <c r="P2243" s="10" t="str">
        <f t="shared" si="102"/>
        <v>unknown</v>
      </c>
      <c r="Q2243">
        <f t="shared" si="103"/>
        <v>4.3009890880337371</v>
      </c>
    </row>
    <row r="2244" spans="1:17" x14ac:dyDescent="0.3">
      <c r="A2244">
        <v>2239</v>
      </c>
      <c r="B2244" t="s">
        <v>2691</v>
      </c>
      <c r="C2244" t="s">
        <v>35</v>
      </c>
      <c r="D2244" t="s">
        <v>7</v>
      </c>
      <c r="E2244">
        <v>64475</v>
      </c>
      <c r="F2244">
        <v>14952</v>
      </c>
      <c r="G2244">
        <v>29.904</v>
      </c>
      <c r="H2244">
        <v>6.2435999999999998</v>
      </c>
      <c r="I2244">
        <v>36.147599999999997</v>
      </c>
      <c r="J2244" s="12">
        <v>2</v>
      </c>
      <c r="K2244" s="12">
        <v>2.4500000000000002</v>
      </c>
      <c r="L2244" s="10">
        <v>0.25</v>
      </c>
      <c r="M2244" s="10">
        <f>VLOOKUP('By placement'!$D2244,'By goal type'!$I$3:$J$7,2,FALSE)</f>
        <v>0.3</v>
      </c>
      <c r="N2244" s="13"/>
      <c r="O2244" s="10">
        <f t="shared" si="104"/>
        <v>0.3</v>
      </c>
      <c r="P2244" s="10">
        <f t="shared" si="102"/>
        <v>4.9999999999999989E-2</v>
      </c>
      <c r="Q2244">
        <f t="shared" si="103"/>
        <v>6.6393551020408195</v>
      </c>
    </row>
    <row r="2245" spans="1:17" x14ac:dyDescent="0.3">
      <c r="A2245">
        <v>2240</v>
      </c>
      <c r="B2245" t="s">
        <v>2692</v>
      </c>
      <c r="C2245" t="s">
        <v>250</v>
      </c>
      <c r="D2245" t="s">
        <v>7</v>
      </c>
      <c r="E2245">
        <v>68646</v>
      </c>
      <c r="F2245">
        <v>12784</v>
      </c>
      <c r="G2245">
        <v>31.96</v>
      </c>
      <c r="H2245">
        <v>6.6847000000000003</v>
      </c>
      <c r="I2245">
        <v>38.6447</v>
      </c>
      <c r="J2245" s="12">
        <v>2.5</v>
      </c>
      <c r="K2245" s="12">
        <v>3.0529999999999999</v>
      </c>
      <c r="L2245" s="10">
        <v>0.22</v>
      </c>
      <c r="M2245" s="10">
        <f>VLOOKUP('By placement'!$D2245,'By goal type'!$I$3:$J$7,2,FALSE)</f>
        <v>0.3</v>
      </c>
      <c r="N2245" s="13"/>
      <c r="O2245" s="10">
        <f t="shared" si="104"/>
        <v>0.3</v>
      </c>
      <c r="P2245" s="10">
        <f t="shared" si="102"/>
        <v>7.9999999999999988E-2</v>
      </c>
      <c r="Q2245">
        <f t="shared" si="103"/>
        <v>6.9998424828037979</v>
      </c>
    </row>
    <row r="2246" spans="1:17" x14ac:dyDescent="0.3">
      <c r="A2246">
        <v>2241</v>
      </c>
      <c r="B2246" t="s">
        <v>2693</v>
      </c>
      <c r="C2246" t="s">
        <v>250</v>
      </c>
      <c r="D2246" t="s">
        <v>7</v>
      </c>
      <c r="E2246">
        <v>32516</v>
      </c>
      <c r="F2246">
        <v>2028</v>
      </c>
      <c r="G2246">
        <v>6.0316999999999998</v>
      </c>
      <c r="H2246">
        <v>1.3266</v>
      </c>
      <c r="I2246">
        <v>7.3582999999999998</v>
      </c>
      <c r="J2246" s="12">
        <v>3</v>
      </c>
      <c r="K2246" s="12">
        <v>3.5819999999999999</v>
      </c>
      <c r="L2246" s="10">
        <v>0.22</v>
      </c>
      <c r="M2246" s="10">
        <f>VLOOKUP('By placement'!$D2246,'By goal type'!$I$3:$J$7,2,FALSE)</f>
        <v>0.3</v>
      </c>
      <c r="N2246" s="13"/>
      <c r="O2246" s="10">
        <f t="shared" si="104"/>
        <v>0.3</v>
      </c>
      <c r="P2246" s="10">
        <f t="shared" si="102"/>
        <v>7.9999999999999988E-2</v>
      </c>
      <c r="Q2246">
        <f t="shared" si="103"/>
        <v>1.1955696817420434</v>
      </c>
    </row>
    <row r="2247" spans="1:17" x14ac:dyDescent="0.3">
      <c r="A2247">
        <v>2242</v>
      </c>
      <c r="B2247" t="s">
        <v>2694</v>
      </c>
      <c r="C2247" t="s">
        <v>250</v>
      </c>
      <c r="D2247" t="s">
        <v>7</v>
      </c>
      <c r="E2247">
        <v>277744</v>
      </c>
      <c r="F2247">
        <v>41965</v>
      </c>
      <c r="G2247">
        <v>125.895</v>
      </c>
      <c r="H2247">
        <v>26.515599999999999</v>
      </c>
      <c r="I2247">
        <v>152.41059999999999</v>
      </c>
      <c r="J2247" s="12">
        <v>3</v>
      </c>
      <c r="K2247" s="12">
        <v>3.6</v>
      </c>
      <c r="L2247" s="10">
        <v>0.21</v>
      </c>
      <c r="M2247" s="10">
        <f>VLOOKUP('By placement'!$D2247,'By goal type'!$I$3:$J$7,2,FALSE)</f>
        <v>0.3</v>
      </c>
      <c r="N2247" s="13"/>
      <c r="O2247" s="10">
        <f t="shared" si="104"/>
        <v>0.3</v>
      </c>
      <c r="P2247" s="10">
        <f t="shared" ref="P2247:P2310" si="105">IFERROR(O2247-L2247,"unknown")</f>
        <v>0.09</v>
      </c>
      <c r="Q2247">
        <f t="shared" ref="Q2247:Q2310" si="106">IFERROR(MIN(1-J2247/K2247,O2247)*I2247,0)</f>
        <v>25.401766666666678</v>
      </c>
    </row>
    <row r="2248" spans="1:17" x14ac:dyDescent="0.3">
      <c r="A2248">
        <v>2243</v>
      </c>
      <c r="B2248" t="s">
        <v>2695</v>
      </c>
      <c r="C2248" t="s">
        <v>76</v>
      </c>
      <c r="D2248" t="s">
        <v>7</v>
      </c>
      <c r="E2248">
        <v>4131</v>
      </c>
      <c r="F2248">
        <v>1354</v>
      </c>
      <c r="G2248">
        <v>0.52769999999999995</v>
      </c>
      <c r="H2248">
        <v>0.1283</v>
      </c>
      <c r="I2248">
        <v>0.65600000000000003</v>
      </c>
      <c r="J2248" s="12">
        <v>0.4</v>
      </c>
      <c r="K2248" s="12">
        <v>0.54700000000000004</v>
      </c>
      <c r="L2248" s="10">
        <v>0.25</v>
      </c>
      <c r="M2248" s="10">
        <f>VLOOKUP('By placement'!$D2248,'By goal type'!$I$3:$J$7,2,FALSE)</f>
        <v>0.3</v>
      </c>
      <c r="N2248" s="13"/>
      <c r="O2248" s="10">
        <f t="shared" ref="O2248:O2311" si="107">IF(N2248="",M2248,N2248)</f>
        <v>0.3</v>
      </c>
      <c r="P2248" s="10">
        <f t="shared" si="105"/>
        <v>4.9999999999999989E-2</v>
      </c>
      <c r="Q2248">
        <f t="shared" si="106"/>
        <v>0.17629250457038392</v>
      </c>
    </row>
    <row r="2249" spans="1:17" x14ac:dyDescent="0.3">
      <c r="A2249">
        <v>2244</v>
      </c>
      <c r="B2249" t="s">
        <v>2696</v>
      </c>
      <c r="C2249" t="s">
        <v>198</v>
      </c>
      <c r="D2249" t="s">
        <v>7</v>
      </c>
      <c r="E2249">
        <v>1873510</v>
      </c>
      <c r="F2249">
        <v>99778</v>
      </c>
      <c r="G2249">
        <v>99.603999999999999</v>
      </c>
      <c r="H2249">
        <v>21.256</v>
      </c>
      <c r="I2249">
        <v>120.86</v>
      </c>
      <c r="J2249" s="12">
        <v>1</v>
      </c>
      <c r="K2249" s="12">
        <v>1.1819999999999999</v>
      </c>
      <c r="L2249" s="10">
        <v>0.25</v>
      </c>
      <c r="M2249" s="10">
        <f>VLOOKUP('By placement'!$D2249,'By goal type'!$I$3:$J$7,2,FALSE)</f>
        <v>0.3</v>
      </c>
      <c r="N2249" s="13"/>
      <c r="O2249" s="10">
        <f t="shared" si="107"/>
        <v>0.3</v>
      </c>
      <c r="P2249" s="10">
        <f t="shared" si="105"/>
        <v>4.9999999999999989E-2</v>
      </c>
      <c r="Q2249">
        <f t="shared" si="106"/>
        <v>18.609576988155666</v>
      </c>
    </row>
    <row r="2250" spans="1:17" x14ac:dyDescent="0.3">
      <c r="A2250">
        <v>2245</v>
      </c>
      <c r="B2250" t="s">
        <v>2697</v>
      </c>
      <c r="C2250" t="s">
        <v>207</v>
      </c>
      <c r="D2250" t="s">
        <v>7</v>
      </c>
      <c r="E2250">
        <v>412</v>
      </c>
      <c r="F2250">
        <v>33</v>
      </c>
      <c r="G2250">
        <v>0.03</v>
      </c>
      <c r="H2250">
        <v>0.01</v>
      </c>
      <c r="I2250">
        <v>0.04</v>
      </c>
      <c r="J2250" s="12">
        <v>1</v>
      </c>
      <c r="K2250" s="12">
        <v>1.25</v>
      </c>
      <c r="L2250" s="10">
        <v>0.25</v>
      </c>
      <c r="M2250" s="10">
        <f>VLOOKUP('By placement'!$D2250,'By goal type'!$I$3:$J$7,2,FALSE)</f>
        <v>0.3</v>
      </c>
      <c r="N2250" s="13"/>
      <c r="O2250" s="10">
        <f t="shared" si="107"/>
        <v>0.3</v>
      </c>
      <c r="P2250" s="10">
        <f t="shared" si="105"/>
        <v>4.9999999999999989E-2</v>
      </c>
      <c r="Q2250">
        <f t="shared" si="106"/>
        <v>7.9999999999999984E-3</v>
      </c>
    </row>
    <row r="2251" spans="1:17" x14ac:dyDescent="0.3">
      <c r="A2251">
        <v>2246</v>
      </c>
      <c r="B2251" t="s">
        <v>2698</v>
      </c>
      <c r="C2251" t="s">
        <v>207</v>
      </c>
      <c r="D2251" t="s">
        <v>7</v>
      </c>
      <c r="E2251">
        <v>1566</v>
      </c>
      <c r="F2251">
        <v>351</v>
      </c>
      <c r="G2251">
        <v>0.2394</v>
      </c>
      <c r="H2251">
        <v>7.9600000000000004E-2</v>
      </c>
      <c r="I2251">
        <v>0.31900000000000001</v>
      </c>
      <c r="J2251" s="12">
        <v>0.75</v>
      </c>
      <c r="K2251" s="12">
        <v>1</v>
      </c>
      <c r="L2251" s="10">
        <v>0.25</v>
      </c>
      <c r="M2251" s="10">
        <f>VLOOKUP('By placement'!$D2251,'By goal type'!$I$3:$J$7,2,FALSE)</f>
        <v>0.3</v>
      </c>
      <c r="N2251" s="13"/>
      <c r="O2251" s="10">
        <f t="shared" si="107"/>
        <v>0.3</v>
      </c>
      <c r="P2251" s="10">
        <f t="shared" si="105"/>
        <v>4.9999999999999989E-2</v>
      </c>
      <c r="Q2251">
        <f t="shared" si="106"/>
        <v>7.9750000000000001E-2</v>
      </c>
    </row>
    <row r="2252" spans="1:17" x14ac:dyDescent="0.3">
      <c r="A2252">
        <v>2247</v>
      </c>
      <c r="B2252" t="s">
        <v>2699</v>
      </c>
      <c r="C2252" t="s">
        <v>84</v>
      </c>
      <c r="D2252" t="s">
        <v>7</v>
      </c>
      <c r="E2252">
        <v>1015</v>
      </c>
      <c r="F2252">
        <v>422</v>
      </c>
      <c r="G2252">
        <v>0.56599999999999995</v>
      </c>
      <c r="H2252">
        <v>0.20130000000000001</v>
      </c>
      <c r="I2252">
        <v>0.76729999999999998</v>
      </c>
      <c r="J2252" s="12">
        <v>1.5</v>
      </c>
      <c r="K2252" s="12">
        <v>1.7949999999999999</v>
      </c>
      <c r="L2252" s="10" t="s">
        <v>5</v>
      </c>
      <c r="M2252" s="10">
        <f>VLOOKUP('By placement'!$D2252,'By goal type'!$I$3:$J$7,2,FALSE)</f>
        <v>0.3</v>
      </c>
      <c r="N2252" s="13"/>
      <c r="O2252" s="10">
        <f t="shared" si="107"/>
        <v>0.3</v>
      </c>
      <c r="P2252" s="10" t="str">
        <f t="shared" si="105"/>
        <v>unknown</v>
      </c>
      <c r="Q2252">
        <f t="shared" si="106"/>
        <v>0.12610222841225624</v>
      </c>
    </row>
    <row r="2253" spans="1:17" x14ac:dyDescent="0.3">
      <c r="A2253">
        <v>2248</v>
      </c>
      <c r="B2253" t="s">
        <v>2700</v>
      </c>
      <c r="C2253" t="s">
        <v>261</v>
      </c>
      <c r="D2253" t="s">
        <v>7</v>
      </c>
      <c r="E2253">
        <v>47353</v>
      </c>
      <c r="F2253">
        <v>664</v>
      </c>
      <c r="G2253">
        <v>1.2817000000000001</v>
      </c>
      <c r="H2253">
        <v>0.32850000000000001</v>
      </c>
      <c r="I2253">
        <v>1.6102000000000001</v>
      </c>
      <c r="J2253" s="12">
        <v>2</v>
      </c>
      <c r="K2253" s="12">
        <v>2.46</v>
      </c>
      <c r="L2253" s="10">
        <v>0.25</v>
      </c>
      <c r="M2253" s="10">
        <f>VLOOKUP('By placement'!$D2253,'By goal type'!$I$3:$J$7,2,FALSE)</f>
        <v>0.3</v>
      </c>
      <c r="N2253" s="13"/>
      <c r="O2253" s="10">
        <f t="shared" si="107"/>
        <v>0.3</v>
      </c>
      <c r="P2253" s="10">
        <f t="shared" si="105"/>
        <v>4.9999999999999989E-2</v>
      </c>
      <c r="Q2253">
        <f t="shared" si="106"/>
        <v>0.30109430894308947</v>
      </c>
    </row>
    <row r="2254" spans="1:17" x14ac:dyDescent="0.3">
      <c r="A2254">
        <v>2249</v>
      </c>
      <c r="B2254" t="s">
        <v>2701</v>
      </c>
      <c r="C2254" t="s">
        <v>258</v>
      </c>
      <c r="D2254" t="s">
        <v>7</v>
      </c>
      <c r="E2254">
        <v>6346</v>
      </c>
      <c r="F2254">
        <v>5060</v>
      </c>
      <c r="G2254">
        <v>5.5659999999999998</v>
      </c>
      <c r="H2254">
        <v>1.1823999999999999</v>
      </c>
      <c r="I2254">
        <v>6.7484000000000002</v>
      </c>
      <c r="J2254" s="12">
        <v>1.1000000000000001</v>
      </c>
      <c r="K2254" s="12">
        <v>1.349</v>
      </c>
      <c r="L2254" s="10">
        <v>0.25</v>
      </c>
      <c r="M2254" s="10">
        <f>VLOOKUP('By placement'!$D2254,'By goal type'!$I$3:$J$7,2,FALSE)</f>
        <v>0.3</v>
      </c>
      <c r="N2254" s="13"/>
      <c r="O2254" s="10">
        <f t="shared" si="107"/>
        <v>0.3</v>
      </c>
      <c r="P2254" s="10">
        <f t="shared" si="105"/>
        <v>4.9999999999999989E-2</v>
      </c>
      <c r="Q2254">
        <f t="shared" si="106"/>
        <v>1.2456275759822082</v>
      </c>
    </row>
    <row r="2255" spans="1:17" x14ac:dyDescent="0.3">
      <c r="A2255">
        <v>2250</v>
      </c>
      <c r="B2255" t="s">
        <v>2702</v>
      </c>
      <c r="C2255" t="s">
        <v>84</v>
      </c>
      <c r="D2255" t="s">
        <v>7</v>
      </c>
      <c r="E2255">
        <v>1198</v>
      </c>
      <c r="F2255">
        <v>537</v>
      </c>
      <c r="G2255">
        <v>0.76280000000000003</v>
      </c>
      <c r="H2255">
        <v>0.214</v>
      </c>
      <c r="I2255">
        <v>0.9768</v>
      </c>
      <c r="J2255" s="12">
        <v>1.5</v>
      </c>
      <c r="K2255" s="12">
        <v>2.105</v>
      </c>
      <c r="L2255" s="10" t="s">
        <v>5</v>
      </c>
      <c r="M2255" s="10">
        <f>VLOOKUP('By placement'!$D2255,'By goal type'!$I$3:$J$7,2,FALSE)</f>
        <v>0.3</v>
      </c>
      <c r="N2255" s="13"/>
      <c r="O2255" s="10">
        <f t="shared" si="107"/>
        <v>0.3</v>
      </c>
      <c r="P2255" s="10" t="str">
        <f t="shared" si="105"/>
        <v>unknown</v>
      </c>
      <c r="Q2255">
        <f t="shared" si="106"/>
        <v>0.2807429928741092</v>
      </c>
    </row>
    <row r="2256" spans="1:17" x14ac:dyDescent="0.3">
      <c r="A2256">
        <v>2251</v>
      </c>
      <c r="B2256" t="s">
        <v>2703</v>
      </c>
      <c r="C2256" t="s">
        <v>99</v>
      </c>
      <c r="D2256" t="s">
        <v>7</v>
      </c>
      <c r="E2256">
        <v>4185</v>
      </c>
      <c r="F2256">
        <v>226</v>
      </c>
      <c r="G2256">
        <v>0.12429999999999999</v>
      </c>
      <c r="H2256">
        <v>2.6499999999999999E-2</v>
      </c>
      <c r="I2256">
        <v>0.15079999999999999</v>
      </c>
      <c r="J2256" s="12">
        <v>0.55000000000000004</v>
      </c>
      <c r="K2256" s="12">
        <v>0.66700000000000004</v>
      </c>
      <c r="L2256" s="10">
        <v>0.25</v>
      </c>
      <c r="M2256" s="10">
        <f>VLOOKUP('By placement'!$D2256,'By goal type'!$I$3:$J$7,2,FALSE)</f>
        <v>0.3</v>
      </c>
      <c r="N2256" s="13"/>
      <c r="O2256" s="10">
        <f t="shared" si="107"/>
        <v>0.3</v>
      </c>
      <c r="P2256" s="10">
        <f t="shared" si="105"/>
        <v>4.9999999999999989E-2</v>
      </c>
      <c r="Q2256">
        <f t="shared" si="106"/>
        <v>2.6452173913043473E-2</v>
      </c>
    </row>
    <row r="2257" spans="1:17" x14ac:dyDescent="0.3">
      <c r="A2257">
        <v>2252</v>
      </c>
      <c r="B2257" t="s">
        <v>2704</v>
      </c>
      <c r="C2257" t="s">
        <v>84</v>
      </c>
      <c r="D2257" t="s">
        <v>7</v>
      </c>
      <c r="E2257">
        <v>59</v>
      </c>
      <c r="F2257">
        <v>16</v>
      </c>
      <c r="G2257">
        <v>2.0400000000000001E-2</v>
      </c>
      <c r="H2257">
        <v>8.6999999999999994E-3</v>
      </c>
      <c r="I2257">
        <v>2.9100000000000001E-2</v>
      </c>
      <c r="J2257" s="12">
        <v>1.5</v>
      </c>
      <c r="K2257" s="12">
        <v>1.819</v>
      </c>
      <c r="L2257" s="10" t="s">
        <v>5</v>
      </c>
      <c r="M2257" s="10">
        <f>VLOOKUP('By placement'!$D2257,'By goal type'!$I$3:$J$7,2,FALSE)</f>
        <v>0.3</v>
      </c>
      <c r="N2257" s="13"/>
      <c r="O2257" s="10">
        <f t="shared" si="107"/>
        <v>0.3</v>
      </c>
      <c r="P2257" s="10" t="str">
        <f t="shared" si="105"/>
        <v>unknown</v>
      </c>
      <c r="Q2257">
        <f t="shared" si="106"/>
        <v>5.1032985156679485E-3</v>
      </c>
    </row>
    <row r="2258" spans="1:17" x14ac:dyDescent="0.3">
      <c r="A2258">
        <v>2253</v>
      </c>
      <c r="B2258" t="s">
        <v>2705</v>
      </c>
      <c r="C2258" t="s">
        <v>250</v>
      </c>
      <c r="D2258" t="s">
        <v>7</v>
      </c>
      <c r="E2258">
        <v>185078</v>
      </c>
      <c r="F2258">
        <v>39811</v>
      </c>
      <c r="G2258">
        <v>119.43300000000001</v>
      </c>
      <c r="H2258">
        <v>25.673999999999999</v>
      </c>
      <c r="I2258">
        <v>145.107</v>
      </c>
      <c r="J2258" s="12">
        <v>3</v>
      </c>
      <c r="K2258" s="12">
        <v>3.5459999999999998</v>
      </c>
      <c r="L2258" s="10">
        <v>0.22</v>
      </c>
      <c r="M2258" s="10">
        <f>VLOOKUP('By placement'!$D2258,'By goal type'!$I$3:$J$7,2,FALSE)</f>
        <v>0.3</v>
      </c>
      <c r="N2258" s="13"/>
      <c r="O2258" s="10">
        <f t="shared" si="107"/>
        <v>0.3</v>
      </c>
      <c r="P2258" s="10">
        <f t="shared" si="105"/>
        <v>7.9999999999999988E-2</v>
      </c>
      <c r="Q2258">
        <f t="shared" si="106"/>
        <v>22.343040609137052</v>
      </c>
    </row>
    <row r="2259" spans="1:17" x14ac:dyDescent="0.3">
      <c r="A2259">
        <v>2254</v>
      </c>
      <c r="B2259" t="s">
        <v>2706</v>
      </c>
      <c r="C2259" t="s">
        <v>87</v>
      </c>
      <c r="D2259" t="s">
        <v>7</v>
      </c>
      <c r="E2259">
        <v>2422692</v>
      </c>
      <c r="F2259">
        <v>736717</v>
      </c>
      <c r="G2259">
        <v>1289.2550000000001</v>
      </c>
      <c r="H2259">
        <v>276.98129999999998</v>
      </c>
      <c r="I2259">
        <v>1566.2363</v>
      </c>
      <c r="J2259" s="12">
        <v>1.75</v>
      </c>
      <c r="K2259" s="12">
        <v>2.262</v>
      </c>
      <c r="L2259" s="10">
        <v>0.25</v>
      </c>
      <c r="M2259" s="10">
        <f>VLOOKUP('By placement'!$D2259,'By goal type'!$I$3:$J$7,2,FALSE)</f>
        <v>0.3</v>
      </c>
      <c r="N2259" s="13"/>
      <c r="O2259" s="10">
        <f t="shared" si="107"/>
        <v>0.3</v>
      </c>
      <c r="P2259" s="10">
        <f t="shared" si="105"/>
        <v>4.9999999999999989E-2</v>
      </c>
      <c r="Q2259">
        <f t="shared" si="106"/>
        <v>354.51502458001767</v>
      </c>
    </row>
    <row r="2260" spans="1:17" x14ac:dyDescent="0.3">
      <c r="A2260">
        <v>2255</v>
      </c>
      <c r="B2260" t="s">
        <v>2707</v>
      </c>
      <c r="C2260" t="s">
        <v>75</v>
      </c>
      <c r="D2260" t="s">
        <v>7</v>
      </c>
      <c r="E2260">
        <v>4791507</v>
      </c>
      <c r="F2260">
        <v>759668</v>
      </c>
      <c r="G2260">
        <v>759.66800000000001</v>
      </c>
      <c r="H2260">
        <v>163.29900000000001</v>
      </c>
      <c r="I2260">
        <v>922.96699999999998</v>
      </c>
      <c r="J2260" s="12">
        <v>1</v>
      </c>
      <c r="K2260" s="12">
        <v>1.276</v>
      </c>
      <c r="L2260" s="10">
        <v>0.25</v>
      </c>
      <c r="M2260" s="10">
        <f>VLOOKUP('By placement'!$D2260,'By goal type'!$I$3:$J$7,2,FALSE)</f>
        <v>0.3</v>
      </c>
      <c r="N2260" s="13"/>
      <c r="O2260" s="10">
        <f t="shared" si="107"/>
        <v>0.3</v>
      </c>
      <c r="P2260" s="10">
        <f t="shared" si="105"/>
        <v>4.9999999999999989E-2</v>
      </c>
      <c r="Q2260">
        <f t="shared" si="106"/>
        <v>199.63863009404389</v>
      </c>
    </row>
    <row r="2261" spans="1:17" x14ac:dyDescent="0.3">
      <c r="A2261">
        <v>2256</v>
      </c>
      <c r="B2261" t="s">
        <v>2708</v>
      </c>
      <c r="C2261" t="s">
        <v>53</v>
      </c>
      <c r="D2261" t="s">
        <v>7</v>
      </c>
      <c r="E2261">
        <v>97481</v>
      </c>
      <c r="F2261">
        <v>5080</v>
      </c>
      <c r="G2261">
        <v>15.24</v>
      </c>
      <c r="H2261">
        <v>3.2749999999999999</v>
      </c>
      <c r="I2261">
        <v>18.515000000000001</v>
      </c>
      <c r="J2261" s="12">
        <v>3</v>
      </c>
      <c r="K2261" s="12">
        <v>3.609</v>
      </c>
      <c r="L2261" s="10">
        <v>0.25</v>
      </c>
      <c r="M2261" s="10">
        <f>VLOOKUP('By placement'!$D2261,'By goal type'!$I$3:$J$7,2,FALSE)</f>
        <v>0.3</v>
      </c>
      <c r="N2261" s="13"/>
      <c r="O2261" s="10">
        <f t="shared" si="107"/>
        <v>0.3</v>
      </c>
      <c r="P2261" s="10">
        <f t="shared" si="105"/>
        <v>4.9999999999999989E-2</v>
      </c>
      <c r="Q2261">
        <f t="shared" si="106"/>
        <v>3.1243100581878629</v>
      </c>
    </row>
    <row r="2262" spans="1:17" x14ac:dyDescent="0.3">
      <c r="A2262">
        <v>2257</v>
      </c>
      <c r="B2262" t="s">
        <v>2709</v>
      </c>
      <c r="C2262" t="s">
        <v>198</v>
      </c>
      <c r="D2262" t="s">
        <v>7</v>
      </c>
      <c r="E2262">
        <v>1690091</v>
      </c>
      <c r="F2262">
        <v>133527</v>
      </c>
      <c r="G2262">
        <v>133.43600000000001</v>
      </c>
      <c r="H2262">
        <v>28.893999999999998</v>
      </c>
      <c r="I2262">
        <v>162.33000000000001</v>
      </c>
      <c r="J2262" s="12">
        <v>1</v>
      </c>
      <c r="K2262" s="12">
        <v>1.206</v>
      </c>
      <c r="L2262" s="10">
        <v>0.25</v>
      </c>
      <c r="M2262" s="10">
        <f>VLOOKUP('By placement'!$D2262,'By goal type'!$I$3:$J$7,2,FALSE)</f>
        <v>0.3</v>
      </c>
      <c r="N2262" s="13"/>
      <c r="O2262" s="10">
        <f t="shared" si="107"/>
        <v>0.3</v>
      </c>
      <c r="P2262" s="10">
        <f t="shared" si="105"/>
        <v>4.9999999999999989E-2</v>
      </c>
      <c r="Q2262">
        <f t="shared" si="106"/>
        <v>27.728009950248758</v>
      </c>
    </row>
    <row r="2263" spans="1:17" x14ac:dyDescent="0.3">
      <c r="A2263">
        <v>2258</v>
      </c>
      <c r="B2263" t="s">
        <v>2710</v>
      </c>
      <c r="C2263" t="s">
        <v>249</v>
      </c>
      <c r="D2263" t="s">
        <v>7</v>
      </c>
      <c r="E2263">
        <v>6982</v>
      </c>
      <c r="F2263">
        <v>2719</v>
      </c>
      <c r="G2263">
        <v>2.4470999999999998</v>
      </c>
      <c r="H2263">
        <v>0.53090000000000004</v>
      </c>
      <c r="I2263">
        <v>2.9780000000000002</v>
      </c>
      <c r="J2263" s="12">
        <v>0.9</v>
      </c>
      <c r="K2263" s="12">
        <v>1.1579999999999999</v>
      </c>
      <c r="L2263" s="10">
        <v>0.25</v>
      </c>
      <c r="M2263" s="10">
        <f>VLOOKUP('By placement'!$D2263,'By goal type'!$I$3:$J$7,2,FALSE)</f>
        <v>0.3</v>
      </c>
      <c r="N2263" s="13"/>
      <c r="O2263" s="10">
        <f t="shared" si="107"/>
        <v>0.3</v>
      </c>
      <c r="P2263" s="10">
        <f t="shared" si="105"/>
        <v>4.9999999999999989E-2</v>
      </c>
      <c r="Q2263">
        <f t="shared" si="106"/>
        <v>0.66349222797927432</v>
      </c>
    </row>
    <row r="2264" spans="1:17" x14ac:dyDescent="0.3">
      <c r="A2264">
        <v>2259</v>
      </c>
      <c r="B2264" t="s">
        <v>2711</v>
      </c>
      <c r="C2264" t="s">
        <v>84</v>
      </c>
      <c r="D2264" t="s">
        <v>7</v>
      </c>
      <c r="E2264">
        <v>2398</v>
      </c>
      <c r="F2264">
        <v>1029</v>
      </c>
      <c r="G2264">
        <v>1.5683</v>
      </c>
      <c r="H2264">
        <v>0.37240000000000001</v>
      </c>
      <c r="I2264">
        <v>1.9407000000000001</v>
      </c>
      <c r="J2264" s="12">
        <v>1.55</v>
      </c>
      <c r="K2264" s="12">
        <v>1.8919999999999999</v>
      </c>
      <c r="L2264" s="10" t="s">
        <v>5</v>
      </c>
      <c r="M2264" s="10">
        <f>VLOOKUP('By placement'!$D2264,'By goal type'!$I$3:$J$7,2,FALSE)</f>
        <v>0.3</v>
      </c>
      <c r="N2264" s="13"/>
      <c r="O2264" s="10">
        <f t="shared" si="107"/>
        <v>0.3</v>
      </c>
      <c r="P2264" s="10" t="str">
        <f t="shared" si="105"/>
        <v>unknown</v>
      </c>
      <c r="Q2264">
        <f t="shared" si="106"/>
        <v>0.35080306553911195</v>
      </c>
    </row>
    <row r="2265" spans="1:17" x14ac:dyDescent="0.3">
      <c r="A2265">
        <v>2260</v>
      </c>
      <c r="B2265" t="s">
        <v>2712</v>
      </c>
      <c r="C2265" t="s">
        <v>198</v>
      </c>
      <c r="D2265" t="s">
        <v>7</v>
      </c>
      <c r="E2265">
        <v>1958364</v>
      </c>
      <c r="F2265">
        <v>205771</v>
      </c>
      <c r="G2265">
        <v>205.5573</v>
      </c>
      <c r="H2265">
        <v>44.7697</v>
      </c>
      <c r="I2265">
        <v>250.327</v>
      </c>
      <c r="J2265" s="12">
        <v>1</v>
      </c>
      <c r="K2265" s="12">
        <v>1.2010000000000001</v>
      </c>
      <c r="L2265" s="10">
        <v>0.25</v>
      </c>
      <c r="M2265" s="10">
        <f>VLOOKUP('By placement'!$D2265,'By goal type'!$I$3:$J$7,2,FALSE)</f>
        <v>0.3</v>
      </c>
      <c r="N2265" s="13"/>
      <c r="O2265" s="10">
        <f t="shared" si="107"/>
        <v>0.3</v>
      </c>
      <c r="P2265" s="10">
        <f t="shared" si="105"/>
        <v>4.9999999999999989E-2</v>
      </c>
      <c r="Q2265">
        <f t="shared" si="106"/>
        <v>41.894860116569539</v>
      </c>
    </row>
    <row r="2266" spans="1:17" x14ac:dyDescent="0.3">
      <c r="A2266">
        <v>2261</v>
      </c>
      <c r="B2266" t="s">
        <v>2713</v>
      </c>
      <c r="C2266" t="s">
        <v>84</v>
      </c>
      <c r="D2266" t="s">
        <v>7</v>
      </c>
      <c r="E2266">
        <v>5313</v>
      </c>
      <c r="F2266">
        <v>2838</v>
      </c>
      <c r="G2266">
        <v>4.3882000000000003</v>
      </c>
      <c r="H2266">
        <v>0.96489999999999998</v>
      </c>
      <c r="I2266">
        <v>5.3531000000000004</v>
      </c>
      <c r="J2266" s="12">
        <v>1.55</v>
      </c>
      <c r="K2266" s="12">
        <v>1.845</v>
      </c>
      <c r="L2266" s="10" t="s">
        <v>5</v>
      </c>
      <c r="M2266" s="10">
        <f>VLOOKUP('By placement'!$D2266,'By goal type'!$I$3:$J$7,2,FALSE)</f>
        <v>0.3</v>
      </c>
      <c r="N2266" s="13"/>
      <c r="O2266" s="10">
        <f t="shared" si="107"/>
        <v>0.3</v>
      </c>
      <c r="P2266" s="10" t="str">
        <f t="shared" si="105"/>
        <v>unknown</v>
      </c>
      <c r="Q2266">
        <f t="shared" si="106"/>
        <v>0.85591571815718159</v>
      </c>
    </row>
    <row r="2267" spans="1:17" x14ac:dyDescent="0.3">
      <c r="A2267">
        <v>2262</v>
      </c>
      <c r="B2267" t="s">
        <v>2714</v>
      </c>
      <c r="C2267" t="s">
        <v>239</v>
      </c>
      <c r="D2267" t="s">
        <v>7</v>
      </c>
      <c r="E2267">
        <v>68210</v>
      </c>
      <c r="F2267">
        <v>6347</v>
      </c>
      <c r="G2267">
        <v>12.694000000000001</v>
      </c>
      <c r="H2267">
        <v>2.758</v>
      </c>
      <c r="I2267">
        <v>15.452</v>
      </c>
      <c r="J2267" s="12">
        <v>2</v>
      </c>
      <c r="K2267" s="12">
        <v>2.4180000000000001</v>
      </c>
      <c r="L2267" s="10">
        <v>0.25</v>
      </c>
      <c r="M2267" s="10">
        <f>VLOOKUP('By placement'!$D2267,'By goal type'!$I$3:$J$7,2,FALSE)</f>
        <v>0.3</v>
      </c>
      <c r="N2267" s="13"/>
      <c r="O2267" s="10">
        <f t="shared" si="107"/>
        <v>0.3</v>
      </c>
      <c r="P2267" s="10">
        <f t="shared" si="105"/>
        <v>4.9999999999999989E-2</v>
      </c>
      <c r="Q2267">
        <f t="shared" si="106"/>
        <v>2.6711894127378009</v>
      </c>
    </row>
    <row r="2268" spans="1:17" x14ac:dyDescent="0.3">
      <c r="A2268">
        <v>2263</v>
      </c>
      <c r="B2268" t="s">
        <v>2715</v>
      </c>
      <c r="C2268" t="s">
        <v>84</v>
      </c>
      <c r="D2268" t="s">
        <v>7</v>
      </c>
      <c r="E2268">
        <v>119</v>
      </c>
      <c r="F2268">
        <v>45</v>
      </c>
      <c r="G2268">
        <v>5.7599999999999998E-2</v>
      </c>
      <c r="H2268">
        <v>2.46E-2</v>
      </c>
      <c r="I2268">
        <v>8.2199999999999995E-2</v>
      </c>
      <c r="J2268" s="12">
        <v>1.5</v>
      </c>
      <c r="K2268" s="12">
        <v>1.776</v>
      </c>
      <c r="L2268" s="10" t="s">
        <v>5</v>
      </c>
      <c r="M2268" s="10">
        <f>VLOOKUP('By placement'!$D2268,'By goal type'!$I$3:$J$7,2,FALSE)</f>
        <v>0.3</v>
      </c>
      <c r="N2268" s="13"/>
      <c r="O2268" s="10">
        <f t="shared" si="107"/>
        <v>0.3</v>
      </c>
      <c r="P2268" s="10" t="str">
        <f t="shared" si="105"/>
        <v>unknown</v>
      </c>
      <c r="Q2268">
        <f t="shared" si="106"/>
        <v>1.2774324324324321E-2</v>
      </c>
    </row>
    <row r="2269" spans="1:17" x14ac:dyDescent="0.3">
      <c r="A2269">
        <v>2264</v>
      </c>
      <c r="B2269" t="s">
        <v>2716</v>
      </c>
      <c r="C2269" t="s">
        <v>250</v>
      </c>
      <c r="D2269" t="s">
        <v>7</v>
      </c>
      <c r="E2269">
        <v>1119</v>
      </c>
      <c r="F2269">
        <v>11</v>
      </c>
      <c r="G2269">
        <v>2.6100000000000002E-2</v>
      </c>
      <c r="H2269">
        <v>7.4000000000000003E-3</v>
      </c>
      <c r="I2269">
        <v>3.3500000000000002E-2</v>
      </c>
      <c r="J2269" s="12">
        <v>2.5</v>
      </c>
      <c r="K2269" s="12">
        <v>3.0449999999999999</v>
      </c>
      <c r="L2269" s="10">
        <v>0.22</v>
      </c>
      <c r="M2269" s="10">
        <f>VLOOKUP('By placement'!$D2269,'By goal type'!$I$3:$J$7,2,FALSE)</f>
        <v>0.3</v>
      </c>
      <c r="N2269" s="13"/>
      <c r="O2269" s="10">
        <f t="shared" si="107"/>
        <v>0.3</v>
      </c>
      <c r="P2269" s="10">
        <f t="shared" si="105"/>
        <v>7.9999999999999988E-2</v>
      </c>
      <c r="Q2269">
        <f t="shared" si="106"/>
        <v>5.995894909688014E-3</v>
      </c>
    </row>
    <row r="2270" spans="1:17" x14ac:dyDescent="0.3">
      <c r="A2270">
        <v>2265</v>
      </c>
      <c r="B2270" t="s">
        <v>2717</v>
      </c>
      <c r="C2270" t="s">
        <v>62</v>
      </c>
      <c r="D2270" t="s">
        <v>7</v>
      </c>
      <c r="E2270">
        <v>29346</v>
      </c>
      <c r="F2270">
        <v>6423</v>
      </c>
      <c r="G2270">
        <v>12.846</v>
      </c>
      <c r="H2270">
        <v>2.8024</v>
      </c>
      <c r="I2270">
        <v>15.648400000000001</v>
      </c>
      <c r="J2270" s="12">
        <v>2</v>
      </c>
      <c r="K2270" s="12">
        <v>2.5209999999999999</v>
      </c>
      <c r="L2270" s="10">
        <v>0.25</v>
      </c>
      <c r="M2270" s="10">
        <f>VLOOKUP('By placement'!$D2270,'By goal type'!$I$3:$J$7,2,FALSE)</f>
        <v>0.3</v>
      </c>
      <c r="N2270" s="13"/>
      <c r="O2270" s="10">
        <f t="shared" si="107"/>
        <v>0.3</v>
      </c>
      <c r="P2270" s="10">
        <f t="shared" si="105"/>
        <v>4.9999999999999989E-2</v>
      </c>
      <c r="Q2270">
        <f t="shared" si="106"/>
        <v>3.2339612852042827</v>
      </c>
    </row>
    <row r="2271" spans="1:17" x14ac:dyDescent="0.3">
      <c r="A2271">
        <v>2266</v>
      </c>
      <c r="B2271" t="s">
        <v>2718</v>
      </c>
      <c r="C2271" t="s">
        <v>51</v>
      </c>
      <c r="D2271" t="s">
        <v>7</v>
      </c>
      <c r="E2271">
        <v>2415057</v>
      </c>
      <c r="F2271">
        <v>619013</v>
      </c>
      <c r="G2271">
        <v>619.01300000000003</v>
      </c>
      <c r="H2271">
        <v>134.92619999999999</v>
      </c>
      <c r="I2271">
        <v>753.93920000000003</v>
      </c>
      <c r="J2271" s="12">
        <v>1</v>
      </c>
      <c r="K2271" s="12">
        <v>1.234</v>
      </c>
      <c r="L2271" s="10">
        <v>0.2</v>
      </c>
      <c r="M2271" s="10">
        <f>VLOOKUP('By placement'!$D2271,'By goal type'!$I$3:$J$7,2,FALSE)</f>
        <v>0.3</v>
      </c>
      <c r="N2271" s="13"/>
      <c r="O2271" s="10">
        <f t="shared" si="107"/>
        <v>0.3</v>
      </c>
      <c r="P2271" s="10">
        <f t="shared" si="105"/>
        <v>9.9999999999999978E-2</v>
      </c>
      <c r="Q2271">
        <f t="shared" si="106"/>
        <v>142.96740097244736</v>
      </c>
    </row>
    <row r="2272" spans="1:17" x14ac:dyDescent="0.3">
      <c r="A2272">
        <v>2267</v>
      </c>
      <c r="B2272" t="s">
        <v>2719</v>
      </c>
      <c r="C2272" t="s">
        <v>84</v>
      </c>
      <c r="D2272" t="s">
        <v>7</v>
      </c>
      <c r="E2272">
        <v>784</v>
      </c>
      <c r="F2272">
        <v>298</v>
      </c>
      <c r="G2272">
        <v>0.38159999999999999</v>
      </c>
      <c r="H2272">
        <v>0.1633</v>
      </c>
      <c r="I2272">
        <v>0.54490000000000005</v>
      </c>
      <c r="J2272" s="12">
        <v>1.5</v>
      </c>
      <c r="K2272" s="12">
        <v>1.665</v>
      </c>
      <c r="L2272" s="10" t="s">
        <v>5</v>
      </c>
      <c r="M2272" s="10">
        <f>VLOOKUP('By placement'!$D2272,'By goal type'!$I$3:$J$7,2,FALSE)</f>
        <v>0.3</v>
      </c>
      <c r="N2272" s="13"/>
      <c r="O2272" s="10">
        <f t="shared" si="107"/>
        <v>0.3</v>
      </c>
      <c r="P2272" s="10" t="str">
        <f t="shared" si="105"/>
        <v>unknown</v>
      </c>
      <c r="Q2272">
        <f t="shared" si="106"/>
        <v>5.3999099099099099E-2</v>
      </c>
    </row>
    <row r="2273" spans="1:17" x14ac:dyDescent="0.3">
      <c r="A2273">
        <v>2268</v>
      </c>
      <c r="B2273" t="s">
        <v>2720</v>
      </c>
      <c r="C2273" t="s">
        <v>84</v>
      </c>
      <c r="D2273" t="s">
        <v>7</v>
      </c>
      <c r="E2273">
        <v>6783</v>
      </c>
      <c r="F2273">
        <v>2360</v>
      </c>
      <c r="G2273">
        <v>4.2480000000000002</v>
      </c>
      <c r="H2273">
        <v>0.93079999999999996</v>
      </c>
      <c r="I2273">
        <v>5.1787999999999998</v>
      </c>
      <c r="J2273" s="12">
        <v>1.8</v>
      </c>
      <c r="K2273" s="12">
        <v>2.2589999999999999</v>
      </c>
      <c r="L2273" s="10" t="s">
        <v>5</v>
      </c>
      <c r="M2273" s="10">
        <f>VLOOKUP('By placement'!$D2273,'By goal type'!$I$3:$J$7,2,FALSE)</f>
        <v>0.3</v>
      </c>
      <c r="N2273" s="13"/>
      <c r="O2273" s="10">
        <f t="shared" si="107"/>
        <v>0.3</v>
      </c>
      <c r="P2273" s="10" t="str">
        <f t="shared" si="105"/>
        <v>unknown</v>
      </c>
      <c r="Q2273">
        <f t="shared" si="106"/>
        <v>1.0522661354581668</v>
      </c>
    </row>
    <row r="2274" spans="1:17" x14ac:dyDescent="0.3">
      <c r="A2274">
        <v>2269</v>
      </c>
      <c r="B2274" t="s">
        <v>2721</v>
      </c>
      <c r="C2274" t="s">
        <v>25</v>
      </c>
      <c r="D2274" t="s">
        <v>7</v>
      </c>
      <c r="E2274">
        <v>81045</v>
      </c>
      <c r="F2274">
        <v>20395</v>
      </c>
      <c r="G2274">
        <v>20.395</v>
      </c>
      <c r="H2274">
        <v>4.4740000000000002</v>
      </c>
      <c r="I2274">
        <v>24.869</v>
      </c>
      <c r="J2274" s="12">
        <v>1</v>
      </c>
      <c r="K2274" s="12">
        <v>1.2589999999999999</v>
      </c>
      <c r="L2274" s="10">
        <v>0.25</v>
      </c>
      <c r="M2274" s="10">
        <f>VLOOKUP('By placement'!$D2274,'By goal type'!$I$3:$J$7,2,FALSE)</f>
        <v>0.3</v>
      </c>
      <c r="N2274" s="13"/>
      <c r="O2274" s="10">
        <f t="shared" si="107"/>
        <v>0.3</v>
      </c>
      <c r="P2274" s="10">
        <f t="shared" si="105"/>
        <v>4.9999999999999989E-2</v>
      </c>
      <c r="Q2274">
        <f t="shared" si="106"/>
        <v>5.1160214455917377</v>
      </c>
    </row>
    <row r="2275" spans="1:17" x14ac:dyDescent="0.3">
      <c r="A2275">
        <v>2270</v>
      </c>
      <c r="B2275" t="s">
        <v>2722</v>
      </c>
      <c r="C2275" t="s">
        <v>276</v>
      </c>
      <c r="D2275" t="s">
        <v>7</v>
      </c>
      <c r="E2275">
        <v>258899</v>
      </c>
      <c r="F2275">
        <v>34750</v>
      </c>
      <c r="G2275">
        <v>52.125</v>
      </c>
      <c r="H2275">
        <v>11.5184</v>
      </c>
      <c r="I2275">
        <v>63.6434</v>
      </c>
      <c r="J2275" s="12">
        <v>1.5</v>
      </c>
      <c r="K2275" s="12">
        <v>1.802</v>
      </c>
      <c r="L2275" s="10" t="s">
        <v>5</v>
      </c>
      <c r="M2275" s="10">
        <f>VLOOKUP('By placement'!$D2275,'By goal type'!$I$3:$J$7,2,FALSE)</f>
        <v>0.3</v>
      </c>
      <c r="N2275" s="13"/>
      <c r="O2275" s="10">
        <f t="shared" si="107"/>
        <v>0.3</v>
      </c>
      <c r="P2275" s="10" t="str">
        <f t="shared" si="105"/>
        <v>unknown</v>
      </c>
      <c r="Q2275">
        <f t="shared" si="106"/>
        <v>10.666097003329638</v>
      </c>
    </row>
    <row r="2276" spans="1:17" x14ac:dyDescent="0.3">
      <c r="A2276">
        <v>2271</v>
      </c>
      <c r="B2276" t="s">
        <v>2723</v>
      </c>
      <c r="C2276" t="s">
        <v>198</v>
      </c>
      <c r="D2276" t="s">
        <v>7</v>
      </c>
      <c r="E2276">
        <v>1847689</v>
      </c>
      <c r="F2276">
        <v>91270</v>
      </c>
      <c r="G2276">
        <v>91.139499999999998</v>
      </c>
      <c r="H2276">
        <v>20.290500000000002</v>
      </c>
      <c r="I2276">
        <v>111.43</v>
      </c>
      <c r="J2276" s="12">
        <v>1</v>
      </c>
      <c r="K2276" s="12">
        <v>1.1990000000000001</v>
      </c>
      <c r="L2276" s="10">
        <v>0.25</v>
      </c>
      <c r="M2276" s="10">
        <f>VLOOKUP('By placement'!$D2276,'By goal type'!$I$3:$J$7,2,FALSE)</f>
        <v>0.3</v>
      </c>
      <c r="N2276" s="13"/>
      <c r="O2276" s="10">
        <f t="shared" si="107"/>
        <v>0.3</v>
      </c>
      <c r="P2276" s="10">
        <f t="shared" si="105"/>
        <v>4.9999999999999989E-2</v>
      </c>
      <c r="Q2276">
        <f t="shared" si="106"/>
        <v>18.494220183486249</v>
      </c>
    </row>
    <row r="2277" spans="1:17" x14ac:dyDescent="0.3">
      <c r="A2277">
        <v>2272</v>
      </c>
      <c r="B2277" t="s">
        <v>2724</v>
      </c>
      <c r="C2277" t="s">
        <v>51</v>
      </c>
      <c r="D2277" t="s">
        <v>7</v>
      </c>
      <c r="E2277">
        <v>79663</v>
      </c>
      <c r="F2277">
        <v>3984</v>
      </c>
      <c r="G2277">
        <v>6.1877000000000004</v>
      </c>
      <c r="H2277">
        <v>1.1124000000000001</v>
      </c>
      <c r="I2277">
        <v>7.3000999999999996</v>
      </c>
      <c r="J2277" s="12">
        <v>1.5</v>
      </c>
      <c r="K2277" s="12">
        <v>2.0030000000000001</v>
      </c>
      <c r="L2277" s="10">
        <v>0.19</v>
      </c>
      <c r="M2277" s="10">
        <f>VLOOKUP('By placement'!$D2277,'By goal type'!$I$3:$J$7,2,FALSE)</f>
        <v>0.3</v>
      </c>
      <c r="N2277" s="13"/>
      <c r="O2277" s="10">
        <f t="shared" si="107"/>
        <v>0.3</v>
      </c>
      <c r="P2277" s="10">
        <f t="shared" si="105"/>
        <v>0.10999999999999999</v>
      </c>
      <c r="Q2277">
        <f t="shared" si="106"/>
        <v>1.8332253120319524</v>
      </c>
    </row>
    <row r="2278" spans="1:17" x14ac:dyDescent="0.3">
      <c r="A2278">
        <v>2273</v>
      </c>
      <c r="B2278" t="s">
        <v>2725</v>
      </c>
      <c r="C2278" t="s">
        <v>250</v>
      </c>
      <c r="D2278" t="s">
        <v>7</v>
      </c>
      <c r="E2278">
        <v>19400</v>
      </c>
      <c r="F2278">
        <v>3260</v>
      </c>
      <c r="G2278">
        <v>9.8478999999999992</v>
      </c>
      <c r="H2278">
        <v>2.1029</v>
      </c>
      <c r="I2278">
        <v>11.950799999999999</v>
      </c>
      <c r="J2278" s="12">
        <v>3</v>
      </c>
      <c r="K2278" s="12">
        <v>3.6720000000000002</v>
      </c>
      <c r="L2278" s="10">
        <v>0.22</v>
      </c>
      <c r="M2278" s="10">
        <f>VLOOKUP('By placement'!$D2278,'By goal type'!$I$3:$J$7,2,FALSE)</f>
        <v>0.3</v>
      </c>
      <c r="N2278" s="13"/>
      <c r="O2278" s="10">
        <f t="shared" si="107"/>
        <v>0.3</v>
      </c>
      <c r="P2278" s="10">
        <f t="shared" si="105"/>
        <v>7.9999999999999988E-2</v>
      </c>
      <c r="Q2278">
        <f t="shared" si="106"/>
        <v>2.1870745098039217</v>
      </c>
    </row>
    <row r="2279" spans="1:17" x14ac:dyDescent="0.3">
      <c r="A2279">
        <v>2274</v>
      </c>
      <c r="B2279" t="s">
        <v>2726</v>
      </c>
      <c r="C2279" t="s">
        <v>202</v>
      </c>
      <c r="D2279" t="s">
        <v>7</v>
      </c>
      <c r="E2279">
        <v>967</v>
      </c>
      <c r="F2279">
        <v>153</v>
      </c>
      <c r="G2279">
        <v>7.0099999999999996E-2</v>
      </c>
      <c r="H2279">
        <v>2.3400000000000001E-2</v>
      </c>
      <c r="I2279">
        <v>9.35E-2</v>
      </c>
      <c r="J2279" s="12">
        <v>0.5</v>
      </c>
      <c r="K2279" s="12">
        <v>0.56899999999999995</v>
      </c>
      <c r="L2279" s="10">
        <v>0.25</v>
      </c>
      <c r="M2279" s="10">
        <f>VLOOKUP('By placement'!$D2279,'By goal type'!$I$3:$J$7,2,FALSE)</f>
        <v>0.3</v>
      </c>
      <c r="N2279" s="13"/>
      <c r="O2279" s="10">
        <f t="shared" si="107"/>
        <v>0.3</v>
      </c>
      <c r="P2279" s="10">
        <f t="shared" si="105"/>
        <v>4.9999999999999989E-2</v>
      </c>
      <c r="Q2279">
        <f t="shared" si="106"/>
        <v>1.1338312829525474E-2</v>
      </c>
    </row>
    <row r="2280" spans="1:17" x14ac:dyDescent="0.3">
      <c r="A2280">
        <v>2275</v>
      </c>
      <c r="B2280" t="s">
        <v>2727</v>
      </c>
      <c r="C2280" t="s">
        <v>84</v>
      </c>
      <c r="D2280" t="s">
        <v>7</v>
      </c>
      <c r="E2280">
        <v>1841</v>
      </c>
      <c r="F2280">
        <v>870</v>
      </c>
      <c r="G2280">
        <v>1.2861</v>
      </c>
      <c r="H2280">
        <v>0.30880000000000002</v>
      </c>
      <c r="I2280">
        <v>1.5949</v>
      </c>
      <c r="J2280" s="12">
        <v>1.5</v>
      </c>
      <c r="K2280" s="12">
        <v>1.706</v>
      </c>
      <c r="L2280" s="10" t="s">
        <v>5</v>
      </c>
      <c r="M2280" s="10">
        <f>VLOOKUP('By placement'!$D2280,'By goal type'!$I$3:$J$7,2,FALSE)</f>
        <v>0.3</v>
      </c>
      <c r="N2280" s="13"/>
      <c r="O2280" s="10">
        <f t="shared" si="107"/>
        <v>0.3</v>
      </c>
      <c r="P2280" s="10" t="str">
        <f t="shared" si="105"/>
        <v>unknown</v>
      </c>
      <c r="Q2280">
        <f t="shared" si="106"/>
        <v>0.19258464243845244</v>
      </c>
    </row>
    <row r="2281" spans="1:17" x14ac:dyDescent="0.3">
      <c r="A2281">
        <v>2276</v>
      </c>
      <c r="B2281" t="s">
        <v>2728</v>
      </c>
      <c r="C2281" t="s">
        <v>217</v>
      </c>
      <c r="D2281" t="s">
        <v>7</v>
      </c>
      <c r="E2281">
        <v>41097</v>
      </c>
      <c r="F2281">
        <v>1886</v>
      </c>
      <c r="G2281">
        <v>5.6660000000000004</v>
      </c>
      <c r="H2281">
        <v>1.3149</v>
      </c>
      <c r="I2281">
        <v>6.9809000000000001</v>
      </c>
      <c r="J2281" s="12">
        <v>3.1</v>
      </c>
      <c r="K2281" s="12">
        <v>3.7280000000000002</v>
      </c>
      <c r="L2281" s="10">
        <v>0.25</v>
      </c>
      <c r="M2281" s="10">
        <f>VLOOKUP('By placement'!$D2281,'By goal type'!$I$3:$J$7,2,FALSE)</f>
        <v>0.3</v>
      </c>
      <c r="N2281" s="13"/>
      <c r="O2281" s="10">
        <f t="shared" si="107"/>
        <v>0.3</v>
      </c>
      <c r="P2281" s="10">
        <f t="shared" si="105"/>
        <v>4.9999999999999989E-2</v>
      </c>
      <c r="Q2281">
        <f t="shared" si="106"/>
        <v>1.175967060085837</v>
      </c>
    </row>
    <row r="2282" spans="1:17" x14ac:dyDescent="0.3">
      <c r="A2282">
        <v>2277</v>
      </c>
      <c r="B2282" t="s">
        <v>2729</v>
      </c>
      <c r="C2282" t="s">
        <v>84</v>
      </c>
      <c r="D2282" t="s">
        <v>7</v>
      </c>
      <c r="E2282">
        <v>26</v>
      </c>
      <c r="F2282">
        <v>19</v>
      </c>
      <c r="G2282">
        <v>2.52E-2</v>
      </c>
      <c r="H2282">
        <v>1.0800000000000001E-2</v>
      </c>
      <c r="I2282">
        <v>3.5999999999999997E-2</v>
      </c>
      <c r="J2282" s="12">
        <v>1.55</v>
      </c>
      <c r="K2282" s="12">
        <v>1.895</v>
      </c>
      <c r="L2282" s="10" t="s">
        <v>5</v>
      </c>
      <c r="M2282" s="10">
        <f>VLOOKUP('By placement'!$D2282,'By goal type'!$I$3:$J$7,2,FALSE)</f>
        <v>0.3</v>
      </c>
      <c r="N2282" s="13"/>
      <c r="O2282" s="10">
        <f t="shared" si="107"/>
        <v>0.3</v>
      </c>
      <c r="P2282" s="10" t="str">
        <f t="shared" si="105"/>
        <v>unknown</v>
      </c>
      <c r="Q2282">
        <f t="shared" si="106"/>
        <v>6.5540897097625334E-3</v>
      </c>
    </row>
    <row r="2283" spans="1:17" x14ac:dyDescent="0.3">
      <c r="A2283">
        <v>2278</v>
      </c>
      <c r="B2283" t="s">
        <v>2730</v>
      </c>
      <c r="C2283" t="s">
        <v>84</v>
      </c>
      <c r="D2283" t="s">
        <v>7</v>
      </c>
      <c r="E2283">
        <v>407</v>
      </c>
      <c r="F2283">
        <v>136</v>
      </c>
      <c r="G2283">
        <v>0.21079999999999999</v>
      </c>
      <c r="H2283">
        <v>4.7100000000000003E-2</v>
      </c>
      <c r="I2283">
        <v>0.25790000000000002</v>
      </c>
      <c r="J2283" s="12">
        <v>1.55</v>
      </c>
      <c r="K2283" s="12">
        <v>1.8959999999999999</v>
      </c>
      <c r="L2283" s="10" t="s">
        <v>5</v>
      </c>
      <c r="M2283" s="10">
        <f>VLOOKUP('By placement'!$D2283,'By goal type'!$I$3:$J$7,2,FALSE)</f>
        <v>0.3</v>
      </c>
      <c r="N2283" s="13"/>
      <c r="O2283" s="10">
        <f t="shared" si="107"/>
        <v>0.3</v>
      </c>
      <c r="P2283" s="10" t="str">
        <f t="shared" si="105"/>
        <v>unknown</v>
      </c>
      <c r="Q2283">
        <f t="shared" si="106"/>
        <v>4.7064029535864964E-2</v>
      </c>
    </row>
    <row r="2284" spans="1:17" x14ac:dyDescent="0.3">
      <c r="A2284">
        <v>2279</v>
      </c>
      <c r="B2284" t="s">
        <v>2731</v>
      </c>
      <c r="C2284" t="s">
        <v>250</v>
      </c>
      <c r="D2284" t="s">
        <v>7</v>
      </c>
      <c r="E2284">
        <v>21825</v>
      </c>
      <c r="F2284">
        <v>708</v>
      </c>
      <c r="G2284">
        <v>2.0996000000000001</v>
      </c>
      <c r="H2284">
        <v>0.49840000000000001</v>
      </c>
      <c r="I2284">
        <v>2.5979999999999999</v>
      </c>
      <c r="J2284" s="12">
        <v>3</v>
      </c>
      <c r="K2284" s="12">
        <v>3.68</v>
      </c>
      <c r="L2284" s="10">
        <v>0.22</v>
      </c>
      <c r="M2284" s="10">
        <f>VLOOKUP('By placement'!$D2284,'By goal type'!$I$3:$J$7,2,FALSE)</f>
        <v>0.3</v>
      </c>
      <c r="N2284" s="13"/>
      <c r="O2284" s="10">
        <f t="shared" si="107"/>
        <v>0.3</v>
      </c>
      <c r="P2284" s="10">
        <f t="shared" si="105"/>
        <v>7.9999999999999988E-2</v>
      </c>
      <c r="Q2284">
        <f t="shared" si="106"/>
        <v>0.48006521739130442</v>
      </c>
    </row>
    <row r="2285" spans="1:17" x14ac:dyDescent="0.3">
      <c r="A2285">
        <v>2280</v>
      </c>
      <c r="B2285" t="s">
        <v>2732</v>
      </c>
      <c r="C2285" t="s">
        <v>254</v>
      </c>
      <c r="D2285" t="s">
        <v>7</v>
      </c>
      <c r="E2285">
        <v>43055</v>
      </c>
      <c r="F2285">
        <v>3049</v>
      </c>
      <c r="G2285">
        <v>3.1162999999999998</v>
      </c>
      <c r="H2285">
        <v>0.6139</v>
      </c>
      <c r="I2285">
        <v>3.7302</v>
      </c>
      <c r="J2285" s="12">
        <v>1</v>
      </c>
      <c r="K2285" s="12">
        <v>1.242</v>
      </c>
      <c r="L2285" s="10">
        <v>0.18</v>
      </c>
      <c r="M2285" s="10">
        <f>VLOOKUP('By placement'!$D2285,'By goal type'!$I$3:$J$7,2,FALSE)</f>
        <v>0.3</v>
      </c>
      <c r="N2285" s="13"/>
      <c r="O2285" s="10">
        <f t="shared" si="107"/>
        <v>0.3</v>
      </c>
      <c r="P2285" s="10">
        <f t="shared" si="105"/>
        <v>0.12</v>
      </c>
      <c r="Q2285">
        <f t="shared" si="106"/>
        <v>0.72681835748792256</v>
      </c>
    </row>
    <row r="2286" spans="1:17" x14ac:dyDescent="0.3">
      <c r="A2286">
        <v>2281</v>
      </c>
      <c r="B2286" t="s">
        <v>2733</v>
      </c>
      <c r="C2286" t="s">
        <v>250</v>
      </c>
      <c r="D2286" t="s">
        <v>7</v>
      </c>
      <c r="E2286">
        <v>74484</v>
      </c>
      <c r="F2286">
        <v>3261</v>
      </c>
      <c r="G2286">
        <v>9.7829999999999995</v>
      </c>
      <c r="H2286">
        <v>2.1867999999999999</v>
      </c>
      <c r="I2286">
        <v>11.969799999999999</v>
      </c>
      <c r="J2286" s="12">
        <v>3</v>
      </c>
      <c r="K2286" s="12">
        <v>3.6549999999999998</v>
      </c>
      <c r="L2286" s="10">
        <v>0.22</v>
      </c>
      <c r="M2286" s="10">
        <f>VLOOKUP('By placement'!$D2286,'By goal type'!$I$3:$J$7,2,FALSE)</f>
        <v>0.3</v>
      </c>
      <c r="N2286" s="13"/>
      <c r="O2286" s="10">
        <f t="shared" si="107"/>
        <v>0.3</v>
      </c>
      <c r="P2286" s="10">
        <f t="shared" si="105"/>
        <v>7.9999999999999988E-2</v>
      </c>
      <c r="Q2286">
        <f t="shared" si="106"/>
        <v>2.145066757865937</v>
      </c>
    </row>
    <row r="2287" spans="1:17" x14ac:dyDescent="0.3">
      <c r="A2287">
        <v>2282</v>
      </c>
      <c r="B2287" t="s">
        <v>2734</v>
      </c>
      <c r="C2287" t="s">
        <v>198</v>
      </c>
      <c r="D2287" t="s">
        <v>7</v>
      </c>
      <c r="E2287">
        <v>2484044</v>
      </c>
      <c r="F2287">
        <v>415473</v>
      </c>
      <c r="G2287">
        <v>207.73650000000001</v>
      </c>
      <c r="H2287">
        <v>46.523499999999999</v>
      </c>
      <c r="I2287">
        <v>254.26</v>
      </c>
      <c r="J2287" s="12">
        <v>0.5</v>
      </c>
      <c r="K2287" s="12">
        <v>0.57799999999999996</v>
      </c>
      <c r="L2287" s="10">
        <v>0.25</v>
      </c>
      <c r="M2287" s="10">
        <f>VLOOKUP('By placement'!$D2287,'By goal type'!$I$3:$J$7,2,FALSE)</f>
        <v>0.3</v>
      </c>
      <c r="N2287" s="13"/>
      <c r="O2287" s="10">
        <f t="shared" si="107"/>
        <v>0.3</v>
      </c>
      <c r="P2287" s="10">
        <f t="shared" si="105"/>
        <v>4.9999999999999989E-2</v>
      </c>
      <c r="Q2287">
        <f t="shared" si="106"/>
        <v>34.31190311418684</v>
      </c>
    </row>
    <row r="2288" spans="1:17" x14ac:dyDescent="0.3">
      <c r="A2288">
        <v>2283</v>
      </c>
      <c r="B2288" t="s">
        <v>2735</v>
      </c>
      <c r="C2288" t="s">
        <v>84</v>
      </c>
      <c r="D2288" t="s">
        <v>7</v>
      </c>
      <c r="E2288">
        <v>1056</v>
      </c>
      <c r="F2288">
        <v>435</v>
      </c>
      <c r="G2288">
        <v>0.62350000000000005</v>
      </c>
      <c r="H2288">
        <v>0.2019</v>
      </c>
      <c r="I2288">
        <v>0.82540000000000002</v>
      </c>
      <c r="J2288" s="12">
        <v>1.55</v>
      </c>
      <c r="K2288" s="12">
        <v>1.837</v>
      </c>
      <c r="L2288" s="10" t="s">
        <v>5</v>
      </c>
      <c r="M2288" s="10">
        <f>VLOOKUP('By placement'!$D2288,'By goal type'!$I$3:$J$7,2,FALSE)</f>
        <v>0.3</v>
      </c>
      <c r="N2288" s="13"/>
      <c r="O2288" s="10">
        <f t="shared" si="107"/>
        <v>0.3</v>
      </c>
      <c r="P2288" s="10" t="str">
        <f t="shared" si="105"/>
        <v>unknown</v>
      </c>
      <c r="Q2288">
        <f t="shared" si="106"/>
        <v>0.12895470876428961</v>
      </c>
    </row>
    <row r="2289" spans="1:17" x14ac:dyDescent="0.3">
      <c r="A2289">
        <v>2284</v>
      </c>
      <c r="B2289" t="s">
        <v>2736</v>
      </c>
      <c r="C2289" t="s">
        <v>262</v>
      </c>
      <c r="D2289" t="s">
        <v>7</v>
      </c>
      <c r="E2289">
        <v>113639</v>
      </c>
      <c r="F2289">
        <v>15104</v>
      </c>
      <c r="G2289">
        <v>20.2394</v>
      </c>
      <c r="H2289">
        <v>4.5426000000000002</v>
      </c>
      <c r="I2289">
        <v>24.782</v>
      </c>
      <c r="J2289" s="12">
        <v>1.34</v>
      </c>
      <c r="K2289" s="12">
        <v>1.6339999999999999</v>
      </c>
      <c r="L2289" s="10">
        <v>0.3</v>
      </c>
      <c r="M2289" s="10">
        <f>VLOOKUP('By placement'!$D2289,'By goal type'!$I$3:$J$7,2,FALSE)</f>
        <v>0.3</v>
      </c>
      <c r="N2289" s="13"/>
      <c r="O2289" s="10">
        <f t="shared" si="107"/>
        <v>0.3</v>
      </c>
      <c r="P2289" s="10">
        <f t="shared" si="105"/>
        <v>0</v>
      </c>
      <c r="Q2289">
        <f t="shared" si="106"/>
        <v>4.4589400244798023</v>
      </c>
    </row>
    <row r="2290" spans="1:17" x14ac:dyDescent="0.3">
      <c r="A2290">
        <v>2285</v>
      </c>
      <c r="B2290" t="s">
        <v>2737</v>
      </c>
      <c r="C2290" t="s">
        <v>84</v>
      </c>
      <c r="D2290" t="s">
        <v>7</v>
      </c>
      <c r="E2290">
        <v>2005</v>
      </c>
      <c r="F2290">
        <v>815</v>
      </c>
      <c r="G2290">
        <v>1.2056</v>
      </c>
      <c r="H2290">
        <v>0.29139999999999999</v>
      </c>
      <c r="I2290">
        <v>1.4970000000000001</v>
      </c>
      <c r="J2290" s="12">
        <v>1.5</v>
      </c>
      <c r="K2290" s="12">
        <v>1.8069999999999999</v>
      </c>
      <c r="L2290" s="10" t="s">
        <v>5</v>
      </c>
      <c r="M2290" s="10">
        <f>VLOOKUP('By placement'!$D2290,'By goal type'!$I$3:$J$7,2,FALSE)</f>
        <v>0.3</v>
      </c>
      <c r="N2290" s="13"/>
      <c r="O2290" s="10">
        <f t="shared" si="107"/>
        <v>0.3</v>
      </c>
      <c r="P2290" s="10" t="str">
        <f t="shared" si="105"/>
        <v>unknown</v>
      </c>
      <c r="Q2290">
        <f t="shared" si="106"/>
        <v>0.25433259546209186</v>
      </c>
    </row>
    <row r="2291" spans="1:17" x14ac:dyDescent="0.3">
      <c r="A2291">
        <v>2286</v>
      </c>
      <c r="B2291" t="s">
        <v>2738</v>
      </c>
      <c r="C2291" t="s">
        <v>84</v>
      </c>
      <c r="D2291" t="s">
        <v>7</v>
      </c>
      <c r="E2291">
        <v>1071</v>
      </c>
      <c r="F2291">
        <v>380</v>
      </c>
      <c r="G2291">
        <v>0.53400000000000003</v>
      </c>
      <c r="H2291">
        <v>0.18729999999999999</v>
      </c>
      <c r="I2291">
        <v>0.72130000000000005</v>
      </c>
      <c r="J2291" s="12">
        <v>1.55</v>
      </c>
      <c r="K2291" s="12">
        <v>1.917</v>
      </c>
      <c r="L2291" s="10" t="s">
        <v>5</v>
      </c>
      <c r="M2291" s="10">
        <f>VLOOKUP('By placement'!$D2291,'By goal type'!$I$3:$J$7,2,FALSE)</f>
        <v>0.3</v>
      </c>
      <c r="N2291" s="13"/>
      <c r="O2291" s="10">
        <f t="shared" si="107"/>
        <v>0.3</v>
      </c>
      <c r="P2291" s="10" t="str">
        <f t="shared" si="105"/>
        <v>unknown</v>
      </c>
      <c r="Q2291">
        <f t="shared" si="106"/>
        <v>0.13808925404277519</v>
      </c>
    </row>
    <row r="2292" spans="1:17" x14ac:dyDescent="0.3">
      <c r="A2292">
        <v>2287</v>
      </c>
      <c r="B2292" t="s">
        <v>2739</v>
      </c>
      <c r="C2292" t="s">
        <v>72</v>
      </c>
      <c r="D2292" t="s">
        <v>7</v>
      </c>
      <c r="E2292">
        <v>28941</v>
      </c>
      <c r="F2292">
        <v>13500</v>
      </c>
      <c r="G2292">
        <v>10.163600000000001</v>
      </c>
      <c r="H2292">
        <v>2.2349000000000001</v>
      </c>
      <c r="I2292">
        <v>12.3985</v>
      </c>
      <c r="J2292" s="12">
        <v>0.75</v>
      </c>
      <c r="K2292" s="12">
        <v>1.0189999999999999</v>
      </c>
      <c r="L2292" s="10">
        <v>0.25</v>
      </c>
      <c r="M2292" s="10">
        <f>VLOOKUP('By placement'!$D2292,'By goal type'!$I$3:$J$7,2,FALSE)</f>
        <v>0.3</v>
      </c>
      <c r="N2292" s="13"/>
      <c r="O2292" s="10">
        <f t="shared" si="107"/>
        <v>0.3</v>
      </c>
      <c r="P2292" s="10">
        <f t="shared" si="105"/>
        <v>4.9999999999999989E-2</v>
      </c>
      <c r="Q2292">
        <f t="shared" si="106"/>
        <v>3.2730093228655539</v>
      </c>
    </row>
    <row r="2293" spans="1:17" x14ac:dyDescent="0.3">
      <c r="A2293">
        <v>2288</v>
      </c>
      <c r="B2293" t="s">
        <v>2740</v>
      </c>
      <c r="C2293" t="s">
        <v>249</v>
      </c>
      <c r="D2293" t="s">
        <v>7</v>
      </c>
      <c r="E2293">
        <v>5419</v>
      </c>
      <c r="F2293">
        <v>1854</v>
      </c>
      <c r="G2293">
        <v>1.6686000000000001</v>
      </c>
      <c r="H2293">
        <v>0.37640000000000001</v>
      </c>
      <c r="I2293">
        <v>2.0449999999999999</v>
      </c>
      <c r="J2293" s="12">
        <v>0.9</v>
      </c>
      <c r="K2293" s="12">
        <v>1.1240000000000001</v>
      </c>
      <c r="L2293" s="10">
        <v>0.25</v>
      </c>
      <c r="M2293" s="10">
        <f>VLOOKUP('By placement'!$D2293,'By goal type'!$I$3:$J$7,2,FALSE)</f>
        <v>0.3</v>
      </c>
      <c r="N2293" s="13"/>
      <c r="O2293" s="10">
        <f t="shared" si="107"/>
        <v>0.3</v>
      </c>
      <c r="P2293" s="10">
        <f t="shared" si="105"/>
        <v>4.9999999999999989E-2</v>
      </c>
      <c r="Q2293">
        <f t="shared" si="106"/>
        <v>0.40754448398576515</v>
      </c>
    </row>
    <row r="2294" spans="1:17" x14ac:dyDescent="0.3">
      <c r="A2294">
        <v>2289</v>
      </c>
      <c r="B2294" t="s">
        <v>2741</v>
      </c>
      <c r="C2294" t="s">
        <v>25</v>
      </c>
      <c r="D2294" t="s">
        <v>7</v>
      </c>
      <c r="E2294">
        <v>92676</v>
      </c>
      <c r="F2294">
        <v>22433</v>
      </c>
      <c r="G2294">
        <v>22.433</v>
      </c>
      <c r="H2294">
        <v>5.0590000000000002</v>
      </c>
      <c r="I2294">
        <v>27.492000000000001</v>
      </c>
      <c r="J2294" s="12">
        <v>1</v>
      </c>
      <c r="K2294" s="12">
        <v>1.2709999999999999</v>
      </c>
      <c r="L2294" s="10">
        <v>0.25</v>
      </c>
      <c r="M2294" s="10">
        <f>VLOOKUP('By placement'!$D2294,'By goal type'!$I$3:$J$7,2,FALSE)</f>
        <v>0.3</v>
      </c>
      <c r="N2294" s="13"/>
      <c r="O2294" s="10">
        <f t="shared" si="107"/>
        <v>0.3</v>
      </c>
      <c r="P2294" s="10">
        <f t="shared" si="105"/>
        <v>4.9999999999999989E-2</v>
      </c>
      <c r="Q2294">
        <f t="shared" si="106"/>
        <v>5.8617875688434289</v>
      </c>
    </row>
    <row r="2295" spans="1:17" x14ac:dyDescent="0.3">
      <c r="A2295">
        <v>2290</v>
      </c>
      <c r="B2295" t="s">
        <v>2742</v>
      </c>
      <c r="C2295" t="s">
        <v>275</v>
      </c>
      <c r="D2295" t="s">
        <v>7</v>
      </c>
      <c r="E2295">
        <v>63585</v>
      </c>
      <c r="F2295">
        <v>12710</v>
      </c>
      <c r="G2295">
        <v>11.439</v>
      </c>
      <c r="H2295">
        <v>2.5819999999999999</v>
      </c>
      <c r="I2295">
        <v>14.021000000000001</v>
      </c>
      <c r="J2295" s="12">
        <v>0.9</v>
      </c>
      <c r="K2295" s="12">
        <v>1.1339999999999999</v>
      </c>
      <c r="L2295" s="10">
        <v>0.25</v>
      </c>
      <c r="M2295" s="10">
        <f>VLOOKUP('By placement'!$D2295,'By goal type'!$I$3:$J$7,2,FALSE)</f>
        <v>0.3</v>
      </c>
      <c r="N2295" s="13"/>
      <c r="O2295" s="10">
        <f t="shared" si="107"/>
        <v>0.3</v>
      </c>
      <c r="P2295" s="10">
        <f t="shared" si="105"/>
        <v>4.9999999999999989E-2</v>
      </c>
      <c r="Q2295">
        <f t="shared" si="106"/>
        <v>2.8932222222222213</v>
      </c>
    </row>
    <row r="2296" spans="1:17" x14ac:dyDescent="0.3">
      <c r="A2296">
        <v>2291</v>
      </c>
      <c r="B2296" t="s">
        <v>2743</v>
      </c>
      <c r="C2296" t="s">
        <v>84</v>
      </c>
      <c r="D2296" t="s">
        <v>7</v>
      </c>
      <c r="E2296">
        <v>669</v>
      </c>
      <c r="F2296">
        <v>246</v>
      </c>
      <c r="G2296">
        <v>0.31690000000000002</v>
      </c>
      <c r="H2296">
        <v>0.13569999999999999</v>
      </c>
      <c r="I2296">
        <v>0.4526</v>
      </c>
      <c r="J2296" s="12">
        <v>1.5</v>
      </c>
      <c r="K2296" s="12">
        <v>1.893</v>
      </c>
      <c r="L2296" s="10" t="s">
        <v>5</v>
      </c>
      <c r="M2296" s="10">
        <f>VLOOKUP('By placement'!$D2296,'By goal type'!$I$3:$J$7,2,FALSE)</f>
        <v>0.3</v>
      </c>
      <c r="N2296" s="13"/>
      <c r="O2296" s="10">
        <f t="shared" si="107"/>
        <v>0.3</v>
      </c>
      <c r="P2296" s="10" t="str">
        <f t="shared" si="105"/>
        <v>unknown</v>
      </c>
      <c r="Q2296">
        <f t="shared" si="106"/>
        <v>9.3962916006339131E-2</v>
      </c>
    </row>
    <row r="2297" spans="1:17" x14ac:dyDescent="0.3">
      <c r="A2297">
        <v>2292</v>
      </c>
      <c r="B2297" t="s">
        <v>2744</v>
      </c>
      <c r="C2297" t="s">
        <v>262</v>
      </c>
      <c r="D2297" t="s">
        <v>7</v>
      </c>
      <c r="E2297">
        <v>4654181</v>
      </c>
      <c r="F2297">
        <v>612591</v>
      </c>
      <c r="G2297">
        <v>796.36829999999998</v>
      </c>
      <c r="H2297">
        <v>180.6063</v>
      </c>
      <c r="I2297">
        <v>976.97460000000001</v>
      </c>
      <c r="J2297" s="12">
        <v>1.3</v>
      </c>
      <c r="K2297" s="12">
        <v>1.5149999999999999</v>
      </c>
      <c r="L2297" s="10">
        <v>0.3</v>
      </c>
      <c r="M2297" s="10">
        <f>VLOOKUP('By placement'!$D2297,'By goal type'!$I$3:$J$7,2,FALSE)</f>
        <v>0.3</v>
      </c>
      <c r="N2297" s="13"/>
      <c r="O2297" s="10">
        <f t="shared" si="107"/>
        <v>0.3</v>
      </c>
      <c r="P2297" s="10">
        <f t="shared" si="105"/>
        <v>0</v>
      </c>
      <c r="Q2297">
        <f t="shared" si="106"/>
        <v>138.64656039603955</v>
      </c>
    </row>
    <row r="2298" spans="1:17" x14ac:dyDescent="0.3">
      <c r="A2298">
        <v>2293</v>
      </c>
      <c r="B2298" t="s">
        <v>2745</v>
      </c>
      <c r="C2298" t="s">
        <v>249</v>
      </c>
      <c r="D2298" t="s">
        <v>7</v>
      </c>
      <c r="E2298">
        <v>6246</v>
      </c>
      <c r="F2298">
        <v>2196</v>
      </c>
      <c r="G2298">
        <v>1.9758</v>
      </c>
      <c r="H2298">
        <v>0.44919999999999999</v>
      </c>
      <c r="I2298">
        <v>2.4249999999999998</v>
      </c>
      <c r="J2298" s="12">
        <v>0.9</v>
      </c>
      <c r="K2298" s="12">
        <v>1.123</v>
      </c>
      <c r="L2298" s="10">
        <v>0.25</v>
      </c>
      <c r="M2298" s="10">
        <f>VLOOKUP('By placement'!$D2298,'By goal type'!$I$3:$J$7,2,FALSE)</f>
        <v>0.3</v>
      </c>
      <c r="N2298" s="13"/>
      <c r="O2298" s="10">
        <f t="shared" si="107"/>
        <v>0.3</v>
      </c>
      <c r="P2298" s="10">
        <f t="shared" si="105"/>
        <v>4.9999999999999989E-2</v>
      </c>
      <c r="Q2298">
        <f t="shared" si="106"/>
        <v>0.48154496883348169</v>
      </c>
    </row>
    <row r="2299" spans="1:17" x14ac:dyDescent="0.3">
      <c r="A2299">
        <v>2294</v>
      </c>
      <c r="B2299" t="s">
        <v>2746</v>
      </c>
      <c r="C2299" t="s">
        <v>74</v>
      </c>
      <c r="D2299" t="s">
        <v>7</v>
      </c>
      <c r="E2299">
        <v>24758</v>
      </c>
      <c r="F2299">
        <v>1356</v>
      </c>
      <c r="G2299">
        <v>2.9832000000000001</v>
      </c>
      <c r="H2299">
        <v>0.67749999999999999</v>
      </c>
      <c r="I2299">
        <v>3.6606999999999998</v>
      </c>
      <c r="J2299" s="12">
        <v>2.2000000000000002</v>
      </c>
      <c r="K2299" s="12">
        <v>2.5670000000000002</v>
      </c>
      <c r="L2299" s="10">
        <v>0.25</v>
      </c>
      <c r="M2299" s="10">
        <f>VLOOKUP('By placement'!$D2299,'By goal type'!$I$3:$J$7,2,FALSE)</f>
        <v>0.3</v>
      </c>
      <c r="N2299" s="13"/>
      <c r="O2299" s="10">
        <f t="shared" si="107"/>
        <v>0.3</v>
      </c>
      <c r="P2299" s="10">
        <f t="shared" si="105"/>
        <v>4.9999999999999989E-2</v>
      </c>
      <c r="Q2299">
        <f t="shared" si="106"/>
        <v>0.52336458901441352</v>
      </c>
    </row>
    <row r="2300" spans="1:17" x14ac:dyDescent="0.3">
      <c r="A2300">
        <v>2295</v>
      </c>
      <c r="B2300" t="s">
        <v>2747</v>
      </c>
      <c r="C2300" t="s">
        <v>84</v>
      </c>
      <c r="D2300" t="s">
        <v>7</v>
      </c>
      <c r="E2300">
        <v>415</v>
      </c>
      <c r="F2300">
        <v>136</v>
      </c>
      <c r="G2300">
        <v>0.18129999999999999</v>
      </c>
      <c r="H2300">
        <v>7.7600000000000002E-2</v>
      </c>
      <c r="I2300">
        <v>0.25890000000000002</v>
      </c>
      <c r="J2300" s="12">
        <v>1.55</v>
      </c>
      <c r="K2300" s="12">
        <v>1.895</v>
      </c>
      <c r="L2300" s="10" t="s">
        <v>5</v>
      </c>
      <c r="M2300" s="10">
        <f>VLOOKUP('By placement'!$D2300,'By goal type'!$I$3:$J$7,2,FALSE)</f>
        <v>0.3</v>
      </c>
      <c r="N2300" s="13"/>
      <c r="O2300" s="10">
        <f t="shared" si="107"/>
        <v>0.3</v>
      </c>
      <c r="P2300" s="10" t="str">
        <f t="shared" si="105"/>
        <v>unknown</v>
      </c>
      <c r="Q2300">
        <f t="shared" si="106"/>
        <v>4.7134828496042225E-2</v>
      </c>
    </row>
    <row r="2301" spans="1:17" x14ac:dyDescent="0.3">
      <c r="A2301">
        <v>2296</v>
      </c>
      <c r="B2301" t="s">
        <v>2748</v>
      </c>
      <c r="C2301" t="s">
        <v>84</v>
      </c>
      <c r="D2301" t="s">
        <v>7</v>
      </c>
      <c r="E2301">
        <v>169</v>
      </c>
      <c r="F2301">
        <v>82</v>
      </c>
      <c r="G2301">
        <v>0.1057</v>
      </c>
      <c r="H2301">
        <v>4.5400000000000003E-2</v>
      </c>
      <c r="I2301">
        <v>0.15110000000000001</v>
      </c>
      <c r="J2301" s="12">
        <v>1.5</v>
      </c>
      <c r="K2301" s="12">
        <v>1.8720000000000001</v>
      </c>
      <c r="L2301" s="10" t="s">
        <v>5</v>
      </c>
      <c r="M2301" s="10">
        <f>VLOOKUP('By placement'!$D2301,'By goal type'!$I$3:$J$7,2,FALSE)</f>
        <v>0.3</v>
      </c>
      <c r="N2301" s="13"/>
      <c r="O2301" s="10">
        <f t="shared" si="107"/>
        <v>0.3</v>
      </c>
      <c r="P2301" s="10" t="str">
        <f t="shared" si="105"/>
        <v>unknown</v>
      </c>
      <c r="Q2301">
        <f t="shared" si="106"/>
        <v>3.0026282051282063E-2</v>
      </c>
    </row>
    <row r="2302" spans="1:17" x14ac:dyDescent="0.3">
      <c r="A2302">
        <v>2297</v>
      </c>
      <c r="B2302" t="s">
        <v>2749</v>
      </c>
      <c r="C2302" t="s">
        <v>84</v>
      </c>
      <c r="D2302" t="s">
        <v>7</v>
      </c>
      <c r="E2302">
        <v>1828</v>
      </c>
      <c r="F2302">
        <v>775</v>
      </c>
      <c r="G2302">
        <v>1.1753</v>
      </c>
      <c r="H2302">
        <v>0.30030000000000001</v>
      </c>
      <c r="I2302">
        <v>1.4756</v>
      </c>
      <c r="J2302" s="12">
        <v>1.55</v>
      </c>
      <c r="K2302" s="12">
        <v>1.9550000000000001</v>
      </c>
      <c r="L2302" s="10" t="s">
        <v>5</v>
      </c>
      <c r="M2302" s="10">
        <f>VLOOKUP('By placement'!$D2302,'By goal type'!$I$3:$J$7,2,FALSE)</f>
        <v>0.3</v>
      </c>
      <c r="N2302" s="13"/>
      <c r="O2302" s="10">
        <f t="shared" si="107"/>
        <v>0.3</v>
      </c>
      <c r="P2302" s="10" t="str">
        <f t="shared" si="105"/>
        <v>unknown</v>
      </c>
      <c r="Q2302">
        <f t="shared" si="106"/>
        <v>0.30568695652173916</v>
      </c>
    </row>
    <row r="2303" spans="1:17" x14ac:dyDescent="0.3">
      <c r="A2303">
        <v>2298</v>
      </c>
      <c r="B2303" t="s">
        <v>2750</v>
      </c>
      <c r="C2303" t="s">
        <v>84</v>
      </c>
      <c r="D2303" t="s">
        <v>7</v>
      </c>
      <c r="E2303">
        <v>1970</v>
      </c>
      <c r="F2303">
        <v>823</v>
      </c>
      <c r="G2303">
        <v>1.2618</v>
      </c>
      <c r="H2303">
        <v>0.30559999999999998</v>
      </c>
      <c r="I2303">
        <v>1.5673999999999999</v>
      </c>
      <c r="J2303" s="12">
        <v>1.55</v>
      </c>
      <c r="K2303" s="12">
        <v>1.861</v>
      </c>
      <c r="L2303" s="10" t="s">
        <v>5</v>
      </c>
      <c r="M2303" s="10">
        <f>VLOOKUP('By placement'!$D2303,'By goal type'!$I$3:$J$7,2,FALSE)</f>
        <v>0.3</v>
      </c>
      <c r="N2303" s="13"/>
      <c r="O2303" s="10">
        <f t="shared" si="107"/>
        <v>0.3</v>
      </c>
      <c r="P2303" s="10" t="str">
        <f t="shared" si="105"/>
        <v>unknown</v>
      </c>
      <c r="Q2303">
        <f t="shared" si="106"/>
        <v>0.26193519613111221</v>
      </c>
    </row>
    <row r="2304" spans="1:17" x14ac:dyDescent="0.3">
      <c r="A2304">
        <v>2299</v>
      </c>
      <c r="B2304" t="s">
        <v>2751</v>
      </c>
      <c r="C2304" t="s">
        <v>84</v>
      </c>
      <c r="D2304" t="s">
        <v>7</v>
      </c>
      <c r="E2304">
        <v>910</v>
      </c>
      <c r="F2304">
        <v>351</v>
      </c>
      <c r="G2304">
        <v>0.45329999999999998</v>
      </c>
      <c r="H2304">
        <v>0.19409999999999999</v>
      </c>
      <c r="I2304">
        <v>0.64739999999999998</v>
      </c>
      <c r="J2304" s="12">
        <v>1.5</v>
      </c>
      <c r="K2304" s="12">
        <v>1.8080000000000001</v>
      </c>
      <c r="L2304" s="10" t="s">
        <v>5</v>
      </c>
      <c r="M2304" s="10">
        <f>VLOOKUP('By placement'!$D2304,'By goal type'!$I$3:$J$7,2,FALSE)</f>
        <v>0.3</v>
      </c>
      <c r="N2304" s="13"/>
      <c r="O2304" s="10">
        <f t="shared" si="107"/>
        <v>0.3</v>
      </c>
      <c r="P2304" s="10" t="str">
        <f t="shared" si="105"/>
        <v>unknown</v>
      </c>
      <c r="Q2304">
        <f t="shared" si="106"/>
        <v>0.11028716814159291</v>
      </c>
    </row>
    <row r="2305" spans="1:17" x14ac:dyDescent="0.3">
      <c r="A2305">
        <v>2300</v>
      </c>
      <c r="B2305" t="s">
        <v>2752</v>
      </c>
      <c r="C2305" t="s">
        <v>35</v>
      </c>
      <c r="D2305" t="s">
        <v>7</v>
      </c>
      <c r="E2305">
        <v>602567</v>
      </c>
      <c r="F2305">
        <v>27252</v>
      </c>
      <c r="G2305">
        <v>24.610800000000001</v>
      </c>
      <c r="H2305">
        <v>5.5490000000000004</v>
      </c>
      <c r="I2305">
        <v>30.159800000000001</v>
      </c>
      <c r="J2305" s="12">
        <v>0.9</v>
      </c>
      <c r="K2305" s="12">
        <v>1.0229999999999999</v>
      </c>
      <c r="L2305" s="10">
        <v>0.25</v>
      </c>
      <c r="M2305" s="10">
        <f>VLOOKUP('By placement'!$D2305,'By goal type'!$I$3:$J$7,2,FALSE)</f>
        <v>0.3</v>
      </c>
      <c r="N2305" s="13"/>
      <c r="O2305" s="10">
        <f t="shared" si="107"/>
        <v>0.3</v>
      </c>
      <c r="P2305" s="10">
        <f t="shared" si="105"/>
        <v>4.9999999999999989E-2</v>
      </c>
      <c r="Q2305">
        <f t="shared" si="106"/>
        <v>3.6262516129032227</v>
      </c>
    </row>
    <row r="2306" spans="1:17" x14ac:dyDescent="0.3">
      <c r="A2306">
        <v>2301</v>
      </c>
      <c r="B2306" t="s">
        <v>2753</v>
      </c>
      <c r="C2306" t="s">
        <v>265</v>
      </c>
      <c r="D2306" t="s">
        <v>7</v>
      </c>
      <c r="E2306">
        <v>30478</v>
      </c>
      <c r="F2306">
        <v>2660</v>
      </c>
      <c r="G2306">
        <v>1.8620000000000001</v>
      </c>
      <c r="H2306">
        <v>0.42799999999999999</v>
      </c>
      <c r="I2306">
        <v>2.29</v>
      </c>
      <c r="J2306" s="12">
        <v>0.7</v>
      </c>
      <c r="K2306" s="12">
        <v>0.86199999999999999</v>
      </c>
      <c r="L2306" s="10">
        <v>0.25</v>
      </c>
      <c r="M2306" s="10">
        <f>VLOOKUP('By placement'!$D2306,'By goal type'!$I$3:$J$7,2,FALSE)</f>
        <v>0.3</v>
      </c>
      <c r="N2306" s="13"/>
      <c r="O2306" s="10">
        <f t="shared" si="107"/>
        <v>0.3</v>
      </c>
      <c r="P2306" s="10">
        <f t="shared" si="105"/>
        <v>4.9999999999999989E-2</v>
      </c>
      <c r="Q2306">
        <f t="shared" si="106"/>
        <v>0.43037122969837605</v>
      </c>
    </row>
    <row r="2307" spans="1:17" x14ac:dyDescent="0.3">
      <c r="A2307">
        <v>2302</v>
      </c>
      <c r="B2307" t="s">
        <v>2754</v>
      </c>
      <c r="C2307" t="s">
        <v>84</v>
      </c>
      <c r="D2307" t="s">
        <v>7</v>
      </c>
      <c r="E2307">
        <v>728</v>
      </c>
      <c r="F2307">
        <v>225</v>
      </c>
      <c r="G2307">
        <v>0.29060000000000002</v>
      </c>
      <c r="H2307">
        <v>0.1245</v>
      </c>
      <c r="I2307">
        <v>0.41510000000000002</v>
      </c>
      <c r="J2307" s="12">
        <v>1.5</v>
      </c>
      <c r="K2307" s="12">
        <v>1.5940000000000001</v>
      </c>
      <c r="L2307" s="10" t="s">
        <v>5</v>
      </c>
      <c r="M2307" s="10">
        <f>VLOOKUP('By placement'!$D2307,'By goal type'!$I$3:$J$7,2,FALSE)</f>
        <v>0.3</v>
      </c>
      <c r="N2307" s="13"/>
      <c r="O2307" s="10">
        <f t="shared" si="107"/>
        <v>0.3</v>
      </c>
      <c r="P2307" s="10" t="str">
        <f t="shared" si="105"/>
        <v>unknown</v>
      </c>
      <c r="Q2307">
        <f t="shared" si="106"/>
        <v>2.4478920953575945E-2</v>
      </c>
    </row>
    <row r="2308" spans="1:17" x14ac:dyDescent="0.3">
      <c r="A2308">
        <v>2303</v>
      </c>
      <c r="B2308" t="s">
        <v>2755</v>
      </c>
      <c r="C2308" t="s">
        <v>249</v>
      </c>
      <c r="D2308" t="s">
        <v>7</v>
      </c>
      <c r="E2308">
        <v>7587</v>
      </c>
      <c r="F2308">
        <v>2991</v>
      </c>
      <c r="G2308">
        <v>2.9910000000000001</v>
      </c>
      <c r="H2308">
        <v>0.68899999999999995</v>
      </c>
      <c r="I2308">
        <v>3.68</v>
      </c>
      <c r="J2308" s="12">
        <v>1</v>
      </c>
      <c r="K2308" s="12">
        <v>1.3080000000000001</v>
      </c>
      <c r="L2308" s="10">
        <v>0.25</v>
      </c>
      <c r="M2308" s="10">
        <f>VLOOKUP('By placement'!$D2308,'By goal type'!$I$3:$J$7,2,FALSE)</f>
        <v>0.3</v>
      </c>
      <c r="N2308" s="13"/>
      <c r="O2308" s="10">
        <f t="shared" si="107"/>
        <v>0.3</v>
      </c>
      <c r="P2308" s="10">
        <f t="shared" si="105"/>
        <v>4.9999999999999989E-2</v>
      </c>
      <c r="Q2308">
        <f t="shared" si="106"/>
        <v>0.86654434250764523</v>
      </c>
    </row>
    <row r="2309" spans="1:17" x14ac:dyDescent="0.3">
      <c r="A2309">
        <v>2304</v>
      </c>
      <c r="B2309" t="s">
        <v>2756</v>
      </c>
      <c r="C2309" t="s">
        <v>75</v>
      </c>
      <c r="D2309" t="s">
        <v>7</v>
      </c>
      <c r="E2309">
        <v>7660471</v>
      </c>
      <c r="F2309">
        <v>1225914</v>
      </c>
      <c r="G2309">
        <v>1225.914</v>
      </c>
      <c r="H2309">
        <v>282.428</v>
      </c>
      <c r="I2309">
        <v>1508.3420000000001</v>
      </c>
      <c r="J2309" s="12">
        <v>1</v>
      </c>
      <c r="K2309" s="12">
        <v>1.246</v>
      </c>
      <c r="L2309" s="10">
        <v>0.25</v>
      </c>
      <c r="M2309" s="10">
        <f>VLOOKUP('By placement'!$D2309,'By goal type'!$I$3:$J$7,2,FALSE)</f>
        <v>0.3</v>
      </c>
      <c r="N2309" s="13"/>
      <c r="O2309" s="10">
        <f t="shared" si="107"/>
        <v>0.3</v>
      </c>
      <c r="P2309" s="10">
        <f t="shared" si="105"/>
        <v>4.9999999999999989E-2</v>
      </c>
      <c r="Q2309">
        <f t="shared" si="106"/>
        <v>297.79464847512037</v>
      </c>
    </row>
    <row r="2310" spans="1:17" x14ac:dyDescent="0.3">
      <c r="A2310">
        <v>2305</v>
      </c>
      <c r="B2310" t="s">
        <v>2757</v>
      </c>
      <c r="C2310" t="s">
        <v>90</v>
      </c>
      <c r="D2310" t="s">
        <v>7</v>
      </c>
      <c r="E2310">
        <v>1297323</v>
      </c>
      <c r="F2310">
        <v>250678</v>
      </c>
      <c r="G2310">
        <v>125.339</v>
      </c>
      <c r="H2310">
        <v>28.983499999999999</v>
      </c>
      <c r="I2310">
        <v>154.32249999999999</v>
      </c>
      <c r="J2310" s="12">
        <v>0.5</v>
      </c>
      <c r="K2310" s="12">
        <v>0.63800000000000001</v>
      </c>
      <c r="L2310" s="10">
        <v>0.25</v>
      </c>
      <c r="M2310" s="10">
        <f>VLOOKUP('By placement'!$D2310,'By goal type'!$I$3:$J$7,2,FALSE)</f>
        <v>0.3</v>
      </c>
      <c r="N2310" s="13"/>
      <c r="O2310" s="10">
        <f t="shared" si="107"/>
        <v>0.3</v>
      </c>
      <c r="P2310" s="10">
        <f t="shared" si="105"/>
        <v>4.9999999999999989E-2</v>
      </c>
      <c r="Q2310">
        <f t="shared" si="106"/>
        <v>33.380101880877746</v>
      </c>
    </row>
    <row r="2311" spans="1:17" x14ac:dyDescent="0.3">
      <c r="A2311">
        <v>2306</v>
      </c>
      <c r="B2311" t="s">
        <v>2758</v>
      </c>
      <c r="C2311" t="s">
        <v>265</v>
      </c>
      <c r="D2311" t="s">
        <v>7</v>
      </c>
      <c r="E2311">
        <v>84035</v>
      </c>
      <c r="F2311">
        <v>4446</v>
      </c>
      <c r="G2311">
        <v>3.5568</v>
      </c>
      <c r="H2311">
        <v>0.82320000000000004</v>
      </c>
      <c r="I2311">
        <v>4.38</v>
      </c>
      <c r="J2311" s="12">
        <v>0.8</v>
      </c>
      <c r="K2311" s="12">
        <v>1.002</v>
      </c>
      <c r="L2311" s="10">
        <v>0.25</v>
      </c>
      <c r="M2311" s="10">
        <f>VLOOKUP('By placement'!$D2311,'By goal type'!$I$3:$J$7,2,FALSE)</f>
        <v>0.3</v>
      </c>
      <c r="N2311" s="13"/>
      <c r="O2311" s="10">
        <f t="shared" si="107"/>
        <v>0.3</v>
      </c>
      <c r="P2311" s="10">
        <f t="shared" ref="P2311:P2374" si="108">IFERROR(O2311-L2311,"unknown")</f>
        <v>4.9999999999999989E-2</v>
      </c>
      <c r="Q2311">
        <f t="shared" ref="Q2311:Q2374" si="109">IFERROR(MIN(1-J2311/K2311,O2311)*I2311,0)</f>
        <v>0.88299401197604788</v>
      </c>
    </row>
    <row r="2312" spans="1:17" x14ac:dyDescent="0.3">
      <c r="A2312">
        <v>2307</v>
      </c>
      <c r="B2312" t="s">
        <v>2759</v>
      </c>
      <c r="C2312" t="s">
        <v>79</v>
      </c>
      <c r="D2312" t="s">
        <v>7</v>
      </c>
      <c r="E2312">
        <v>524</v>
      </c>
      <c r="F2312">
        <v>162</v>
      </c>
      <c r="G2312">
        <v>7.4999999999999997E-3</v>
      </c>
      <c r="H2312">
        <v>2.5000000000000001E-3</v>
      </c>
      <c r="I2312">
        <v>0.01</v>
      </c>
      <c r="J2312" s="12">
        <v>0.05</v>
      </c>
      <c r="K2312" s="12">
        <v>0</v>
      </c>
      <c r="L2312" s="10">
        <v>0.25</v>
      </c>
      <c r="M2312" s="10">
        <f>VLOOKUP('By placement'!$D2312,'By goal type'!$I$3:$J$7,2,FALSE)</f>
        <v>0.3</v>
      </c>
      <c r="N2312" s="13"/>
      <c r="O2312" s="10">
        <f t="shared" ref="O2312:O2375" si="110">IF(N2312="",M2312,N2312)</f>
        <v>0.3</v>
      </c>
      <c r="P2312" s="10">
        <f t="shared" si="108"/>
        <v>4.9999999999999989E-2</v>
      </c>
      <c r="Q2312">
        <f t="shared" si="109"/>
        <v>0</v>
      </c>
    </row>
    <row r="2313" spans="1:17" x14ac:dyDescent="0.3">
      <c r="A2313">
        <v>2308</v>
      </c>
      <c r="B2313" s="1" t="s">
        <v>2760</v>
      </c>
      <c r="C2313" t="s">
        <v>84</v>
      </c>
      <c r="D2313" t="s">
        <v>7</v>
      </c>
      <c r="E2313">
        <v>1602</v>
      </c>
      <c r="F2313">
        <v>655</v>
      </c>
      <c r="G2313">
        <v>0.98560000000000003</v>
      </c>
      <c r="H2313">
        <v>0.2656</v>
      </c>
      <c r="I2313">
        <v>1.2512000000000001</v>
      </c>
      <c r="J2313" s="12">
        <v>1.55</v>
      </c>
      <c r="K2313" s="12">
        <v>1.9259999999999999</v>
      </c>
      <c r="L2313" s="10" t="s">
        <v>5</v>
      </c>
      <c r="M2313" s="10">
        <f>VLOOKUP('By placement'!$D2313,'By goal type'!$I$3:$J$7,2,FALSE)</f>
        <v>0.3</v>
      </c>
      <c r="N2313" s="13"/>
      <c r="O2313" s="10">
        <f t="shared" si="110"/>
        <v>0.3</v>
      </c>
      <c r="P2313" s="10" t="str">
        <f t="shared" si="108"/>
        <v>unknown</v>
      </c>
      <c r="Q2313">
        <f t="shared" si="109"/>
        <v>0.24426334371754926</v>
      </c>
    </row>
    <row r="2314" spans="1:17" x14ac:dyDescent="0.3">
      <c r="A2314">
        <v>2309</v>
      </c>
      <c r="B2314" t="s">
        <v>2761</v>
      </c>
      <c r="C2314" t="s">
        <v>84</v>
      </c>
      <c r="D2314" t="s">
        <v>7</v>
      </c>
      <c r="E2314">
        <v>470</v>
      </c>
      <c r="F2314">
        <v>222</v>
      </c>
      <c r="G2314">
        <v>0.2873</v>
      </c>
      <c r="H2314">
        <v>0.1232</v>
      </c>
      <c r="I2314">
        <v>0.41049999999999998</v>
      </c>
      <c r="J2314" s="12">
        <v>1.5</v>
      </c>
      <c r="K2314" s="12">
        <v>1.7290000000000001</v>
      </c>
      <c r="L2314" s="10" t="s">
        <v>5</v>
      </c>
      <c r="M2314" s="10">
        <f>VLOOKUP('By placement'!$D2314,'By goal type'!$I$3:$J$7,2,FALSE)</f>
        <v>0.3</v>
      </c>
      <c r="N2314" s="13"/>
      <c r="O2314" s="10">
        <f t="shared" si="110"/>
        <v>0.3</v>
      </c>
      <c r="P2314" s="10" t="str">
        <f t="shared" si="108"/>
        <v>unknown</v>
      </c>
      <c r="Q2314">
        <f t="shared" si="109"/>
        <v>5.436928860613071E-2</v>
      </c>
    </row>
    <row r="2315" spans="1:17" x14ac:dyDescent="0.3">
      <c r="A2315">
        <v>2310</v>
      </c>
      <c r="B2315" t="s">
        <v>2762</v>
      </c>
      <c r="C2315" t="s">
        <v>77</v>
      </c>
      <c r="D2315" t="s">
        <v>7</v>
      </c>
      <c r="E2315">
        <v>8294</v>
      </c>
      <c r="F2315">
        <v>6074</v>
      </c>
      <c r="G2315">
        <v>6.0765000000000002</v>
      </c>
      <c r="H2315">
        <v>1.4175</v>
      </c>
      <c r="I2315">
        <v>7.4939999999999998</v>
      </c>
      <c r="J2315" s="12">
        <v>1</v>
      </c>
      <c r="K2315" s="12">
        <v>1.224</v>
      </c>
      <c r="L2315" s="10">
        <v>0.27</v>
      </c>
      <c r="M2315" s="10">
        <f>VLOOKUP('By placement'!$D2315,'By goal type'!$I$3:$J$7,2,FALSE)</f>
        <v>0.3</v>
      </c>
      <c r="N2315" s="13"/>
      <c r="O2315" s="10">
        <f t="shared" si="110"/>
        <v>0.3</v>
      </c>
      <c r="P2315" s="10">
        <f t="shared" si="108"/>
        <v>2.9999999999999971E-2</v>
      </c>
      <c r="Q2315">
        <f t="shared" si="109"/>
        <v>1.3714509803921568</v>
      </c>
    </row>
    <row r="2316" spans="1:17" x14ac:dyDescent="0.3">
      <c r="A2316">
        <v>2311</v>
      </c>
      <c r="B2316" t="s">
        <v>2763</v>
      </c>
      <c r="C2316" t="s">
        <v>198</v>
      </c>
      <c r="D2316" t="s">
        <v>7</v>
      </c>
      <c r="E2316">
        <v>2129003</v>
      </c>
      <c r="F2316">
        <v>136147</v>
      </c>
      <c r="G2316">
        <v>135.964</v>
      </c>
      <c r="H2316">
        <v>32.055999999999997</v>
      </c>
      <c r="I2316">
        <v>168.02</v>
      </c>
      <c r="J2316" s="12">
        <v>1</v>
      </c>
      <c r="K2316" s="12">
        <v>1.202</v>
      </c>
      <c r="L2316" s="10">
        <v>0.25</v>
      </c>
      <c r="M2316" s="10">
        <f>VLOOKUP('By placement'!$D2316,'By goal type'!$I$3:$J$7,2,FALSE)</f>
        <v>0.3</v>
      </c>
      <c r="N2316" s="13"/>
      <c r="O2316" s="10">
        <f t="shared" si="110"/>
        <v>0.3</v>
      </c>
      <c r="P2316" s="10">
        <f t="shared" si="108"/>
        <v>4.9999999999999989E-2</v>
      </c>
      <c r="Q2316">
        <f t="shared" si="109"/>
        <v>28.236306156405984</v>
      </c>
    </row>
    <row r="2317" spans="1:17" x14ac:dyDescent="0.3">
      <c r="A2317">
        <v>2312</v>
      </c>
      <c r="B2317" t="s">
        <v>2764</v>
      </c>
      <c r="C2317" t="s">
        <v>34</v>
      </c>
      <c r="D2317" t="s">
        <v>7</v>
      </c>
      <c r="E2317">
        <v>461230</v>
      </c>
      <c r="F2317">
        <v>112493</v>
      </c>
      <c r="G2317">
        <v>22.944099999999999</v>
      </c>
      <c r="H2317">
        <v>4.8387000000000002</v>
      </c>
      <c r="I2317">
        <v>27.782800000000002</v>
      </c>
      <c r="J2317" s="12">
        <v>0.2</v>
      </c>
      <c r="K2317" s="12">
        <v>0.373</v>
      </c>
      <c r="L2317" s="10">
        <v>0.25</v>
      </c>
      <c r="M2317" s="10">
        <f>VLOOKUP('By placement'!$D2317,'By goal type'!$I$3:$J$7,2,FALSE)</f>
        <v>0.3</v>
      </c>
      <c r="N2317" s="13"/>
      <c r="O2317" s="10">
        <f t="shared" si="110"/>
        <v>0.3</v>
      </c>
      <c r="P2317" s="10">
        <f t="shared" si="108"/>
        <v>4.9999999999999989E-2</v>
      </c>
      <c r="Q2317">
        <f t="shared" si="109"/>
        <v>8.3348399999999998</v>
      </c>
    </row>
    <row r="2318" spans="1:17" x14ac:dyDescent="0.3">
      <c r="A2318">
        <v>2313</v>
      </c>
      <c r="B2318" t="s">
        <v>2765</v>
      </c>
      <c r="C2318" t="s">
        <v>25</v>
      </c>
      <c r="D2318" t="s">
        <v>7</v>
      </c>
      <c r="E2318">
        <v>88083</v>
      </c>
      <c r="F2318">
        <v>23285</v>
      </c>
      <c r="G2318">
        <v>18.628</v>
      </c>
      <c r="H2318">
        <v>4.383</v>
      </c>
      <c r="I2318">
        <v>23.010999999999999</v>
      </c>
      <c r="J2318" s="12">
        <v>0.8</v>
      </c>
      <c r="K2318" s="12">
        <v>1.02</v>
      </c>
      <c r="L2318" s="10">
        <v>0.25</v>
      </c>
      <c r="M2318" s="10">
        <f>VLOOKUP('By placement'!$D2318,'By goal type'!$I$3:$J$7,2,FALSE)</f>
        <v>0.3</v>
      </c>
      <c r="N2318" s="13"/>
      <c r="O2318" s="10">
        <f t="shared" si="110"/>
        <v>0.3</v>
      </c>
      <c r="P2318" s="10">
        <f t="shared" si="108"/>
        <v>4.9999999999999989E-2</v>
      </c>
      <c r="Q2318">
        <f t="shared" si="109"/>
        <v>4.9631568627450982</v>
      </c>
    </row>
    <row r="2319" spans="1:17" x14ac:dyDescent="0.3">
      <c r="A2319">
        <v>2314</v>
      </c>
      <c r="B2319" t="s">
        <v>2766</v>
      </c>
      <c r="C2319" t="s">
        <v>84</v>
      </c>
      <c r="D2319" t="s">
        <v>7</v>
      </c>
      <c r="E2319">
        <v>16256</v>
      </c>
      <c r="F2319">
        <v>6747</v>
      </c>
      <c r="G2319">
        <v>12.144600000000001</v>
      </c>
      <c r="H2319">
        <v>2.8635999999999999</v>
      </c>
      <c r="I2319">
        <v>15.0082</v>
      </c>
      <c r="J2319" s="12">
        <v>1.8</v>
      </c>
      <c r="K2319" s="12">
        <v>2.2650000000000001</v>
      </c>
      <c r="L2319" s="10" t="s">
        <v>5</v>
      </c>
      <c r="M2319" s="10">
        <f>VLOOKUP('By placement'!$D2319,'By goal type'!$I$3:$J$7,2,FALSE)</f>
        <v>0.3</v>
      </c>
      <c r="N2319" s="13"/>
      <c r="O2319" s="10">
        <f t="shared" si="110"/>
        <v>0.3</v>
      </c>
      <c r="P2319" s="10" t="str">
        <f t="shared" si="108"/>
        <v>unknown</v>
      </c>
      <c r="Q2319">
        <f t="shared" si="109"/>
        <v>3.0811536423841068</v>
      </c>
    </row>
    <row r="2320" spans="1:17" x14ac:dyDescent="0.3">
      <c r="A2320">
        <v>2315</v>
      </c>
      <c r="B2320" t="s">
        <v>2767</v>
      </c>
      <c r="C2320" t="s">
        <v>35</v>
      </c>
      <c r="D2320" t="s">
        <v>7</v>
      </c>
      <c r="E2320">
        <v>603783</v>
      </c>
      <c r="F2320">
        <v>27109</v>
      </c>
      <c r="G2320">
        <v>24.376799999999999</v>
      </c>
      <c r="H2320">
        <v>5.7976000000000001</v>
      </c>
      <c r="I2320">
        <v>30.174399999999999</v>
      </c>
      <c r="J2320" s="12">
        <v>0.9</v>
      </c>
      <c r="K2320" s="12">
        <v>1.0449999999999999</v>
      </c>
      <c r="L2320" s="10">
        <v>0.25</v>
      </c>
      <c r="M2320" s="10">
        <f>VLOOKUP('By placement'!$D2320,'By goal type'!$I$3:$J$7,2,FALSE)</f>
        <v>0.3</v>
      </c>
      <c r="N2320" s="13"/>
      <c r="O2320" s="10">
        <f t="shared" si="110"/>
        <v>0.3</v>
      </c>
      <c r="P2320" s="10">
        <f t="shared" si="108"/>
        <v>4.9999999999999989E-2</v>
      </c>
      <c r="Q2320">
        <f t="shared" si="109"/>
        <v>4.1868784688995193</v>
      </c>
    </row>
    <row r="2321" spans="1:17" x14ac:dyDescent="0.3">
      <c r="A2321">
        <v>2316</v>
      </c>
      <c r="B2321" t="s">
        <v>2768</v>
      </c>
      <c r="C2321" t="s">
        <v>84</v>
      </c>
      <c r="D2321" t="s">
        <v>7</v>
      </c>
      <c r="E2321">
        <v>7378</v>
      </c>
      <c r="F2321">
        <v>4379</v>
      </c>
      <c r="G2321">
        <v>6.7652000000000001</v>
      </c>
      <c r="H2321">
        <v>1.6274999999999999</v>
      </c>
      <c r="I2321">
        <v>8.3926999999999996</v>
      </c>
      <c r="J2321" s="12">
        <v>1.55</v>
      </c>
      <c r="K2321" s="12">
        <v>1.9330000000000001</v>
      </c>
      <c r="L2321" s="10" t="s">
        <v>5</v>
      </c>
      <c r="M2321" s="10">
        <f>VLOOKUP('By placement'!$D2321,'By goal type'!$I$3:$J$7,2,FALSE)</f>
        <v>0.3</v>
      </c>
      <c r="N2321" s="13"/>
      <c r="O2321" s="10">
        <f t="shared" si="110"/>
        <v>0.3</v>
      </c>
      <c r="P2321" s="10" t="str">
        <f t="shared" si="108"/>
        <v>unknown</v>
      </c>
      <c r="Q2321">
        <f t="shared" si="109"/>
        <v>1.6629095188825656</v>
      </c>
    </row>
    <row r="2322" spans="1:17" x14ac:dyDescent="0.3">
      <c r="A2322">
        <v>2317</v>
      </c>
      <c r="B2322" t="s">
        <v>2769</v>
      </c>
      <c r="C2322" t="s">
        <v>50</v>
      </c>
      <c r="D2322" t="s">
        <v>7</v>
      </c>
      <c r="E2322">
        <v>31396</v>
      </c>
      <c r="F2322">
        <v>12759</v>
      </c>
      <c r="G2322">
        <v>16.5867</v>
      </c>
      <c r="H2322">
        <v>3.9249000000000001</v>
      </c>
      <c r="I2322">
        <v>20.511600000000001</v>
      </c>
      <c r="J2322" s="12">
        <v>1.3</v>
      </c>
      <c r="K2322" s="12">
        <v>1.675</v>
      </c>
      <c r="L2322" s="10">
        <v>0.25</v>
      </c>
      <c r="M2322" s="10">
        <f>VLOOKUP('By placement'!$D2322,'By goal type'!$I$3:$J$7,2,FALSE)</f>
        <v>0.3</v>
      </c>
      <c r="N2322" s="13"/>
      <c r="O2322" s="10">
        <f t="shared" si="110"/>
        <v>0.3</v>
      </c>
      <c r="P2322" s="10">
        <f t="shared" si="108"/>
        <v>4.9999999999999989E-2</v>
      </c>
      <c r="Q2322">
        <f t="shared" si="109"/>
        <v>4.5921492537313435</v>
      </c>
    </row>
    <row r="2323" spans="1:17" x14ac:dyDescent="0.3">
      <c r="A2323">
        <v>2318</v>
      </c>
      <c r="B2323" t="s">
        <v>2770</v>
      </c>
      <c r="C2323" t="s">
        <v>239</v>
      </c>
      <c r="D2323" t="s">
        <v>7</v>
      </c>
      <c r="E2323">
        <v>475843</v>
      </c>
      <c r="F2323">
        <v>152196</v>
      </c>
      <c r="G2323">
        <v>304.392</v>
      </c>
      <c r="H2323">
        <v>72.186599999999999</v>
      </c>
      <c r="I2323">
        <v>376.57859999999999</v>
      </c>
      <c r="J2323" s="12">
        <v>2</v>
      </c>
      <c r="K2323" s="12">
        <v>2.399</v>
      </c>
      <c r="L2323" s="10">
        <v>0.25</v>
      </c>
      <c r="M2323" s="10">
        <f>VLOOKUP('By placement'!$D2323,'By goal type'!$I$3:$J$7,2,FALSE)</f>
        <v>0.3</v>
      </c>
      <c r="N2323" s="13"/>
      <c r="O2323" s="10">
        <f t="shared" si="110"/>
        <v>0.3</v>
      </c>
      <c r="P2323" s="10">
        <f t="shared" si="108"/>
        <v>4.9999999999999989E-2</v>
      </c>
      <c r="Q2323">
        <f t="shared" si="109"/>
        <v>62.632289037098808</v>
      </c>
    </row>
    <row r="2324" spans="1:17" x14ac:dyDescent="0.3">
      <c r="A2324">
        <v>2319</v>
      </c>
      <c r="B2324" t="s">
        <v>2771</v>
      </c>
      <c r="C2324" t="s">
        <v>141</v>
      </c>
      <c r="D2324" t="s">
        <v>7</v>
      </c>
      <c r="E2324">
        <v>3286038</v>
      </c>
      <c r="F2324">
        <v>445724</v>
      </c>
      <c r="G2324">
        <v>445.72399999999999</v>
      </c>
      <c r="H2324">
        <v>106.075</v>
      </c>
      <c r="I2324">
        <v>551.79899999999998</v>
      </c>
      <c r="J2324" s="12">
        <v>1</v>
      </c>
      <c r="K2324" s="12">
        <v>1.1759999999999999</v>
      </c>
      <c r="L2324" s="10">
        <v>0.25</v>
      </c>
      <c r="M2324" s="10">
        <f>VLOOKUP('By placement'!$D2324,'By goal type'!$I$3:$J$7,2,FALSE)</f>
        <v>0.3</v>
      </c>
      <c r="N2324" s="13"/>
      <c r="O2324" s="10">
        <f t="shared" si="110"/>
        <v>0.3</v>
      </c>
      <c r="P2324" s="10">
        <f t="shared" si="108"/>
        <v>4.9999999999999989E-2</v>
      </c>
      <c r="Q2324">
        <f t="shared" si="109"/>
        <v>82.582163265306093</v>
      </c>
    </row>
    <row r="2325" spans="1:17" x14ac:dyDescent="0.3">
      <c r="A2325">
        <v>2320</v>
      </c>
      <c r="B2325" t="s">
        <v>2772</v>
      </c>
      <c r="C2325" t="s">
        <v>160</v>
      </c>
      <c r="D2325" t="s">
        <v>7</v>
      </c>
      <c r="E2325">
        <v>19749</v>
      </c>
      <c r="F2325">
        <v>2622</v>
      </c>
      <c r="G2325">
        <v>1.3444</v>
      </c>
      <c r="H2325">
        <v>0.2777</v>
      </c>
      <c r="I2325">
        <v>1.6221000000000001</v>
      </c>
      <c r="J2325" s="12">
        <v>0.5</v>
      </c>
      <c r="K2325" s="12">
        <v>0.69199999999999995</v>
      </c>
      <c r="L2325" s="10">
        <v>0.25</v>
      </c>
      <c r="M2325" s="10">
        <f>VLOOKUP('By placement'!$D2325,'By goal type'!$I$3:$J$7,2,FALSE)</f>
        <v>0.3</v>
      </c>
      <c r="N2325" s="13"/>
      <c r="O2325" s="10">
        <f t="shared" si="110"/>
        <v>0.3</v>
      </c>
      <c r="P2325" s="10">
        <f t="shared" si="108"/>
        <v>4.9999999999999989E-2</v>
      </c>
      <c r="Q2325">
        <f t="shared" si="109"/>
        <v>0.45006242774566474</v>
      </c>
    </row>
    <row r="2326" spans="1:17" x14ac:dyDescent="0.3">
      <c r="A2326">
        <v>2321</v>
      </c>
      <c r="B2326" t="s">
        <v>2773</v>
      </c>
      <c r="C2326" t="s">
        <v>84</v>
      </c>
      <c r="D2326" t="s">
        <v>7</v>
      </c>
      <c r="E2326">
        <v>6218</v>
      </c>
      <c r="F2326">
        <v>2708</v>
      </c>
      <c r="G2326">
        <v>4.8743999999999996</v>
      </c>
      <c r="H2326">
        <v>1.1627000000000001</v>
      </c>
      <c r="I2326">
        <v>6.0370999999999997</v>
      </c>
      <c r="J2326" s="12">
        <v>1.8</v>
      </c>
      <c r="K2326" s="12">
        <v>2.3860000000000001</v>
      </c>
      <c r="L2326" s="10" t="s">
        <v>5</v>
      </c>
      <c r="M2326" s="10">
        <f>VLOOKUP('By placement'!$D2326,'By goal type'!$I$3:$J$7,2,FALSE)</f>
        <v>0.3</v>
      </c>
      <c r="N2326" s="13"/>
      <c r="O2326" s="10">
        <f t="shared" si="110"/>
        <v>0.3</v>
      </c>
      <c r="P2326" s="10" t="str">
        <f t="shared" si="108"/>
        <v>unknown</v>
      </c>
      <c r="Q2326">
        <f t="shared" si="109"/>
        <v>1.4827077116512994</v>
      </c>
    </row>
    <row r="2327" spans="1:17" x14ac:dyDescent="0.3">
      <c r="A2327">
        <v>2322</v>
      </c>
      <c r="B2327" t="s">
        <v>2774</v>
      </c>
      <c r="C2327" t="s">
        <v>288</v>
      </c>
      <c r="D2327" t="s">
        <v>7</v>
      </c>
      <c r="E2327">
        <v>12023</v>
      </c>
      <c r="F2327">
        <v>2633</v>
      </c>
      <c r="G2327">
        <v>2.6335000000000002</v>
      </c>
      <c r="H2327">
        <v>0.62729999999999997</v>
      </c>
      <c r="I2327">
        <v>3.2608000000000001</v>
      </c>
      <c r="J2327" s="12">
        <v>1</v>
      </c>
      <c r="K2327" s="12">
        <v>1.272</v>
      </c>
      <c r="L2327" s="10">
        <v>0.25</v>
      </c>
      <c r="M2327" s="10">
        <f>VLOOKUP('By placement'!$D2327,'By goal type'!$I$3:$J$7,2,FALSE)</f>
        <v>0.3</v>
      </c>
      <c r="N2327" s="13"/>
      <c r="O2327" s="10">
        <f t="shared" si="110"/>
        <v>0.3</v>
      </c>
      <c r="P2327" s="10">
        <f t="shared" si="108"/>
        <v>4.9999999999999989E-2</v>
      </c>
      <c r="Q2327">
        <f t="shared" si="109"/>
        <v>0.69727798742138392</v>
      </c>
    </row>
    <row r="2328" spans="1:17" x14ac:dyDescent="0.3">
      <c r="A2328">
        <v>2323</v>
      </c>
      <c r="B2328" t="s">
        <v>2775</v>
      </c>
      <c r="C2328" t="s">
        <v>34</v>
      </c>
      <c r="D2328" t="s">
        <v>7</v>
      </c>
      <c r="E2328">
        <v>529506</v>
      </c>
      <c r="F2328">
        <v>102135</v>
      </c>
      <c r="G2328">
        <v>37.798699999999997</v>
      </c>
      <c r="H2328">
        <v>8.5493000000000006</v>
      </c>
      <c r="I2328">
        <v>46.347999999999999</v>
      </c>
      <c r="J2328" s="12">
        <v>0.4</v>
      </c>
      <c r="K2328" s="12">
        <v>0.46200000000000002</v>
      </c>
      <c r="L2328" s="10">
        <v>0.25</v>
      </c>
      <c r="M2328" s="10">
        <f>VLOOKUP('By placement'!$D2328,'By goal type'!$I$3:$J$7,2,FALSE)</f>
        <v>0.3</v>
      </c>
      <c r="N2328" s="13"/>
      <c r="O2328" s="10">
        <f t="shared" si="110"/>
        <v>0.3</v>
      </c>
      <c r="P2328" s="10">
        <f t="shared" si="108"/>
        <v>4.9999999999999989E-2</v>
      </c>
      <c r="Q2328">
        <f t="shared" si="109"/>
        <v>6.2198614718614724</v>
      </c>
    </row>
    <row r="2329" spans="1:17" x14ac:dyDescent="0.3">
      <c r="A2329">
        <v>2324</v>
      </c>
      <c r="B2329" t="s">
        <v>2776</v>
      </c>
      <c r="C2329" t="s">
        <v>99</v>
      </c>
      <c r="D2329" t="s">
        <v>7</v>
      </c>
      <c r="E2329">
        <v>94984</v>
      </c>
      <c r="F2329">
        <v>49557</v>
      </c>
      <c r="G2329">
        <v>49.557000000000002</v>
      </c>
      <c r="H2329">
        <v>11.856999999999999</v>
      </c>
      <c r="I2329">
        <v>61.414000000000001</v>
      </c>
      <c r="J2329" s="12">
        <v>1</v>
      </c>
      <c r="K2329" s="12">
        <v>1.2629999999999999</v>
      </c>
      <c r="L2329" s="10">
        <v>0.25</v>
      </c>
      <c r="M2329" s="10">
        <f>VLOOKUP('By placement'!$D2329,'By goal type'!$I$3:$J$7,2,FALSE)</f>
        <v>0.3</v>
      </c>
      <c r="N2329" s="13"/>
      <c r="O2329" s="10">
        <f t="shared" si="110"/>
        <v>0.3</v>
      </c>
      <c r="P2329" s="10">
        <f t="shared" si="108"/>
        <v>4.9999999999999989E-2</v>
      </c>
      <c r="Q2329">
        <f t="shared" si="109"/>
        <v>12.788505146476643</v>
      </c>
    </row>
    <row r="2330" spans="1:17" x14ac:dyDescent="0.3">
      <c r="A2330">
        <v>2325</v>
      </c>
      <c r="B2330" t="s">
        <v>2777</v>
      </c>
      <c r="C2330" t="s">
        <v>287</v>
      </c>
      <c r="D2330" t="s">
        <v>7</v>
      </c>
      <c r="E2330">
        <v>6058</v>
      </c>
      <c r="F2330">
        <v>1221</v>
      </c>
      <c r="G2330">
        <v>1.2303999999999999</v>
      </c>
      <c r="H2330">
        <v>0.28289999999999998</v>
      </c>
      <c r="I2330">
        <v>1.5133000000000001</v>
      </c>
      <c r="J2330" s="12">
        <v>1</v>
      </c>
      <c r="K2330" s="12">
        <v>1.196</v>
      </c>
      <c r="L2330" s="10">
        <v>0.25</v>
      </c>
      <c r="M2330" s="10">
        <f>VLOOKUP('By placement'!$D2330,'By goal type'!$I$3:$J$7,2,FALSE)</f>
        <v>0.3</v>
      </c>
      <c r="N2330" s="13"/>
      <c r="O2330" s="10">
        <f t="shared" si="110"/>
        <v>0.3</v>
      </c>
      <c r="P2330" s="10">
        <f t="shared" si="108"/>
        <v>4.9999999999999989E-2</v>
      </c>
      <c r="Q2330">
        <f t="shared" si="109"/>
        <v>0.24799899665551842</v>
      </c>
    </row>
    <row r="2331" spans="1:17" x14ac:dyDescent="0.3">
      <c r="A2331">
        <v>2326</v>
      </c>
      <c r="B2331" t="s">
        <v>2778</v>
      </c>
      <c r="C2331" t="s">
        <v>84</v>
      </c>
      <c r="D2331" t="s">
        <v>7</v>
      </c>
      <c r="E2331">
        <v>7637</v>
      </c>
      <c r="F2331">
        <v>3055</v>
      </c>
      <c r="G2331">
        <v>5.4989999999999997</v>
      </c>
      <c r="H2331">
        <v>1.3198000000000001</v>
      </c>
      <c r="I2331">
        <v>6.8188000000000004</v>
      </c>
      <c r="J2331" s="12">
        <v>1.8</v>
      </c>
      <c r="K2331" s="12">
        <v>2.3199999999999998</v>
      </c>
      <c r="L2331" s="10" t="s">
        <v>5</v>
      </c>
      <c r="M2331" s="10">
        <f>VLOOKUP('By placement'!$D2331,'By goal type'!$I$3:$J$7,2,FALSE)</f>
        <v>0.3</v>
      </c>
      <c r="N2331" s="13"/>
      <c r="O2331" s="10">
        <f t="shared" si="110"/>
        <v>0.3</v>
      </c>
      <c r="P2331" s="10" t="str">
        <f t="shared" si="108"/>
        <v>unknown</v>
      </c>
      <c r="Q2331">
        <f t="shared" si="109"/>
        <v>1.5283517241379303</v>
      </c>
    </row>
    <row r="2332" spans="1:17" x14ac:dyDescent="0.3">
      <c r="A2332">
        <v>2327</v>
      </c>
      <c r="B2332" t="s">
        <v>2779</v>
      </c>
      <c r="C2332" t="s">
        <v>34</v>
      </c>
      <c r="D2332" t="s">
        <v>7</v>
      </c>
      <c r="E2332">
        <v>658312</v>
      </c>
      <c r="F2332">
        <v>218896</v>
      </c>
      <c r="G2332">
        <v>207.8546</v>
      </c>
      <c r="H2332">
        <v>57.107399999999998</v>
      </c>
      <c r="I2332">
        <v>264.96199999999999</v>
      </c>
      <c r="J2332" s="12">
        <v>1.05</v>
      </c>
      <c r="K2332" s="12">
        <v>1.2450000000000001</v>
      </c>
      <c r="L2332" s="10">
        <v>0.25</v>
      </c>
      <c r="M2332" s="10">
        <f>VLOOKUP('By placement'!$D2332,'By goal type'!$I$3:$J$7,2,FALSE)</f>
        <v>0.3</v>
      </c>
      <c r="N2332" s="13"/>
      <c r="O2332" s="10">
        <f t="shared" si="110"/>
        <v>0.3</v>
      </c>
      <c r="P2332" s="10">
        <f t="shared" si="108"/>
        <v>4.9999999999999989E-2</v>
      </c>
      <c r="Q2332">
        <f t="shared" si="109"/>
        <v>41.500072289156641</v>
      </c>
    </row>
    <row r="2333" spans="1:17" x14ac:dyDescent="0.3">
      <c r="A2333">
        <v>2328</v>
      </c>
      <c r="B2333" t="s">
        <v>2780</v>
      </c>
      <c r="C2333" t="s">
        <v>75</v>
      </c>
      <c r="D2333" t="s">
        <v>7</v>
      </c>
      <c r="E2333">
        <v>62088</v>
      </c>
      <c r="F2333">
        <v>7936</v>
      </c>
      <c r="G2333">
        <v>10.316800000000001</v>
      </c>
      <c r="H2333">
        <v>2.4843999999999999</v>
      </c>
      <c r="I2333">
        <v>12.8012</v>
      </c>
      <c r="J2333" s="12">
        <v>1.3</v>
      </c>
      <c r="K2333" s="12">
        <v>1.635</v>
      </c>
      <c r="L2333" s="10">
        <v>0.25</v>
      </c>
      <c r="M2333" s="10">
        <f>VLOOKUP('By placement'!$D2333,'By goal type'!$I$3:$J$7,2,FALSE)</f>
        <v>0.3</v>
      </c>
      <c r="N2333" s="13"/>
      <c r="O2333" s="10">
        <f t="shared" si="110"/>
        <v>0.3</v>
      </c>
      <c r="P2333" s="10">
        <f t="shared" si="108"/>
        <v>4.9999999999999989E-2</v>
      </c>
      <c r="Q2333">
        <f t="shared" si="109"/>
        <v>2.6228758409785935</v>
      </c>
    </row>
    <row r="2334" spans="1:17" x14ac:dyDescent="0.3">
      <c r="A2334">
        <v>2329</v>
      </c>
      <c r="B2334" t="s">
        <v>2781</v>
      </c>
      <c r="C2334" t="s">
        <v>249</v>
      </c>
      <c r="D2334" t="s">
        <v>7</v>
      </c>
      <c r="E2334">
        <v>642677</v>
      </c>
      <c r="F2334">
        <v>57838</v>
      </c>
      <c r="G2334">
        <v>63.6218</v>
      </c>
      <c r="H2334">
        <v>15.4162</v>
      </c>
      <c r="I2334">
        <v>79.037999999999997</v>
      </c>
      <c r="J2334" s="12">
        <v>1.1000000000000001</v>
      </c>
      <c r="K2334" s="12">
        <v>1.302</v>
      </c>
      <c r="L2334" s="10">
        <v>0.25</v>
      </c>
      <c r="M2334" s="10">
        <f>VLOOKUP('By placement'!$D2334,'By goal type'!$I$3:$J$7,2,FALSE)</f>
        <v>0.3</v>
      </c>
      <c r="N2334" s="13"/>
      <c r="O2334" s="10">
        <f t="shared" si="110"/>
        <v>0.3</v>
      </c>
      <c r="P2334" s="10">
        <f t="shared" si="108"/>
        <v>4.9999999999999989E-2</v>
      </c>
      <c r="Q2334">
        <f t="shared" si="109"/>
        <v>12.262423963133637</v>
      </c>
    </row>
    <row r="2335" spans="1:17" x14ac:dyDescent="0.3">
      <c r="A2335">
        <v>2330</v>
      </c>
      <c r="B2335" t="s">
        <v>2782</v>
      </c>
      <c r="C2335" t="s">
        <v>84</v>
      </c>
      <c r="D2335" t="s">
        <v>7</v>
      </c>
      <c r="E2335">
        <v>118</v>
      </c>
      <c r="F2335">
        <v>54</v>
      </c>
      <c r="G2335">
        <v>7.0499999999999993E-2</v>
      </c>
      <c r="H2335">
        <v>3.0200000000000001E-2</v>
      </c>
      <c r="I2335">
        <v>0.1007</v>
      </c>
      <c r="J2335" s="12">
        <v>1.5</v>
      </c>
      <c r="K2335" s="12">
        <v>1.7430000000000001</v>
      </c>
      <c r="L2335" s="10" t="s">
        <v>5</v>
      </c>
      <c r="M2335" s="10">
        <f>VLOOKUP('By placement'!$D2335,'By goal type'!$I$3:$J$7,2,FALSE)</f>
        <v>0.3</v>
      </c>
      <c r="N2335" s="13"/>
      <c r="O2335" s="10">
        <f t="shared" si="110"/>
        <v>0.3</v>
      </c>
      <c r="P2335" s="10" t="str">
        <f t="shared" si="108"/>
        <v>unknown</v>
      </c>
      <c r="Q2335">
        <f t="shared" si="109"/>
        <v>1.403907056798624E-2</v>
      </c>
    </row>
    <row r="2336" spans="1:17" x14ac:dyDescent="0.3">
      <c r="A2336">
        <v>2331</v>
      </c>
      <c r="B2336" t="s">
        <v>2783</v>
      </c>
      <c r="C2336" t="s">
        <v>84</v>
      </c>
      <c r="D2336" t="s">
        <v>7</v>
      </c>
      <c r="E2336">
        <v>1281</v>
      </c>
      <c r="F2336">
        <v>552</v>
      </c>
      <c r="G2336">
        <v>0.78720000000000001</v>
      </c>
      <c r="H2336">
        <v>0.24299999999999999</v>
      </c>
      <c r="I2336">
        <v>1.0302</v>
      </c>
      <c r="J2336" s="12">
        <v>1.5</v>
      </c>
      <c r="K2336" s="12">
        <v>1.7749999999999999</v>
      </c>
      <c r="L2336" s="10" t="s">
        <v>5</v>
      </c>
      <c r="M2336" s="10">
        <f>VLOOKUP('By placement'!$D2336,'By goal type'!$I$3:$J$7,2,FALSE)</f>
        <v>0.3</v>
      </c>
      <c r="N2336" s="13"/>
      <c r="O2336" s="10">
        <f t="shared" si="110"/>
        <v>0.3</v>
      </c>
      <c r="P2336" s="10" t="str">
        <f t="shared" si="108"/>
        <v>unknown</v>
      </c>
      <c r="Q2336">
        <f t="shared" si="109"/>
        <v>0.15960845070422525</v>
      </c>
    </row>
    <row r="2337" spans="1:17" x14ac:dyDescent="0.3">
      <c r="A2337">
        <v>2332</v>
      </c>
      <c r="B2337" t="s">
        <v>2784</v>
      </c>
      <c r="C2337" t="s">
        <v>250</v>
      </c>
      <c r="D2337" t="s">
        <v>7</v>
      </c>
      <c r="E2337">
        <v>345841</v>
      </c>
      <c r="F2337">
        <v>51728</v>
      </c>
      <c r="G2337">
        <v>155.33070000000001</v>
      </c>
      <c r="H2337">
        <v>37.798099999999998</v>
      </c>
      <c r="I2337">
        <v>193.12880000000001</v>
      </c>
      <c r="J2337" s="12">
        <v>3</v>
      </c>
      <c r="K2337" s="12">
        <v>3.6680000000000001</v>
      </c>
      <c r="L2337" s="10">
        <v>0.22</v>
      </c>
      <c r="M2337" s="10">
        <f>VLOOKUP('By placement'!$D2337,'By goal type'!$I$3:$J$7,2,FALSE)</f>
        <v>0.3</v>
      </c>
      <c r="N2337" s="13"/>
      <c r="O2337" s="10">
        <f t="shared" si="110"/>
        <v>0.3</v>
      </c>
      <c r="P2337" s="10">
        <f t="shared" si="108"/>
        <v>7.9999999999999988E-2</v>
      </c>
      <c r="Q2337">
        <f t="shared" si="109"/>
        <v>35.171766194111235</v>
      </c>
    </row>
    <row r="2338" spans="1:17" x14ac:dyDescent="0.3">
      <c r="A2338">
        <v>2333</v>
      </c>
      <c r="B2338" t="s">
        <v>2785</v>
      </c>
      <c r="C2338" t="s">
        <v>76</v>
      </c>
      <c r="D2338" t="s">
        <v>7</v>
      </c>
      <c r="E2338">
        <v>12966</v>
      </c>
      <c r="F2338">
        <v>5939</v>
      </c>
      <c r="G2338">
        <v>2.3296000000000001</v>
      </c>
      <c r="H2338">
        <v>0.62739999999999996</v>
      </c>
      <c r="I2338">
        <v>2.9569999999999999</v>
      </c>
      <c r="J2338" s="12">
        <v>0.4</v>
      </c>
      <c r="K2338" s="12">
        <v>0.55500000000000005</v>
      </c>
      <c r="L2338" s="10">
        <v>0.25</v>
      </c>
      <c r="M2338" s="10">
        <f>VLOOKUP('By placement'!$D2338,'By goal type'!$I$3:$J$7,2,FALSE)</f>
        <v>0.3</v>
      </c>
      <c r="N2338" s="13"/>
      <c r="O2338" s="10">
        <f t="shared" si="110"/>
        <v>0.3</v>
      </c>
      <c r="P2338" s="10">
        <f t="shared" si="108"/>
        <v>4.9999999999999989E-2</v>
      </c>
      <c r="Q2338">
        <f t="shared" si="109"/>
        <v>0.82582882882882891</v>
      </c>
    </row>
    <row r="2339" spans="1:17" x14ac:dyDescent="0.3">
      <c r="A2339">
        <v>2334</v>
      </c>
      <c r="B2339" t="s">
        <v>2786</v>
      </c>
      <c r="C2339" t="s">
        <v>84</v>
      </c>
      <c r="D2339" t="s">
        <v>7</v>
      </c>
      <c r="E2339">
        <v>18824</v>
      </c>
      <c r="F2339">
        <v>7233</v>
      </c>
      <c r="G2339">
        <v>12.6579</v>
      </c>
      <c r="H2339">
        <v>3.0969000000000002</v>
      </c>
      <c r="I2339">
        <v>15.754799999999999</v>
      </c>
      <c r="J2339" s="12">
        <v>1.75</v>
      </c>
      <c r="K2339" s="12">
        <v>2.17</v>
      </c>
      <c r="L2339" s="10" t="s">
        <v>5</v>
      </c>
      <c r="M2339" s="10">
        <f>VLOOKUP('By placement'!$D2339,'By goal type'!$I$3:$J$7,2,FALSE)</f>
        <v>0.3</v>
      </c>
      <c r="N2339" s="13"/>
      <c r="O2339" s="10">
        <f t="shared" si="110"/>
        <v>0.3</v>
      </c>
      <c r="P2339" s="10" t="str">
        <f t="shared" si="108"/>
        <v>unknown</v>
      </c>
      <c r="Q2339">
        <f t="shared" si="109"/>
        <v>3.049316129032257</v>
      </c>
    </row>
    <row r="2340" spans="1:17" x14ac:dyDescent="0.3">
      <c r="A2340">
        <v>2335</v>
      </c>
      <c r="B2340" t="s">
        <v>2787</v>
      </c>
      <c r="C2340" t="s">
        <v>84</v>
      </c>
      <c r="D2340" t="s">
        <v>7</v>
      </c>
      <c r="E2340">
        <v>1457</v>
      </c>
      <c r="F2340">
        <v>595</v>
      </c>
      <c r="G2340">
        <v>0.88919999999999999</v>
      </c>
      <c r="H2340">
        <v>0.25940000000000002</v>
      </c>
      <c r="I2340">
        <v>1.1486000000000001</v>
      </c>
      <c r="J2340" s="12">
        <v>1.55</v>
      </c>
      <c r="K2340" s="12">
        <v>1.879</v>
      </c>
      <c r="L2340" s="10" t="s">
        <v>5</v>
      </c>
      <c r="M2340" s="10">
        <f>VLOOKUP('By placement'!$D2340,'By goal type'!$I$3:$J$7,2,FALSE)</f>
        <v>0.3</v>
      </c>
      <c r="N2340" s="13"/>
      <c r="O2340" s="10">
        <f t="shared" si="110"/>
        <v>0.3</v>
      </c>
      <c r="P2340" s="10" t="str">
        <f t="shared" si="108"/>
        <v>unknown</v>
      </c>
      <c r="Q2340">
        <f t="shared" si="109"/>
        <v>0.20111197445449708</v>
      </c>
    </row>
    <row r="2341" spans="1:17" x14ac:dyDescent="0.3">
      <c r="A2341">
        <v>2336</v>
      </c>
      <c r="B2341" s="1" t="s">
        <v>2788</v>
      </c>
      <c r="C2341" t="s">
        <v>286</v>
      </c>
      <c r="D2341" t="s">
        <v>7</v>
      </c>
      <c r="E2341">
        <v>84998</v>
      </c>
      <c r="F2341">
        <v>9412</v>
      </c>
      <c r="G2341">
        <v>32.980699999999999</v>
      </c>
      <c r="H2341">
        <v>8.0535999999999994</v>
      </c>
      <c r="I2341">
        <v>41.034300000000002</v>
      </c>
      <c r="J2341" s="12">
        <v>3.5</v>
      </c>
      <c r="K2341" s="12">
        <v>4.6980000000000004</v>
      </c>
      <c r="L2341" s="10">
        <v>0.25</v>
      </c>
      <c r="M2341" s="10">
        <f>VLOOKUP('By placement'!$D2341,'By goal type'!$I$3:$J$7,2,FALSE)</f>
        <v>0.3</v>
      </c>
      <c r="N2341" s="13"/>
      <c r="O2341" s="10">
        <f t="shared" si="110"/>
        <v>0.3</v>
      </c>
      <c r="P2341" s="10">
        <f t="shared" si="108"/>
        <v>4.9999999999999989E-2</v>
      </c>
      <c r="Q2341">
        <f t="shared" si="109"/>
        <v>10.463833844189018</v>
      </c>
    </row>
    <row r="2342" spans="1:17" x14ac:dyDescent="0.3">
      <c r="A2342">
        <v>2337</v>
      </c>
      <c r="B2342" t="s">
        <v>2789</v>
      </c>
      <c r="C2342" t="s">
        <v>84</v>
      </c>
      <c r="D2342" t="s">
        <v>7</v>
      </c>
      <c r="E2342">
        <v>7710</v>
      </c>
      <c r="F2342">
        <v>2676</v>
      </c>
      <c r="G2342">
        <v>4.6832000000000003</v>
      </c>
      <c r="H2342">
        <v>1.1513</v>
      </c>
      <c r="I2342">
        <v>5.8345000000000002</v>
      </c>
      <c r="J2342" s="12">
        <v>1.75</v>
      </c>
      <c r="K2342" s="12">
        <v>2.194</v>
      </c>
      <c r="L2342" s="10" t="s">
        <v>5</v>
      </c>
      <c r="M2342" s="10">
        <f>VLOOKUP('By placement'!$D2342,'By goal type'!$I$3:$J$7,2,FALSE)</f>
        <v>0.3</v>
      </c>
      <c r="N2342" s="13"/>
      <c r="O2342" s="10">
        <f t="shared" si="110"/>
        <v>0.3</v>
      </c>
      <c r="P2342" s="10" t="str">
        <f t="shared" si="108"/>
        <v>unknown</v>
      </c>
      <c r="Q2342">
        <f t="shared" si="109"/>
        <v>1.180728350045579</v>
      </c>
    </row>
    <row r="2343" spans="1:17" x14ac:dyDescent="0.3">
      <c r="A2343">
        <v>2338</v>
      </c>
      <c r="B2343" t="s">
        <v>2790</v>
      </c>
      <c r="C2343" t="s">
        <v>84</v>
      </c>
      <c r="D2343" t="s">
        <v>7</v>
      </c>
      <c r="E2343">
        <v>9551</v>
      </c>
      <c r="F2343">
        <v>4598</v>
      </c>
      <c r="G2343">
        <v>6.8840000000000003</v>
      </c>
      <c r="H2343">
        <v>1.7098</v>
      </c>
      <c r="I2343">
        <v>8.5937999999999999</v>
      </c>
      <c r="J2343" s="12">
        <v>1.5</v>
      </c>
      <c r="K2343" s="12">
        <v>1.8160000000000001</v>
      </c>
      <c r="L2343" s="10" t="s">
        <v>5</v>
      </c>
      <c r="M2343" s="10">
        <f>VLOOKUP('By placement'!$D2343,'By goal type'!$I$3:$J$7,2,FALSE)</f>
        <v>0.3</v>
      </c>
      <c r="N2343" s="13"/>
      <c r="O2343" s="10">
        <f t="shared" si="110"/>
        <v>0.3</v>
      </c>
      <c r="P2343" s="10" t="str">
        <f t="shared" si="108"/>
        <v>unknown</v>
      </c>
      <c r="Q2343">
        <f t="shared" si="109"/>
        <v>1.4953969162995597</v>
      </c>
    </row>
    <row r="2344" spans="1:17" x14ac:dyDescent="0.3">
      <c r="A2344">
        <v>2339</v>
      </c>
      <c r="B2344" t="s">
        <v>2791</v>
      </c>
      <c r="C2344" t="s">
        <v>29</v>
      </c>
      <c r="D2344" t="s">
        <v>7</v>
      </c>
      <c r="E2344">
        <v>990636</v>
      </c>
      <c r="F2344">
        <v>302832</v>
      </c>
      <c r="G2344">
        <v>181.69919999999999</v>
      </c>
      <c r="H2344">
        <v>44.655200000000001</v>
      </c>
      <c r="I2344">
        <v>226.3544</v>
      </c>
      <c r="J2344" s="12">
        <v>0.6</v>
      </c>
      <c r="K2344" s="12">
        <v>0.77400000000000002</v>
      </c>
      <c r="L2344" s="10" t="s">
        <v>5</v>
      </c>
      <c r="M2344" s="10">
        <f>VLOOKUP('By placement'!$D2344,'By goal type'!$I$3:$J$7,2,FALSE)</f>
        <v>0.3</v>
      </c>
      <c r="N2344" s="13"/>
      <c r="O2344" s="10">
        <f t="shared" si="110"/>
        <v>0.3</v>
      </c>
      <c r="P2344" s="10" t="str">
        <f t="shared" si="108"/>
        <v>unknown</v>
      </c>
      <c r="Q2344">
        <f t="shared" si="109"/>
        <v>50.885872868217071</v>
      </c>
    </row>
    <row r="2345" spans="1:17" x14ac:dyDescent="0.3">
      <c r="A2345">
        <v>2340</v>
      </c>
      <c r="B2345" t="s">
        <v>2792</v>
      </c>
      <c r="C2345" t="s">
        <v>198</v>
      </c>
      <c r="D2345" t="s">
        <v>7</v>
      </c>
      <c r="E2345">
        <v>1689716</v>
      </c>
      <c r="F2345">
        <v>226115</v>
      </c>
      <c r="G2345">
        <v>116.166</v>
      </c>
      <c r="H2345">
        <v>24.702000000000002</v>
      </c>
      <c r="I2345">
        <v>140.86799999999999</v>
      </c>
      <c r="J2345" s="12">
        <v>0.5</v>
      </c>
      <c r="K2345" s="12">
        <v>0.60499999999999998</v>
      </c>
      <c r="L2345" s="10">
        <v>0.25</v>
      </c>
      <c r="M2345" s="10">
        <f>VLOOKUP('By placement'!$D2345,'By goal type'!$I$3:$J$7,2,FALSE)</f>
        <v>0.3</v>
      </c>
      <c r="N2345" s="13"/>
      <c r="O2345" s="10">
        <f t="shared" si="110"/>
        <v>0.3</v>
      </c>
      <c r="P2345" s="10">
        <f t="shared" si="108"/>
        <v>4.9999999999999989E-2</v>
      </c>
      <c r="Q2345">
        <f t="shared" si="109"/>
        <v>24.448165289256195</v>
      </c>
    </row>
    <row r="2346" spans="1:17" x14ac:dyDescent="0.3">
      <c r="A2346">
        <v>2341</v>
      </c>
      <c r="B2346" t="s">
        <v>2793</v>
      </c>
      <c r="C2346" t="s">
        <v>169</v>
      </c>
      <c r="D2346" t="s">
        <v>7</v>
      </c>
      <c r="E2346">
        <v>190158</v>
      </c>
      <c r="F2346">
        <v>5408</v>
      </c>
      <c r="G2346">
        <v>1.6297999999999999</v>
      </c>
      <c r="H2346">
        <v>0.39219999999999999</v>
      </c>
      <c r="I2346">
        <v>2.0219999999999998</v>
      </c>
      <c r="J2346" s="12">
        <v>0.3</v>
      </c>
      <c r="K2346" s="12">
        <v>0.314</v>
      </c>
      <c r="L2346" s="10">
        <v>0.25</v>
      </c>
      <c r="M2346" s="10">
        <f>VLOOKUP('By placement'!$D2346,'By goal type'!$I$3:$J$7,2,FALSE)</f>
        <v>0.3</v>
      </c>
      <c r="N2346" s="13"/>
      <c r="O2346" s="10">
        <f t="shared" si="110"/>
        <v>0.3</v>
      </c>
      <c r="P2346" s="10">
        <f t="shared" si="108"/>
        <v>4.9999999999999989E-2</v>
      </c>
      <c r="Q2346">
        <f t="shared" si="109"/>
        <v>9.0152866242038193E-2</v>
      </c>
    </row>
    <row r="2347" spans="1:17" x14ac:dyDescent="0.3">
      <c r="A2347">
        <v>2342</v>
      </c>
      <c r="B2347" t="s">
        <v>2794</v>
      </c>
      <c r="C2347" t="s">
        <v>35</v>
      </c>
      <c r="D2347" t="s">
        <v>7</v>
      </c>
      <c r="E2347">
        <v>384453</v>
      </c>
      <c r="F2347">
        <v>127709</v>
      </c>
      <c r="G2347">
        <v>69.287899999999993</v>
      </c>
      <c r="H2347">
        <v>10.3621</v>
      </c>
      <c r="I2347">
        <v>79.650000000000006</v>
      </c>
      <c r="J2347" s="12">
        <v>0.5</v>
      </c>
      <c r="K2347" s="12">
        <v>0.755</v>
      </c>
      <c r="L2347" s="10">
        <v>0.17</v>
      </c>
      <c r="M2347" s="10">
        <f>VLOOKUP('By placement'!$D2347,'By goal type'!$I$3:$J$7,2,FALSE)</f>
        <v>0.3</v>
      </c>
      <c r="N2347" s="13"/>
      <c r="O2347" s="10">
        <f t="shared" si="110"/>
        <v>0.3</v>
      </c>
      <c r="P2347" s="10">
        <f t="shared" si="108"/>
        <v>0.12999999999999998</v>
      </c>
      <c r="Q2347">
        <f t="shared" si="109"/>
        <v>23.895</v>
      </c>
    </row>
    <row r="2348" spans="1:17" x14ac:dyDescent="0.3">
      <c r="A2348">
        <v>2343</v>
      </c>
      <c r="B2348" t="s">
        <v>2795</v>
      </c>
      <c r="C2348" t="s">
        <v>84</v>
      </c>
      <c r="D2348" t="s">
        <v>7</v>
      </c>
      <c r="E2348">
        <v>454</v>
      </c>
      <c r="F2348">
        <v>208</v>
      </c>
      <c r="G2348">
        <v>0.27239999999999998</v>
      </c>
      <c r="H2348">
        <v>0.1167</v>
      </c>
      <c r="I2348">
        <v>0.3891</v>
      </c>
      <c r="J2348" s="12">
        <v>1.5</v>
      </c>
      <c r="K2348" s="12">
        <v>1.9470000000000001</v>
      </c>
      <c r="L2348" s="10" t="s">
        <v>5</v>
      </c>
      <c r="M2348" s="10">
        <f>VLOOKUP('By placement'!$D2348,'By goal type'!$I$3:$J$7,2,FALSE)</f>
        <v>0.3</v>
      </c>
      <c r="N2348" s="13"/>
      <c r="O2348" s="10">
        <f t="shared" si="110"/>
        <v>0.3</v>
      </c>
      <c r="P2348" s="10" t="str">
        <f t="shared" si="108"/>
        <v>unknown</v>
      </c>
      <c r="Q2348">
        <f t="shared" si="109"/>
        <v>8.9331124807396023E-2</v>
      </c>
    </row>
    <row r="2349" spans="1:17" x14ac:dyDescent="0.3">
      <c r="A2349">
        <v>2344</v>
      </c>
      <c r="B2349" s="1" t="s">
        <v>2796</v>
      </c>
      <c r="C2349" t="s">
        <v>76</v>
      </c>
      <c r="D2349" t="s">
        <v>7</v>
      </c>
      <c r="E2349">
        <v>4295</v>
      </c>
      <c r="F2349">
        <v>1426</v>
      </c>
      <c r="G2349">
        <v>0.56910000000000005</v>
      </c>
      <c r="H2349">
        <v>0.1429</v>
      </c>
      <c r="I2349">
        <v>0.71199999999999997</v>
      </c>
      <c r="J2349" s="12">
        <v>0.4</v>
      </c>
      <c r="K2349" s="12">
        <v>0.55500000000000005</v>
      </c>
      <c r="L2349" s="10">
        <v>0.25</v>
      </c>
      <c r="M2349" s="10">
        <f>VLOOKUP('By placement'!$D2349,'By goal type'!$I$3:$J$7,2,FALSE)</f>
        <v>0.3</v>
      </c>
      <c r="N2349" s="13"/>
      <c r="O2349" s="10">
        <f t="shared" si="110"/>
        <v>0.3</v>
      </c>
      <c r="P2349" s="10">
        <f t="shared" si="108"/>
        <v>4.9999999999999989E-2</v>
      </c>
      <c r="Q2349">
        <f t="shared" si="109"/>
        <v>0.19884684684684686</v>
      </c>
    </row>
    <row r="2350" spans="1:17" x14ac:dyDescent="0.3">
      <c r="A2350">
        <v>2345</v>
      </c>
      <c r="B2350" t="s">
        <v>2797</v>
      </c>
      <c r="C2350" t="s">
        <v>254</v>
      </c>
      <c r="D2350" t="s">
        <v>7</v>
      </c>
      <c r="E2350">
        <v>828775</v>
      </c>
      <c r="F2350">
        <v>66195</v>
      </c>
      <c r="G2350">
        <v>135.7466</v>
      </c>
      <c r="H2350">
        <v>29.495999999999999</v>
      </c>
      <c r="I2350">
        <v>165.24260000000001</v>
      </c>
      <c r="J2350" s="12">
        <v>2</v>
      </c>
      <c r="K2350" s="12">
        <v>2.4830000000000001</v>
      </c>
      <c r="L2350" s="10">
        <v>0.18</v>
      </c>
      <c r="M2350" s="10">
        <f>VLOOKUP('By placement'!$D2350,'By goal type'!$I$3:$J$7,2,FALSE)</f>
        <v>0.3</v>
      </c>
      <c r="N2350" s="13"/>
      <c r="O2350" s="10">
        <f t="shared" si="110"/>
        <v>0.3</v>
      </c>
      <c r="P2350" s="10">
        <f t="shared" si="108"/>
        <v>0.12</v>
      </c>
      <c r="Q2350">
        <f t="shared" si="109"/>
        <v>32.143445751107535</v>
      </c>
    </row>
    <row r="2351" spans="1:17" x14ac:dyDescent="0.3">
      <c r="A2351">
        <v>2346</v>
      </c>
      <c r="B2351" t="s">
        <v>2798</v>
      </c>
      <c r="C2351" t="s">
        <v>72</v>
      </c>
      <c r="D2351" t="s">
        <v>7</v>
      </c>
      <c r="E2351">
        <v>3933</v>
      </c>
      <c r="F2351">
        <v>2159</v>
      </c>
      <c r="G2351">
        <v>1.5144</v>
      </c>
      <c r="H2351">
        <v>0.37259999999999999</v>
      </c>
      <c r="I2351">
        <v>1.887</v>
      </c>
      <c r="J2351" s="12">
        <v>0.7</v>
      </c>
      <c r="K2351" s="12">
        <v>0.92600000000000005</v>
      </c>
      <c r="L2351" s="10">
        <v>0.25</v>
      </c>
      <c r="M2351" s="10">
        <f>VLOOKUP('By placement'!$D2351,'By goal type'!$I$3:$J$7,2,FALSE)</f>
        <v>0.3</v>
      </c>
      <c r="N2351" s="13"/>
      <c r="O2351" s="10">
        <f t="shared" si="110"/>
        <v>0.3</v>
      </c>
      <c r="P2351" s="10">
        <f t="shared" si="108"/>
        <v>4.9999999999999989E-2</v>
      </c>
      <c r="Q2351">
        <f t="shared" si="109"/>
        <v>0.46054211663066974</v>
      </c>
    </row>
    <row r="2352" spans="1:17" x14ac:dyDescent="0.3">
      <c r="A2352">
        <v>2347</v>
      </c>
      <c r="B2352" t="s">
        <v>2799</v>
      </c>
      <c r="C2352" t="s">
        <v>84</v>
      </c>
      <c r="D2352" t="s">
        <v>7</v>
      </c>
      <c r="E2352">
        <v>3911</v>
      </c>
      <c r="F2352">
        <v>1609</v>
      </c>
      <c r="G2352">
        <v>2.4883000000000002</v>
      </c>
      <c r="H2352">
        <v>0.62680000000000002</v>
      </c>
      <c r="I2352">
        <v>3.1151</v>
      </c>
      <c r="J2352" s="12">
        <v>1.55</v>
      </c>
      <c r="K2352" s="12">
        <v>1.885</v>
      </c>
      <c r="L2352" s="10" t="s">
        <v>5</v>
      </c>
      <c r="M2352" s="10">
        <f>VLOOKUP('By placement'!$D2352,'By goal type'!$I$3:$J$7,2,FALSE)</f>
        <v>0.3</v>
      </c>
      <c r="N2352" s="13"/>
      <c r="O2352" s="10">
        <f t="shared" si="110"/>
        <v>0.3</v>
      </c>
      <c r="P2352" s="10" t="str">
        <f t="shared" si="108"/>
        <v>unknown</v>
      </c>
      <c r="Q2352">
        <f t="shared" si="109"/>
        <v>0.55361193633952255</v>
      </c>
    </row>
    <row r="2353" spans="1:17" x14ac:dyDescent="0.3">
      <c r="A2353">
        <v>2348</v>
      </c>
      <c r="B2353" t="s">
        <v>2800</v>
      </c>
      <c r="C2353" t="s">
        <v>53</v>
      </c>
      <c r="D2353" t="s">
        <v>7</v>
      </c>
      <c r="E2353">
        <v>150292</v>
      </c>
      <c r="F2353">
        <v>9606</v>
      </c>
      <c r="G2353">
        <v>28.818000000000001</v>
      </c>
      <c r="H2353">
        <v>7.1825000000000001</v>
      </c>
      <c r="I2353">
        <v>36.000500000000002</v>
      </c>
      <c r="J2353" s="12">
        <v>3</v>
      </c>
      <c r="K2353" s="12">
        <v>3.7080000000000002</v>
      </c>
      <c r="L2353" s="10">
        <v>0.25</v>
      </c>
      <c r="M2353" s="10">
        <f>VLOOKUP('By placement'!$D2353,'By goal type'!$I$3:$J$7,2,FALSE)</f>
        <v>0.3</v>
      </c>
      <c r="N2353" s="13"/>
      <c r="O2353" s="10">
        <f t="shared" si="110"/>
        <v>0.3</v>
      </c>
      <c r="P2353" s="10">
        <f t="shared" si="108"/>
        <v>4.9999999999999989E-2</v>
      </c>
      <c r="Q2353">
        <f t="shared" si="109"/>
        <v>6.8738818770226562</v>
      </c>
    </row>
    <row r="2354" spans="1:17" x14ac:dyDescent="0.3">
      <c r="A2354">
        <v>2349</v>
      </c>
      <c r="B2354" t="s">
        <v>2801</v>
      </c>
      <c r="C2354" t="s">
        <v>34</v>
      </c>
      <c r="D2354" t="s">
        <v>7</v>
      </c>
      <c r="E2354">
        <v>180213</v>
      </c>
      <c r="F2354">
        <v>30230</v>
      </c>
      <c r="G2354">
        <v>118.259</v>
      </c>
      <c r="H2354">
        <v>32.828000000000003</v>
      </c>
      <c r="I2354">
        <v>151.08699999999999</v>
      </c>
      <c r="J2354" s="12">
        <v>4</v>
      </c>
      <c r="K2354" s="12">
        <v>5.1059999999999999</v>
      </c>
      <c r="L2354" s="10">
        <v>0.25</v>
      </c>
      <c r="M2354" s="10">
        <f>VLOOKUP('By placement'!$D2354,'By goal type'!$I$3:$J$7,2,FALSE)</f>
        <v>0.3</v>
      </c>
      <c r="N2354" s="13"/>
      <c r="O2354" s="10">
        <f t="shared" si="110"/>
        <v>0.3</v>
      </c>
      <c r="P2354" s="10">
        <f t="shared" si="108"/>
        <v>4.9999999999999989E-2</v>
      </c>
      <c r="Q2354">
        <f t="shared" si="109"/>
        <v>32.726639639639629</v>
      </c>
    </row>
    <row r="2355" spans="1:17" x14ac:dyDescent="0.3">
      <c r="A2355">
        <v>2350</v>
      </c>
      <c r="B2355" t="s">
        <v>2802</v>
      </c>
      <c r="C2355" t="s">
        <v>169</v>
      </c>
      <c r="D2355" t="s">
        <v>7</v>
      </c>
      <c r="E2355">
        <v>126151</v>
      </c>
      <c r="F2355">
        <v>16921</v>
      </c>
      <c r="G2355">
        <v>5.9101999999999997</v>
      </c>
      <c r="H2355">
        <v>1.4943</v>
      </c>
      <c r="I2355">
        <v>7.4044999999999996</v>
      </c>
      <c r="J2355" s="12">
        <v>0.35</v>
      </c>
      <c r="K2355" s="12">
        <v>0.46100000000000002</v>
      </c>
      <c r="L2355" s="10">
        <v>0.25</v>
      </c>
      <c r="M2355" s="10">
        <f>VLOOKUP('By placement'!$D2355,'By goal type'!$I$3:$J$7,2,FALSE)</f>
        <v>0.3</v>
      </c>
      <c r="N2355" s="13"/>
      <c r="O2355" s="10">
        <f t="shared" si="110"/>
        <v>0.3</v>
      </c>
      <c r="P2355" s="10">
        <f t="shared" si="108"/>
        <v>4.9999999999999989E-2</v>
      </c>
      <c r="Q2355">
        <f t="shared" si="109"/>
        <v>1.7828622559652931</v>
      </c>
    </row>
    <row r="2356" spans="1:17" x14ac:dyDescent="0.3">
      <c r="A2356">
        <v>2351</v>
      </c>
      <c r="B2356" t="s">
        <v>2803</v>
      </c>
      <c r="C2356" t="s">
        <v>84</v>
      </c>
      <c r="D2356" t="s">
        <v>7</v>
      </c>
      <c r="E2356">
        <v>3792</v>
      </c>
      <c r="F2356">
        <v>1759</v>
      </c>
      <c r="G2356">
        <v>2.7263999999999999</v>
      </c>
      <c r="H2356">
        <v>0.68089999999999995</v>
      </c>
      <c r="I2356">
        <v>3.4073000000000002</v>
      </c>
      <c r="J2356" s="12">
        <v>1.55</v>
      </c>
      <c r="K2356" s="12">
        <v>1.8089999999999999</v>
      </c>
      <c r="L2356" s="10" t="s">
        <v>5</v>
      </c>
      <c r="M2356" s="10">
        <f>VLOOKUP('By placement'!$D2356,'By goal type'!$I$3:$J$7,2,FALSE)</f>
        <v>0.3</v>
      </c>
      <c r="N2356" s="13"/>
      <c r="O2356" s="10">
        <f t="shared" si="110"/>
        <v>0.3</v>
      </c>
      <c r="P2356" s="10" t="str">
        <f t="shared" si="108"/>
        <v>unknown</v>
      </c>
      <c r="Q2356">
        <f t="shared" si="109"/>
        <v>0.48783344389165256</v>
      </c>
    </row>
    <row r="2357" spans="1:17" x14ac:dyDescent="0.3">
      <c r="A2357">
        <v>2352</v>
      </c>
      <c r="B2357" t="s">
        <v>2804</v>
      </c>
      <c r="C2357" t="s">
        <v>222</v>
      </c>
      <c r="D2357" t="s">
        <v>7</v>
      </c>
      <c r="E2357">
        <v>2420</v>
      </c>
      <c r="F2357">
        <v>324</v>
      </c>
      <c r="G2357">
        <v>0.30430000000000001</v>
      </c>
      <c r="H2357">
        <v>0.1007</v>
      </c>
      <c r="I2357">
        <v>0.40500000000000003</v>
      </c>
      <c r="J2357" s="12">
        <v>1</v>
      </c>
      <c r="K2357" s="12">
        <v>1.0860000000000001</v>
      </c>
      <c r="L2357" s="10">
        <v>0.25</v>
      </c>
      <c r="M2357" s="10">
        <f>VLOOKUP('By placement'!$D2357,'By goal type'!$I$3:$J$7,2,FALSE)</f>
        <v>0.3</v>
      </c>
      <c r="N2357" s="13"/>
      <c r="O2357" s="10">
        <f t="shared" si="110"/>
        <v>0.3</v>
      </c>
      <c r="P2357" s="10">
        <f t="shared" si="108"/>
        <v>4.9999999999999989E-2</v>
      </c>
      <c r="Q2357">
        <f t="shared" si="109"/>
        <v>3.2071823204419897E-2</v>
      </c>
    </row>
    <row r="2358" spans="1:17" x14ac:dyDescent="0.3">
      <c r="A2358">
        <v>2353</v>
      </c>
      <c r="B2358" t="s">
        <v>2805</v>
      </c>
      <c r="C2358" t="s">
        <v>53</v>
      </c>
      <c r="D2358" t="s">
        <v>7</v>
      </c>
      <c r="E2358">
        <v>137960</v>
      </c>
      <c r="F2358">
        <v>7862</v>
      </c>
      <c r="G2358">
        <v>23.585999999999999</v>
      </c>
      <c r="H2358">
        <v>5.8990999999999998</v>
      </c>
      <c r="I2358">
        <v>29.485099999999999</v>
      </c>
      <c r="J2358" s="12">
        <v>3</v>
      </c>
      <c r="K2358" s="12">
        <v>3.77</v>
      </c>
      <c r="L2358" s="10">
        <v>0.25</v>
      </c>
      <c r="M2358" s="10">
        <f>VLOOKUP('By placement'!$D2358,'By goal type'!$I$3:$J$7,2,FALSE)</f>
        <v>0.3</v>
      </c>
      <c r="N2358" s="13"/>
      <c r="O2358" s="10">
        <f t="shared" si="110"/>
        <v>0.3</v>
      </c>
      <c r="P2358" s="10">
        <f t="shared" si="108"/>
        <v>4.9999999999999989E-2</v>
      </c>
      <c r="Q2358">
        <f t="shared" si="109"/>
        <v>6.0221557029177726</v>
      </c>
    </row>
    <row r="2359" spans="1:17" x14ac:dyDescent="0.3">
      <c r="A2359">
        <v>2354</v>
      </c>
      <c r="B2359" t="s">
        <v>2806</v>
      </c>
      <c r="C2359" t="s">
        <v>192</v>
      </c>
      <c r="D2359" t="s">
        <v>7</v>
      </c>
      <c r="E2359">
        <v>316</v>
      </c>
      <c r="F2359">
        <v>96</v>
      </c>
      <c r="G2359">
        <v>2.2499999999999999E-2</v>
      </c>
      <c r="H2359">
        <v>7.4999999999999997E-3</v>
      </c>
      <c r="I2359">
        <v>0.03</v>
      </c>
      <c r="J2359" s="12">
        <v>0.25</v>
      </c>
      <c r="K2359" s="12">
        <v>0.32300000000000001</v>
      </c>
      <c r="L2359" s="10">
        <v>0.25</v>
      </c>
      <c r="M2359" s="10">
        <f>VLOOKUP('By placement'!$D2359,'By goal type'!$I$3:$J$7,2,FALSE)</f>
        <v>0.3</v>
      </c>
      <c r="N2359" s="13"/>
      <c r="O2359" s="10">
        <f t="shared" si="110"/>
        <v>0.3</v>
      </c>
      <c r="P2359" s="10">
        <f t="shared" si="108"/>
        <v>4.9999999999999989E-2</v>
      </c>
      <c r="Q2359">
        <f t="shared" si="109"/>
        <v>6.7801857585139333E-3</v>
      </c>
    </row>
    <row r="2360" spans="1:17" x14ac:dyDescent="0.3">
      <c r="A2360">
        <v>2355</v>
      </c>
      <c r="B2360" t="s">
        <v>2807</v>
      </c>
      <c r="C2360" t="s">
        <v>53</v>
      </c>
      <c r="D2360" t="s">
        <v>7</v>
      </c>
      <c r="E2360">
        <v>164698</v>
      </c>
      <c r="F2360">
        <v>11214</v>
      </c>
      <c r="G2360">
        <v>33.642000000000003</v>
      </c>
      <c r="H2360">
        <v>8.4332999999999991</v>
      </c>
      <c r="I2360">
        <v>42.075299999999999</v>
      </c>
      <c r="J2360" s="12">
        <v>3</v>
      </c>
      <c r="K2360" s="12">
        <v>3.7229999999999999</v>
      </c>
      <c r="L2360" s="10">
        <v>0.25</v>
      </c>
      <c r="M2360" s="10">
        <f>VLOOKUP('By placement'!$D2360,'By goal type'!$I$3:$J$7,2,FALSE)</f>
        <v>0.3</v>
      </c>
      <c r="N2360" s="13"/>
      <c r="O2360" s="10">
        <f t="shared" si="110"/>
        <v>0.3</v>
      </c>
      <c r="P2360" s="10">
        <f t="shared" si="108"/>
        <v>4.9999999999999989E-2</v>
      </c>
      <c r="Q2360">
        <f t="shared" si="109"/>
        <v>8.1709486704270748</v>
      </c>
    </row>
    <row r="2361" spans="1:17" x14ac:dyDescent="0.3">
      <c r="A2361">
        <v>2356</v>
      </c>
      <c r="B2361" t="s">
        <v>2808</v>
      </c>
      <c r="C2361" t="s">
        <v>43</v>
      </c>
      <c r="D2361" t="s">
        <v>7</v>
      </c>
      <c r="E2361">
        <v>3736081</v>
      </c>
      <c r="F2361">
        <v>366496</v>
      </c>
      <c r="G2361">
        <v>311.52179999999998</v>
      </c>
      <c r="H2361">
        <v>78.130600000000001</v>
      </c>
      <c r="I2361">
        <v>389.6524</v>
      </c>
      <c r="J2361" s="12">
        <v>0.85</v>
      </c>
      <c r="K2361" s="12">
        <v>1.0680000000000001</v>
      </c>
      <c r="L2361" s="10">
        <v>0.25</v>
      </c>
      <c r="M2361" s="10">
        <f>VLOOKUP('By placement'!$D2361,'By goal type'!$I$3:$J$7,2,FALSE)</f>
        <v>0.3</v>
      </c>
      <c r="N2361" s="13"/>
      <c r="O2361" s="10">
        <f t="shared" si="110"/>
        <v>0.3</v>
      </c>
      <c r="P2361" s="10">
        <f t="shared" si="108"/>
        <v>4.9999999999999989E-2</v>
      </c>
      <c r="Q2361">
        <f t="shared" si="109"/>
        <v>79.535789513108639</v>
      </c>
    </row>
    <row r="2362" spans="1:17" x14ac:dyDescent="0.3">
      <c r="A2362">
        <v>2357</v>
      </c>
      <c r="B2362" t="s">
        <v>2809</v>
      </c>
      <c r="C2362" t="s">
        <v>99</v>
      </c>
      <c r="D2362" t="s">
        <v>7</v>
      </c>
      <c r="E2362">
        <v>79690</v>
      </c>
      <c r="F2362">
        <v>32599</v>
      </c>
      <c r="G2362">
        <v>24.4495</v>
      </c>
      <c r="H2362">
        <v>6.1379999999999999</v>
      </c>
      <c r="I2362">
        <v>30.587499999999999</v>
      </c>
      <c r="J2362" s="12">
        <v>0.75</v>
      </c>
      <c r="K2362" s="12">
        <v>0.94899999999999995</v>
      </c>
      <c r="L2362" s="10">
        <v>0.25</v>
      </c>
      <c r="M2362" s="10">
        <f>VLOOKUP('By placement'!$D2362,'By goal type'!$I$3:$J$7,2,FALSE)</f>
        <v>0.3</v>
      </c>
      <c r="N2362" s="13"/>
      <c r="O2362" s="10">
        <f t="shared" si="110"/>
        <v>0.3</v>
      </c>
      <c r="P2362" s="10">
        <f t="shared" si="108"/>
        <v>4.9999999999999989E-2</v>
      </c>
      <c r="Q2362">
        <f t="shared" si="109"/>
        <v>6.4140279241306635</v>
      </c>
    </row>
    <row r="2363" spans="1:17" x14ac:dyDescent="0.3">
      <c r="A2363">
        <v>2358</v>
      </c>
      <c r="B2363" t="s">
        <v>2810</v>
      </c>
      <c r="C2363" t="s">
        <v>285</v>
      </c>
      <c r="D2363" t="s">
        <v>7</v>
      </c>
      <c r="E2363">
        <v>1761</v>
      </c>
      <c r="F2363">
        <v>922</v>
      </c>
      <c r="G2363">
        <v>0.37680000000000002</v>
      </c>
      <c r="H2363">
        <v>8.48E-2</v>
      </c>
      <c r="I2363">
        <v>0.46160000000000001</v>
      </c>
      <c r="J2363" s="12">
        <v>0.4</v>
      </c>
      <c r="K2363" s="12">
        <v>0.63</v>
      </c>
      <c r="L2363" s="10">
        <v>0.25</v>
      </c>
      <c r="M2363" s="10">
        <f>VLOOKUP('By placement'!$D2363,'By goal type'!$I$3:$J$7,2,FALSE)</f>
        <v>0.3</v>
      </c>
      <c r="N2363" s="13"/>
      <c r="O2363" s="10">
        <f t="shared" si="110"/>
        <v>0.3</v>
      </c>
      <c r="P2363" s="10">
        <f t="shared" si="108"/>
        <v>4.9999999999999989E-2</v>
      </c>
      <c r="Q2363">
        <f t="shared" si="109"/>
        <v>0.13847999999999999</v>
      </c>
    </row>
    <row r="2364" spans="1:17" x14ac:dyDescent="0.3">
      <c r="A2364">
        <v>2359</v>
      </c>
      <c r="B2364" t="s">
        <v>2811</v>
      </c>
      <c r="C2364" t="s">
        <v>84</v>
      </c>
      <c r="D2364" t="s">
        <v>7</v>
      </c>
      <c r="E2364">
        <v>809</v>
      </c>
      <c r="F2364">
        <v>396</v>
      </c>
      <c r="G2364">
        <v>0.53300000000000003</v>
      </c>
      <c r="H2364">
        <v>0.2102</v>
      </c>
      <c r="I2364">
        <v>0.74319999999999997</v>
      </c>
      <c r="J2364" s="12">
        <v>1.5</v>
      </c>
      <c r="K2364" s="12">
        <v>1.9650000000000001</v>
      </c>
      <c r="L2364" s="10" t="s">
        <v>5</v>
      </c>
      <c r="M2364" s="10">
        <f>VLOOKUP('By placement'!$D2364,'By goal type'!$I$3:$J$7,2,FALSE)</f>
        <v>0.3</v>
      </c>
      <c r="N2364" s="13"/>
      <c r="O2364" s="10">
        <f t="shared" si="110"/>
        <v>0.3</v>
      </c>
      <c r="P2364" s="10" t="str">
        <f t="shared" si="108"/>
        <v>unknown</v>
      </c>
      <c r="Q2364">
        <f t="shared" si="109"/>
        <v>0.17587175572519087</v>
      </c>
    </row>
    <row r="2365" spans="1:17" x14ac:dyDescent="0.3">
      <c r="A2365">
        <v>2360</v>
      </c>
      <c r="B2365" t="s">
        <v>2812</v>
      </c>
      <c r="C2365" t="s">
        <v>198</v>
      </c>
      <c r="D2365" t="s">
        <v>7</v>
      </c>
      <c r="E2365">
        <v>1963527</v>
      </c>
      <c r="F2365">
        <v>217638</v>
      </c>
      <c r="G2365">
        <v>217.3098</v>
      </c>
      <c r="H2365">
        <v>55.115200000000002</v>
      </c>
      <c r="I2365">
        <v>272.42500000000001</v>
      </c>
      <c r="J2365" s="12">
        <v>1</v>
      </c>
      <c r="K2365" s="12">
        <v>1.1950000000000001</v>
      </c>
      <c r="L2365" s="10">
        <v>0.25</v>
      </c>
      <c r="M2365" s="10">
        <f>VLOOKUP('By placement'!$D2365,'By goal type'!$I$3:$J$7,2,FALSE)</f>
        <v>0.3</v>
      </c>
      <c r="N2365" s="13"/>
      <c r="O2365" s="10">
        <f t="shared" si="110"/>
        <v>0.3</v>
      </c>
      <c r="P2365" s="10">
        <f t="shared" si="108"/>
        <v>4.9999999999999989E-2</v>
      </c>
      <c r="Q2365">
        <f t="shared" si="109"/>
        <v>44.454288702928885</v>
      </c>
    </row>
    <row r="2366" spans="1:17" x14ac:dyDescent="0.3">
      <c r="A2366">
        <v>2361</v>
      </c>
      <c r="B2366" t="s">
        <v>2813</v>
      </c>
      <c r="C2366" t="s">
        <v>84</v>
      </c>
      <c r="D2366" t="s">
        <v>7</v>
      </c>
      <c r="E2366">
        <v>16420</v>
      </c>
      <c r="F2366">
        <v>5289</v>
      </c>
      <c r="G2366">
        <v>9.2558000000000007</v>
      </c>
      <c r="H2366">
        <v>2.3285</v>
      </c>
      <c r="I2366">
        <v>11.584300000000001</v>
      </c>
      <c r="J2366" s="12">
        <v>1.75</v>
      </c>
      <c r="K2366" s="12">
        <v>2.198</v>
      </c>
      <c r="L2366" s="10" t="s">
        <v>5</v>
      </c>
      <c r="M2366" s="10">
        <f>VLOOKUP('By placement'!$D2366,'By goal type'!$I$3:$J$7,2,FALSE)</f>
        <v>0.3</v>
      </c>
      <c r="N2366" s="13"/>
      <c r="O2366" s="10">
        <f t="shared" si="110"/>
        <v>0.3</v>
      </c>
      <c r="P2366" s="10" t="str">
        <f t="shared" si="108"/>
        <v>unknown</v>
      </c>
      <c r="Q2366">
        <f t="shared" si="109"/>
        <v>2.3611312101910826</v>
      </c>
    </row>
    <row r="2367" spans="1:17" x14ac:dyDescent="0.3">
      <c r="A2367">
        <v>2362</v>
      </c>
      <c r="B2367" t="s">
        <v>2814</v>
      </c>
      <c r="C2367" t="s">
        <v>284</v>
      </c>
      <c r="D2367" t="s">
        <v>7</v>
      </c>
      <c r="E2367">
        <v>514793</v>
      </c>
      <c r="F2367">
        <v>228547</v>
      </c>
      <c r="G2367">
        <v>342.82049999999998</v>
      </c>
      <c r="H2367">
        <v>86.485500000000002</v>
      </c>
      <c r="I2367">
        <v>429.30599999999998</v>
      </c>
      <c r="J2367" s="12">
        <v>1.5</v>
      </c>
      <c r="K2367" s="12">
        <v>1.895</v>
      </c>
      <c r="L2367" s="10">
        <v>0.25</v>
      </c>
      <c r="M2367" s="10">
        <f>VLOOKUP('By placement'!$D2367,'By goal type'!$I$3:$J$7,2,FALSE)</f>
        <v>0.3</v>
      </c>
      <c r="N2367" s="13"/>
      <c r="O2367" s="10">
        <f t="shared" si="110"/>
        <v>0.3</v>
      </c>
      <c r="P2367" s="10">
        <f t="shared" si="108"/>
        <v>4.9999999999999989E-2</v>
      </c>
      <c r="Q2367">
        <f t="shared" si="109"/>
        <v>89.485947229551471</v>
      </c>
    </row>
    <row r="2368" spans="1:17" x14ac:dyDescent="0.3">
      <c r="A2368">
        <v>2363</v>
      </c>
      <c r="B2368" t="s">
        <v>2815</v>
      </c>
      <c r="C2368" t="s">
        <v>99</v>
      </c>
      <c r="D2368" t="s">
        <v>7</v>
      </c>
      <c r="E2368">
        <v>2227107</v>
      </c>
      <c r="F2368">
        <v>18349</v>
      </c>
      <c r="G2368">
        <v>9.2285000000000004</v>
      </c>
      <c r="H2368">
        <v>2.266</v>
      </c>
      <c r="I2368">
        <v>11.4945</v>
      </c>
      <c r="J2368" s="12">
        <v>0.5</v>
      </c>
      <c r="K2368" s="12">
        <v>0.73599999999999999</v>
      </c>
      <c r="L2368" s="10">
        <v>0.25</v>
      </c>
      <c r="M2368" s="10">
        <f>VLOOKUP('By placement'!$D2368,'By goal type'!$I$3:$J$7,2,FALSE)</f>
        <v>0.3</v>
      </c>
      <c r="N2368" s="13"/>
      <c r="O2368" s="10">
        <f t="shared" si="110"/>
        <v>0.3</v>
      </c>
      <c r="P2368" s="10">
        <f t="shared" si="108"/>
        <v>4.9999999999999989E-2</v>
      </c>
      <c r="Q2368">
        <f t="shared" si="109"/>
        <v>3.44835</v>
      </c>
    </row>
    <row r="2369" spans="1:17" x14ac:dyDescent="0.3">
      <c r="A2369">
        <v>2364</v>
      </c>
      <c r="B2369" t="s">
        <v>2816</v>
      </c>
      <c r="C2369" t="s">
        <v>35</v>
      </c>
      <c r="D2369" t="s">
        <v>7</v>
      </c>
      <c r="E2369">
        <v>2597651</v>
      </c>
      <c r="F2369">
        <v>67089</v>
      </c>
      <c r="G2369">
        <v>67.088999999999999</v>
      </c>
      <c r="H2369">
        <v>16.961600000000001</v>
      </c>
      <c r="I2369">
        <v>84.050600000000003</v>
      </c>
      <c r="J2369" s="12">
        <v>1</v>
      </c>
      <c r="K2369" s="12">
        <v>1.214</v>
      </c>
      <c r="L2369" s="10">
        <v>0.25</v>
      </c>
      <c r="M2369" s="10">
        <f>VLOOKUP('By placement'!$D2369,'By goal type'!$I$3:$J$7,2,FALSE)</f>
        <v>0.3</v>
      </c>
      <c r="N2369" s="13"/>
      <c r="O2369" s="10">
        <f t="shared" si="110"/>
        <v>0.3</v>
      </c>
      <c r="P2369" s="10">
        <f t="shared" si="108"/>
        <v>4.9999999999999989E-2</v>
      </c>
      <c r="Q2369">
        <f t="shared" si="109"/>
        <v>14.816168369028006</v>
      </c>
    </row>
    <row r="2370" spans="1:17" x14ac:dyDescent="0.3">
      <c r="A2370">
        <v>2365</v>
      </c>
      <c r="B2370" t="s">
        <v>2817</v>
      </c>
      <c r="C2370" t="s">
        <v>283</v>
      </c>
      <c r="D2370" t="s">
        <v>7</v>
      </c>
      <c r="E2370">
        <v>106851</v>
      </c>
      <c r="F2370">
        <v>5691</v>
      </c>
      <c r="G2370">
        <v>34.146000000000001</v>
      </c>
      <c r="H2370">
        <v>8.6463000000000001</v>
      </c>
      <c r="I2370">
        <v>42.792299999999997</v>
      </c>
      <c r="J2370" s="12">
        <v>6</v>
      </c>
      <c r="K2370" s="12">
        <v>7.4690000000000003</v>
      </c>
      <c r="L2370" s="10">
        <v>0.25</v>
      </c>
      <c r="M2370" s="10">
        <f>VLOOKUP('By placement'!$D2370,'By goal type'!$I$3:$J$7,2,FALSE)</f>
        <v>0.3</v>
      </c>
      <c r="N2370" s="13"/>
      <c r="O2370" s="10">
        <f t="shared" si="110"/>
        <v>0.3</v>
      </c>
      <c r="P2370" s="10">
        <f t="shared" si="108"/>
        <v>4.9999999999999989E-2</v>
      </c>
      <c r="Q2370">
        <f t="shared" si="109"/>
        <v>8.4163728343821145</v>
      </c>
    </row>
    <row r="2371" spans="1:17" x14ac:dyDescent="0.3">
      <c r="A2371">
        <v>2366</v>
      </c>
      <c r="B2371" t="s">
        <v>2818</v>
      </c>
      <c r="C2371" t="s">
        <v>29</v>
      </c>
      <c r="D2371" t="s">
        <v>7</v>
      </c>
      <c r="E2371">
        <v>5328</v>
      </c>
      <c r="F2371">
        <v>880</v>
      </c>
      <c r="G2371">
        <v>1.4352</v>
      </c>
      <c r="H2371">
        <v>0.3296</v>
      </c>
      <c r="I2371">
        <v>1.7647999999999999</v>
      </c>
      <c r="J2371" s="12">
        <v>1.6</v>
      </c>
      <c r="K2371" s="12">
        <v>1.8979999999999999</v>
      </c>
      <c r="L2371" s="10" t="s">
        <v>5</v>
      </c>
      <c r="M2371" s="10">
        <f>VLOOKUP('By placement'!$D2371,'By goal type'!$I$3:$J$7,2,FALSE)</f>
        <v>0.3</v>
      </c>
      <c r="N2371" s="13"/>
      <c r="O2371" s="10">
        <f t="shared" si="110"/>
        <v>0.3</v>
      </c>
      <c r="P2371" s="10" t="str">
        <f t="shared" si="108"/>
        <v>unknown</v>
      </c>
      <c r="Q2371">
        <f t="shared" si="109"/>
        <v>0.27708661749209668</v>
      </c>
    </row>
    <row r="2372" spans="1:17" x14ac:dyDescent="0.3">
      <c r="A2372">
        <v>2367</v>
      </c>
      <c r="B2372" t="s">
        <v>2819</v>
      </c>
      <c r="C2372" t="s">
        <v>35</v>
      </c>
      <c r="D2372" t="s">
        <v>7</v>
      </c>
      <c r="E2372">
        <v>7786710</v>
      </c>
      <c r="F2372">
        <v>199991</v>
      </c>
      <c r="G2372">
        <v>199.99100000000001</v>
      </c>
      <c r="H2372">
        <v>50.664200000000001</v>
      </c>
      <c r="I2372">
        <v>250.65520000000001</v>
      </c>
      <c r="J2372" s="12">
        <v>1</v>
      </c>
      <c r="K2372" s="12">
        <v>1.2250000000000001</v>
      </c>
      <c r="L2372" s="10">
        <v>0.25</v>
      </c>
      <c r="M2372" s="10">
        <f>VLOOKUP('By placement'!$D2372,'By goal type'!$I$3:$J$7,2,FALSE)</f>
        <v>0.3</v>
      </c>
      <c r="N2372" s="13"/>
      <c r="O2372" s="10">
        <f t="shared" si="110"/>
        <v>0.3</v>
      </c>
      <c r="P2372" s="10">
        <f t="shared" si="108"/>
        <v>4.9999999999999989E-2</v>
      </c>
      <c r="Q2372">
        <f t="shared" si="109"/>
        <v>46.03871020408166</v>
      </c>
    </row>
    <row r="2373" spans="1:17" x14ac:dyDescent="0.3">
      <c r="A2373">
        <v>2368</v>
      </c>
      <c r="B2373" t="s">
        <v>2820</v>
      </c>
      <c r="C2373" t="s">
        <v>250</v>
      </c>
      <c r="D2373" t="s">
        <v>7</v>
      </c>
      <c r="E2373">
        <v>289638</v>
      </c>
      <c r="F2373">
        <v>64530</v>
      </c>
      <c r="G2373">
        <v>193.59</v>
      </c>
      <c r="H2373">
        <v>49.063499999999998</v>
      </c>
      <c r="I2373">
        <v>242.65350000000001</v>
      </c>
      <c r="J2373" s="12">
        <v>3</v>
      </c>
      <c r="K2373" s="12">
        <v>3.74</v>
      </c>
      <c r="L2373" s="10">
        <v>0.22</v>
      </c>
      <c r="M2373" s="10">
        <f>VLOOKUP('By placement'!$D2373,'By goal type'!$I$3:$J$7,2,FALSE)</f>
        <v>0.3</v>
      </c>
      <c r="N2373" s="13"/>
      <c r="O2373" s="10">
        <f t="shared" si="110"/>
        <v>0.3</v>
      </c>
      <c r="P2373" s="10">
        <f t="shared" si="108"/>
        <v>7.9999999999999988E-2</v>
      </c>
      <c r="Q2373">
        <f t="shared" si="109"/>
        <v>48.011655080213906</v>
      </c>
    </row>
    <row r="2374" spans="1:17" x14ac:dyDescent="0.3">
      <c r="A2374">
        <v>2369</v>
      </c>
      <c r="B2374" t="s">
        <v>2821</v>
      </c>
      <c r="C2374" t="s">
        <v>84</v>
      </c>
      <c r="D2374" t="s">
        <v>7</v>
      </c>
      <c r="E2374">
        <v>1918</v>
      </c>
      <c r="F2374">
        <v>929</v>
      </c>
      <c r="G2374">
        <v>1.3472</v>
      </c>
      <c r="H2374">
        <v>0.39939999999999998</v>
      </c>
      <c r="I2374">
        <v>1.7465999999999999</v>
      </c>
      <c r="J2374" s="12">
        <v>1.5</v>
      </c>
      <c r="K2374" s="12">
        <v>1.802</v>
      </c>
      <c r="L2374" s="10" t="s">
        <v>5</v>
      </c>
      <c r="M2374" s="10">
        <f>VLOOKUP('By placement'!$D2374,'By goal type'!$I$3:$J$7,2,FALSE)</f>
        <v>0.3</v>
      </c>
      <c r="N2374" s="13"/>
      <c r="O2374" s="10">
        <f t="shared" si="110"/>
        <v>0.3</v>
      </c>
      <c r="P2374" s="10" t="str">
        <f t="shared" si="108"/>
        <v>unknown</v>
      </c>
      <c r="Q2374">
        <f t="shared" si="109"/>
        <v>0.29271542730299677</v>
      </c>
    </row>
    <row r="2375" spans="1:17" x14ac:dyDescent="0.3">
      <c r="A2375">
        <v>2370</v>
      </c>
      <c r="B2375" t="s">
        <v>2822</v>
      </c>
      <c r="C2375" t="s">
        <v>140</v>
      </c>
      <c r="D2375" t="s">
        <v>7</v>
      </c>
      <c r="E2375">
        <v>238341</v>
      </c>
      <c r="F2375">
        <v>54006</v>
      </c>
      <c r="G2375">
        <v>32.385399999999997</v>
      </c>
      <c r="H2375">
        <v>8.2584999999999997</v>
      </c>
      <c r="I2375">
        <v>40.643900000000002</v>
      </c>
      <c r="J2375" s="12">
        <v>0.6</v>
      </c>
      <c r="K2375" s="12">
        <v>0.72699999999999998</v>
      </c>
      <c r="L2375" s="10">
        <v>0.25</v>
      </c>
      <c r="M2375" s="10">
        <f>VLOOKUP('By placement'!$D2375,'By goal type'!$I$3:$J$7,2,FALSE)</f>
        <v>0.3</v>
      </c>
      <c r="N2375" s="13"/>
      <c r="O2375" s="10">
        <f t="shared" si="110"/>
        <v>0.3</v>
      </c>
      <c r="P2375" s="10">
        <f t="shared" ref="P2375:P2438" si="111">IFERROR(O2375-L2375,"unknown")</f>
        <v>4.9999999999999989E-2</v>
      </c>
      <c r="Q2375">
        <f t="shared" ref="Q2375:Q2438" si="112">IFERROR(MIN(1-J2375/K2375,O2375)*I2375,0)</f>
        <v>7.1001035763411275</v>
      </c>
    </row>
    <row r="2376" spans="1:17" x14ac:dyDescent="0.3">
      <c r="A2376">
        <v>2371</v>
      </c>
      <c r="B2376" t="s">
        <v>2823</v>
      </c>
      <c r="C2376" t="s">
        <v>75</v>
      </c>
      <c r="D2376" t="s">
        <v>7</v>
      </c>
      <c r="E2376">
        <v>1902660</v>
      </c>
      <c r="F2376">
        <v>299572</v>
      </c>
      <c r="G2376">
        <v>374.46530000000001</v>
      </c>
      <c r="H2376">
        <v>95.584000000000003</v>
      </c>
      <c r="I2376">
        <v>470.04930000000002</v>
      </c>
      <c r="J2376" s="12">
        <v>1.25</v>
      </c>
      <c r="K2376" s="12">
        <v>1.554</v>
      </c>
      <c r="L2376" s="10">
        <v>0.25</v>
      </c>
      <c r="M2376" s="10">
        <f>VLOOKUP('By placement'!$D2376,'By goal type'!$I$3:$J$7,2,FALSE)</f>
        <v>0.3</v>
      </c>
      <c r="N2376" s="13"/>
      <c r="O2376" s="10">
        <f t="shared" ref="O2376:O2439" si="113">IF(N2376="",M2376,N2376)</f>
        <v>0.3</v>
      </c>
      <c r="P2376" s="10">
        <f t="shared" si="111"/>
        <v>4.9999999999999989E-2</v>
      </c>
      <c r="Q2376">
        <f t="shared" si="112"/>
        <v>91.953016216216227</v>
      </c>
    </row>
    <row r="2377" spans="1:17" x14ac:dyDescent="0.3">
      <c r="A2377">
        <v>2372</v>
      </c>
      <c r="B2377" t="s">
        <v>2824</v>
      </c>
      <c r="C2377" t="s">
        <v>99</v>
      </c>
      <c r="D2377" t="s">
        <v>7</v>
      </c>
      <c r="E2377">
        <v>124185</v>
      </c>
      <c r="F2377">
        <v>67602</v>
      </c>
      <c r="G2377">
        <v>67.602000000000004</v>
      </c>
      <c r="H2377">
        <v>17.265999999999998</v>
      </c>
      <c r="I2377">
        <v>84.867999999999995</v>
      </c>
      <c r="J2377" s="12">
        <v>1</v>
      </c>
      <c r="K2377" s="12">
        <v>1.2709999999999999</v>
      </c>
      <c r="L2377" s="10">
        <v>0.25</v>
      </c>
      <c r="M2377" s="10">
        <f>VLOOKUP('By placement'!$D2377,'By goal type'!$I$3:$J$7,2,FALSE)</f>
        <v>0.3</v>
      </c>
      <c r="N2377" s="13"/>
      <c r="O2377" s="10">
        <f t="shared" si="113"/>
        <v>0.3</v>
      </c>
      <c r="P2377" s="10">
        <f t="shared" si="111"/>
        <v>4.9999999999999989E-2</v>
      </c>
      <c r="Q2377">
        <f t="shared" si="112"/>
        <v>18.095380015735635</v>
      </c>
    </row>
    <row r="2378" spans="1:17" x14ac:dyDescent="0.3">
      <c r="A2378">
        <v>2373</v>
      </c>
      <c r="B2378" t="s">
        <v>2825</v>
      </c>
      <c r="C2378" t="s">
        <v>22</v>
      </c>
      <c r="D2378" t="s">
        <v>7</v>
      </c>
      <c r="E2378">
        <v>977569</v>
      </c>
      <c r="F2378">
        <v>72427</v>
      </c>
      <c r="G2378">
        <v>28.970800000000001</v>
      </c>
      <c r="H2378">
        <v>7.4092000000000002</v>
      </c>
      <c r="I2378">
        <v>36.380000000000003</v>
      </c>
      <c r="J2378" s="12">
        <v>0.4</v>
      </c>
      <c r="K2378" s="12">
        <v>0.48099999999999998</v>
      </c>
      <c r="L2378" s="10">
        <v>0.3</v>
      </c>
      <c r="M2378" s="10">
        <f>VLOOKUP('By placement'!$D2378,'By goal type'!$I$3:$J$7,2,FALSE)</f>
        <v>0.3</v>
      </c>
      <c r="N2378" s="13"/>
      <c r="O2378" s="10">
        <f t="shared" si="113"/>
        <v>0.3</v>
      </c>
      <c r="P2378" s="10">
        <f t="shared" si="111"/>
        <v>0</v>
      </c>
      <c r="Q2378">
        <f t="shared" si="112"/>
        <v>6.126361746361745</v>
      </c>
    </row>
    <row r="2379" spans="1:17" x14ac:dyDescent="0.3">
      <c r="A2379">
        <v>2374</v>
      </c>
      <c r="B2379" t="s">
        <v>2826</v>
      </c>
      <c r="C2379" t="s">
        <v>68</v>
      </c>
      <c r="D2379" t="s">
        <v>7</v>
      </c>
      <c r="E2379">
        <v>349616</v>
      </c>
      <c r="F2379">
        <v>32699</v>
      </c>
      <c r="G2379">
        <v>16.349499999999999</v>
      </c>
      <c r="H2379">
        <v>4.1825999999999999</v>
      </c>
      <c r="I2379">
        <v>20.5321</v>
      </c>
      <c r="J2379" s="12">
        <v>0.5</v>
      </c>
      <c r="K2379" s="12">
        <v>0.59499999999999997</v>
      </c>
      <c r="L2379" s="10">
        <v>0.27</v>
      </c>
      <c r="M2379" s="10">
        <f>VLOOKUP('By placement'!$D2379,'By goal type'!$I$3:$J$7,2,FALSE)</f>
        <v>0.3</v>
      </c>
      <c r="N2379" s="13"/>
      <c r="O2379" s="10">
        <f t="shared" si="113"/>
        <v>0.3</v>
      </c>
      <c r="P2379" s="10">
        <f t="shared" si="111"/>
        <v>2.9999999999999971E-2</v>
      </c>
      <c r="Q2379">
        <f t="shared" si="112"/>
        <v>3.2782344537815122</v>
      </c>
    </row>
    <row r="2380" spans="1:17" x14ac:dyDescent="0.3">
      <c r="A2380">
        <v>2375</v>
      </c>
      <c r="B2380" t="s">
        <v>2827</v>
      </c>
      <c r="C2380" t="s">
        <v>84</v>
      </c>
      <c r="D2380" t="s">
        <v>7</v>
      </c>
      <c r="E2380">
        <v>4701</v>
      </c>
      <c r="F2380">
        <v>2045</v>
      </c>
      <c r="G2380">
        <v>3.1699000000000002</v>
      </c>
      <c r="H2380">
        <v>0.81240000000000001</v>
      </c>
      <c r="I2380">
        <v>3.9823</v>
      </c>
      <c r="J2380" s="12">
        <v>1.55</v>
      </c>
      <c r="K2380" s="12">
        <v>1.79</v>
      </c>
      <c r="L2380" s="10" t="s">
        <v>5</v>
      </c>
      <c r="M2380" s="10">
        <f>VLOOKUP('By placement'!$D2380,'By goal type'!$I$3:$J$7,2,FALSE)</f>
        <v>0.3</v>
      </c>
      <c r="N2380" s="13"/>
      <c r="O2380" s="10">
        <f t="shared" si="113"/>
        <v>0.3</v>
      </c>
      <c r="P2380" s="10" t="str">
        <f t="shared" si="111"/>
        <v>unknown</v>
      </c>
      <c r="Q2380">
        <f t="shared" si="112"/>
        <v>0.53393966480446919</v>
      </c>
    </row>
    <row r="2381" spans="1:17" x14ac:dyDescent="0.3">
      <c r="A2381">
        <v>2376</v>
      </c>
      <c r="B2381" t="s">
        <v>2828</v>
      </c>
      <c r="C2381" t="s">
        <v>84</v>
      </c>
      <c r="D2381" t="s">
        <v>7</v>
      </c>
      <c r="E2381">
        <v>268</v>
      </c>
      <c r="F2381">
        <v>105</v>
      </c>
      <c r="G2381">
        <v>0.13869999999999999</v>
      </c>
      <c r="H2381">
        <v>5.9200000000000003E-2</v>
      </c>
      <c r="I2381">
        <v>0.19789999999999999</v>
      </c>
      <c r="J2381" s="12">
        <v>1.5</v>
      </c>
      <c r="K2381" s="12">
        <v>1.631</v>
      </c>
      <c r="L2381" s="10" t="s">
        <v>5</v>
      </c>
      <c r="M2381" s="10">
        <f>VLOOKUP('By placement'!$D2381,'By goal type'!$I$3:$J$7,2,FALSE)</f>
        <v>0.3</v>
      </c>
      <c r="N2381" s="13"/>
      <c r="O2381" s="10">
        <f t="shared" si="113"/>
        <v>0.3</v>
      </c>
      <c r="P2381" s="10" t="str">
        <f t="shared" si="111"/>
        <v>unknown</v>
      </c>
      <c r="Q2381">
        <f t="shared" si="112"/>
        <v>1.5895095033721648E-2</v>
      </c>
    </row>
    <row r="2382" spans="1:17" x14ac:dyDescent="0.3">
      <c r="A2382">
        <v>2377</v>
      </c>
      <c r="B2382" t="s">
        <v>2829</v>
      </c>
      <c r="C2382" t="s">
        <v>70</v>
      </c>
      <c r="D2382" t="s">
        <v>7</v>
      </c>
      <c r="E2382">
        <v>90</v>
      </c>
      <c r="F2382">
        <v>14</v>
      </c>
      <c r="G2382">
        <v>1.3299999999999999E-2</v>
      </c>
      <c r="H2382">
        <v>4.3E-3</v>
      </c>
      <c r="I2382">
        <v>1.7600000000000001E-2</v>
      </c>
      <c r="J2382" s="12">
        <v>1</v>
      </c>
      <c r="K2382" s="12">
        <v>1.2569999999999999</v>
      </c>
      <c r="L2382" s="10">
        <v>0.25</v>
      </c>
      <c r="M2382" s="10">
        <f>VLOOKUP('By placement'!$D2382,'By goal type'!$I$3:$J$7,2,FALSE)</f>
        <v>0.3</v>
      </c>
      <c r="N2382" s="13"/>
      <c r="O2382" s="10">
        <f t="shared" si="113"/>
        <v>0.3</v>
      </c>
      <c r="P2382" s="10">
        <f t="shared" si="111"/>
        <v>4.9999999999999989E-2</v>
      </c>
      <c r="Q2382">
        <f t="shared" si="112"/>
        <v>3.5984089101034197E-3</v>
      </c>
    </row>
    <row r="2383" spans="1:17" x14ac:dyDescent="0.3">
      <c r="A2383">
        <v>2378</v>
      </c>
      <c r="B2383" t="s">
        <v>2830</v>
      </c>
      <c r="C2383" t="s">
        <v>243</v>
      </c>
      <c r="D2383" t="s">
        <v>7</v>
      </c>
      <c r="E2383">
        <v>16140</v>
      </c>
      <c r="F2383">
        <v>342</v>
      </c>
      <c r="G2383">
        <v>0.29430000000000001</v>
      </c>
      <c r="H2383">
        <v>9.2700000000000005E-2</v>
      </c>
      <c r="I2383">
        <v>0.38700000000000001</v>
      </c>
      <c r="J2383" s="12">
        <v>0.9</v>
      </c>
      <c r="K2383" s="12">
        <v>1.206</v>
      </c>
      <c r="L2383" s="10">
        <v>0.3</v>
      </c>
      <c r="M2383" s="10">
        <f>VLOOKUP('By placement'!$D2383,'By goal type'!$I$3:$J$7,2,FALSE)</f>
        <v>0.3</v>
      </c>
      <c r="N2383" s="13"/>
      <c r="O2383" s="10">
        <f t="shared" si="113"/>
        <v>0.3</v>
      </c>
      <c r="P2383" s="10">
        <f t="shared" si="111"/>
        <v>0</v>
      </c>
      <c r="Q2383">
        <f t="shared" si="112"/>
        <v>9.8194029850746253E-2</v>
      </c>
    </row>
    <row r="2384" spans="1:17" x14ac:dyDescent="0.3">
      <c r="A2384">
        <v>2379</v>
      </c>
      <c r="B2384" t="s">
        <v>2831</v>
      </c>
      <c r="C2384" t="s">
        <v>261</v>
      </c>
      <c r="D2384" t="s">
        <v>7</v>
      </c>
      <c r="E2384">
        <v>45264</v>
      </c>
      <c r="F2384">
        <v>3559</v>
      </c>
      <c r="G2384">
        <v>7.1180000000000003</v>
      </c>
      <c r="H2384">
        <v>1.8364</v>
      </c>
      <c r="I2384">
        <v>8.9543999999999997</v>
      </c>
      <c r="J2384" s="12">
        <v>2</v>
      </c>
      <c r="K2384" s="12">
        <v>2.5649999999999999</v>
      </c>
      <c r="L2384" s="10">
        <v>0.25</v>
      </c>
      <c r="M2384" s="10">
        <f>VLOOKUP('By placement'!$D2384,'By goal type'!$I$3:$J$7,2,FALSE)</f>
        <v>0.3</v>
      </c>
      <c r="N2384" s="13"/>
      <c r="O2384" s="10">
        <f t="shared" si="113"/>
        <v>0.3</v>
      </c>
      <c r="P2384" s="10">
        <f t="shared" si="111"/>
        <v>4.9999999999999989E-2</v>
      </c>
      <c r="Q2384">
        <f t="shared" si="112"/>
        <v>1.9724116959064322</v>
      </c>
    </row>
    <row r="2385" spans="1:17" x14ac:dyDescent="0.3">
      <c r="A2385">
        <v>2380</v>
      </c>
      <c r="B2385" t="s">
        <v>2832</v>
      </c>
      <c r="C2385" t="s">
        <v>283</v>
      </c>
      <c r="D2385" t="s">
        <v>7</v>
      </c>
      <c r="E2385">
        <v>124910</v>
      </c>
      <c r="F2385">
        <v>4781</v>
      </c>
      <c r="G2385">
        <v>28.686</v>
      </c>
      <c r="H2385">
        <v>7.4066999999999998</v>
      </c>
      <c r="I2385">
        <v>36.092700000000001</v>
      </c>
      <c r="J2385" s="12">
        <v>6</v>
      </c>
      <c r="K2385" s="12">
        <v>7.4420000000000002</v>
      </c>
      <c r="L2385" s="10">
        <v>0.25</v>
      </c>
      <c r="M2385" s="10">
        <f>VLOOKUP('By placement'!$D2385,'By goal type'!$I$3:$J$7,2,FALSE)</f>
        <v>0.3</v>
      </c>
      <c r="N2385" s="13"/>
      <c r="O2385" s="10">
        <f t="shared" si="113"/>
        <v>0.3</v>
      </c>
      <c r="P2385" s="10">
        <f t="shared" si="111"/>
        <v>4.9999999999999989E-2</v>
      </c>
      <c r="Q2385">
        <f t="shared" si="112"/>
        <v>6.993506234883097</v>
      </c>
    </row>
    <row r="2386" spans="1:17" x14ac:dyDescent="0.3">
      <c r="A2386">
        <v>2381</v>
      </c>
      <c r="B2386" t="s">
        <v>2833</v>
      </c>
      <c r="C2386" t="s">
        <v>91</v>
      </c>
      <c r="D2386" t="s">
        <v>7</v>
      </c>
      <c r="E2386">
        <v>720731</v>
      </c>
      <c r="F2386">
        <v>107126</v>
      </c>
      <c r="G2386">
        <v>117.8386</v>
      </c>
      <c r="H2386">
        <v>30.456600000000002</v>
      </c>
      <c r="I2386">
        <v>148.29519999999999</v>
      </c>
      <c r="J2386" s="12">
        <v>1.1000000000000001</v>
      </c>
      <c r="K2386" s="12">
        <v>1.3680000000000001</v>
      </c>
      <c r="L2386" s="10">
        <v>0.25</v>
      </c>
      <c r="M2386" s="10">
        <f>VLOOKUP('By placement'!$D2386,'By goal type'!$I$3:$J$7,2,FALSE)</f>
        <v>0.3</v>
      </c>
      <c r="N2386" s="13"/>
      <c r="O2386" s="10">
        <f t="shared" si="113"/>
        <v>0.3</v>
      </c>
      <c r="P2386" s="10">
        <f t="shared" si="111"/>
        <v>4.9999999999999989E-2</v>
      </c>
      <c r="Q2386">
        <f t="shared" si="112"/>
        <v>29.051983625730994</v>
      </c>
    </row>
    <row r="2387" spans="1:17" x14ac:dyDescent="0.3">
      <c r="A2387">
        <v>2382</v>
      </c>
      <c r="B2387" t="s">
        <v>2834</v>
      </c>
      <c r="C2387" t="s">
        <v>84</v>
      </c>
      <c r="D2387" t="s">
        <v>7</v>
      </c>
      <c r="E2387">
        <v>6284</v>
      </c>
      <c r="F2387">
        <v>2666</v>
      </c>
      <c r="G2387">
        <v>4.7903000000000002</v>
      </c>
      <c r="H2387">
        <v>1.2486999999999999</v>
      </c>
      <c r="I2387">
        <v>6.0389999999999997</v>
      </c>
      <c r="J2387" s="12">
        <v>1.8</v>
      </c>
      <c r="K2387" s="12">
        <v>2.359</v>
      </c>
      <c r="L2387" s="10" t="s">
        <v>5</v>
      </c>
      <c r="M2387" s="10">
        <f>VLOOKUP('By placement'!$D2387,'By goal type'!$I$3:$J$7,2,FALSE)</f>
        <v>0.3</v>
      </c>
      <c r="N2387" s="13"/>
      <c r="O2387" s="10">
        <f t="shared" si="113"/>
        <v>0.3</v>
      </c>
      <c r="P2387" s="10" t="str">
        <f t="shared" si="111"/>
        <v>unknown</v>
      </c>
      <c r="Q2387">
        <f t="shared" si="112"/>
        <v>1.4310305214073757</v>
      </c>
    </row>
    <row r="2388" spans="1:17" x14ac:dyDescent="0.3">
      <c r="A2388">
        <v>2383</v>
      </c>
      <c r="B2388" t="s">
        <v>2835</v>
      </c>
      <c r="C2388" t="s">
        <v>84</v>
      </c>
      <c r="D2388" t="s">
        <v>7</v>
      </c>
      <c r="E2388">
        <v>2847</v>
      </c>
      <c r="F2388">
        <v>1391</v>
      </c>
      <c r="G2388">
        <v>2.0510000000000002</v>
      </c>
      <c r="H2388">
        <v>0.5746</v>
      </c>
      <c r="I2388">
        <v>2.6255999999999999</v>
      </c>
      <c r="J2388" s="12">
        <v>1.5</v>
      </c>
      <c r="K2388" s="12">
        <v>1.827</v>
      </c>
      <c r="L2388" s="10" t="s">
        <v>5</v>
      </c>
      <c r="M2388" s="10">
        <f>VLOOKUP('By placement'!$D2388,'By goal type'!$I$3:$J$7,2,FALSE)</f>
        <v>0.3</v>
      </c>
      <c r="N2388" s="13"/>
      <c r="O2388" s="10">
        <f t="shared" si="113"/>
        <v>0.3</v>
      </c>
      <c r="P2388" s="10" t="str">
        <f t="shared" si="111"/>
        <v>unknown</v>
      </c>
      <c r="Q2388">
        <f t="shared" si="112"/>
        <v>0.46993497536945811</v>
      </c>
    </row>
    <row r="2389" spans="1:17" x14ac:dyDescent="0.3">
      <c r="A2389">
        <v>2384</v>
      </c>
      <c r="B2389" t="s">
        <v>2836</v>
      </c>
      <c r="C2389" t="s">
        <v>84</v>
      </c>
      <c r="D2389" t="s">
        <v>7</v>
      </c>
      <c r="E2389">
        <v>225</v>
      </c>
      <c r="F2389">
        <v>128</v>
      </c>
      <c r="G2389">
        <v>0.1971</v>
      </c>
      <c r="H2389">
        <v>5.2699999999999997E-2</v>
      </c>
      <c r="I2389">
        <v>0.24979999999999999</v>
      </c>
      <c r="J2389" s="12">
        <v>1.55</v>
      </c>
      <c r="K2389" s="12">
        <v>1.94</v>
      </c>
      <c r="L2389" s="10" t="s">
        <v>5</v>
      </c>
      <c r="M2389" s="10">
        <f>VLOOKUP('By placement'!$D2389,'By goal type'!$I$3:$J$7,2,FALSE)</f>
        <v>0.3</v>
      </c>
      <c r="N2389" s="13"/>
      <c r="O2389" s="10">
        <f t="shared" si="113"/>
        <v>0.3</v>
      </c>
      <c r="P2389" s="10" t="str">
        <f t="shared" si="111"/>
        <v>unknown</v>
      </c>
      <c r="Q2389">
        <f t="shared" si="112"/>
        <v>5.021752577319586E-2</v>
      </c>
    </row>
    <row r="2390" spans="1:17" x14ac:dyDescent="0.3">
      <c r="A2390">
        <v>2385</v>
      </c>
      <c r="B2390" t="s">
        <v>2837</v>
      </c>
      <c r="C2390" t="s">
        <v>84</v>
      </c>
      <c r="D2390" t="s">
        <v>7</v>
      </c>
      <c r="E2390">
        <v>8947</v>
      </c>
      <c r="F2390">
        <v>4951</v>
      </c>
      <c r="G2390">
        <v>8.9117999999999995</v>
      </c>
      <c r="H2390">
        <v>2.3243</v>
      </c>
      <c r="I2390">
        <v>11.2361</v>
      </c>
      <c r="J2390" s="12">
        <v>1.8</v>
      </c>
      <c r="K2390" s="12">
        <v>2.282</v>
      </c>
      <c r="L2390" s="10" t="s">
        <v>5</v>
      </c>
      <c r="M2390" s="10">
        <f>VLOOKUP('By placement'!$D2390,'By goal type'!$I$3:$J$7,2,FALSE)</f>
        <v>0.3</v>
      </c>
      <c r="N2390" s="13"/>
      <c r="O2390" s="10">
        <f t="shared" si="113"/>
        <v>0.3</v>
      </c>
      <c r="P2390" s="10" t="str">
        <f t="shared" si="111"/>
        <v>unknown</v>
      </c>
      <c r="Q2390">
        <f t="shared" si="112"/>
        <v>2.3732691498685368</v>
      </c>
    </row>
    <row r="2391" spans="1:17" x14ac:dyDescent="0.3">
      <c r="A2391">
        <v>2386</v>
      </c>
      <c r="B2391" s="1" t="s">
        <v>2838</v>
      </c>
      <c r="C2391" t="s">
        <v>265</v>
      </c>
      <c r="D2391" t="s">
        <v>7</v>
      </c>
      <c r="E2391">
        <v>98904</v>
      </c>
      <c r="F2391">
        <v>9687</v>
      </c>
      <c r="G2391">
        <v>6.2965999999999998</v>
      </c>
      <c r="H2391">
        <v>1.6435</v>
      </c>
      <c r="I2391">
        <v>7.9401000000000002</v>
      </c>
      <c r="J2391" s="12">
        <v>0.65</v>
      </c>
      <c r="K2391" s="12">
        <v>0.85499999999999998</v>
      </c>
      <c r="L2391" s="10">
        <v>0.25</v>
      </c>
      <c r="M2391" s="10">
        <f>VLOOKUP('By placement'!$D2391,'By goal type'!$I$3:$J$7,2,FALSE)</f>
        <v>0.3</v>
      </c>
      <c r="N2391" s="13"/>
      <c r="O2391" s="10">
        <f t="shared" si="113"/>
        <v>0.3</v>
      </c>
      <c r="P2391" s="10">
        <f t="shared" si="111"/>
        <v>4.9999999999999989E-2</v>
      </c>
      <c r="Q2391">
        <f t="shared" si="112"/>
        <v>1.9037666666666662</v>
      </c>
    </row>
    <row r="2392" spans="1:17" x14ac:dyDescent="0.3">
      <c r="A2392">
        <v>2387</v>
      </c>
      <c r="B2392" t="s">
        <v>2839</v>
      </c>
      <c r="C2392" t="s">
        <v>51</v>
      </c>
      <c r="D2392" t="s">
        <v>7</v>
      </c>
      <c r="E2392">
        <v>1434408</v>
      </c>
      <c r="F2392">
        <v>611304</v>
      </c>
      <c r="G2392">
        <v>308.49009999999998</v>
      </c>
      <c r="H2392">
        <v>77.121600000000001</v>
      </c>
      <c r="I2392">
        <v>385.61169999999998</v>
      </c>
      <c r="J2392" s="12">
        <v>0.5</v>
      </c>
      <c r="K2392" s="12">
        <v>0.65200000000000002</v>
      </c>
      <c r="L2392" s="10">
        <v>0.2</v>
      </c>
      <c r="M2392" s="10">
        <f>VLOOKUP('By placement'!$D2392,'By goal type'!$I$3:$J$7,2,FALSE)</f>
        <v>0.3</v>
      </c>
      <c r="N2392" s="13"/>
      <c r="O2392" s="10">
        <f t="shared" si="113"/>
        <v>0.3</v>
      </c>
      <c r="P2392" s="10">
        <f t="shared" si="111"/>
        <v>9.9999999999999978E-2</v>
      </c>
      <c r="Q2392">
        <f t="shared" si="112"/>
        <v>89.897206134969323</v>
      </c>
    </row>
    <row r="2393" spans="1:17" x14ac:dyDescent="0.3">
      <c r="A2393">
        <v>2388</v>
      </c>
      <c r="B2393" t="s">
        <v>2840</v>
      </c>
      <c r="C2393" t="s">
        <v>282</v>
      </c>
      <c r="D2393" t="s">
        <v>7</v>
      </c>
      <c r="E2393">
        <v>189634</v>
      </c>
      <c r="F2393">
        <v>36088</v>
      </c>
      <c r="G2393">
        <v>81.1982</v>
      </c>
      <c r="H2393">
        <v>21.2379</v>
      </c>
      <c r="I2393">
        <v>102.4361</v>
      </c>
      <c r="J2393" s="12">
        <v>2.25</v>
      </c>
      <c r="K2393" s="12">
        <v>2.8889999999999998</v>
      </c>
      <c r="L2393" s="10">
        <v>0.25</v>
      </c>
      <c r="M2393" s="10">
        <f>VLOOKUP('By placement'!$D2393,'By goal type'!$I$3:$J$7,2,FALSE)</f>
        <v>0.3</v>
      </c>
      <c r="N2393" s="13"/>
      <c r="O2393" s="10">
        <f t="shared" si="113"/>
        <v>0.3</v>
      </c>
      <c r="P2393" s="10">
        <f t="shared" si="111"/>
        <v>4.9999999999999989E-2</v>
      </c>
      <c r="Q2393">
        <f t="shared" si="112"/>
        <v>22.657205919003104</v>
      </c>
    </row>
    <row r="2394" spans="1:17" x14ac:dyDescent="0.3">
      <c r="A2394">
        <v>2389</v>
      </c>
      <c r="B2394" t="s">
        <v>2841</v>
      </c>
      <c r="C2394" t="s">
        <v>265</v>
      </c>
      <c r="D2394" t="s">
        <v>7</v>
      </c>
      <c r="E2394">
        <v>111455</v>
      </c>
      <c r="F2394">
        <v>15937</v>
      </c>
      <c r="G2394">
        <v>11.9529</v>
      </c>
      <c r="H2394">
        <v>3.1244000000000001</v>
      </c>
      <c r="I2394">
        <v>15.077299999999999</v>
      </c>
      <c r="J2394" s="12">
        <v>0.75</v>
      </c>
      <c r="K2394" s="12">
        <v>0.93500000000000005</v>
      </c>
      <c r="L2394" s="10">
        <v>0.25</v>
      </c>
      <c r="M2394" s="10">
        <f>VLOOKUP('By placement'!$D2394,'By goal type'!$I$3:$J$7,2,FALSE)</f>
        <v>0.3</v>
      </c>
      <c r="N2394" s="13"/>
      <c r="O2394" s="10">
        <f t="shared" si="113"/>
        <v>0.3</v>
      </c>
      <c r="P2394" s="10">
        <f t="shared" si="111"/>
        <v>4.9999999999999989E-2</v>
      </c>
      <c r="Q2394">
        <f t="shared" si="112"/>
        <v>2.9832090909090909</v>
      </c>
    </row>
    <row r="2395" spans="1:17" x14ac:dyDescent="0.3">
      <c r="A2395">
        <v>2390</v>
      </c>
      <c r="B2395" t="s">
        <v>2842</v>
      </c>
      <c r="C2395" t="s">
        <v>265</v>
      </c>
      <c r="D2395" t="s">
        <v>7</v>
      </c>
      <c r="E2395">
        <v>86894</v>
      </c>
      <c r="F2395">
        <v>18706</v>
      </c>
      <c r="G2395">
        <v>13.094200000000001</v>
      </c>
      <c r="H2395">
        <v>3.4308000000000001</v>
      </c>
      <c r="I2395">
        <v>16.524999999999999</v>
      </c>
      <c r="J2395" s="12">
        <v>0.7</v>
      </c>
      <c r="K2395" s="12">
        <v>0.89400000000000002</v>
      </c>
      <c r="L2395" s="10">
        <v>0.25</v>
      </c>
      <c r="M2395" s="10">
        <f>VLOOKUP('By placement'!$D2395,'By goal type'!$I$3:$J$7,2,FALSE)</f>
        <v>0.3</v>
      </c>
      <c r="N2395" s="13"/>
      <c r="O2395" s="10">
        <f t="shared" si="113"/>
        <v>0.3</v>
      </c>
      <c r="P2395" s="10">
        <f t="shared" si="111"/>
        <v>4.9999999999999989E-2</v>
      </c>
      <c r="Q2395">
        <f t="shared" si="112"/>
        <v>3.5859619686800901</v>
      </c>
    </row>
    <row r="2396" spans="1:17" x14ac:dyDescent="0.3">
      <c r="A2396">
        <v>2391</v>
      </c>
      <c r="B2396" t="s">
        <v>2843</v>
      </c>
      <c r="C2396" t="s">
        <v>84</v>
      </c>
      <c r="D2396" t="s">
        <v>7</v>
      </c>
      <c r="E2396">
        <v>3970</v>
      </c>
      <c r="F2396">
        <v>2141</v>
      </c>
      <c r="G2396">
        <v>3.2115</v>
      </c>
      <c r="H2396">
        <v>0.84109999999999996</v>
      </c>
      <c r="I2396">
        <v>4.0526</v>
      </c>
      <c r="J2396" s="12">
        <v>1.5</v>
      </c>
      <c r="K2396" s="12">
        <v>1.8580000000000001</v>
      </c>
      <c r="L2396" s="10" t="s">
        <v>5</v>
      </c>
      <c r="M2396" s="10">
        <f>VLOOKUP('By placement'!$D2396,'By goal type'!$I$3:$J$7,2,FALSE)</f>
        <v>0.3</v>
      </c>
      <c r="N2396" s="13"/>
      <c r="O2396" s="10">
        <f t="shared" si="113"/>
        <v>0.3</v>
      </c>
      <c r="P2396" s="10" t="str">
        <f t="shared" si="111"/>
        <v>unknown</v>
      </c>
      <c r="Q2396">
        <f t="shared" si="112"/>
        <v>0.78085618945102286</v>
      </c>
    </row>
    <row r="2397" spans="1:17" x14ac:dyDescent="0.3">
      <c r="A2397">
        <v>2392</v>
      </c>
      <c r="B2397" t="s">
        <v>2844</v>
      </c>
      <c r="C2397" t="s">
        <v>169</v>
      </c>
      <c r="D2397" t="s">
        <v>7</v>
      </c>
      <c r="E2397">
        <v>281</v>
      </c>
      <c r="F2397">
        <v>74</v>
      </c>
      <c r="G2397">
        <v>2.1100000000000001E-2</v>
      </c>
      <c r="H2397">
        <v>6.8999999999999999E-3</v>
      </c>
      <c r="I2397">
        <v>2.8000000000000001E-2</v>
      </c>
      <c r="J2397" s="12">
        <v>0.3</v>
      </c>
      <c r="K2397" s="12">
        <v>0.64300000000000002</v>
      </c>
      <c r="L2397" s="10">
        <v>0.25</v>
      </c>
      <c r="M2397" s="10">
        <f>VLOOKUP('By placement'!$D2397,'By goal type'!$I$3:$J$7,2,FALSE)</f>
        <v>0.3</v>
      </c>
      <c r="N2397" s="13"/>
      <c r="O2397" s="10">
        <f t="shared" si="113"/>
        <v>0.3</v>
      </c>
      <c r="P2397" s="10">
        <f t="shared" si="111"/>
        <v>4.9999999999999989E-2</v>
      </c>
      <c r="Q2397">
        <f t="shared" si="112"/>
        <v>8.3999999999999995E-3</v>
      </c>
    </row>
    <row r="2398" spans="1:17" x14ac:dyDescent="0.3">
      <c r="A2398">
        <v>2393</v>
      </c>
      <c r="B2398" t="s">
        <v>2845</v>
      </c>
      <c r="C2398" t="s">
        <v>84</v>
      </c>
      <c r="D2398" t="s">
        <v>7</v>
      </c>
      <c r="E2398">
        <v>1357</v>
      </c>
      <c r="F2398">
        <v>457</v>
      </c>
      <c r="G2398">
        <v>0.7097</v>
      </c>
      <c r="H2398">
        <v>0.1845</v>
      </c>
      <c r="I2398">
        <v>0.89419999999999999</v>
      </c>
      <c r="J2398" s="12">
        <v>1.55</v>
      </c>
      <c r="K2398" s="12">
        <v>1.7729999999999999</v>
      </c>
      <c r="L2398" s="10" t="s">
        <v>5</v>
      </c>
      <c r="M2398" s="10">
        <f>VLOOKUP('By placement'!$D2398,'By goal type'!$I$3:$J$7,2,FALSE)</f>
        <v>0.3</v>
      </c>
      <c r="N2398" s="13"/>
      <c r="O2398" s="10">
        <f t="shared" si="113"/>
        <v>0.3</v>
      </c>
      <c r="P2398" s="10" t="str">
        <f t="shared" si="111"/>
        <v>unknown</v>
      </c>
      <c r="Q2398">
        <f t="shared" si="112"/>
        <v>0.11246847151720241</v>
      </c>
    </row>
    <row r="2399" spans="1:17" x14ac:dyDescent="0.3">
      <c r="A2399">
        <v>2394</v>
      </c>
      <c r="B2399" t="s">
        <v>2846</v>
      </c>
      <c r="C2399" t="s">
        <v>243</v>
      </c>
      <c r="D2399" t="s">
        <v>7</v>
      </c>
      <c r="E2399">
        <v>6977</v>
      </c>
      <c r="F2399">
        <v>198</v>
      </c>
      <c r="G2399">
        <v>0.1575</v>
      </c>
      <c r="H2399">
        <v>6.7500000000000004E-2</v>
      </c>
      <c r="I2399">
        <v>0.22500000000000001</v>
      </c>
      <c r="J2399" s="12">
        <v>0.9</v>
      </c>
      <c r="K2399" s="12">
        <v>1.0880000000000001</v>
      </c>
      <c r="L2399" s="10">
        <v>0.3</v>
      </c>
      <c r="M2399" s="10">
        <f>VLOOKUP('By placement'!$D2399,'By goal type'!$I$3:$J$7,2,FALSE)</f>
        <v>0.3</v>
      </c>
      <c r="N2399" s="13"/>
      <c r="O2399" s="10">
        <f t="shared" si="113"/>
        <v>0.3</v>
      </c>
      <c r="P2399" s="10">
        <f t="shared" si="111"/>
        <v>0</v>
      </c>
      <c r="Q2399">
        <f t="shared" si="112"/>
        <v>3.887867647058825E-2</v>
      </c>
    </row>
    <row r="2400" spans="1:17" x14ac:dyDescent="0.3">
      <c r="A2400">
        <v>2395</v>
      </c>
      <c r="B2400" t="s">
        <v>2847</v>
      </c>
      <c r="C2400" t="s">
        <v>84</v>
      </c>
      <c r="D2400" t="s">
        <v>7</v>
      </c>
      <c r="E2400">
        <v>2306</v>
      </c>
      <c r="F2400">
        <v>1016</v>
      </c>
      <c r="G2400">
        <v>1.5589</v>
      </c>
      <c r="H2400">
        <v>0.4299</v>
      </c>
      <c r="I2400">
        <v>1.9887999999999999</v>
      </c>
      <c r="J2400" s="12">
        <v>1.55</v>
      </c>
      <c r="K2400" s="12">
        <v>1.8740000000000001</v>
      </c>
      <c r="L2400" s="10" t="s">
        <v>5</v>
      </c>
      <c r="M2400" s="10">
        <f>VLOOKUP('By placement'!$D2400,'By goal type'!$I$3:$J$7,2,FALSE)</f>
        <v>0.3</v>
      </c>
      <c r="N2400" s="13"/>
      <c r="O2400" s="10">
        <f t="shared" si="113"/>
        <v>0.3</v>
      </c>
      <c r="P2400" s="10" t="str">
        <f t="shared" si="111"/>
        <v>unknown</v>
      </c>
      <c r="Q2400">
        <f t="shared" si="112"/>
        <v>0.34384802561366073</v>
      </c>
    </row>
    <row r="2401" spans="1:17" x14ac:dyDescent="0.3">
      <c r="A2401">
        <v>2396</v>
      </c>
      <c r="B2401" t="s">
        <v>2848</v>
      </c>
      <c r="C2401" t="s">
        <v>140</v>
      </c>
      <c r="D2401" t="s">
        <v>7</v>
      </c>
      <c r="E2401">
        <v>239015</v>
      </c>
      <c r="F2401">
        <v>52650</v>
      </c>
      <c r="G2401">
        <v>31.59</v>
      </c>
      <c r="H2401">
        <v>8.32</v>
      </c>
      <c r="I2401">
        <v>39.909999999999997</v>
      </c>
      <c r="J2401" s="12">
        <v>0.6</v>
      </c>
      <c r="K2401" s="12">
        <v>0.75600000000000001</v>
      </c>
      <c r="L2401" s="10">
        <v>0.25</v>
      </c>
      <c r="M2401" s="10">
        <f>VLOOKUP('By placement'!$D2401,'By goal type'!$I$3:$J$7,2,FALSE)</f>
        <v>0.3</v>
      </c>
      <c r="N2401" s="13"/>
      <c r="O2401" s="10">
        <f t="shared" si="113"/>
        <v>0.3</v>
      </c>
      <c r="P2401" s="10">
        <f t="shared" si="111"/>
        <v>4.9999999999999989E-2</v>
      </c>
      <c r="Q2401">
        <f t="shared" si="112"/>
        <v>8.2353968253968262</v>
      </c>
    </row>
    <row r="2402" spans="1:17" x14ac:dyDescent="0.3">
      <c r="A2402">
        <v>2397</v>
      </c>
      <c r="B2402" t="s">
        <v>2849</v>
      </c>
      <c r="C2402" t="s">
        <v>281</v>
      </c>
      <c r="D2402" t="s">
        <v>7</v>
      </c>
      <c r="E2402">
        <v>5187</v>
      </c>
      <c r="F2402">
        <v>356</v>
      </c>
      <c r="G2402">
        <v>0.35599999999999998</v>
      </c>
      <c r="H2402">
        <v>9.4E-2</v>
      </c>
      <c r="I2402">
        <v>0.45</v>
      </c>
      <c r="J2402" s="12">
        <v>1</v>
      </c>
      <c r="K2402" s="12">
        <v>1.264</v>
      </c>
      <c r="L2402" s="10" t="s">
        <v>5</v>
      </c>
      <c r="M2402" s="10">
        <f>VLOOKUP('By placement'!$D2402,'By goal type'!$I$3:$J$7,2,FALSE)</f>
        <v>0.3</v>
      </c>
      <c r="N2402" s="13"/>
      <c r="O2402" s="10">
        <f t="shared" si="113"/>
        <v>0.3</v>
      </c>
      <c r="P2402" s="10" t="str">
        <f t="shared" si="111"/>
        <v>unknown</v>
      </c>
      <c r="Q2402">
        <f t="shared" si="112"/>
        <v>9.39873417721519E-2</v>
      </c>
    </row>
    <row r="2403" spans="1:17" x14ac:dyDescent="0.3">
      <c r="A2403">
        <v>2398</v>
      </c>
      <c r="B2403" t="s">
        <v>2850</v>
      </c>
      <c r="C2403" t="s">
        <v>72</v>
      </c>
      <c r="D2403" t="s">
        <v>7</v>
      </c>
      <c r="E2403">
        <v>3725</v>
      </c>
      <c r="F2403">
        <v>807</v>
      </c>
      <c r="G2403">
        <v>0.39050000000000001</v>
      </c>
      <c r="H2403">
        <v>0.1195</v>
      </c>
      <c r="I2403">
        <v>0.51</v>
      </c>
      <c r="J2403" s="12">
        <v>0.5</v>
      </c>
      <c r="K2403" s="12">
        <v>0.71399999999999997</v>
      </c>
      <c r="L2403" s="10">
        <v>0.3</v>
      </c>
      <c r="M2403" s="10">
        <f>VLOOKUP('By placement'!$D2403,'By goal type'!$I$3:$J$7,2,FALSE)</f>
        <v>0.3</v>
      </c>
      <c r="N2403" s="13"/>
      <c r="O2403" s="10">
        <f t="shared" si="113"/>
        <v>0.3</v>
      </c>
      <c r="P2403" s="10">
        <f t="shared" si="111"/>
        <v>0</v>
      </c>
      <c r="Q2403">
        <f t="shared" si="112"/>
        <v>0.15285714285714283</v>
      </c>
    </row>
    <row r="2404" spans="1:17" x14ac:dyDescent="0.3">
      <c r="A2404">
        <v>2399</v>
      </c>
      <c r="B2404" t="s">
        <v>2851</v>
      </c>
      <c r="C2404" t="s">
        <v>244</v>
      </c>
      <c r="D2404" t="s">
        <v>7</v>
      </c>
      <c r="E2404">
        <v>89367</v>
      </c>
      <c r="F2404">
        <v>19752</v>
      </c>
      <c r="G2404">
        <v>9.9228000000000005</v>
      </c>
      <c r="H2404">
        <v>2.5571999999999999</v>
      </c>
      <c r="I2404">
        <v>12.48</v>
      </c>
      <c r="J2404" s="12">
        <v>0.5</v>
      </c>
      <c r="K2404" s="12">
        <v>0.69099999999999995</v>
      </c>
      <c r="L2404" s="10">
        <v>0.25</v>
      </c>
      <c r="M2404" s="10">
        <f>VLOOKUP('By placement'!$D2404,'By goal type'!$I$3:$J$7,2,FALSE)</f>
        <v>0.3</v>
      </c>
      <c r="N2404" s="13"/>
      <c r="O2404" s="10">
        <f t="shared" si="113"/>
        <v>0.3</v>
      </c>
      <c r="P2404" s="10">
        <f t="shared" si="111"/>
        <v>4.9999999999999989E-2</v>
      </c>
      <c r="Q2404">
        <f t="shared" si="112"/>
        <v>3.4496092619392176</v>
      </c>
    </row>
    <row r="2405" spans="1:17" x14ac:dyDescent="0.3">
      <c r="A2405">
        <v>2400</v>
      </c>
      <c r="B2405" t="s">
        <v>2852</v>
      </c>
      <c r="C2405" t="s">
        <v>198</v>
      </c>
      <c r="D2405" t="s">
        <v>7</v>
      </c>
      <c r="E2405">
        <v>2061155</v>
      </c>
      <c r="F2405">
        <v>118490</v>
      </c>
      <c r="G2405">
        <v>118.3835</v>
      </c>
      <c r="H2405">
        <v>31.546500000000002</v>
      </c>
      <c r="I2405">
        <v>149.93</v>
      </c>
      <c r="J2405" s="12">
        <v>1</v>
      </c>
      <c r="K2405" s="12">
        <v>1.1919999999999999</v>
      </c>
      <c r="L2405" s="10">
        <v>0.25</v>
      </c>
      <c r="M2405" s="10">
        <f>VLOOKUP('By placement'!$D2405,'By goal type'!$I$3:$J$7,2,FALSE)</f>
        <v>0.3</v>
      </c>
      <c r="N2405" s="13"/>
      <c r="O2405" s="10">
        <f t="shared" si="113"/>
        <v>0.3</v>
      </c>
      <c r="P2405" s="10">
        <f t="shared" si="111"/>
        <v>4.9999999999999989E-2</v>
      </c>
      <c r="Q2405">
        <f t="shared" si="112"/>
        <v>24.149798657718119</v>
      </c>
    </row>
    <row r="2406" spans="1:17" x14ac:dyDescent="0.3">
      <c r="A2406">
        <v>2401</v>
      </c>
      <c r="B2406" t="s">
        <v>2853</v>
      </c>
      <c r="C2406" t="s">
        <v>84</v>
      </c>
      <c r="D2406" t="s">
        <v>7</v>
      </c>
      <c r="E2406">
        <v>399</v>
      </c>
      <c r="F2406">
        <v>175</v>
      </c>
      <c r="G2406">
        <v>0.2404</v>
      </c>
      <c r="H2406">
        <v>0.10299999999999999</v>
      </c>
      <c r="I2406">
        <v>0.34339999999999998</v>
      </c>
      <c r="J2406" s="12">
        <v>1.55</v>
      </c>
      <c r="K2406" s="12">
        <v>1.827</v>
      </c>
      <c r="L2406" s="10" t="s">
        <v>5</v>
      </c>
      <c r="M2406" s="10">
        <f>VLOOKUP('By placement'!$D2406,'By goal type'!$I$3:$J$7,2,FALSE)</f>
        <v>0.3</v>
      </c>
      <c r="N2406" s="13"/>
      <c r="O2406" s="10">
        <f t="shared" si="113"/>
        <v>0.3</v>
      </c>
      <c r="P2406" s="10" t="str">
        <f t="shared" si="111"/>
        <v>unknown</v>
      </c>
      <c r="Q2406">
        <f t="shared" si="112"/>
        <v>5.2064477285166923E-2</v>
      </c>
    </row>
    <row r="2407" spans="1:17" x14ac:dyDescent="0.3">
      <c r="A2407">
        <v>2402</v>
      </c>
      <c r="B2407" t="s">
        <v>2854</v>
      </c>
      <c r="C2407" t="s">
        <v>241</v>
      </c>
      <c r="D2407" t="s">
        <v>7</v>
      </c>
      <c r="E2407">
        <v>3192229</v>
      </c>
      <c r="F2407">
        <v>868217</v>
      </c>
      <c r="G2407">
        <v>868.21699999999998</v>
      </c>
      <c r="H2407">
        <v>231.4024</v>
      </c>
      <c r="I2407">
        <v>1099.6194</v>
      </c>
      <c r="J2407" s="12">
        <v>1</v>
      </c>
      <c r="K2407" s="12">
        <v>1.2609999999999999</v>
      </c>
      <c r="L2407" s="10">
        <v>0.25</v>
      </c>
      <c r="M2407" s="10">
        <f>VLOOKUP('By placement'!$D2407,'By goal type'!$I$3:$J$7,2,FALSE)</f>
        <v>0.3</v>
      </c>
      <c r="N2407" s="13"/>
      <c r="O2407" s="10">
        <f t="shared" si="113"/>
        <v>0.3</v>
      </c>
      <c r="P2407" s="10">
        <f t="shared" si="111"/>
        <v>4.9999999999999989E-2</v>
      </c>
      <c r="Q2407">
        <f t="shared" si="112"/>
        <v>227.59767121332268</v>
      </c>
    </row>
    <row r="2408" spans="1:17" x14ac:dyDescent="0.3">
      <c r="A2408">
        <v>2403</v>
      </c>
      <c r="B2408" t="s">
        <v>2855</v>
      </c>
      <c r="C2408" t="s">
        <v>34</v>
      </c>
      <c r="D2408" t="s">
        <v>7</v>
      </c>
      <c r="E2408">
        <v>3582839</v>
      </c>
      <c r="F2408">
        <v>423212</v>
      </c>
      <c r="G2408">
        <v>241.0367</v>
      </c>
      <c r="H2408">
        <v>78.801900000000003</v>
      </c>
      <c r="I2408">
        <v>319.83859999999999</v>
      </c>
      <c r="J2408" s="12">
        <v>0.6</v>
      </c>
      <c r="K2408" s="12">
        <v>0.79</v>
      </c>
      <c r="L2408" s="10">
        <v>0.25</v>
      </c>
      <c r="M2408" s="10">
        <f>VLOOKUP('By placement'!$D2408,'By goal type'!$I$3:$J$7,2,FALSE)</f>
        <v>0.3</v>
      </c>
      <c r="N2408" s="13"/>
      <c r="O2408" s="10">
        <f t="shared" si="113"/>
        <v>0.3</v>
      </c>
      <c r="P2408" s="10">
        <f t="shared" si="111"/>
        <v>4.9999999999999989E-2</v>
      </c>
      <c r="Q2408">
        <f t="shared" si="112"/>
        <v>76.923207594936727</v>
      </c>
    </row>
    <row r="2409" spans="1:17" x14ac:dyDescent="0.3">
      <c r="A2409">
        <v>2404</v>
      </c>
      <c r="B2409" t="s">
        <v>2856</v>
      </c>
      <c r="C2409" t="s">
        <v>35</v>
      </c>
      <c r="D2409" t="s">
        <v>7</v>
      </c>
      <c r="E2409">
        <v>282525</v>
      </c>
      <c r="F2409">
        <v>79887</v>
      </c>
      <c r="G2409">
        <v>84.103300000000004</v>
      </c>
      <c r="H2409">
        <v>17.225100000000001</v>
      </c>
      <c r="I2409">
        <v>101.3284</v>
      </c>
      <c r="J2409" s="12">
        <v>1</v>
      </c>
      <c r="K2409" s="12">
        <v>1.2949999999999999</v>
      </c>
      <c r="L2409" s="10">
        <v>0.17</v>
      </c>
      <c r="M2409" s="10">
        <f>VLOOKUP('By placement'!$D2409,'By goal type'!$I$3:$J$7,2,FALSE)</f>
        <v>0.3</v>
      </c>
      <c r="N2409" s="13"/>
      <c r="O2409" s="10">
        <f t="shared" si="113"/>
        <v>0.3</v>
      </c>
      <c r="P2409" s="10">
        <f t="shared" si="111"/>
        <v>0.12999999999999998</v>
      </c>
      <c r="Q2409">
        <f t="shared" si="112"/>
        <v>23.082531274131274</v>
      </c>
    </row>
    <row r="2410" spans="1:17" x14ac:dyDescent="0.3">
      <c r="A2410">
        <v>2405</v>
      </c>
      <c r="B2410" t="s">
        <v>2857</v>
      </c>
      <c r="C2410" t="s">
        <v>75</v>
      </c>
      <c r="D2410" t="s">
        <v>7</v>
      </c>
      <c r="E2410">
        <v>144592</v>
      </c>
      <c r="F2410">
        <v>40965</v>
      </c>
      <c r="G2410">
        <v>53.2545</v>
      </c>
      <c r="H2410">
        <v>14.277900000000001</v>
      </c>
      <c r="I2410">
        <v>67.532399999999996</v>
      </c>
      <c r="J2410" s="12">
        <v>1.3</v>
      </c>
      <c r="K2410" s="12">
        <v>1.63</v>
      </c>
      <c r="L2410" s="10">
        <v>0.25</v>
      </c>
      <c r="M2410" s="10">
        <f>VLOOKUP('By placement'!$D2410,'By goal type'!$I$3:$J$7,2,FALSE)</f>
        <v>0.3</v>
      </c>
      <c r="N2410" s="13"/>
      <c r="O2410" s="10">
        <f t="shared" si="113"/>
        <v>0.3</v>
      </c>
      <c r="P2410" s="10">
        <f t="shared" si="111"/>
        <v>4.9999999999999989E-2</v>
      </c>
      <c r="Q2410">
        <f t="shared" si="112"/>
        <v>13.672203680981591</v>
      </c>
    </row>
    <row r="2411" spans="1:17" x14ac:dyDescent="0.3">
      <c r="A2411">
        <v>2406</v>
      </c>
      <c r="B2411" t="s">
        <v>2858</v>
      </c>
      <c r="C2411" t="s">
        <v>84</v>
      </c>
      <c r="D2411" t="s">
        <v>7</v>
      </c>
      <c r="E2411">
        <v>182</v>
      </c>
      <c r="F2411">
        <v>98</v>
      </c>
      <c r="G2411">
        <v>0.1348</v>
      </c>
      <c r="H2411">
        <v>5.79E-2</v>
      </c>
      <c r="I2411">
        <v>0.19270000000000001</v>
      </c>
      <c r="J2411" s="12">
        <v>1.55</v>
      </c>
      <c r="K2411" s="12">
        <v>1.883</v>
      </c>
      <c r="L2411" s="10" t="s">
        <v>5</v>
      </c>
      <c r="M2411" s="10">
        <f>VLOOKUP('By placement'!$D2411,'By goal type'!$I$3:$J$7,2,FALSE)</f>
        <v>0.3</v>
      </c>
      <c r="N2411" s="13"/>
      <c r="O2411" s="10">
        <f t="shared" si="113"/>
        <v>0.3</v>
      </c>
      <c r="P2411" s="10" t="str">
        <f t="shared" si="111"/>
        <v>unknown</v>
      </c>
      <c r="Q2411">
        <f t="shared" si="112"/>
        <v>3.4078120021242699E-2</v>
      </c>
    </row>
    <row r="2412" spans="1:17" x14ac:dyDescent="0.3">
      <c r="A2412">
        <v>2407</v>
      </c>
      <c r="B2412" t="s">
        <v>2859</v>
      </c>
      <c r="C2412" t="s">
        <v>25</v>
      </c>
      <c r="D2412" t="s">
        <v>7</v>
      </c>
      <c r="E2412">
        <v>73872</v>
      </c>
      <c r="F2412">
        <v>23567</v>
      </c>
      <c r="G2412">
        <v>17.697199999999999</v>
      </c>
      <c r="H2412">
        <v>4.7328999999999999</v>
      </c>
      <c r="I2412">
        <v>22.430099999999999</v>
      </c>
      <c r="J2412" s="12">
        <v>0.75</v>
      </c>
      <c r="K2412" s="12">
        <v>0.997</v>
      </c>
      <c r="L2412" s="10">
        <v>0.25</v>
      </c>
      <c r="M2412" s="10">
        <f>VLOOKUP('By placement'!$D2412,'By goal type'!$I$3:$J$7,2,FALSE)</f>
        <v>0.3</v>
      </c>
      <c r="N2412" s="13"/>
      <c r="O2412" s="10">
        <f t="shared" si="113"/>
        <v>0.3</v>
      </c>
      <c r="P2412" s="10">
        <f t="shared" si="111"/>
        <v>4.9999999999999989E-2</v>
      </c>
      <c r="Q2412">
        <f t="shared" si="112"/>
        <v>5.5569054162487452</v>
      </c>
    </row>
    <row r="2413" spans="1:17" x14ac:dyDescent="0.3">
      <c r="A2413">
        <v>2408</v>
      </c>
      <c r="B2413" t="s">
        <v>2860</v>
      </c>
      <c r="C2413" t="s">
        <v>265</v>
      </c>
      <c r="D2413" t="s">
        <v>7</v>
      </c>
      <c r="E2413">
        <v>29494</v>
      </c>
      <c r="F2413">
        <v>3329</v>
      </c>
      <c r="G2413">
        <v>2.3378000000000001</v>
      </c>
      <c r="H2413">
        <v>0.62219999999999998</v>
      </c>
      <c r="I2413">
        <v>2.96</v>
      </c>
      <c r="J2413" s="12">
        <v>0.7</v>
      </c>
      <c r="K2413" s="12">
        <v>0.91300000000000003</v>
      </c>
      <c r="L2413" s="10">
        <v>0.25</v>
      </c>
      <c r="M2413" s="10">
        <f>VLOOKUP('By placement'!$D2413,'By goal type'!$I$3:$J$7,2,FALSE)</f>
        <v>0.3</v>
      </c>
      <c r="N2413" s="13"/>
      <c r="O2413" s="10">
        <f t="shared" si="113"/>
        <v>0.3</v>
      </c>
      <c r="P2413" s="10">
        <f t="shared" si="111"/>
        <v>4.9999999999999989E-2</v>
      </c>
      <c r="Q2413">
        <f t="shared" si="112"/>
        <v>0.69055859802847785</v>
      </c>
    </row>
    <row r="2414" spans="1:17" x14ac:dyDescent="0.3">
      <c r="A2414">
        <v>2409</v>
      </c>
      <c r="B2414" t="s">
        <v>2861</v>
      </c>
      <c r="C2414" t="s">
        <v>99</v>
      </c>
      <c r="D2414" t="s">
        <v>7</v>
      </c>
      <c r="E2414">
        <v>150742</v>
      </c>
      <c r="F2414">
        <v>72951</v>
      </c>
      <c r="G2414">
        <v>72.950999999999993</v>
      </c>
      <c r="H2414">
        <v>19.715599999999998</v>
      </c>
      <c r="I2414">
        <v>92.666600000000003</v>
      </c>
      <c r="J2414" s="12">
        <v>1</v>
      </c>
      <c r="K2414" s="12">
        <v>1.2829999999999999</v>
      </c>
      <c r="L2414" s="10">
        <v>0.25</v>
      </c>
      <c r="M2414" s="10">
        <f>VLOOKUP('By placement'!$D2414,'By goal type'!$I$3:$J$7,2,FALSE)</f>
        <v>0.3</v>
      </c>
      <c r="N2414" s="13"/>
      <c r="O2414" s="10">
        <f t="shared" si="113"/>
        <v>0.3</v>
      </c>
      <c r="P2414" s="10">
        <f t="shared" si="111"/>
        <v>4.9999999999999989E-2</v>
      </c>
      <c r="Q2414">
        <f t="shared" si="112"/>
        <v>20.440099610288385</v>
      </c>
    </row>
    <row r="2415" spans="1:17" x14ac:dyDescent="0.3">
      <c r="A2415">
        <v>2410</v>
      </c>
      <c r="B2415" t="s">
        <v>2862</v>
      </c>
      <c r="C2415" t="s">
        <v>84</v>
      </c>
      <c r="D2415" t="s">
        <v>7</v>
      </c>
      <c r="E2415">
        <v>372</v>
      </c>
      <c r="F2415">
        <v>135</v>
      </c>
      <c r="G2415">
        <v>0.186</v>
      </c>
      <c r="H2415">
        <v>7.9799999999999996E-2</v>
      </c>
      <c r="I2415">
        <v>0.26579999999999998</v>
      </c>
      <c r="J2415" s="12">
        <v>1.55</v>
      </c>
      <c r="K2415" s="12">
        <v>1.9219999999999999</v>
      </c>
      <c r="L2415" s="10" t="s">
        <v>5</v>
      </c>
      <c r="M2415" s="10">
        <f>VLOOKUP('By placement'!$D2415,'By goal type'!$I$3:$J$7,2,FALSE)</f>
        <v>0.3</v>
      </c>
      <c r="N2415" s="13"/>
      <c r="O2415" s="10">
        <f t="shared" si="113"/>
        <v>0.3</v>
      </c>
      <c r="P2415" s="10" t="str">
        <f t="shared" si="111"/>
        <v>unknown</v>
      </c>
      <c r="Q2415">
        <f t="shared" si="112"/>
        <v>5.1445161290322561E-2</v>
      </c>
    </row>
    <row r="2416" spans="1:17" x14ac:dyDescent="0.3">
      <c r="A2416">
        <v>2411</v>
      </c>
      <c r="B2416" t="s">
        <v>2863</v>
      </c>
      <c r="C2416" t="s">
        <v>99</v>
      </c>
      <c r="D2416" t="s">
        <v>7</v>
      </c>
      <c r="E2416">
        <v>7066</v>
      </c>
      <c r="F2416">
        <v>2057</v>
      </c>
      <c r="G2416">
        <v>1.0763</v>
      </c>
      <c r="H2416">
        <v>0.23069999999999999</v>
      </c>
      <c r="I2416">
        <v>1.3069999999999999</v>
      </c>
      <c r="J2416" s="12">
        <v>0.5</v>
      </c>
      <c r="K2416" s="12">
        <v>0.746</v>
      </c>
      <c r="L2416" s="10">
        <v>0.25</v>
      </c>
      <c r="M2416" s="10">
        <f>VLOOKUP('By placement'!$D2416,'By goal type'!$I$3:$J$7,2,FALSE)</f>
        <v>0.3</v>
      </c>
      <c r="N2416" s="13"/>
      <c r="O2416" s="10">
        <f t="shared" si="113"/>
        <v>0.3</v>
      </c>
      <c r="P2416" s="10">
        <f t="shared" si="111"/>
        <v>4.9999999999999989E-2</v>
      </c>
      <c r="Q2416">
        <f t="shared" si="112"/>
        <v>0.39209999999999995</v>
      </c>
    </row>
    <row r="2417" spans="1:17" x14ac:dyDescent="0.3">
      <c r="A2417">
        <v>2412</v>
      </c>
      <c r="B2417" t="s">
        <v>2864</v>
      </c>
      <c r="C2417" t="s">
        <v>51</v>
      </c>
      <c r="D2417" t="s">
        <v>7</v>
      </c>
      <c r="E2417">
        <v>190663</v>
      </c>
      <c r="F2417">
        <v>30036</v>
      </c>
      <c r="G2417">
        <v>30.036000000000001</v>
      </c>
      <c r="H2417">
        <v>8.1300000000000008</v>
      </c>
      <c r="I2417">
        <v>38.165999999999997</v>
      </c>
      <c r="J2417" s="12">
        <v>1</v>
      </c>
      <c r="K2417" s="12">
        <v>1.2889999999999999</v>
      </c>
      <c r="L2417" s="10">
        <v>0.25</v>
      </c>
      <c r="M2417" s="10">
        <f>VLOOKUP('By placement'!$D2417,'By goal type'!$I$3:$J$7,2,FALSE)</f>
        <v>0.3</v>
      </c>
      <c r="N2417" s="13"/>
      <c r="O2417" s="10">
        <f t="shared" si="113"/>
        <v>0.3</v>
      </c>
      <c r="P2417" s="10">
        <f t="shared" si="111"/>
        <v>4.9999999999999989E-2</v>
      </c>
      <c r="Q2417">
        <f t="shared" si="112"/>
        <v>8.5570007757951903</v>
      </c>
    </row>
    <row r="2418" spans="1:17" x14ac:dyDescent="0.3">
      <c r="A2418">
        <v>2413</v>
      </c>
      <c r="B2418" t="s">
        <v>2865</v>
      </c>
      <c r="C2418" t="s">
        <v>269</v>
      </c>
      <c r="D2418" t="s">
        <v>7</v>
      </c>
      <c r="E2418">
        <v>113226</v>
      </c>
      <c r="F2418">
        <v>6230</v>
      </c>
      <c r="G2418">
        <v>17.391400000000001</v>
      </c>
      <c r="H2418">
        <v>4.3784999999999998</v>
      </c>
      <c r="I2418">
        <v>21.7699</v>
      </c>
      <c r="J2418" s="12">
        <v>2.75</v>
      </c>
      <c r="K2418" s="12">
        <v>3.3380000000000001</v>
      </c>
      <c r="L2418" s="10">
        <v>0.25</v>
      </c>
      <c r="M2418" s="10">
        <f>VLOOKUP('By placement'!$D2418,'By goal type'!$I$3:$J$7,2,FALSE)</f>
        <v>0.3</v>
      </c>
      <c r="N2418" s="13"/>
      <c r="O2418" s="10">
        <f t="shared" si="113"/>
        <v>0.3</v>
      </c>
      <c r="P2418" s="10">
        <f t="shared" si="111"/>
        <v>4.9999999999999989E-2</v>
      </c>
      <c r="Q2418">
        <f t="shared" si="112"/>
        <v>3.8348415817855015</v>
      </c>
    </row>
    <row r="2419" spans="1:17" x14ac:dyDescent="0.3">
      <c r="A2419">
        <v>2414</v>
      </c>
      <c r="B2419" t="s">
        <v>2866</v>
      </c>
      <c r="C2419" t="s">
        <v>74</v>
      </c>
      <c r="D2419" t="s">
        <v>7</v>
      </c>
      <c r="E2419">
        <v>13987</v>
      </c>
      <c r="F2419">
        <v>1985</v>
      </c>
      <c r="G2419">
        <v>2.1078000000000001</v>
      </c>
      <c r="H2419">
        <v>0.55269999999999997</v>
      </c>
      <c r="I2419">
        <v>2.6604999999999999</v>
      </c>
      <c r="J2419" s="12">
        <v>1.1000000000000001</v>
      </c>
      <c r="K2419" s="12">
        <v>1.3120000000000001</v>
      </c>
      <c r="L2419" s="10">
        <v>0.25</v>
      </c>
      <c r="M2419" s="10">
        <f>VLOOKUP('By placement'!$D2419,'By goal type'!$I$3:$J$7,2,FALSE)</f>
        <v>0.3</v>
      </c>
      <c r="N2419" s="13"/>
      <c r="O2419" s="10">
        <f t="shared" si="113"/>
        <v>0.3</v>
      </c>
      <c r="P2419" s="10">
        <f t="shared" si="111"/>
        <v>4.9999999999999989E-2</v>
      </c>
      <c r="Q2419">
        <f t="shared" si="112"/>
        <v>0.4298978658536583</v>
      </c>
    </row>
    <row r="2420" spans="1:17" x14ac:dyDescent="0.3">
      <c r="A2420">
        <v>2415</v>
      </c>
      <c r="B2420" t="s">
        <v>2867</v>
      </c>
      <c r="C2420" t="s">
        <v>265</v>
      </c>
      <c r="D2420" t="s">
        <v>7</v>
      </c>
      <c r="E2420">
        <v>97646</v>
      </c>
      <c r="F2420">
        <v>7575</v>
      </c>
      <c r="G2420">
        <v>5.3025000000000002</v>
      </c>
      <c r="H2420">
        <v>1.4375</v>
      </c>
      <c r="I2420">
        <v>6.74</v>
      </c>
      <c r="J2420" s="12">
        <v>0.7</v>
      </c>
      <c r="K2420" s="12">
        <v>0.90300000000000002</v>
      </c>
      <c r="L2420" s="10">
        <v>0.25</v>
      </c>
      <c r="M2420" s="10">
        <f>VLOOKUP('By placement'!$D2420,'By goal type'!$I$3:$J$7,2,FALSE)</f>
        <v>0.3</v>
      </c>
      <c r="N2420" s="13"/>
      <c r="O2420" s="10">
        <f t="shared" si="113"/>
        <v>0.3</v>
      </c>
      <c r="P2420" s="10">
        <f t="shared" si="111"/>
        <v>4.9999999999999989E-2</v>
      </c>
      <c r="Q2420">
        <f t="shared" si="112"/>
        <v>1.5151937984496129</v>
      </c>
    </row>
    <row r="2421" spans="1:17" x14ac:dyDescent="0.3">
      <c r="A2421">
        <v>2416</v>
      </c>
      <c r="B2421" t="s">
        <v>2868</v>
      </c>
      <c r="C2421" t="s">
        <v>25</v>
      </c>
      <c r="D2421" t="s">
        <v>7</v>
      </c>
      <c r="E2421">
        <v>68814</v>
      </c>
      <c r="F2421">
        <v>24624</v>
      </c>
      <c r="G2421">
        <v>14.867800000000001</v>
      </c>
      <c r="H2421">
        <v>3.9211999999999998</v>
      </c>
      <c r="I2421">
        <v>18.789000000000001</v>
      </c>
      <c r="J2421" s="12">
        <v>0.6</v>
      </c>
      <c r="K2421" s="12">
        <v>0.81499999999999995</v>
      </c>
      <c r="L2421" s="10">
        <v>0.25</v>
      </c>
      <c r="M2421" s="10">
        <f>VLOOKUP('By placement'!$D2421,'By goal type'!$I$3:$J$7,2,FALSE)</f>
        <v>0.3</v>
      </c>
      <c r="N2421" s="13"/>
      <c r="O2421" s="10">
        <f t="shared" si="113"/>
        <v>0.3</v>
      </c>
      <c r="P2421" s="10">
        <f t="shared" si="111"/>
        <v>4.9999999999999989E-2</v>
      </c>
      <c r="Q2421">
        <f t="shared" si="112"/>
        <v>4.956607361963191</v>
      </c>
    </row>
    <row r="2422" spans="1:17" x14ac:dyDescent="0.3">
      <c r="A2422">
        <v>2417</v>
      </c>
      <c r="B2422" t="s">
        <v>2869</v>
      </c>
      <c r="C2422" t="s">
        <v>84</v>
      </c>
      <c r="D2422" t="s">
        <v>7</v>
      </c>
      <c r="E2422">
        <v>6324</v>
      </c>
      <c r="F2422">
        <v>2748</v>
      </c>
      <c r="G2422">
        <v>4.8090999999999999</v>
      </c>
      <c r="H2422">
        <v>1.3062</v>
      </c>
      <c r="I2422">
        <v>6.1153000000000004</v>
      </c>
      <c r="J2422" s="12">
        <v>1.75</v>
      </c>
      <c r="K2422" s="12">
        <v>2.3220000000000001</v>
      </c>
      <c r="L2422" s="10" t="s">
        <v>5</v>
      </c>
      <c r="M2422" s="10">
        <f>VLOOKUP('By placement'!$D2422,'By goal type'!$I$3:$J$7,2,FALSE)</f>
        <v>0.3</v>
      </c>
      <c r="N2422" s="13"/>
      <c r="O2422" s="10">
        <f t="shared" si="113"/>
        <v>0.3</v>
      </c>
      <c r="P2422" s="10" t="str">
        <f t="shared" si="111"/>
        <v>unknown</v>
      </c>
      <c r="Q2422">
        <f t="shared" si="112"/>
        <v>1.5064391042204996</v>
      </c>
    </row>
    <row r="2423" spans="1:17" x14ac:dyDescent="0.3">
      <c r="A2423">
        <v>2418</v>
      </c>
      <c r="B2423" t="s">
        <v>2870</v>
      </c>
      <c r="C2423" t="s">
        <v>35</v>
      </c>
      <c r="D2423" t="s">
        <v>7</v>
      </c>
      <c r="E2423">
        <v>4744566</v>
      </c>
      <c r="F2423">
        <v>181665</v>
      </c>
      <c r="G2423">
        <v>181.66499999999999</v>
      </c>
      <c r="H2423">
        <v>49.401000000000003</v>
      </c>
      <c r="I2423">
        <v>231.066</v>
      </c>
      <c r="J2423" s="12">
        <v>1</v>
      </c>
      <c r="K2423" s="12">
        <v>1.2</v>
      </c>
      <c r="L2423" s="10">
        <v>0.25</v>
      </c>
      <c r="M2423" s="10">
        <f>VLOOKUP('By placement'!$D2423,'By goal type'!$I$3:$J$7,2,FALSE)</f>
        <v>0.3</v>
      </c>
      <c r="N2423" s="13"/>
      <c r="O2423" s="10">
        <f t="shared" si="113"/>
        <v>0.3</v>
      </c>
      <c r="P2423" s="10">
        <f t="shared" si="111"/>
        <v>4.9999999999999989E-2</v>
      </c>
      <c r="Q2423">
        <f t="shared" si="112"/>
        <v>38.510999999999989</v>
      </c>
    </row>
    <row r="2424" spans="1:17" x14ac:dyDescent="0.3">
      <c r="A2424">
        <v>2419</v>
      </c>
      <c r="B2424" t="s">
        <v>2871</v>
      </c>
      <c r="C2424" t="s">
        <v>87</v>
      </c>
      <c r="D2424" t="s">
        <v>7</v>
      </c>
      <c r="E2424">
        <v>89049</v>
      </c>
      <c r="F2424">
        <v>2635</v>
      </c>
      <c r="G2424">
        <v>5.9188999999999998</v>
      </c>
      <c r="H2424">
        <v>1.6227</v>
      </c>
      <c r="I2424">
        <v>7.5415999999999999</v>
      </c>
      <c r="J2424" s="12">
        <v>2.25</v>
      </c>
      <c r="K2424" s="12">
        <v>2.5379999999999998</v>
      </c>
      <c r="L2424" s="10">
        <v>0.25</v>
      </c>
      <c r="M2424" s="10">
        <f>VLOOKUP('By placement'!$D2424,'By goal type'!$I$3:$J$7,2,FALSE)</f>
        <v>0.3</v>
      </c>
      <c r="N2424" s="13"/>
      <c r="O2424" s="10">
        <f t="shared" si="113"/>
        <v>0.3</v>
      </c>
      <c r="P2424" s="10">
        <f t="shared" si="111"/>
        <v>4.9999999999999989E-2</v>
      </c>
      <c r="Q2424">
        <f t="shared" si="112"/>
        <v>0.85578439716312016</v>
      </c>
    </row>
    <row r="2425" spans="1:17" x14ac:dyDescent="0.3">
      <c r="A2425">
        <v>2420</v>
      </c>
      <c r="B2425" t="s">
        <v>2872</v>
      </c>
      <c r="C2425" t="s">
        <v>280</v>
      </c>
      <c r="D2425" t="s">
        <v>7</v>
      </c>
      <c r="E2425">
        <v>322197</v>
      </c>
      <c r="F2425">
        <v>66763</v>
      </c>
      <c r="G2425">
        <v>68.518000000000001</v>
      </c>
      <c r="H2425">
        <v>16.452000000000002</v>
      </c>
      <c r="I2425">
        <v>84.97</v>
      </c>
      <c r="J2425" s="12">
        <v>1</v>
      </c>
      <c r="K2425" s="12">
        <v>1.339</v>
      </c>
      <c r="L2425" s="10">
        <v>0.25</v>
      </c>
      <c r="M2425" s="10">
        <f>VLOOKUP('By placement'!$D2425,'By goal type'!$I$3:$J$7,2,FALSE)</f>
        <v>0.3</v>
      </c>
      <c r="N2425" s="13"/>
      <c r="O2425" s="10">
        <f t="shared" si="113"/>
        <v>0.3</v>
      </c>
      <c r="P2425" s="10">
        <f t="shared" si="111"/>
        <v>4.9999999999999989E-2</v>
      </c>
      <c r="Q2425">
        <f t="shared" si="112"/>
        <v>21.512195668409262</v>
      </c>
    </row>
    <row r="2426" spans="1:17" x14ac:dyDescent="0.3">
      <c r="A2426">
        <v>2421</v>
      </c>
      <c r="B2426" t="s">
        <v>2873</v>
      </c>
      <c r="C2426" t="s">
        <v>84</v>
      </c>
      <c r="D2426" t="s">
        <v>7</v>
      </c>
      <c r="E2426">
        <v>4623</v>
      </c>
      <c r="F2426">
        <v>2611</v>
      </c>
      <c r="G2426">
        <v>4.0472000000000001</v>
      </c>
      <c r="H2426">
        <v>1.1043000000000001</v>
      </c>
      <c r="I2426">
        <v>5.1515000000000004</v>
      </c>
      <c r="J2426" s="12">
        <v>1.55</v>
      </c>
      <c r="K2426" s="12">
        <v>2.1760000000000002</v>
      </c>
      <c r="L2426" s="10" t="s">
        <v>5</v>
      </c>
      <c r="M2426" s="10">
        <f>VLOOKUP('By placement'!$D2426,'By goal type'!$I$3:$J$7,2,FALSE)</f>
        <v>0.3</v>
      </c>
      <c r="N2426" s="13"/>
      <c r="O2426" s="10">
        <f t="shared" si="113"/>
        <v>0.3</v>
      </c>
      <c r="P2426" s="10" t="str">
        <f t="shared" si="111"/>
        <v>unknown</v>
      </c>
      <c r="Q2426">
        <f t="shared" si="112"/>
        <v>1.482003216911765</v>
      </c>
    </row>
    <row r="2427" spans="1:17" x14ac:dyDescent="0.3">
      <c r="A2427">
        <v>2422</v>
      </c>
      <c r="B2427" t="s">
        <v>2874</v>
      </c>
      <c r="C2427" t="s">
        <v>53</v>
      </c>
      <c r="D2427" t="s">
        <v>7</v>
      </c>
      <c r="E2427">
        <v>196934</v>
      </c>
      <c r="F2427">
        <v>12699</v>
      </c>
      <c r="G2427">
        <v>38.097000000000001</v>
      </c>
      <c r="H2427">
        <v>10.4605</v>
      </c>
      <c r="I2427">
        <v>48.557499999999997</v>
      </c>
      <c r="J2427" s="12">
        <v>3</v>
      </c>
      <c r="K2427" s="12">
        <v>3.7559999999999998</v>
      </c>
      <c r="L2427" s="10">
        <v>0.25</v>
      </c>
      <c r="M2427" s="10">
        <f>VLOOKUP('By placement'!$D2427,'By goal type'!$I$3:$J$7,2,FALSE)</f>
        <v>0.3</v>
      </c>
      <c r="N2427" s="13"/>
      <c r="O2427" s="10">
        <f t="shared" si="113"/>
        <v>0.3</v>
      </c>
      <c r="P2427" s="10">
        <f t="shared" si="111"/>
        <v>4.9999999999999989E-2</v>
      </c>
      <c r="Q2427">
        <f t="shared" si="112"/>
        <v>9.773554313099039</v>
      </c>
    </row>
    <row r="2428" spans="1:17" x14ac:dyDescent="0.3">
      <c r="A2428">
        <v>2423</v>
      </c>
      <c r="B2428" t="s">
        <v>2875</v>
      </c>
      <c r="C2428" t="s">
        <v>243</v>
      </c>
      <c r="D2428" t="s">
        <v>7</v>
      </c>
      <c r="E2428">
        <v>42186</v>
      </c>
      <c r="F2428">
        <v>447</v>
      </c>
      <c r="G2428">
        <v>0.39329999999999998</v>
      </c>
      <c r="H2428">
        <v>0.1197</v>
      </c>
      <c r="I2428">
        <v>0.51300000000000001</v>
      </c>
      <c r="J2428" s="12">
        <v>0.9</v>
      </c>
      <c r="K2428" s="12">
        <v>1.1839999999999999</v>
      </c>
      <c r="L2428" s="10">
        <v>0.3</v>
      </c>
      <c r="M2428" s="10">
        <f>VLOOKUP('By placement'!$D2428,'By goal type'!$I$3:$J$7,2,FALSE)</f>
        <v>0.3</v>
      </c>
      <c r="N2428" s="13"/>
      <c r="O2428" s="10">
        <f t="shared" si="113"/>
        <v>0.3</v>
      </c>
      <c r="P2428" s="10">
        <f t="shared" si="111"/>
        <v>0</v>
      </c>
      <c r="Q2428">
        <f t="shared" si="112"/>
        <v>0.12305067567567565</v>
      </c>
    </row>
    <row r="2429" spans="1:17" x14ac:dyDescent="0.3">
      <c r="A2429">
        <v>2424</v>
      </c>
      <c r="B2429" t="s">
        <v>2876</v>
      </c>
      <c r="C2429" t="s">
        <v>51</v>
      </c>
      <c r="D2429" t="s">
        <v>7</v>
      </c>
      <c r="E2429">
        <v>2975260</v>
      </c>
      <c r="F2429">
        <v>795800</v>
      </c>
      <c r="G2429">
        <v>821.92769999999996</v>
      </c>
      <c r="H2429">
        <v>192.7963</v>
      </c>
      <c r="I2429">
        <v>1014.724</v>
      </c>
      <c r="J2429" s="12">
        <v>1</v>
      </c>
      <c r="K2429" s="12">
        <v>1.2609999999999999</v>
      </c>
      <c r="L2429" s="10">
        <v>0.19</v>
      </c>
      <c r="M2429" s="10">
        <f>VLOOKUP('By placement'!$D2429,'By goal type'!$I$3:$J$7,2,FALSE)</f>
        <v>0.3</v>
      </c>
      <c r="N2429" s="13"/>
      <c r="O2429" s="10">
        <f t="shared" si="113"/>
        <v>0.3</v>
      </c>
      <c r="P2429" s="10">
        <f t="shared" si="111"/>
        <v>0.10999999999999999</v>
      </c>
      <c r="Q2429">
        <f t="shared" si="112"/>
        <v>210.0261411578112</v>
      </c>
    </row>
    <row r="2430" spans="1:17" x14ac:dyDescent="0.3">
      <c r="A2430">
        <v>2425</v>
      </c>
      <c r="B2430" t="s">
        <v>2877</v>
      </c>
      <c r="C2430" t="s">
        <v>35</v>
      </c>
      <c r="D2430" t="s">
        <v>7</v>
      </c>
      <c r="E2430">
        <v>803302</v>
      </c>
      <c r="F2430">
        <v>137383</v>
      </c>
      <c r="G2430">
        <v>181.76089999999999</v>
      </c>
      <c r="H2430">
        <v>37.227800000000002</v>
      </c>
      <c r="I2430">
        <v>218.98869999999999</v>
      </c>
      <c r="J2430" s="12">
        <v>1.25</v>
      </c>
      <c r="K2430" s="12">
        <v>1.6040000000000001</v>
      </c>
      <c r="L2430" s="10">
        <v>0.17</v>
      </c>
      <c r="M2430" s="10">
        <f>VLOOKUP('By placement'!$D2430,'By goal type'!$I$3:$J$7,2,FALSE)</f>
        <v>0.3</v>
      </c>
      <c r="N2430" s="13"/>
      <c r="O2430" s="10">
        <f t="shared" si="113"/>
        <v>0.3</v>
      </c>
      <c r="P2430" s="10">
        <f t="shared" si="111"/>
        <v>0.12999999999999998</v>
      </c>
      <c r="Q2430">
        <f t="shared" si="112"/>
        <v>48.330423815461359</v>
      </c>
    </row>
    <row r="2431" spans="1:17" x14ac:dyDescent="0.3">
      <c r="A2431">
        <v>2426</v>
      </c>
      <c r="B2431" t="s">
        <v>2878</v>
      </c>
      <c r="C2431" t="s">
        <v>84</v>
      </c>
      <c r="D2431" t="s">
        <v>7</v>
      </c>
      <c r="E2431">
        <v>13681</v>
      </c>
      <c r="F2431">
        <v>6393</v>
      </c>
      <c r="G2431">
        <v>9.8963000000000001</v>
      </c>
      <c r="H2431">
        <v>2.7408000000000001</v>
      </c>
      <c r="I2431">
        <v>12.6371</v>
      </c>
      <c r="J2431" s="12">
        <v>1.55</v>
      </c>
      <c r="K2431" s="12">
        <v>1.956</v>
      </c>
      <c r="L2431" s="10" t="s">
        <v>5</v>
      </c>
      <c r="M2431" s="10">
        <f>VLOOKUP('By placement'!$D2431,'By goal type'!$I$3:$J$7,2,FALSE)</f>
        <v>0.3</v>
      </c>
      <c r="N2431" s="13"/>
      <c r="O2431" s="10">
        <f t="shared" si="113"/>
        <v>0.3</v>
      </c>
      <c r="P2431" s="10" t="str">
        <f t="shared" si="111"/>
        <v>unknown</v>
      </c>
      <c r="Q2431">
        <f t="shared" si="112"/>
        <v>2.6230381390593047</v>
      </c>
    </row>
    <row r="2432" spans="1:17" x14ac:dyDescent="0.3">
      <c r="A2432">
        <v>2427</v>
      </c>
      <c r="B2432" t="s">
        <v>2879</v>
      </c>
      <c r="C2432" t="s">
        <v>61</v>
      </c>
      <c r="D2432" t="s">
        <v>7</v>
      </c>
      <c r="E2432">
        <v>760</v>
      </c>
      <c r="F2432">
        <v>127</v>
      </c>
      <c r="G2432">
        <v>6.0999999999999999E-2</v>
      </c>
      <c r="H2432">
        <v>0.02</v>
      </c>
      <c r="I2432">
        <v>8.1000000000000003E-2</v>
      </c>
      <c r="J2432" s="12">
        <v>0.5</v>
      </c>
      <c r="K2432" s="12">
        <v>0.47399999999999998</v>
      </c>
      <c r="L2432" s="10">
        <v>0.25</v>
      </c>
      <c r="M2432" s="10">
        <f>VLOOKUP('By placement'!$D2432,'By goal type'!$I$3:$J$7,2,FALSE)</f>
        <v>0.3</v>
      </c>
      <c r="N2432" s="13"/>
      <c r="O2432" s="10">
        <f t="shared" si="113"/>
        <v>0.3</v>
      </c>
      <c r="P2432" s="10">
        <f t="shared" si="111"/>
        <v>4.9999999999999989E-2</v>
      </c>
      <c r="Q2432">
        <f t="shared" si="112"/>
        <v>-4.4430379746835443E-3</v>
      </c>
    </row>
    <row r="2433" spans="1:17" x14ac:dyDescent="0.3">
      <c r="A2433">
        <v>2428</v>
      </c>
      <c r="B2433" t="s">
        <v>2880</v>
      </c>
      <c r="C2433" t="s">
        <v>245</v>
      </c>
      <c r="D2433" t="s">
        <v>7</v>
      </c>
      <c r="E2433">
        <v>84727</v>
      </c>
      <c r="F2433">
        <v>27113</v>
      </c>
      <c r="G2433">
        <v>19.049900000000001</v>
      </c>
      <c r="H2433">
        <v>5.1641000000000004</v>
      </c>
      <c r="I2433">
        <v>24.213999999999999</v>
      </c>
      <c r="J2433" s="12">
        <v>0.7</v>
      </c>
      <c r="K2433" s="12">
        <v>0.872</v>
      </c>
      <c r="L2433" s="10">
        <v>0.25</v>
      </c>
      <c r="M2433" s="10">
        <f>VLOOKUP('By placement'!$D2433,'By goal type'!$I$3:$J$7,2,FALSE)</f>
        <v>0.3</v>
      </c>
      <c r="N2433" s="13"/>
      <c r="O2433" s="10">
        <f t="shared" si="113"/>
        <v>0.3</v>
      </c>
      <c r="P2433" s="10">
        <f t="shared" si="111"/>
        <v>4.9999999999999989E-2</v>
      </c>
      <c r="Q2433">
        <f t="shared" si="112"/>
        <v>4.7761559633027533</v>
      </c>
    </row>
    <row r="2434" spans="1:17" x14ac:dyDescent="0.3">
      <c r="A2434">
        <v>2429</v>
      </c>
      <c r="B2434" t="s">
        <v>2881</v>
      </c>
      <c r="C2434" t="s">
        <v>279</v>
      </c>
      <c r="D2434" t="s">
        <v>7</v>
      </c>
      <c r="E2434">
        <v>547070</v>
      </c>
      <c r="F2434">
        <v>133059</v>
      </c>
      <c r="G2434">
        <v>199.58850000000001</v>
      </c>
      <c r="H2434">
        <v>55.138500000000001</v>
      </c>
      <c r="I2434">
        <v>254.727</v>
      </c>
      <c r="J2434" s="12">
        <v>1.5</v>
      </c>
      <c r="K2434" s="12">
        <v>1.9059999999999999</v>
      </c>
      <c r="L2434" s="10" t="s">
        <v>5</v>
      </c>
      <c r="M2434" s="10">
        <f>VLOOKUP('By placement'!$D2434,'By goal type'!$I$3:$J$7,2,FALSE)</f>
        <v>0.3</v>
      </c>
      <c r="N2434" s="13"/>
      <c r="O2434" s="10">
        <f t="shared" si="113"/>
        <v>0.3</v>
      </c>
      <c r="P2434" s="10" t="str">
        <f t="shared" si="111"/>
        <v>unknown</v>
      </c>
      <c r="Q2434">
        <f t="shared" si="112"/>
        <v>54.259791185729263</v>
      </c>
    </row>
    <row r="2435" spans="1:17" x14ac:dyDescent="0.3">
      <c r="A2435">
        <v>2430</v>
      </c>
      <c r="B2435" t="s">
        <v>2882</v>
      </c>
      <c r="C2435" t="s">
        <v>68</v>
      </c>
      <c r="D2435" t="s">
        <v>7</v>
      </c>
      <c r="E2435">
        <v>1681014</v>
      </c>
      <c r="F2435">
        <v>95793</v>
      </c>
      <c r="G2435">
        <v>20.434799999999999</v>
      </c>
      <c r="H2435">
        <v>4.0251999999999999</v>
      </c>
      <c r="I2435">
        <v>24.46</v>
      </c>
      <c r="J2435" s="12">
        <v>0.2</v>
      </c>
      <c r="K2435" s="12">
        <v>0.47299999999999998</v>
      </c>
      <c r="L2435" s="10">
        <v>0.3</v>
      </c>
      <c r="M2435" s="10">
        <f>VLOOKUP('By placement'!$D2435,'By goal type'!$I$3:$J$7,2,FALSE)</f>
        <v>0.3</v>
      </c>
      <c r="N2435" s="13"/>
      <c r="O2435" s="10">
        <f t="shared" si="113"/>
        <v>0.3</v>
      </c>
      <c r="P2435" s="10">
        <f t="shared" si="111"/>
        <v>0</v>
      </c>
      <c r="Q2435">
        <f t="shared" si="112"/>
        <v>7.3380000000000001</v>
      </c>
    </row>
    <row r="2436" spans="1:17" x14ac:dyDescent="0.3">
      <c r="A2436">
        <v>2431</v>
      </c>
      <c r="B2436" t="s">
        <v>2883</v>
      </c>
      <c r="C2436" t="s">
        <v>202</v>
      </c>
      <c r="D2436" t="s">
        <v>7</v>
      </c>
      <c r="E2436">
        <v>10565</v>
      </c>
      <c r="F2436">
        <v>307</v>
      </c>
      <c r="G2436">
        <v>0.29430000000000001</v>
      </c>
      <c r="H2436">
        <v>9.7600000000000006E-2</v>
      </c>
      <c r="I2436">
        <v>0.39190000000000003</v>
      </c>
      <c r="J2436" s="12">
        <v>1</v>
      </c>
      <c r="K2436" s="12">
        <v>1.5609999999999999</v>
      </c>
      <c r="L2436" s="10">
        <v>0.25</v>
      </c>
      <c r="M2436" s="10">
        <f>VLOOKUP('By placement'!$D2436,'By goal type'!$I$3:$J$7,2,FALSE)</f>
        <v>0.3</v>
      </c>
      <c r="N2436" s="13"/>
      <c r="O2436" s="10">
        <f t="shared" si="113"/>
        <v>0.3</v>
      </c>
      <c r="P2436" s="10">
        <f t="shared" si="111"/>
        <v>4.9999999999999989E-2</v>
      </c>
      <c r="Q2436">
        <f t="shared" si="112"/>
        <v>0.11757000000000001</v>
      </c>
    </row>
    <row r="2437" spans="1:17" x14ac:dyDescent="0.3">
      <c r="A2437">
        <v>2432</v>
      </c>
      <c r="B2437" t="s">
        <v>2884</v>
      </c>
      <c r="C2437" t="s">
        <v>265</v>
      </c>
      <c r="D2437" t="s">
        <v>7</v>
      </c>
      <c r="E2437">
        <v>26144</v>
      </c>
      <c r="F2437">
        <v>2193</v>
      </c>
      <c r="G2437">
        <v>1.6477999999999999</v>
      </c>
      <c r="H2437">
        <v>0.45229999999999998</v>
      </c>
      <c r="I2437">
        <v>2.1000999999999999</v>
      </c>
      <c r="J2437" s="12">
        <v>0.75</v>
      </c>
      <c r="K2437" s="12">
        <v>0.996</v>
      </c>
      <c r="L2437" s="10">
        <v>0.25</v>
      </c>
      <c r="M2437" s="10">
        <f>VLOOKUP('By placement'!$D2437,'By goal type'!$I$3:$J$7,2,FALSE)</f>
        <v>0.3</v>
      </c>
      <c r="N2437" s="13"/>
      <c r="O2437" s="10">
        <f t="shared" si="113"/>
        <v>0.3</v>
      </c>
      <c r="P2437" s="10">
        <f t="shared" si="111"/>
        <v>4.9999999999999989E-2</v>
      </c>
      <c r="Q2437">
        <f t="shared" si="112"/>
        <v>0.51869939759036132</v>
      </c>
    </row>
    <row r="2438" spans="1:17" x14ac:dyDescent="0.3">
      <c r="A2438">
        <v>2433</v>
      </c>
      <c r="B2438" t="s">
        <v>2885</v>
      </c>
      <c r="C2438" t="s">
        <v>182</v>
      </c>
      <c r="D2438" t="s">
        <v>7</v>
      </c>
      <c r="E2438">
        <v>7301446</v>
      </c>
      <c r="F2438">
        <v>2101685</v>
      </c>
      <c r="G2438">
        <v>523.24609999999996</v>
      </c>
      <c r="H2438">
        <v>147.3561</v>
      </c>
      <c r="I2438">
        <v>670.60220000000004</v>
      </c>
      <c r="J2438" s="12">
        <v>0.25</v>
      </c>
      <c r="K2438" s="12">
        <v>0.33900000000000002</v>
      </c>
      <c r="L2438" s="10">
        <v>0.25</v>
      </c>
      <c r="M2438" s="10">
        <f>VLOOKUP('By placement'!$D2438,'By goal type'!$I$3:$J$7,2,FALSE)</f>
        <v>0.3</v>
      </c>
      <c r="N2438" s="13"/>
      <c r="O2438" s="10">
        <f t="shared" si="113"/>
        <v>0.3</v>
      </c>
      <c r="P2438" s="10">
        <f t="shared" si="111"/>
        <v>4.9999999999999989E-2</v>
      </c>
      <c r="Q2438">
        <f t="shared" si="112"/>
        <v>176.05780471976405</v>
      </c>
    </row>
    <row r="2439" spans="1:17" x14ac:dyDescent="0.3">
      <c r="A2439">
        <v>2434</v>
      </c>
      <c r="B2439" t="s">
        <v>2886</v>
      </c>
      <c r="C2439" t="s">
        <v>84</v>
      </c>
      <c r="D2439" t="s">
        <v>7</v>
      </c>
      <c r="E2439">
        <v>12811</v>
      </c>
      <c r="F2439">
        <v>4396</v>
      </c>
      <c r="G2439">
        <v>6.5940000000000003</v>
      </c>
      <c r="H2439">
        <v>1.8254999999999999</v>
      </c>
      <c r="I2439">
        <v>8.4194999999999993</v>
      </c>
      <c r="J2439" s="12">
        <v>1.5</v>
      </c>
      <c r="K2439" s="12">
        <v>1.948</v>
      </c>
      <c r="L2439" s="10" t="s">
        <v>5</v>
      </c>
      <c r="M2439" s="10">
        <f>VLOOKUP('By placement'!$D2439,'By goal type'!$I$3:$J$7,2,FALSE)</f>
        <v>0.3</v>
      </c>
      <c r="N2439" s="13"/>
      <c r="O2439" s="10">
        <f t="shared" si="113"/>
        <v>0.3</v>
      </c>
      <c r="P2439" s="10" t="str">
        <f t="shared" ref="P2439:P2502" si="114">IFERROR(O2439-L2439,"unknown")</f>
        <v>unknown</v>
      </c>
      <c r="Q2439">
        <f t="shared" ref="Q2439:Q2502" si="115">IFERROR(MIN(1-J2439/K2439,O2439)*I2439,0)</f>
        <v>1.9363121149897327</v>
      </c>
    </row>
    <row r="2440" spans="1:17" x14ac:dyDescent="0.3">
      <c r="A2440">
        <v>2435</v>
      </c>
      <c r="B2440" t="s">
        <v>2887</v>
      </c>
      <c r="C2440" t="s">
        <v>246</v>
      </c>
      <c r="D2440" t="s">
        <v>7</v>
      </c>
      <c r="E2440">
        <v>7942</v>
      </c>
      <c r="F2440">
        <v>528</v>
      </c>
      <c r="G2440">
        <v>0.33710000000000001</v>
      </c>
      <c r="H2440">
        <v>0.1011</v>
      </c>
      <c r="I2440">
        <v>0.43819999999999998</v>
      </c>
      <c r="J2440" s="12">
        <v>0.65</v>
      </c>
      <c r="K2440" s="12">
        <v>0.85799999999999998</v>
      </c>
      <c r="L2440" s="10" t="s">
        <v>5</v>
      </c>
      <c r="M2440" s="10">
        <f>VLOOKUP('By placement'!$D2440,'By goal type'!$I$3:$J$7,2,FALSE)</f>
        <v>0.3</v>
      </c>
      <c r="N2440" s="13"/>
      <c r="O2440" s="10">
        <f t="shared" ref="O2440:O2503" si="116">IF(N2440="",M2440,N2440)</f>
        <v>0.3</v>
      </c>
      <c r="P2440" s="10" t="str">
        <f t="shared" si="114"/>
        <v>unknown</v>
      </c>
      <c r="Q2440">
        <f t="shared" si="115"/>
        <v>0.10623030303030302</v>
      </c>
    </row>
    <row r="2441" spans="1:17" x14ac:dyDescent="0.3">
      <c r="A2441">
        <v>2436</v>
      </c>
      <c r="B2441" t="s">
        <v>2888</v>
      </c>
      <c r="C2441" t="s">
        <v>260</v>
      </c>
      <c r="D2441" t="s">
        <v>7</v>
      </c>
      <c r="E2441">
        <v>4071279</v>
      </c>
      <c r="F2441">
        <v>25113</v>
      </c>
      <c r="G2441">
        <v>5.0285000000000002</v>
      </c>
      <c r="H2441">
        <v>1.3815</v>
      </c>
      <c r="I2441">
        <v>6.41</v>
      </c>
      <c r="J2441" s="12">
        <v>0.2</v>
      </c>
      <c r="K2441" s="12">
        <v>0.17399999999999999</v>
      </c>
      <c r="L2441" s="10">
        <v>0.25</v>
      </c>
      <c r="M2441" s="10">
        <f>VLOOKUP('By placement'!$D2441,'By goal type'!$I$3:$J$7,2,FALSE)</f>
        <v>0.3</v>
      </c>
      <c r="N2441" s="13"/>
      <c r="O2441" s="10">
        <f t="shared" si="116"/>
        <v>0.3</v>
      </c>
      <c r="P2441" s="10">
        <f t="shared" si="114"/>
        <v>4.9999999999999989E-2</v>
      </c>
      <c r="Q2441">
        <f t="shared" si="115"/>
        <v>-0.95781609195402395</v>
      </c>
    </row>
    <row r="2442" spans="1:17" x14ac:dyDescent="0.3">
      <c r="A2442">
        <v>2437</v>
      </c>
      <c r="B2442" t="s">
        <v>2889</v>
      </c>
      <c r="C2442" t="s">
        <v>278</v>
      </c>
      <c r="D2442" t="s">
        <v>7</v>
      </c>
      <c r="E2442">
        <v>2113</v>
      </c>
      <c r="F2442">
        <v>794</v>
      </c>
      <c r="G2442">
        <v>0.39700000000000002</v>
      </c>
      <c r="H2442">
        <v>0.11</v>
      </c>
      <c r="I2442">
        <v>0.50700000000000001</v>
      </c>
      <c r="J2442" s="12">
        <v>0.5</v>
      </c>
      <c r="K2442" s="12">
        <v>0.70699999999999996</v>
      </c>
      <c r="L2442" s="10">
        <v>0.25</v>
      </c>
      <c r="M2442" s="10">
        <f>VLOOKUP('By placement'!$D2442,'By goal type'!$I$3:$J$7,2,FALSE)</f>
        <v>0.3</v>
      </c>
      <c r="N2442" s="13"/>
      <c r="O2442" s="10">
        <f t="shared" si="116"/>
        <v>0.3</v>
      </c>
      <c r="P2442" s="10">
        <f t="shared" si="114"/>
        <v>4.9999999999999989E-2</v>
      </c>
      <c r="Q2442">
        <f t="shared" si="115"/>
        <v>0.14844271570014145</v>
      </c>
    </row>
    <row r="2443" spans="1:17" x14ac:dyDescent="0.3">
      <c r="A2443">
        <v>2438</v>
      </c>
      <c r="B2443" t="s">
        <v>2890</v>
      </c>
      <c r="C2443" t="s">
        <v>84</v>
      </c>
      <c r="D2443" t="s">
        <v>7</v>
      </c>
      <c r="E2443">
        <v>10725</v>
      </c>
      <c r="F2443">
        <v>6118</v>
      </c>
      <c r="G2443">
        <v>11.0303</v>
      </c>
      <c r="H2443">
        <v>3.0383</v>
      </c>
      <c r="I2443">
        <v>14.0686</v>
      </c>
      <c r="J2443" s="12">
        <v>1.8</v>
      </c>
      <c r="K2443" s="12">
        <v>2.2690000000000001</v>
      </c>
      <c r="L2443" s="10" t="s">
        <v>5</v>
      </c>
      <c r="M2443" s="10">
        <f>VLOOKUP('By placement'!$D2443,'By goal type'!$I$3:$J$7,2,FALSE)</f>
        <v>0.3</v>
      </c>
      <c r="N2443" s="13"/>
      <c r="O2443" s="10">
        <f t="shared" si="116"/>
        <v>0.3</v>
      </c>
      <c r="P2443" s="10" t="str">
        <f t="shared" si="114"/>
        <v>unknown</v>
      </c>
      <c r="Q2443">
        <f t="shared" si="115"/>
        <v>2.90796535918907</v>
      </c>
    </row>
    <row r="2444" spans="1:17" x14ac:dyDescent="0.3">
      <c r="A2444">
        <v>2439</v>
      </c>
      <c r="B2444" t="s">
        <v>2891</v>
      </c>
      <c r="C2444" t="s">
        <v>84</v>
      </c>
      <c r="D2444" t="s">
        <v>7</v>
      </c>
      <c r="E2444">
        <v>956</v>
      </c>
      <c r="F2444">
        <v>346</v>
      </c>
      <c r="G2444">
        <v>0.47520000000000001</v>
      </c>
      <c r="H2444">
        <v>0.188</v>
      </c>
      <c r="I2444">
        <v>0.66320000000000001</v>
      </c>
      <c r="J2444" s="12">
        <v>1.5</v>
      </c>
      <c r="K2444" s="12">
        <v>1.875</v>
      </c>
      <c r="L2444" s="10" t="s">
        <v>5</v>
      </c>
      <c r="M2444" s="10">
        <f>VLOOKUP('By placement'!$D2444,'By goal type'!$I$3:$J$7,2,FALSE)</f>
        <v>0.3</v>
      </c>
      <c r="N2444" s="13"/>
      <c r="O2444" s="10">
        <f t="shared" si="116"/>
        <v>0.3</v>
      </c>
      <c r="P2444" s="10" t="str">
        <f t="shared" si="114"/>
        <v>unknown</v>
      </c>
      <c r="Q2444">
        <f t="shared" si="115"/>
        <v>0.13263999999999998</v>
      </c>
    </row>
    <row r="2445" spans="1:17" x14ac:dyDescent="0.3">
      <c r="A2445">
        <v>2440</v>
      </c>
      <c r="B2445" t="s">
        <v>2892</v>
      </c>
      <c r="C2445" t="s">
        <v>77</v>
      </c>
      <c r="D2445" t="s">
        <v>7</v>
      </c>
      <c r="E2445">
        <v>323724</v>
      </c>
      <c r="F2445">
        <v>227278</v>
      </c>
      <c r="G2445">
        <v>227.2715</v>
      </c>
      <c r="H2445">
        <v>63.209499999999998</v>
      </c>
      <c r="I2445">
        <v>290.48099999999999</v>
      </c>
      <c r="J2445" s="12">
        <v>1</v>
      </c>
      <c r="K2445" s="12">
        <v>1.1359999999999999</v>
      </c>
      <c r="L2445" s="10">
        <v>0.25</v>
      </c>
      <c r="M2445" s="10">
        <f>VLOOKUP('By placement'!$D2445,'By goal type'!$I$3:$J$7,2,FALSE)</f>
        <v>0.3</v>
      </c>
      <c r="N2445" s="13"/>
      <c r="O2445" s="10">
        <f t="shared" si="116"/>
        <v>0.3</v>
      </c>
      <c r="P2445" s="10">
        <f t="shared" si="114"/>
        <v>4.9999999999999989E-2</v>
      </c>
      <c r="Q2445">
        <f t="shared" si="115"/>
        <v>34.775894366197171</v>
      </c>
    </row>
    <row r="2446" spans="1:17" x14ac:dyDescent="0.3">
      <c r="A2446">
        <v>2441</v>
      </c>
      <c r="B2446" t="s">
        <v>2893</v>
      </c>
      <c r="C2446" t="s">
        <v>84</v>
      </c>
      <c r="D2446" t="s">
        <v>7</v>
      </c>
      <c r="E2446">
        <v>16100</v>
      </c>
      <c r="F2446">
        <v>8234</v>
      </c>
      <c r="G2446">
        <v>14.821199999999999</v>
      </c>
      <c r="H2446">
        <v>4.1212999999999997</v>
      </c>
      <c r="I2446">
        <v>18.942499999999999</v>
      </c>
      <c r="J2446" s="12">
        <v>1.8</v>
      </c>
      <c r="K2446" s="12">
        <v>2.3140000000000001</v>
      </c>
      <c r="L2446" s="10" t="s">
        <v>5</v>
      </c>
      <c r="M2446" s="10">
        <f>VLOOKUP('By placement'!$D2446,'By goal type'!$I$3:$J$7,2,FALSE)</f>
        <v>0.3</v>
      </c>
      <c r="N2446" s="13"/>
      <c r="O2446" s="10">
        <f t="shared" si="116"/>
        <v>0.3</v>
      </c>
      <c r="P2446" s="10" t="str">
        <f t="shared" si="114"/>
        <v>unknown</v>
      </c>
      <c r="Q2446">
        <f t="shared" si="115"/>
        <v>4.2076253241140869</v>
      </c>
    </row>
    <row r="2447" spans="1:17" x14ac:dyDescent="0.3">
      <c r="A2447">
        <v>2442</v>
      </c>
      <c r="B2447" t="s">
        <v>2894</v>
      </c>
      <c r="C2447" t="s">
        <v>158</v>
      </c>
      <c r="D2447" t="s">
        <v>7</v>
      </c>
      <c r="E2447">
        <v>3722</v>
      </c>
      <c r="F2447">
        <v>599</v>
      </c>
      <c r="G2447">
        <v>0.34670000000000001</v>
      </c>
      <c r="H2447">
        <v>0.11260000000000001</v>
      </c>
      <c r="I2447">
        <v>0.45929999999999999</v>
      </c>
      <c r="J2447" s="12">
        <v>0.6</v>
      </c>
      <c r="K2447" s="12">
        <v>0.67300000000000004</v>
      </c>
      <c r="L2447" s="10" t="s">
        <v>5</v>
      </c>
      <c r="M2447" s="10">
        <f>VLOOKUP('By placement'!$D2447,'By goal type'!$I$3:$J$7,2,FALSE)</f>
        <v>0.3</v>
      </c>
      <c r="N2447" s="13"/>
      <c r="O2447" s="10">
        <f t="shared" si="116"/>
        <v>0.3</v>
      </c>
      <c r="P2447" s="10" t="str">
        <f t="shared" si="114"/>
        <v>unknown</v>
      </c>
      <c r="Q2447">
        <f t="shared" si="115"/>
        <v>4.9820059435364064E-2</v>
      </c>
    </row>
    <row r="2448" spans="1:17" x14ac:dyDescent="0.3">
      <c r="A2448">
        <v>2443</v>
      </c>
      <c r="B2448" t="s">
        <v>2895</v>
      </c>
      <c r="C2448" t="s">
        <v>169</v>
      </c>
      <c r="D2448" t="s">
        <v>7</v>
      </c>
      <c r="E2448">
        <v>8426</v>
      </c>
      <c r="F2448">
        <v>2203</v>
      </c>
      <c r="G2448">
        <v>0.44109999999999999</v>
      </c>
      <c r="H2448">
        <v>0.12180000000000001</v>
      </c>
      <c r="I2448">
        <v>0.56289999999999996</v>
      </c>
      <c r="J2448" s="12">
        <v>0.2</v>
      </c>
      <c r="K2448" s="12">
        <v>0.25700000000000001</v>
      </c>
      <c r="L2448" s="10">
        <v>0.25</v>
      </c>
      <c r="M2448" s="10">
        <f>VLOOKUP('By placement'!$D2448,'By goal type'!$I$3:$J$7,2,FALSE)</f>
        <v>0.3</v>
      </c>
      <c r="N2448" s="13"/>
      <c r="O2448" s="10">
        <f t="shared" si="116"/>
        <v>0.3</v>
      </c>
      <c r="P2448" s="10">
        <f t="shared" si="114"/>
        <v>4.9999999999999989E-2</v>
      </c>
      <c r="Q2448">
        <f t="shared" si="115"/>
        <v>0.12484552529182878</v>
      </c>
    </row>
    <row r="2449" spans="1:17" x14ac:dyDescent="0.3">
      <c r="A2449">
        <v>2444</v>
      </c>
      <c r="B2449" t="s">
        <v>2896</v>
      </c>
      <c r="C2449" t="s">
        <v>271</v>
      </c>
      <c r="D2449" t="s">
        <v>7</v>
      </c>
      <c r="E2449">
        <v>236661</v>
      </c>
      <c r="F2449">
        <v>15932</v>
      </c>
      <c r="G2449">
        <v>15.9229</v>
      </c>
      <c r="H2449">
        <v>4.4457000000000004</v>
      </c>
      <c r="I2449">
        <v>20.368600000000001</v>
      </c>
      <c r="J2449" s="12">
        <v>1</v>
      </c>
      <c r="K2449" s="12">
        <v>1.3320000000000001</v>
      </c>
      <c r="L2449" s="10">
        <v>0.25</v>
      </c>
      <c r="M2449" s="10">
        <f>VLOOKUP('By placement'!$D2449,'By goal type'!$I$3:$J$7,2,FALSE)</f>
        <v>0.3</v>
      </c>
      <c r="N2449" s="13"/>
      <c r="O2449" s="10">
        <f t="shared" si="116"/>
        <v>0.3</v>
      </c>
      <c r="P2449" s="10">
        <f t="shared" si="114"/>
        <v>4.9999999999999989E-2</v>
      </c>
      <c r="Q2449">
        <f t="shared" si="115"/>
        <v>5.0768582582582598</v>
      </c>
    </row>
    <row r="2450" spans="1:17" x14ac:dyDescent="0.3">
      <c r="A2450">
        <v>2445</v>
      </c>
      <c r="B2450" t="s">
        <v>2897</v>
      </c>
      <c r="C2450" t="s">
        <v>34</v>
      </c>
      <c r="D2450" t="s">
        <v>7</v>
      </c>
      <c r="E2450">
        <v>483858</v>
      </c>
      <c r="F2450">
        <v>93754</v>
      </c>
      <c r="G2450">
        <v>112.3475</v>
      </c>
      <c r="H2450">
        <v>31.514299999999999</v>
      </c>
      <c r="I2450">
        <v>143.86179999999999</v>
      </c>
      <c r="J2450" s="12">
        <v>1.2</v>
      </c>
      <c r="K2450" s="12">
        <v>1.4610000000000001</v>
      </c>
      <c r="L2450" s="10">
        <v>0.25</v>
      </c>
      <c r="M2450" s="10">
        <f>VLOOKUP('By placement'!$D2450,'By goal type'!$I$3:$J$7,2,FALSE)</f>
        <v>0.3</v>
      </c>
      <c r="N2450" s="13"/>
      <c r="O2450" s="10">
        <f t="shared" si="116"/>
        <v>0.3</v>
      </c>
      <c r="P2450" s="10">
        <f t="shared" si="114"/>
        <v>4.9999999999999989E-2</v>
      </c>
      <c r="Q2450">
        <f t="shared" si="115"/>
        <v>25.700157289527723</v>
      </c>
    </row>
    <row r="2451" spans="1:17" x14ac:dyDescent="0.3">
      <c r="A2451">
        <v>2446</v>
      </c>
      <c r="B2451" t="s">
        <v>2898</v>
      </c>
      <c r="C2451" t="s">
        <v>220</v>
      </c>
      <c r="D2451" t="s">
        <v>7</v>
      </c>
      <c r="E2451">
        <v>59323</v>
      </c>
      <c r="F2451">
        <v>43</v>
      </c>
      <c r="G2451">
        <v>8.2500000000000004E-2</v>
      </c>
      <c r="H2451">
        <v>2.75E-2</v>
      </c>
      <c r="I2451">
        <v>0.11</v>
      </c>
      <c r="J2451" s="12">
        <v>2</v>
      </c>
      <c r="K2451" s="12">
        <v>1.8180000000000001</v>
      </c>
      <c r="L2451" s="10">
        <v>0.25</v>
      </c>
      <c r="M2451" s="10">
        <f>VLOOKUP('By placement'!$D2451,'By goal type'!$I$3:$J$7,2,FALSE)</f>
        <v>0.3</v>
      </c>
      <c r="N2451" s="13"/>
      <c r="O2451" s="10">
        <f t="shared" si="116"/>
        <v>0.3</v>
      </c>
      <c r="P2451" s="10">
        <f t="shared" si="114"/>
        <v>4.9999999999999989E-2</v>
      </c>
      <c r="Q2451">
        <f t="shared" si="115"/>
        <v>-1.1012101210121019E-2</v>
      </c>
    </row>
    <row r="2452" spans="1:17" x14ac:dyDescent="0.3">
      <c r="A2452">
        <v>2447</v>
      </c>
      <c r="B2452" t="s">
        <v>2899</v>
      </c>
      <c r="C2452" t="s">
        <v>50</v>
      </c>
      <c r="D2452" t="s">
        <v>7</v>
      </c>
      <c r="E2452">
        <v>41068</v>
      </c>
      <c r="F2452">
        <v>5361</v>
      </c>
      <c r="G2452">
        <v>7.1258999999999997</v>
      </c>
      <c r="H2452">
        <v>1.7878000000000001</v>
      </c>
      <c r="I2452">
        <v>8.9137000000000004</v>
      </c>
      <c r="J2452" s="12">
        <v>1.3</v>
      </c>
      <c r="K2452" s="12">
        <v>1.593</v>
      </c>
      <c r="L2452" s="10">
        <v>0.25</v>
      </c>
      <c r="M2452" s="10">
        <f>VLOOKUP('By placement'!$D2452,'By goal type'!$I$3:$J$7,2,FALSE)</f>
        <v>0.3</v>
      </c>
      <c r="N2452" s="13"/>
      <c r="O2452" s="10">
        <f t="shared" si="116"/>
        <v>0.3</v>
      </c>
      <c r="P2452" s="10">
        <f t="shared" si="114"/>
        <v>4.9999999999999989E-2</v>
      </c>
      <c r="Q2452">
        <f t="shared" si="115"/>
        <v>1.6394940991839291</v>
      </c>
    </row>
    <row r="2453" spans="1:17" x14ac:dyDescent="0.3">
      <c r="A2453">
        <v>2448</v>
      </c>
      <c r="B2453" t="s">
        <v>2900</v>
      </c>
      <c r="C2453" t="s">
        <v>237</v>
      </c>
      <c r="D2453" t="s">
        <v>7</v>
      </c>
      <c r="E2453">
        <v>92792</v>
      </c>
      <c r="F2453">
        <v>13199</v>
      </c>
      <c r="G2453">
        <v>13.199</v>
      </c>
      <c r="H2453">
        <v>3.6808999999999998</v>
      </c>
      <c r="I2453">
        <v>16.879899999999999</v>
      </c>
      <c r="J2453" s="12">
        <v>1</v>
      </c>
      <c r="K2453" s="12">
        <v>1.268</v>
      </c>
      <c r="L2453" s="10">
        <v>0.25</v>
      </c>
      <c r="M2453" s="10">
        <f>VLOOKUP('By placement'!$D2453,'By goal type'!$I$3:$J$7,2,FALSE)</f>
        <v>0.3</v>
      </c>
      <c r="N2453" s="13"/>
      <c r="O2453" s="10">
        <f t="shared" si="116"/>
        <v>0.3</v>
      </c>
      <c r="P2453" s="10">
        <f t="shared" si="114"/>
        <v>4.9999999999999989E-2</v>
      </c>
      <c r="Q2453">
        <f t="shared" si="115"/>
        <v>3.5676760252365933</v>
      </c>
    </row>
    <row r="2454" spans="1:17" x14ac:dyDescent="0.3">
      <c r="A2454">
        <v>2449</v>
      </c>
      <c r="B2454" t="s">
        <v>2901</v>
      </c>
      <c r="C2454" t="s">
        <v>42</v>
      </c>
      <c r="D2454" t="s">
        <v>7</v>
      </c>
      <c r="E2454">
        <v>802547</v>
      </c>
      <c r="F2454">
        <v>157416</v>
      </c>
      <c r="G2454">
        <v>154.26769999999999</v>
      </c>
      <c r="H2454">
        <v>43.0944</v>
      </c>
      <c r="I2454">
        <v>197.3621</v>
      </c>
      <c r="J2454" s="12">
        <v>0.98</v>
      </c>
      <c r="K2454" s="12">
        <v>1.272</v>
      </c>
      <c r="L2454" s="10">
        <v>0.3</v>
      </c>
      <c r="M2454" s="10">
        <f>VLOOKUP('By placement'!$D2454,'By goal type'!$I$3:$J$7,2,FALSE)</f>
        <v>0.3</v>
      </c>
      <c r="N2454" s="13"/>
      <c r="O2454" s="10">
        <f t="shared" si="116"/>
        <v>0.3</v>
      </c>
      <c r="P2454" s="10">
        <f t="shared" si="114"/>
        <v>0</v>
      </c>
      <c r="Q2454">
        <f t="shared" si="115"/>
        <v>45.306394025157246</v>
      </c>
    </row>
    <row r="2455" spans="1:17" x14ac:dyDescent="0.3">
      <c r="A2455">
        <v>2450</v>
      </c>
      <c r="B2455" t="s">
        <v>2902</v>
      </c>
      <c r="C2455" t="s">
        <v>75</v>
      </c>
      <c r="D2455" t="s">
        <v>7</v>
      </c>
      <c r="E2455">
        <v>36735</v>
      </c>
      <c r="F2455">
        <v>7709</v>
      </c>
      <c r="G2455">
        <v>10.021699999999999</v>
      </c>
      <c r="H2455">
        <v>2.8096999999999999</v>
      </c>
      <c r="I2455">
        <v>12.8314</v>
      </c>
      <c r="J2455" s="12">
        <v>1.3</v>
      </c>
      <c r="K2455" s="12">
        <v>1.6619999999999999</v>
      </c>
      <c r="L2455" s="10">
        <v>0.25</v>
      </c>
      <c r="M2455" s="10">
        <f>VLOOKUP('By placement'!$D2455,'By goal type'!$I$3:$J$7,2,FALSE)</f>
        <v>0.3</v>
      </c>
      <c r="N2455" s="13"/>
      <c r="O2455" s="10">
        <f t="shared" si="116"/>
        <v>0.3</v>
      </c>
      <c r="P2455" s="10">
        <f t="shared" si="114"/>
        <v>4.9999999999999989E-2</v>
      </c>
      <c r="Q2455">
        <f t="shared" si="115"/>
        <v>2.7948055354993979</v>
      </c>
    </row>
    <row r="2456" spans="1:17" x14ac:dyDescent="0.3">
      <c r="A2456">
        <v>2451</v>
      </c>
      <c r="B2456" t="s">
        <v>2903</v>
      </c>
      <c r="C2456" t="s">
        <v>72</v>
      </c>
      <c r="D2456" t="s">
        <v>7</v>
      </c>
      <c r="E2456">
        <v>13113</v>
      </c>
      <c r="F2456">
        <v>7707</v>
      </c>
      <c r="G2456">
        <v>5.3948999999999998</v>
      </c>
      <c r="H2456">
        <v>1.5150999999999999</v>
      </c>
      <c r="I2456">
        <v>6.91</v>
      </c>
      <c r="J2456" s="12">
        <v>0.7</v>
      </c>
      <c r="K2456" s="12">
        <v>0.96699999999999997</v>
      </c>
      <c r="L2456" s="10">
        <v>0.3</v>
      </c>
      <c r="M2456" s="10">
        <f>VLOOKUP('By placement'!$D2456,'By goal type'!$I$3:$J$7,2,FALSE)</f>
        <v>0.3</v>
      </c>
      <c r="N2456" s="13"/>
      <c r="O2456" s="10">
        <f t="shared" si="116"/>
        <v>0.3</v>
      </c>
      <c r="P2456" s="10">
        <f t="shared" si="114"/>
        <v>0</v>
      </c>
      <c r="Q2456">
        <f t="shared" si="115"/>
        <v>1.9079317476732165</v>
      </c>
    </row>
    <row r="2457" spans="1:17" x14ac:dyDescent="0.3">
      <c r="A2457">
        <v>2452</v>
      </c>
      <c r="B2457" t="s">
        <v>2904</v>
      </c>
      <c r="C2457" t="s">
        <v>89</v>
      </c>
      <c r="D2457" t="s">
        <v>7</v>
      </c>
      <c r="E2457">
        <v>850104</v>
      </c>
      <c r="F2457">
        <v>198090</v>
      </c>
      <c r="G2457">
        <v>297.9425</v>
      </c>
      <c r="H2457">
        <v>82.801900000000003</v>
      </c>
      <c r="I2457">
        <v>380.74439999999998</v>
      </c>
      <c r="J2457" s="12">
        <v>1.5</v>
      </c>
      <c r="K2457" s="12">
        <v>1.919</v>
      </c>
      <c r="L2457" s="10">
        <v>0.25</v>
      </c>
      <c r="M2457" s="10">
        <f>VLOOKUP('By placement'!$D2457,'By goal type'!$I$3:$J$7,2,FALSE)</f>
        <v>0.3</v>
      </c>
      <c r="N2457" s="13"/>
      <c r="O2457" s="10">
        <f t="shared" si="116"/>
        <v>0.3</v>
      </c>
      <c r="P2457" s="10">
        <f t="shared" si="114"/>
        <v>4.9999999999999989E-2</v>
      </c>
      <c r="Q2457">
        <f t="shared" si="115"/>
        <v>83.132831474726444</v>
      </c>
    </row>
    <row r="2458" spans="1:17" x14ac:dyDescent="0.3">
      <c r="A2458">
        <v>2453</v>
      </c>
      <c r="B2458" t="s">
        <v>2905</v>
      </c>
      <c r="C2458" t="s">
        <v>277</v>
      </c>
      <c r="D2458" t="s">
        <v>7</v>
      </c>
      <c r="E2458">
        <v>285229</v>
      </c>
      <c r="F2458">
        <v>81444</v>
      </c>
      <c r="G2458">
        <v>66.104799999999997</v>
      </c>
      <c r="H2458">
        <v>17.421700000000001</v>
      </c>
      <c r="I2458">
        <v>83.526499999999999</v>
      </c>
      <c r="J2458" s="12">
        <v>0.8</v>
      </c>
      <c r="K2458" s="12">
        <v>0.995</v>
      </c>
      <c r="L2458" s="10">
        <v>0.25</v>
      </c>
      <c r="M2458" s="10">
        <f>VLOOKUP('By placement'!$D2458,'By goal type'!$I$3:$J$7,2,FALSE)</f>
        <v>0.3</v>
      </c>
      <c r="N2458" s="13"/>
      <c r="O2458" s="10">
        <f t="shared" si="116"/>
        <v>0.3</v>
      </c>
      <c r="P2458" s="10">
        <f t="shared" si="114"/>
        <v>4.9999999999999989E-2</v>
      </c>
      <c r="Q2458">
        <f t="shared" si="115"/>
        <v>16.369515075376881</v>
      </c>
    </row>
    <row r="2459" spans="1:17" x14ac:dyDescent="0.3">
      <c r="A2459">
        <v>2454</v>
      </c>
      <c r="B2459" t="s">
        <v>2906</v>
      </c>
      <c r="C2459" t="s">
        <v>34</v>
      </c>
      <c r="D2459" t="s">
        <v>7</v>
      </c>
      <c r="E2459">
        <v>6762875</v>
      </c>
      <c r="F2459">
        <v>587282</v>
      </c>
      <c r="G2459">
        <v>345.87139999999999</v>
      </c>
      <c r="H2459">
        <v>105.7563</v>
      </c>
      <c r="I2459">
        <v>451.6277</v>
      </c>
      <c r="J2459" s="12">
        <v>0.6</v>
      </c>
      <c r="K2459" s="12">
        <v>0.78300000000000003</v>
      </c>
      <c r="L2459" s="10">
        <v>0.25</v>
      </c>
      <c r="M2459" s="10">
        <f>VLOOKUP('By placement'!$D2459,'By goal type'!$I$3:$J$7,2,FALSE)</f>
        <v>0.3</v>
      </c>
      <c r="N2459" s="13"/>
      <c r="O2459" s="10">
        <f t="shared" si="116"/>
        <v>0.3</v>
      </c>
      <c r="P2459" s="10">
        <f t="shared" si="114"/>
        <v>4.9999999999999989E-2</v>
      </c>
      <c r="Q2459">
        <f t="shared" si="115"/>
        <v>105.5528340996169</v>
      </c>
    </row>
    <row r="2460" spans="1:17" x14ac:dyDescent="0.3">
      <c r="A2460">
        <v>2455</v>
      </c>
      <c r="B2460" t="s">
        <v>2907</v>
      </c>
      <c r="C2460" t="s">
        <v>250</v>
      </c>
      <c r="D2460" t="s">
        <v>7</v>
      </c>
      <c r="E2460">
        <v>183338</v>
      </c>
      <c r="F2460">
        <v>36932</v>
      </c>
      <c r="G2460">
        <v>112.3235</v>
      </c>
      <c r="H2460">
        <v>29.7197</v>
      </c>
      <c r="I2460">
        <v>142.04320000000001</v>
      </c>
      <c r="J2460" s="12">
        <v>3</v>
      </c>
      <c r="K2460" s="12">
        <v>3.86</v>
      </c>
      <c r="L2460" s="10">
        <v>0.22</v>
      </c>
      <c r="M2460" s="10">
        <f>VLOOKUP('By placement'!$D2460,'By goal type'!$I$3:$J$7,2,FALSE)</f>
        <v>0.3</v>
      </c>
      <c r="N2460" s="13"/>
      <c r="O2460" s="10">
        <f t="shared" si="116"/>
        <v>0.3</v>
      </c>
      <c r="P2460" s="10">
        <f t="shared" si="114"/>
        <v>7.9999999999999988E-2</v>
      </c>
      <c r="Q2460">
        <f t="shared" si="115"/>
        <v>31.646930569948193</v>
      </c>
    </row>
    <row r="2461" spans="1:17" x14ac:dyDescent="0.3">
      <c r="A2461">
        <v>2456</v>
      </c>
      <c r="B2461" t="s">
        <v>2908</v>
      </c>
      <c r="C2461" t="s">
        <v>158</v>
      </c>
      <c r="D2461" t="s">
        <v>7</v>
      </c>
      <c r="E2461">
        <v>4000</v>
      </c>
      <c r="F2461">
        <v>382</v>
      </c>
      <c r="G2461">
        <v>0.2205</v>
      </c>
      <c r="H2461">
        <v>7.3300000000000004E-2</v>
      </c>
      <c r="I2461">
        <v>0.29380000000000001</v>
      </c>
      <c r="J2461" s="12">
        <v>0.6</v>
      </c>
      <c r="K2461" s="12">
        <v>0.748</v>
      </c>
      <c r="L2461" s="10" t="s">
        <v>5</v>
      </c>
      <c r="M2461" s="10">
        <f>VLOOKUP('By placement'!$D2461,'By goal type'!$I$3:$J$7,2,FALSE)</f>
        <v>0.3</v>
      </c>
      <c r="N2461" s="13"/>
      <c r="O2461" s="10">
        <f t="shared" si="116"/>
        <v>0.3</v>
      </c>
      <c r="P2461" s="10" t="str">
        <f t="shared" si="114"/>
        <v>unknown</v>
      </c>
      <c r="Q2461">
        <f t="shared" si="115"/>
        <v>5.813155080213904E-2</v>
      </c>
    </row>
    <row r="2462" spans="1:17" x14ac:dyDescent="0.3">
      <c r="A2462">
        <v>2457</v>
      </c>
      <c r="B2462" t="s">
        <v>2909</v>
      </c>
      <c r="C2462" t="s">
        <v>34</v>
      </c>
      <c r="D2462" t="s">
        <v>7</v>
      </c>
      <c r="E2462">
        <v>91759</v>
      </c>
      <c r="F2462">
        <v>38057</v>
      </c>
      <c r="G2462">
        <v>48.983600000000003</v>
      </c>
      <c r="H2462">
        <v>14.129200000000001</v>
      </c>
      <c r="I2462">
        <v>63.1128</v>
      </c>
      <c r="J2462" s="12">
        <v>1.41</v>
      </c>
      <c r="K2462" s="12">
        <v>1.875</v>
      </c>
      <c r="L2462" s="10">
        <v>0.25</v>
      </c>
      <c r="M2462" s="10">
        <f>VLOOKUP('By placement'!$D2462,'By goal type'!$I$3:$J$7,2,FALSE)</f>
        <v>0.3</v>
      </c>
      <c r="N2462" s="13"/>
      <c r="O2462" s="10">
        <f t="shared" si="116"/>
        <v>0.3</v>
      </c>
      <c r="P2462" s="10">
        <f t="shared" si="114"/>
        <v>4.9999999999999989E-2</v>
      </c>
      <c r="Q2462">
        <f t="shared" si="115"/>
        <v>15.6519744</v>
      </c>
    </row>
    <row r="2463" spans="1:17" x14ac:dyDescent="0.3">
      <c r="A2463">
        <v>2458</v>
      </c>
      <c r="B2463" t="s">
        <v>2910</v>
      </c>
      <c r="C2463" t="s">
        <v>34</v>
      </c>
      <c r="D2463" t="s">
        <v>7</v>
      </c>
      <c r="E2463">
        <v>81796</v>
      </c>
      <c r="F2463">
        <v>41666</v>
      </c>
      <c r="G2463">
        <v>37.819400000000002</v>
      </c>
      <c r="H2463">
        <v>12.109299999999999</v>
      </c>
      <c r="I2463">
        <v>49.928699999999999</v>
      </c>
      <c r="J2463" s="12">
        <v>1</v>
      </c>
      <c r="K2463" s="12">
        <v>1.369</v>
      </c>
      <c r="L2463" s="10">
        <v>0.25</v>
      </c>
      <c r="M2463" s="10">
        <f>VLOOKUP('By placement'!$D2463,'By goal type'!$I$3:$J$7,2,FALSE)</f>
        <v>0.3</v>
      </c>
      <c r="N2463" s="13"/>
      <c r="O2463" s="10">
        <f t="shared" si="116"/>
        <v>0.3</v>
      </c>
      <c r="P2463" s="10">
        <f t="shared" si="114"/>
        <v>4.9999999999999989E-2</v>
      </c>
      <c r="Q2463">
        <f t="shared" si="115"/>
        <v>13.457772315558804</v>
      </c>
    </row>
    <row r="2464" spans="1:17" x14ac:dyDescent="0.3">
      <c r="A2464">
        <v>2459</v>
      </c>
      <c r="B2464" t="s">
        <v>2911</v>
      </c>
      <c r="C2464" t="s">
        <v>84</v>
      </c>
      <c r="D2464" t="s">
        <v>7</v>
      </c>
      <c r="E2464">
        <v>9231</v>
      </c>
      <c r="F2464">
        <v>4267</v>
      </c>
      <c r="G2464">
        <v>6.6140999999999996</v>
      </c>
      <c r="H2464">
        <v>1.8694</v>
      </c>
      <c r="I2464">
        <v>8.4834999999999994</v>
      </c>
      <c r="J2464" s="12">
        <v>1.55</v>
      </c>
      <c r="K2464" s="12">
        <v>2.044</v>
      </c>
      <c r="L2464" s="10" t="s">
        <v>5</v>
      </c>
      <c r="M2464" s="10">
        <f>VLOOKUP('By placement'!$D2464,'By goal type'!$I$3:$J$7,2,FALSE)</f>
        <v>0.3</v>
      </c>
      <c r="N2464" s="13"/>
      <c r="O2464" s="10">
        <f t="shared" si="116"/>
        <v>0.3</v>
      </c>
      <c r="P2464" s="10" t="str">
        <f t="shared" si="114"/>
        <v>unknown</v>
      </c>
      <c r="Q2464">
        <f t="shared" si="115"/>
        <v>2.0503175146771038</v>
      </c>
    </row>
    <row r="2465" spans="1:17" x14ac:dyDescent="0.3">
      <c r="A2465">
        <v>2460</v>
      </c>
      <c r="B2465" t="s">
        <v>2912</v>
      </c>
      <c r="C2465" t="s">
        <v>265</v>
      </c>
      <c r="D2465" t="s">
        <v>7</v>
      </c>
      <c r="E2465">
        <v>230996</v>
      </c>
      <c r="F2465">
        <v>33377</v>
      </c>
      <c r="G2465">
        <v>30.039300000000001</v>
      </c>
      <c r="H2465">
        <v>8.5007000000000001</v>
      </c>
      <c r="I2465">
        <v>38.54</v>
      </c>
      <c r="J2465" s="12">
        <v>0.9</v>
      </c>
      <c r="K2465" s="12">
        <v>1.1359999999999999</v>
      </c>
      <c r="L2465" s="10">
        <v>0.25</v>
      </c>
      <c r="M2465" s="10">
        <f>VLOOKUP('By placement'!$D2465,'By goal type'!$I$3:$J$7,2,FALSE)</f>
        <v>0.3</v>
      </c>
      <c r="N2465" s="13"/>
      <c r="O2465" s="10">
        <f t="shared" si="116"/>
        <v>0.3</v>
      </c>
      <c r="P2465" s="10">
        <f t="shared" si="114"/>
        <v>4.9999999999999989E-2</v>
      </c>
      <c r="Q2465">
        <f t="shared" si="115"/>
        <v>8.0065492957746454</v>
      </c>
    </row>
    <row r="2466" spans="1:17" x14ac:dyDescent="0.3">
      <c r="A2466">
        <v>2461</v>
      </c>
      <c r="B2466" t="s">
        <v>2913</v>
      </c>
      <c r="C2466" t="s">
        <v>243</v>
      </c>
      <c r="D2466" t="s">
        <v>7</v>
      </c>
      <c r="E2466">
        <v>12897</v>
      </c>
      <c r="F2466">
        <v>561</v>
      </c>
      <c r="G2466">
        <v>0.49409999999999998</v>
      </c>
      <c r="H2466">
        <v>0.15390000000000001</v>
      </c>
      <c r="I2466">
        <v>0.64800000000000002</v>
      </c>
      <c r="J2466" s="12">
        <v>0.9</v>
      </c>
      <c r="K2466" s="12">
        <v>1.125</v>
      </c>
      <c r="L2466" s="10">
        <v>0.3</v>
      </c>
      <c r="M2466" s="10">
        <f>VLOOKUP('By placement'!$D2466,'By goal type'!$I$3:$J$7,2,FALSE)</f>
        <v>0.3</v>
      </c>
      <c r="N2466" s="13"/>
      <c r="O2466" s="10">
        <f t="shared" si="116"/>
        <v>0.3</v>
      </c>
      <c r="P2466" s="10">
        <f t="shared" si="114"/>
        <v>0</v>
      </c>
      <c r="Q2466">
        <f t="shared" si="115"/>
        <v>0.12959999999999997</v>
      </c>
    </row>
    <row r="2467" spans="1:17" x14ac:dyDescent="0.3">
      <c r="A2467">
        <v>2462</v>
      </c>
      <c r="B2467" t="s">
        <v>2914</v>
      </c>
      <c r="C2467" t="s">
        <v>62</v>
      </c>
      <c r="D2467" t="s">
        <v>7</v>
      </c>
      <c r="E2467">
        <v>25918</v>
      </c>
      <c r="F2467">
        <v>2255</v>
      </c>
      <c r="G2467">
        <v>1.6914</v>
      </c>
      <c r="H2467">
        <v>0.47989999999999999</v>
      </c>
      <c r="I2467">
        <v>2.1713</v>
      </c>
      <c r="J2467" s="12">
        <v>0.75</v>
      </c>
      <c r="K2467" s="12">
        <v>0.95499999999999996</v>
      </c>
      <c r="L2467" s="10">
        <v>0.3</v>
      </c>
      <c r="M2467" s="10">
        <f>VLOOKUP('By placement'!$D2467,'By goal type'!$I$3:$J$7,2,FALSE)</f>
        <v>0.3</v>
      </c>
      <c r="N2467" s="13"/>
      <c r="O2467" s="10">
        <f t="shared" si="116"/>
        <v>0.3</v>
      </c>
      <c r="P2467" s="10">
        <f t="shared" si="114"/>
        <v>0</v>
      </c>
      <c r="Q2467">
        <f t="shared" si="115"/>
        <v>0.46609057591623027</v>
      </c>
    </row>
    <row r="2468" spans="1:17" x14ac:dyDescent="0.3">
      <c r="A2468">
        <v>2463</v>
      </c>
      <c r="B2468" t="s">
        <v>2915</v>
      </c>
      <c r="C2468" t="s">
        <v>84</v>
      </c>
      <c r="D2468" t="s">
        <v>7</v>
      </c>
      <c r="E2468">
        <v>110</v>
      </c>
      <c r="F2468">
        <v>43</v>
      </c>
      <c r="G2468">
        <v>5.8000000000000003E-2</v>
      </c>
      <c r="H2468">
        <v>2.4799999999999999E-2</v>
      </c>
      <c r="I2468">
        <v>8.2799999999999999E-2</v>
      </c>
      <c r="J2468" s="12">
        <v>1.5</v>
      </c>
      <c r="K2468" s="12">
        <v>1.667</v>
      </c>
      <c r="L2468" s="10" t="s">
        <v>5</v>
      </c>
      <c r="M2468" s="10">
        <f>VLOOKUP('By placement'!$D2468,'By goal type'!$I$3:$J$7,2,FALSE)</f>
        <v>0.3</v>
      </c>
      <c r="N2468" s="13"/>
      <c r="O2468" s="10">
        <f t="shared" si="116"/>
        <v>0.3</v>
      </c>
      <c r="P2468" s="10" t="str">
        <f t="shared" si="114"/>
        <v>unknown</v>
      </c>
      <c r="Q2468">
        <f t="shared" si="115"/>
        <v>8.2949010197960384E-3</v>
      </c>
    </row>
    <row r="2469" spans="1:17" x14ac:dyDescent="0.3">
      <c r="A2469">
        <v>2464</v>
      </c>
      <c r="B2469" t="s">
        <v>2916</v>
      </c>
      <c r="C2469" t="s">
        <v>76</v>
      </c>
      <c r="D2469" t="s">
        <v>7</v>
      </c>
      <c r="E2469">
        <v>105673</v>
      </c>
      <c r="F2469">
        <v>62486</v>
      </c>
      <c r="G2469">
        <v>24.728400000000001</v>
      </c>
      <c r="H2469">
        <v>7.3746</v>
      </c>
      <c r="I2469">
        <v>32.103000000000002</v>
      </c>
      <c r="J2469" s="12">
        <v>0.4</v>
      </c>
      <c r="K2469" s="12">
        <v>0.58699999999999997</v>
      </c>
      <c r="L2469" s="10">
        <v>0.25</v>
      </c>
      <c r="M2469" s="10">
        <f>VLOOKUP('By placement'!$D2469,'By goal type'!$I$3:$J$7,2,FALSE)</f>
        <v>0.3</v>
      </c>
      <c r="N2469" s="13"/>
      <c r="O2469" s="10">
        <f t="shared" si="116"/>
        <v>0.3</v>
      </c>
      <c r="P2469" s="10">
        <f t="shared" si="114"/>
        <v>4.9999999999999989E-2</v>
      </c>
      <c r="Q2469">
        <f t="shared" si="115"/>
        <v>9.6309000000000005</v>
      </c>
    </row>
    <row r="2470" spans="1:17" x14ac:dyDescent="0.3">
      <c r="A2470">
        <v>2465</v>
      </c>
      <c r="B2470" t="s">
        <v>2917</v>
      </c>
      <c r="C2470" t="s">
        <v>50</v>
      </c>
      <c r="D2470" t="s">
        <v>7</v>
      </c>
      <c r="E2470">
        <v>8901</v>
      </c>
      <c r="F2470">
        <v>1724</v>
      </c>
      <c r="G2470">
        <v>2.5859999999999999</v>
      </c>
      <c r="H2470">
        <v>0.73550000000000004</v>
      </c>
      <c r="I2470">
        <v>3.3214999999999999</v>
      </c>
      <c r="J2470" s="12">
        <v>1.5</v>
      </c>
      <c r="K2470" s="12">
        <v>1.996</v>
      </c>
      <c r="L2470" s="10">
        <v>0.3</v>
      </c>
      <c r="M2470" s="10">
        <f>VLOOKUP('By placement'!$D2470,'By goal type'!$I$3:$J$7,2,FALSE)</f>
        <v>0.3</v>
      </c>
      <c r="N2470" s="13"/>
      <c r="O2470" s="10">
        <f t="shared" si="116"/>
        <v>0.3</v>
      </c>
      <c r="P2470" s="10">
        <f t="shared" si="114"/>
        <v>0</v>
      </c>
      <c r="Q2470">
        <f t="shared" si="115"/>
        <v>0.82538276553106216</v>
      </c>
    </row>
    <row r="2471" spans="1:17" x14ac:dyDescent="0.3">
      <c r="A2471">
        <v>2466</v>
      </c>
      <c r="B2471" t="s">
        <v>2918</v>
      </c>
      <c r="C2471" t="s">
        <v>75</v>
      </c>
      <c r="D2471" t="s">
        <v>7</v>
      </c>
      <c r="E2471">
        <v>104114</v>
      </c>
      <c r="F2471">
        <v>20623</v>
      </c>
      <c r="G2471">
        <v>23.707899999999999</v>
      </c>
      <c r="H2471">
        <v>6.7541000000000002</v>
      </c>
      <c r="I2471">
        <v>30.462</v>
      </c>
      <c r="J2471" s="12">
        <v>1.1499999999999999</v>
      </c>
      <c r="K2471" s="12">
        <v>1.528</v>
      </c>
      <c r="L2471" s="10">
        <v>0.25</v>
      </c>
      <c r="M2471" s="10">
        <f>VLOOKUP('By placement'!$D2471,'By goal type'!$I$3:$J$7,2,FALSE)</f>
        <v>0.3</v>
      </c>
      <c r="N2471" s="13"/>
      <c r="O2471" s="10">
        <f t="shared" si="116"/>
        <v>0.3</v>
      </c>
      <c r="P2471" s="10">
        <f t="shared" si="114"/>
        <v>4.9999999999999989E-2</v>
      </c>
      <c r="Q2471">
        <f t="shared" si="115"/>
        <v>7.5357565445026182</v>
      </c>
    </row>
    <row r="2472" spans="1:17" x14ac:dyDescent="0.3">
      <c r="A2472">
        <v>2467</v>
      </c>
      <c r="B2472" t="s">
        <v>2919</v>
      </c>
      <c r="C2472" t="s">
        <v>91</v>
      </c>
      <c r="D2472" t="s">
        <v>7</v>
      </c>
      <c r="E2472">
        <v>579852</v>
      </c>
      <c r="F2472">
        <v>43039</v>
      </c>
      <c r="G2472">
        <v>48.070500000000003</v>
      </c>
      <c r="H2472">
        <v>12.738200000000001</v>
      </c>
      <c r="I2472">
        <v>60.808700000000002</v>
      </c>
      <c r="J2472" s="12">
        <v>1.1000000000000001</v>
      </c>
      <c r="K2472" s="12">
        <v>1.357</v>
      </c>
      <c r="L2472" s="10">
        <v>0.25</v>
      </c>
      <c r="M2472" s="10">
        <f>VLOOKUP('By placement'!$D2472,'By goal type'!$I$3:$J$7,2,FALSE)</f>
        <v>0.3</v>
      </c>
      <c r="N2472" s="13"/>
      <c r="O2472" s="10">
        <f t="shared" si="116"/>
        <v>0.3</v>
      </c>
      <c r="P2472" s="10">
        <f t="shared" si="114"/>
        <v>4.9999999999999989E-2</v>
      </c>
      <c r="Q2472">
        <f t="shared" si="115"/>
        <v>11.516459764185701</v>
      </c>
    </row>
    <row r="2473" spans="1:17" x14ac:dyDescent="0.3">
      <c r="A2473">
        <v>2468</v>
      </c>
      <c r="B2473" t="s">
        <v>2920</v>
      </c>
      <c r="C2473" t="s">
        <v>59</v>
      </c>
      <c r="D2473" t="s">
        <v>7</v>
      </c>
      <c r="E2473">
        <v>4788</v>
      </c>
      <c r="F2473">
        <v>2102</v>
      </c>
      <c r="G2473">
        <v>0.31840000000000002</v>
      </c>
      <c r="H2473">
        <v>8.6699999999999999E-2</v>
      </c>
      <c r="I2473">
        <v>0.40510000000000002</v>
      </c>
      <c r="J2473" s="12">
        <v>0.15</v>
      </c>
      <c r="K2473" s="12">
        <v>0.20300000000000001</v>
      </c>
      <c r="L2473" s="10">
        <v>0.25</v>
      </c>
      <c r="M2473" s="10">
        <f>VLOOKUP('By placement'!$D2473,'By goal type'!$I$3:$J$7,2,FALSE)</f>
        <v>0.3</v>
      </c>
      <c r="N2473" s="13"/>
      <c r="O2473" s="10">
        <f t="shared" si="116"/>
        <v>0.3</v>
      </c>
      <c r="P2473" s="10">
        <f t="shared" si="114"/>
        <v>4.9999999999999989E-2</v>
      </c>
      <c r="Q2473">
        <f t="shared" si="115"/>
        <v>0.10576502463054192</v>
      </c>
    </row>
    <row r="2474" spans="1:17" x14ac:dyDescent="0.3">
      <c r="A2474">
        <v>2469</v>
      </c>
      <c r="B2474" t="s">
        <v>2921</v>
      </c>
      <c r="C2474" t="s">
        <v>237</v>
      </c>
      <c r="D2474" t="s">
        <v>7</v>
      </c>
      <c r="E2474">
        <v>152198</v>
      </c>
      <c r="F2474">
        <v>32423</v>
      </c>
      <c r="G2474">
        <v>32.423000000000002</v>
      </c>
      <c r="H2474">
        <v>9.2449999999999992</v>
      </c>
      <c r="I2474">
        <v>41.667999999999999</v>
      </c>
      <c r="J2474" s="12">
        <v>1</v>
      </c>
      <c r="K2474" s="12">
        <v>1.2889999999999999</v>
      </c>
      <c r="L2474" s="10">
        <v>0.25</v>
      </c>
      <c r="M2474" s="10">
        <f>VLOOKUP('By placement'!$D2474,'By goal type'!$I$3:$J$7,2,FALSE)</f>
        <v>0.3</v>
      </c>
      <c r="N2474" s="13"/>
      <c r="O2474" s="10">
        <f t="shared" si="116"/>
        <v>0.3</v>
      </c>
      <c r="P2474" s="10">
        <f t="shared" si="114"/>
        <v>4.9999999999999989E-2</v>
      </c>
      <c r="Q2474">
        <f t="shared" si="115"/>
        <v>9.3421660201706747</v>
      </c>
    </row>
    <row r="2475" spans="1:17" x14ac:dyDescent="0.3">
      <c r="A2475">
        <v>2470</v>
      </c>
      <c r="B2475" t="s">
        <v>2922</v>
      </c>
      <c r="C2475" t="s">
        <v>276</v>
      </c>
      <c r="D2475" t="s">
        <v>7</v>
      </c>
      <c r="E2475">
        <v>745859</v>
      </c>
      <c r="F2475">
        <v>84408</v>
      </c>
      <c r="G2475">
        <v>126.85680000000001</v>
      </c>
      <c r="H2475">
        <v>35.902000000000001</v>
      </c>
      <c r="I2475">
        <v>162.75880000000001</v>
      </c>
      <c r="J2475" s="12">
        <v>1.5</v>
      </c>
      <c r="K2475" s="12">
        <v>2.0339999999999998</v>
      </c>
      <c r="L2475" s="10">
        <v>0.25</v>
      </c>
      <c r="M2475" s="10">
        <f>VLOOKUP('By placement'!$D2475,'By goal type'!$I$3:$J$7,2,FALSE)</f>
        <v>0.3</v>
      </c>
      <c r="N2475" s="13"/>
      <c r="O2475" s="10">
        <f t="shared" si="116"/>
        <v>0.3</v>
      </c>
      <c r="P2475" s="10">
        <f t="shared" si="114"/>
        <v>4.9999999999999989E-2</v>
      </c>
      <c r="Q2475">
        <f t="shared" si="115"/>
        <v>42.730186430678458</v>
      </c>
    </row>
    <row r="2476" spans="1:17" x14ac:dyDescent="0.3">
      <c r="A2476">
        <v>2471</v>
      </c>
      <c r="B2476" t="s">
        <v>2923</v>
      </c>
      <c r="C2476" t="s">
        <v>222</v>
      </c>
      <c r="D2476" t="s">
        <v>7</v>
      </c>
      <c r="E2476">
        <v>2662</v>
      </c>
      <c r="F2476">
        <v>1009</v>
      </c>
      <c r="G2476">
        <v>0.99519999999999997</v>
      </c>
      <c r="H2476">
        <v>0.30220000000000002</v>
      </c>
      <c r="I2476">
        <v>1.2974000000000001</v>
      </c>
      <c r="J2476" s="12">
        <v>1</v>
      </c>
      <c r="K2476" s="12">
        <v>1.147</v>
      </c>
      <c r="L2476" s="10" t="s">
        <v>5</v>
      </c>
      <c r="M2476" s="10">
        <f>VLOOKUP('By placement'!$D2476,'By goal type'!$I$3:$J$7,2,FALSE)</f>
        <v>0.3</v>
      </c>
      <c r="N2476" s="13"/>
      <c r="O2476" s="10">
        <f t="shared" si="116"/>
        <v>0.3</v>
      </c>
      <c r="P2476" s="10" t="str">
        <f t="shared" si="114"/>
        <v>unknown</v>
      </c>
      <c r="Q2476">
        <f t="shared" si="115"/>
        <v>0.16627532693984318</v>
      </c>
    </row>
    <row r="2477" spans="1:17" x14ac:dyDescent="0.3">
      <c r="A2477">
        <v>2472</v>
      </c>
      <c r="B2477" t="s">
        <v>2924</v>
      </c>
      <c r="C2477" t="s">
        <v>77</v>
      </c>
      <c r="D2477" t="s">
        <v>7</v>
      </c>
      <c r="E2477">
        <v>28</v>
      </c>
      <c r="F2477">
        <v>14</v>
      </c>
      <c r="G2477">
        <v>1.35E-2</v>
      </c>
      <c r="H2477">
        <v>4.4999999999999997E-3</v>
      </c>
      <c r="I2477">
        <v>1.7999999999999999E-2</v>
      </c>
      <c r="J2477" s="12">
        <v>1</v>
      </c>
      <c r="K2477" s="12">
        <v>1.286</v>
      </c>
      <c r="L2477" s="10">
        <v>0.25</v>
      </c>
      <c r="M2477" s="10">
        <f>VLOOKUP('By placement'!$D2477,'By goal type'!$I$3:$J$7,2,FALSE)</f>
        <v>0.3</v>
      </c>
      <c r="N2477" s="13"/>
      <c r="O2477" s="10">
        <f t="shared" si="116"/>
        <v>0.3</v>
      </c>
      <c r="P2477" s="10">
        <f t="shared" si="114"/>
        <v>4.9999999999999989E-2</v>
      </c>
      <c r="Q2477">
        <f t="shared" si="115"/>
        <v>4.0031104199066874E-3</v>
      </c>
    </row>
    <row r="2478" spans="1:17" x14ac:dyDescent="0.3">
      <c r="A2478">
        <v>2473</v>
      </c>
      <c r="B2478" t="s">
        <v>2925</v>
      </c>
      <c r="C2478" t="s">
        <v>77</v>
      </c>
      <c r="D2478" t="s">
        <v>7</v>
      </c>
      <c r="E2478">
        <v>47</v>
      </c>
      <c r="F2478">
        <v>14</v>
      </c>
      <c r="G2478">
        <v>1.35E-2</v>
      </c>
      <c r="H2478">
        <v>4.4999999999999997E-3</v>
      </c>
      <c r="I2478">
        <v>1.7999999999999999E-2</v>
      </c>
      <c r="J2478" s="12">
        <v>1</v>
      </c>
      <c r="K2478" s="12">
        <v>1.286</v>
      </c>
      <c r="L2478" s="10">
        <v>0.25</v>
      </c>
      <c r="M2478" s="10">
        <f>VLOOKUP('By placement'!$D2478,'By goal type'!$I$3:$J$7,2,FALSE)</f>
        <v>0.3</v>
      </c>
      <c r="N2478" s="13"/>
      <c r="O2478" s="10">
        <f t="shared" si="116"/>
        <v>0.3</v>
      </c>
      <c r="P2478" s="10">
        <f t="shared" si="114"/>
        <v>4.9999999999999989E-2</v>
      </c>
      <c r="Q2478">
        <f t="shared" si="115"/>
        <v>4.0031104199066874E-3</v>
      </c>
    </row>
    <row r="2479" spans="1:17" x14ac:dyDescent="0.3">
      <c r="A2479">
        <v>2474</v>
      </c>
      <c r="B2479" t="s">
        <v>2926</v>
      </c>
      <c r="C2479" t="s">
        <v>35</v>
      </c>
      <c r="D2479" t="s">
        <v>7</v>
      </c>
      <c r="E2479">
        <v>148386</v>
      </c>
      <c r="F2479">
        <v>8348</v>
      </c>
      <c r="G2479">
        <v>13.1526</v>
      </c>
      <c r="H2479">
        <v>3.5274999999999999</v>
      </c>
      <c r="I2479">
        <v>16.680099999999999</v>
      </c>
      <c r="J2479" s="12">
        <v>1.25</v>
      </c>
      <c r="K2479" s="12">
        <v>1.611</v>
      </c>
      <c r="L2479" s="10">
        <v>0.25</v>
      </c>
      <c r="M2479" s="10">
        <f>VLOOKUP('By placement'!$D2479,'By goal type'!$I$3:$J$7,2,FALSE)</f>
        <v>0.3</v>
      </c>
      <c r="N2479" s="13"/>
      <c r="O2479" s="10">
        <f t="shared" si="116"/>
        <v>0.3</v>
      </c>
      <c r="P2479" s="10">
        <f t="shared" si="114"/>
        <v>4.9999999999999989E-2</v>
      </c>
      <c r="Q2479">
        <f t="shared" si="115"/>
        <v>3.7377505276225951</v>
      </c>
    </row>
    <row r="2480" spans="1:17" x14ac:dyDescent="0.3">
      <c r="A2480">
        <v>2475</v>
      </c>
      <c r="B2480" t="s">
        <v>2927</v>
      </c>
      <c r="C2480" t="s">
        <v>75</v>
      </c>
      <c r="D2480" t="s">
        <v>7</v>
      </c>
      <c r="E2480">
        <v>50581</v>
      </c>
      <c r="F2480">
        <v>10251</v>
      </c>
      <c r="G2480">
        <v>11.8398</v>
      </c>
      <c r="H2480">
        <v>3.3289</v>
      </c>
      <c r="I2480">
        <v>15.168699999999999</v>
      </c>
      <c r="J2480" s="12">
        <v>1.1499999999999999</v>
      </c>
      <c r="K2480" s="12">
        <v>1.569</v>
      </c>
      <c r="L2480" s="10">
        <v>0.25</v>
      </c>
      <c r="M2480" s="10">
        <f>VLOOKUP('By placement'!$D2480,'By goal type'!$I$3:$J$7,2,FALSE)</f>
        <v>0.3</v>
      </c>
      <c r="N2480" s="13"/>
      <c r="O2480" s="10">
        <f t="shared" si="116"/>
        <v>0.3</v>
      </c>
      <c r="P2480" s="10">
        <f t="shared" si="114"/>
        <v>4.9999999999999989E-2</v>
      </c>
      <c r="Q2480">
        <f t="shared" si="115"/>
        <v>4.0507873167622694</v>
      </c>
    </row>
    <row r="2481" spans="1:17" x14ac:dyDescent="0.3">
      <c r="A2481">
        <v>2476</v>
      </c>
      <c r="B2481" t="s">
        <v>2928</v>
      </c>
      <c r="C2481" t="s">
        <v>265</v>
      </c>
      <c r="D2481" t="s">
        <v>7</v>
      </c>
      <c r="E2481">
        <v>124522</v>
      </c>
      <c r="F2481">
        <v>24651</v>
      </c>
      <c r="G2481">
        <v>18.488499999999998</v>
      </c>
      <c r="H2481">
        <v>5.3010000000000002</v>
      </c>
      <c r="I2481">
        <v>23.7895</v>
      </c>
      <c r="J2481" s="12">
        <v>0.75</v>
      </c>
      <c r="K2481" s="12">
        <v>0.94899999999999995</v>
      </c>
      <c r="L2481" s="10">
        <v>0.25</v>
      </c>
      <c r="M2481" s="10">
        <f>VLOOKUP('By placement'!$D2481,'By goal type'!$I$3:$J$7,2,FALSE)</f>
        <v>0.3</v>
      </c>
      <c r="N2481" s="13"/>
      <c r="O2481" s="10">
        <f t="shared" si="116"/>
        <v>0.3</v>
      </c>
      <c r="P2481" s="10">
        <f t="shared" si="114"/>
        <v>4.9999999999999989E-2</v>
      </c>
      <c r="Q2481">
        <f t="shared" si="115"/>
        <v>4.988525289778714</v>
      </c>
    </row>
    <row r="2482" spans="1:17" x14ac:dyDescent="0.3">
      <c r="A2482">
        <v>2477</v>
      </c>
      <c r="B2482" t="s">
        <v>2929</v>
      </c>
      <c r="C2482" t="s">
        <v>178</v>
      </c>
      <c r="D2482" t="s">
        <v>7</v>
      </c>
      <c r="E2482">
        <v>5090447</v>
      </c>
      <c r="F2482">
        <v>548725</v>
      </c>
      <c r="G2482">
        <v>228.8048</v>
      </c>
      <c r="H2482">
        <v>53.584800000000001</v>
      </c>
      <c r="I2482">
        <v>282.38959999999997</v>
      </c>
      <c r="J2482" s="12">
        <v>0.4</v>
      </c>
      <c r="K2482" s="12">
        <v>0.81699999999999995</v>
      </c>
      <c r="L2482" s="10">
        <v>0.23</v>
      </c>
      <c r="M2482" s="10">
        <f>VLOOKUP('By placement'!$D2482,'By goal type'!$I$3:$J$7,2,FALSE)</f>
        <v>0.3</v>
      </c>
      <c r="N2482" s="13"/>
      <c r="O2482" s="10">
        <f t="shared" si="116"/>
        <v>0.3</v>
      </c>
      <c r="P2482" s="10">
        <f t="shared" si="114"/>
        <v>6.9999999999999979E-2</v>
      </c>
      <c r="Q2482">
        <f t="shared" si="115"/>
        <v>84.716879999999989</v>
      </c>
    </row>
    <row r="2483" spans="1:17" x14ac:dyDescent="0.3">
      <c r="A2483">
        <v>2478</v>
      </c>
      <c r="B2483" t="s">
        <v>2930</v>
      </c>
      <c r="C2483" t="s">
        <v>84</v>
      </c>
      <c r="D2483" t="s">
        <v>7</v>
      </c>
      <c r="E2483">
        <v>3289</v>
      </c>
      <c r="F2483">
        <v>1497</v>
      </c>
      <c r="G2483">
        <v>2.3205</v>
      </c>
      <c r="H2483">
        <v>0.66700000000000004</v>
      </c>
      <c r="I2483">
        <v>2.9874999999999998</v>
      </c>
      <c r="J2483" s="12">
        <v>1.55</v>
      </c>
      <c r="K2483" s="12">
        <v>1.827</v>
      </c>
      <c r="L2483" s="10" t="s">
        <v>5</v>
      </c>
      <c r="M2483" s="10">
        <f>VLOOKUP('By placement'!$D2483,'By goal type'!$I$3:$J$7,2,FALSE)</f>
        <v>0.3</v>
      </c>
      <c r="N2483" s="13"/>
      <c r="O2483" s="10">
        <f t="shared" si="116"/>
        <v>0.3</v>
      </c>
      <c r="P2483" s="10" t="str">
        <f t="shared" si="114"/>
        <v>unknown</v>
      </c>
      <c r="Q2483">
        <f t="shared" si="115"/>
        <v>0.45294882320744378</v>
      </c>
    </row>
    <row r="2484" spans="1:17" x14ac:dyDescent="0.3">
      <c r="A2484">
        <v>2479</v>
      </c>
      <c r="B2484" t="s">
        <v>2931</v>
      </c>
      <c r="C2484" t="s">
        <v>84</v>
      </c>
      <c r="D2484" t="s">
        <v>7</v>
      </c>
      <c r="E2484">
        <v>19067</v>
      </c>
      <c r="F2484">
        <v>10779</v>
      </c>
      <c r="G2484">
        <v>16.7042</v>
      </c>
      <c r="H2484">
        <v>4.8085000000000004</v>
      </c>
      <c r="I2484">
        <v>21.512699999999999</v>
      </c>
      <c r="J2484" s="12">
        <v>1.55</v>
      </c>
      <c r="K2484" s="12">
        <v>2.1539999999999999</v>
      </c>
      <c r="L2484" s="10" t="s">
        <v>5</v>
      </c>
      <c r="M2484" s="10">
        <f>VLOOKUP('By placement'!$D2484,'By goal type'!$I$3:$J$7,2,FALSE)</f>
        <v>0.3</v>
      </c>
      <c r="N2484" s="13"/>
      <c r="O2484" s="10">
        <f t="shared" si="116"/>
        <v>0.3</v>
      </c>
      <c r="P2484" s="10" t="str">
        <f t="shared" si="114"/>
        <v>unknown</v>
      </c>
      <c r="Q2484">
        <f t="shared" si="115"/>
        <v>6.0323448467966561</v>
      </c>
    </row>
    <row r="2485" spans="1:17" x14ac:dyDescent="0.3">
      <c r="A2485">
        <v>2480</v>
      </c>
      <c r="B2485" t="s">
        <v>2932</v>
      </c>
      <c r="C2485" t="s">
        <v>84</v>
      </c>
      <c r="D2485" t="s">
        <v>7</v>
      </c>
      <c r="E2485">
        <v>10577</v>
      </c>
      <c r="F2485">
        <v>5002</v>
      </c>
      <c r="G2485">
        <v>8.7524999999999995</v>
      </c>
      <c r="H2485">
        <v>2.5196000000000001</v>
      </c>
      <c r="I2485">
        <v>11.2721</v>
      </c>
      <c r="J2485" s="12">
        <v>1.75</v>
      </c>
      <c r="K2485" s="12">
        <v>2.3109999999999999</v>
      </c>
      <c r="L2485" s="10" t="s">
        <v>5</v>
      </c>
      <c r="M2485" s="10">
        <f>VLOOKUP('By placement'!$D2485,'By goal type'!$I$3:$J$7,2,FALSE)</f>
        <v>0.3</v>
      </c>
      <c r="N2485" s="13"/>
      <c r="O2485" s="10">
        <f t="shared" si="116"/>
        <v>0.3</v>
      </c>
      <c r="P2485" s="10" t="str">
        <f t="shared" si="114"/>
        <v>unknown</v>
      </c>
      <c r="Q2485">
        <f t="shared" si="115"/>
        <v>2.7363254435309385</v>
      </c>
    </row>
    <row r="2486" spans="1:17" x14ac:dyDescent="0.3">
      <c r="A2486">
        <v>2481</v>
      </c>
      <c r="B2486" t="s">
        <v>2933</v>
      </c>
      <c r="C2486" t="s">
        <v>275</v>
      </c>
      <c r="D2486" t="s">
        <v>7</v>
      </c>
      <c r="E2486">
        <v>76722</v>
      </c>
      <c r="F2486">
        <v>23092</v>
      </c>
      <c r="G2486">
        <v>20.8245</v>
      </c>
      <c r="H2486">
        <v>5.9455</v>
      </c>
      <c r="I2486">
        <v>26.77</v>
      </c>
      <c r="J2486" s="12">
        <v>0.9</v>
      </c>
      <c r="K2486" s="12">
        <v>1.0580000000000001</v>
      </c>
      <c r="L2486" s="10">
        <v>0.25</v>
      </c>
      <c r="M2486" s="10">
        <f>VLOOKUP('By placement'!$D2486,'By goal type'!$I$3:$J$7,2,FALSE)</f>
        <v>0.3</v>
      </c>
      <c r="N2486" s="13"/>
      <c r="O2486" s="10">
        <f t="shared" si="116"/>
        <v>0.3</v>
      </c>
      <c r="P2486" s="10">
        <f t="shared" si="114"/>
        <v>4.9999999999999989E-2</v>
      </c>
      <c r="Q2486">
        <f t="shared" si="115"/>
        <v>3.9977882797731565</v>
      </c>
    </row>
    <row r="2487" spans="1:17" x14ac:dyDescent="0.3">
      <c r="A2487">
        <v>2482</v>
      </c>
      <c r="B2487" t="s">
        <v>2934</v>
      </c>
      <c r="C2487" t="s">
        <v>265</v>
      </c>
      <c r="D2487" t="s">
        <v>7</v>
      </c>
      <c r="E2487">
        <v>213574</v>
      </c>
      <c r="F2487">
        <v>26837</v>
      </c>
      <c r="G2487">
        <v>21.482199999999999</v>
      </c>
      <c r="H2487">
        <v>6.1878000000000002</v>
      </c>
      <c r="I2487">
        <v>27.67</v>
      </c>
      <c r="J2487" s="12">
        <v>0.8</v>
      </c>
      <c r="K2487" s="12">
        <v>1.0289999999999999</v>
      </c>
      <c r="L2487" s="10">
        <v>0.25</v>
      </c>
      <c r="M2487" s="10">
        <f>VLOOKUP('By placement'!$D2487,'By goal type'!$I$3:$J$7,2,FALSE)</f>
        <v>0.3</v>
      </c>
      <c r="N2487" s="13"/>
      <c r="O2487" s="10">
        <f t="shared" si="116"/>
        <v>0.3</v>
      </c>
      <c r="P2487" s="10">
        <f t="shared" si="114"/>
        <v>4.9999999999999989E-2</v>
      </c>
      <c r="Q2487">
        <f t="shared" si="115"/>
        <v>6.1578522837706471</v>
      </c>
    </row>
    <row r="2488" spans="1:17" x14ac:dyDescent="0.3">
      <c r="A2488">
        <v>2483</v>
      </c>
      <c r="B2488" t="s">
        <v>2935</v>
      </c>
      <c r="C2488" t="s">
        <v>45</v>
      </c>
      <c r="D2488" t="s">
        <v>7</v>
      </c>
      <c r="E2488">
        <v>98689</v>
      </c>
      <c r="F2488">
        <v>6835</v>
      </c>
      <c r="G2488">
        <v>3.4175</v>
      </c>
      <c r="H2488">
        <v>0.99250000000000005</v>
      </c>
      <c r="I2488">
        <v>4.41</v>
      </c>
      <c r="J2488" s="12">
        <v>0.5</v>
      </c>
      <c r="K2488" s="12">
        <v>0.65900000000000003</v>
      </c>
      <c r="L2488" s="10">
        <v>0.28000000000000003</v>
      </c>
      <c r="M2488" s="10">
        <f>VLOOKUP('By placement'!$D2488,'By goal type'!$I$3:$J$7,2,FALSE)</f>
        <v>0.3</v>
      </c>
      <c r="N2488" s="13"/>
      <c r="O2488" s="10">
        <f t="shared" si="116"/>
        <v>0.3</v>
      </c>
      <c r="P2488" s="10">
        <f t="shared" si="114"/>
        <v>1.9999999999999962E-2</v>
      </c>
      <c r="Q2488">
        <f t="shared" si="115"/>
        <v>1.0640212443095602</v>
      </c>
    </row>
    <row r="2489" spans="1:17" x14ac:dyDescent="0.3">
      <c r="A2489">
        <v>2484</v>
      </c>
      <c r="B2489" t="s">
        <v>2936</v>
      </c>
      <c r="C2489" t="s">
        <v>72</v>
      </c>
      <c r="D2489" t="s">
        <v>7</v>
      </c>
      <c r="E2489">
        <v>11941</v>
      </c>
      <c r="F2489">
        <v>6479</v>
      </c>
      <c r="G2489">
        <v>4.5353000000000003</v>
      </c>
      <c r="H2489">
        <v>1.3177000000000001</v>
      </c>
      <c r="I2489">
        <v>5.8529999999999998</v>
      </c>
      <c r="J2489" s="12">
        <v>0.7</v>
      </c>
      <c r="K2489" s="12">
        <v>0.93799999999999994</v>
      </c>
      <c r="L2489" s="10">
        <v>0.3</v>
      </c>
      <c r="M2489" s="10">
        <f>VLOOKUP('By placement'!$D2489,'By goal type'!$I$3:$J$7,2,FALSE)</f>
        <v>0.3</v>
      </c>
      <c r="N2489" s="13"/>
      <c r="O2489" s="10">
        <f t="shared" si="116"/>
        <v>0.3</v>
      </c>
      <c r="P2489" s="10">
        <f t="shared" si="114"/>
        <v>0</v>
      </c>
      <c r="Q2489">
        <f t="shared" si="115"/>
        <v>1.4850895522388057</v>
      </c>
    </row>
    <row r="2490" spans="1:17" x14ac:dyDescent="0.3">
      <c r="A2490">
        <v>2485</v>
      </c>
      <c r="B2490" t="s">
        <v>2937</v>
      </c>
      <c r="C2490" t="s">
        <v>265</v>
      </c>
      <c r="D2490" t="s">
        <v>7</v>
      </c>
      <c r="E2490">
        <v>26629</v>
      </c>
      <c r="F2490">
        <v>1821</v>
      </c>
      <c r="G2490">
        <v>1.4638</v>
      </c>
      <c r="H2490">
        <v>0.41620000000000001</v>
      </c>
      <c r="I2490">
        <v>1.88</v>
      </c>
      <c r="J2490" s="12">
        <v>0.8</v>
      </c>
      <c r="K2490" s="12">
        <v>1.036</v>
      </c>
      <c r="L2490" s="10">
        <v>0.25</v>
      </c>
      <c r="M2490" s="10">
        <f>VLOOKUP('By placement'!$D2490,'By goal type'!$I$3:$J$7,2,FALSE)</f>
        <v>0.3</v>
      </c>
      <c r="N2490" s="13"/>
      <c r="O2490" s="10">
        <f t="shared" si="116"/>
        <v>0.3</v>
      </c>
      <c r="P2490" s="10">
        <f t="shared" si="114"/>
        <v>4.9999999999999989E-2</v>
      </c>
      <c r="Q2490">
        <f t="shared" si="115"/>
        <v>0.42826254826254823</v>
      </c>
    </row>
    <row r="2491" spans="1:17" x14ac:dyDescent="0.3">
      <c r="A2491">
        <v>2486</v>
      </c>
      <c r="B2491" t="s">
        <v>2938</v>
      </c>
      <c r="C2491" t="s">
        <v>74</v>
      </c>
      <c r="D2491" t="s">
        <v>7</v>
      </c>
      <c r="E2491">
        <v>153595</v>
      </c>
      <c r="F2491">
        <v>5192</v>
      </c>
      <c r="G2491">
        <v>7.7359999999999998</v>
      </c>
      <c r="H2491">
        <v>2.2469000000000001</v>
      </c>
      <c r="I2491">
        <v>9.9829000000000008</v>
      </c>
      <c r="J2491" s="12">
        <v>1.49</v>
      </c>
      <c r="K2491" s="12">
        <v>1.9350000000000001</v>
      </c>
      <c r="L2491" s="10">
        <v>0.35000000000000003</v>
      </c>
      <c r="M2491" s="10">
        <f>VLOOKUP('By placement'!$D2491,'By goal type'!$I$3:$J$7,2,FALSE)</f>
        <v>0.3</v>
      </c>
      <c r="N2491" s="13"/>
      <c r="O2491" s="10">
        <f t="shared" si="116"/>
        <v>0.3</v>
      </c>
      <c r="P2491" s="10">
        <f t="shared" si="114"/>
        <v>-5.0000000000000044E-2</v>
      </c>
      <c r="Q2491">
        <f t="shared" si="115"/>
        <v>2.2958090439276488</v>
      </c>
    </row>
    <row r="2492" spans="1:17" x14ac:dyDescent="0.3">
      <c r="A2492">
        <v>2487</v>
      </c>
      <c r="B2492" t="s">
        <v>2939</v>
      </c>
      <c r="C2492" t="s">
        <v>84</v>
      </c>
      <c r="D2492" t="s">
        <v>7</v>
      </c>
      <c r="E2492">
        <v>3695</v>
      </c>
      <c r="F2492">
        <v>1559</v>
      </c>
      <c r="G2492">
        <v>2.3378999999999999</v>
      </c>
      <c r="H2492">
        <v>0.68149999999999999</v>
      </c>
      <c r="I2492">
        <v>3.0194000000000001</v>
      </c>
      <c r="J2492" s="12">
        <v>1.5</v>
      </c>
      <c r="K2492" s="12">
        <v>1.8149999999999999</v>
      </c>
      <c r="L2492" s="10" t="s">
        <v>5</v>
      </c>
      <c r="M2492" s="10">
        <f>VLOOKUP('By placement'!$D2492,'By goal type'!$I$3:$J$7,2,FALSE)</f>
        <v>0.3</v>
      </c>
      <c r="N2492" s="13"/>
      <c r="O2492" s="10">
        <f t="shared" si="116"/>
        <v>0.3</v>
      </c>
      <c r="P2492" s="10" t="str">
        <f t="shared" si="114"/>
        <v>unknown</v>
      </c>
      <c r="Q2492">
        <f t="shared" si="115"/>
        <v>0.52402809917355364</v>
      </c>
    </row>
    <row r="2493" spans="1:17" x14ac:dyDescent="0.3">
      <c r="A2493">
        <v>2488</v>
      </c>
      <c r="B2493" t="s">
        <v>2940</v>
      </c>
      <c r="C2493" t="s">
        <v>274</v>
      </c>
      <c r="D2493" t="s">
        <v>7</v>
      </c>
      <c r="E2493">
        <v>74538</v>
      </c>
      <c r="F2493">
        <v>1801</v>
      </c>
      <c r="G2493">
        <v>3.9859</v>
      </c>
      <c r="H2493">
        <v>1.1315999999999999</v>
      </c>
      <c r="I2493">
        <v>5.1174999999999997</v>
      </c>
      <c r="J2493" s="12">
        <v>2.2000000000000002</v>
      </c>
      <c r="K2493" s="12">
        <v>2.9540000000000002</v>
      </c>
      <c r="L2493" s="10" t="s">
        <v>5</v>
      </c>
      <c r="M2493" s="10">
        <f>VLOOKUP('By placement'!$D2493,'By goal type'!$I$3:$J$7,2,FALSE)</f>
        <v>0.3</v>
      </c>
      <c r="N2493" s="13"/>
      <c r="O2493" s="10">
        <f t="shared" si="116"/>
        <v>0.3</v>
      </c>
      <c r="P2493" s="10" t="str">
        <f t="shared" si="114"/>
        <v>unknown</v>
      </c>
      <c r="Q2493">
        <f t="shared" si="115"/>
        <v>1.3062271496276232</v>
      </c>
    </row>
    <row r="2494" spans="1:17" x14ac:dyDescent="0.3">
      <c r="A2494">
        <v>2489</v>
      </c>
      <c r="B2494" t="s">
        <v>2941</v>
      </c>
      <c r="C2494" t="s">
        <v>84</v>
      </c>
      <c r="D2494" t="s">
        <v>7</v>
      </c>
      <c r="E2494">
        <v>52</v>
      </c>
      <c r="F2494">
        <v>33</v>
      </c>
      <c r="G2494">
        <v>5.2299999999999999E-2</v>
      </c>
      <c r="H2494">
        <v>2.23E-2</v>
      </c>
      <c r="I2494">
        <v>7.46E-2</v>
      </c>
      <c r="J2494" s="12">
        <v>1.75</v>
      </c>
      <c r="K2494" s="12">
        <v>2.2919999999999998</v>
      </c>
      <c r="L2494" s="10" t="s">
        <v>5</v>
      </c>
      <c r="M2494" s="10">
        <f>VLOOKUP('By placement'!$D2494,'By goal type'!$I$3:$J$7,2,FALSE)</f>
        <v>0.3</v>
      </c>
      <c r="N2494" s="13"/>
      <c r="O2494" s="10">
        <f t="shared" si="116"/>
        <v>0.3</v>
      </c>
      <c r="P2494" s="10" t="str">
        <f t="shared" si="114"/>
        <v>unknown</v>
      </c>
      <c r="Q2494">
        <f t="shared" si="115"/>
        <v>1.7641012216404885E-2</v>
      </c>
    </row>
    <row r="2495" spans="1:17" x14ac:dyDescent="0.3">
      <c r="A2495">
        <v>2490</v>
      </c>
      <c r="B2495" t="s">
        <v>2942</v>
      </c>
      <c r="C2495" t="s">
        <v>84</v>
      </c>
      <c r="D2495" t="s">
        <v>7</v>
      </c>
      <c r="E2495">
        <v>11526</v>
      </c>
      <c r="F2495">
        <v>5547</v>
      </c>
      <c r="G2495">
        <v>10.031599999999999</v>
      </c>
      <c r="H2495">
        <v>2.8664000000000001</v>
      </c>
      <c r="I2495">
        <v>12.898</v>
      </c>
      <c r="J2495" s="12">
        <v>1.8</v>
      </c>
      <c r="K2495" s="12">
        <v>2.4580000000000002</v>
      </c>
      <c r="L2495" s="10">
        <v>0.25</v>
      </c>
      <c r="M2495" s="10">
        <f>VLOOKUP('By placement'!$D2495,'By goal type'!$I$3:$J$7,2,FALSE)</f>
        <v>0.3</v>
      </c>
      <c r="N2495" s="13"/>
      <c r="O2495" s="10">
        <f t="shared" si="116"/>
        <v>0.3</v>
      </c>
      <c r="P2495" s="10">
        <f t="shared" si="114"/>
        <v>4.9999999999999989E-2</v>
      </c>
      <c r="Q2495">
        <f t="shared" si="115"/>
        <v>3.4527599674532139</v>
      </c>
    </row>
    <row r="2496" spans="1:17" x14ac:dyDescent="0.3">
      <c r="A2496">
        <v>2491</v>
      </c>
      <c r="B2496" t="s">
        <v>2943</v>
      </c>
      <c r="C2496" t="s">
        <v>265</v>
      </c>
      <c r="D2496" t="s">
        <v>7</v>
      </c>
      <c r="E2496">
        <v>111495</v>
      </c>
      <c r="F2496">
        <v>19798</v>
      </c>
      <c r="G2496">
        <v>14.848699999999999</v>
      </c>
      <c r="H2496">
        <v>4.3327</v>
      </c>
      <c r="I2496">
        <v>19.1814</v>
      </c>
      <c r="J2496" s="12">
        <v>0.75</v>
      </c>
      <c r="K2496" s="12">
        <v>0.94299999999999995</v>
      </c>
      <c r="L2496" s="10">
        <v>0.25</v>
      </c>
      <c r="M2496" s="10">
        <f>VLOOKUP('By placement'!$D2496,'By goal type'!$I$3:$J$7,2,FALSE)</f>
        <v>0.3</v>
      </c>
      <c r="N2496" s="13"/>
      <c r="O2496" s="10">
        <f t="shared" si="116"/>
        <v>0.3</v>
      </c>
      <c r="P2496" s="10">
        <f t="shared" si="114"/>
        <v>4.9999999999999989E-2</v>
      </c>
      <c r="Q2496">
        <f t="shared" si="115"/>
        <v>3.9257796394485669</v>
      </c>
    </row>
    <row r="2497" spans="1:17" x14ac:dyDescent="0.3">
      <c r="A2497">
        <v>2492</v>
      </c>
      <c r="B2497" t="s">
        <v>2944</v>
      </c>
      <c r="C2497" t="s">
        <v>158</v>
      </c>
      <c r="D2497" t="s">
        <v>7</v>
      </c>
      <c r="E2497">
        <v>1970</v>
      </c>
      <c r="F2497">
        <v>436</v>
      </c>
      <c r="G2497">
        <v>0.25359999999999999</v>
      </c>
      <c r="H2497">
        <v>8.4500000000000006E-2</v>
      </c>
      <c r="I2497">
        <v>0.33810000000000001</v>
      </c>
      <c r="J2497" s="12">
        <v>0.6</v>
      </c>
      <c r="K2497" s="12">
        <v>0.77</v>
      </c>
      <c r="L2497" s="10" t="s">
        <v>5</v>
      </c>
      <c r="M2497" s="10">
        <f>VLOOKUP('By placement'!$D2497,'By goal type'!$I$3:$J$7,2,FALSE)</f>
        <v>0.3</v>
      </c>
      <c r="N2497" s="13"/>
      <c r="O2497" s="10">
        <f t="shared" si="116"/>
        <v>0.3</v>
      </c>
      <c r="P2497" s="10" t="str">
        <f t="shared" si="114"/>
        <v>unknown</v>
      </c>
      <c r="Q2497">
        <f t="shared" si="115"/>
        <v>7.464545454545457E-2</v>
      </c>
    </row>
    <row r="2498" spans="1:17" x14ac:dyDescent="0.3">
      <c r="A2498">
        <v>2493</v>
      </c>
      <c r="B2498" s="1" t="s">
        <v>2945</v>
      </c>
      <c r="C2498" t="s">
        <v>259</v>
      </c>
      <c r="D2498" t="s">
        <v>7</v>
      </c>
      <c r="E2498">
        <v>1769120</v>
      </c>
      <c r="F2498">
        <v>445853</v>
      </c>
      <c r="G2498">
        <v>675.98860000000002</v>
      </c>
      <c r="H2498">
        <v>188.06829999999999</v>
      </c>
      <c r="I2498">
        <v>864.05690000000004</v>
      </c>
      <c r="J2498" s="12">
        <v>1.5</v>
      </c>
      <c r="K2498" s="12">
        <v>2.0579999999999998</v>
      </c>
      <c r="L2498" s="10">
        <v>0.25</v>
      </c>
      <c r="M2498" s="10">
        <f>VLOOKUP('By placement'!$D2498,'By goal type'!$I$3:$J$7,2,FALSE)</f>
        <v>0.3</v>
      </c>
      <c r="N2498" s="13"/>
      <c r="O2498" s="10">
        <f t="shared" si="116"/>
        <v>0.3</v>
      </c>
      <c r="P2498" s="10">
        <f t="shared" si="114"/>
        <v>4.9999999999999989E-2</v>
      </c>
      <c r="Q2498">
        <f t="shared" si="115"/>
        <v>234.2778183673469</v>
      </c>
    </row>
    <row r="2499" spans="1:17" x14ac:dyDescent="0.3">
      <c r="A2499">
        <v>2494</v>
      </c>
      <c r="B2499" t="s">
        <v>2946</v>
      </c>
      <c r="C2499" t="s">
        <v>239</v>
      </c>
      <c r="D2499" t="s">
        <v>7</v>
      </c>
      <c r="E2499">
        <v>370276</v>
      </c>
      <c r="F2499">
        <v>88009</v>
      </c>
      <c r="G2499">
        <v>176.018</v>
      </c>
      <c r="H2499">
        <v>51.422199999999997</v>
      </c>
      <c r="I2499">
        <v>227.4402</v>
      </c>
      <c r="J2499" s="12">
        <v>2</v>
      </c>
      <c r="K2499" s="12">
        <v>2.5859999999999999</v>
      </c>
      <c r="L2499" s="10">
        <v>0.25</v>
      </c>
      <c r="M2499" s="10">
        <f>VLOOKUP('By placement'!$D2499,'By goal type'!$I$3:$J$7,2,FALSE)</f>
        <v>0.3</v>
      </c>
      <c r="N2499" s="13"/>
      <c r="O2499" s="10">
        <f t="shared" si="116"/>
        <v>0.3</v>
      </c>
      <c r="P2499" s="10">
        <f t="shared" si="114"/>
        <v>4.9999999999999989E-2</v>
      </c>
      <c r="Q2499">
        <f t="shared" si="115"/>
        <v>51.539039907192567</v>
      </c>
    </row>
    <row r="2500" spans="1:17" x14ac:dyDescent="0.3">
      <c r="A2500">
        <v>2495</v>
      </c>
      <c r="B2500" t="s">
        <v>2947</v>
      </c>
      <c r="C2500" t="s">
        <v>243</v>
      </c>
      <c r="D2500" t="s">
        <v>7</v>
      </c>
      <c r="E2500">
        <v>10568</v>
      </c>
      <c r="F2500">
        <v>688</v>
      </c>
      <c r="G2500">
        <v>0.60750000000000004</v>
      </c>
      <c r="H2500">
        <v>0.1925</v>
      </c>
      <c r="I2500">
        <v>0.8</v>
      </c>
      <c r="J2500" s="12">
        <v>0.9</v>
      </c>
      <c r="K2500" s="12">
        <v>1.1879999999999999</v>
      </c>
      <c r="L2500" s="10">
        <v>0.3</v>
      </c>
      <c r="M2500" s="10">
        <f>VLOOKUP('By placement'!$D2500,'By goal type'!$I$3:$J$7,2,FALSE)</f>
        <v>0.3</v>
      </c>
      <c r="N2500" s="13"/>
      <c r="O2500" s="10">
        <f t="shared" si="116"/>
        <v>0.3</v>
      </c>
      <c r="P2500" s="10">
        <f t="shared" si="114"/>
        <v>0</v>
      </c>
      <c r="Q2500">
        <f t="shared" si="115"/>
        <v>0.19393939393939386</v>
      </c>
    </row>
    <row r="2501" spans="1:17" x14ac:dyDescent="0.3">
      <c r="A2501">
        <v>2496</v>
      </c>
      <c r="B2501" t="s">
        <v>2948</v>
      </c>
      <c r="C2501" t="s">
        <v>84</v>
      </c>
      <c r="D2501" t="s">
        <v>7</v>
      </c>
      <c r="E2501">
        <v>6843</v>
      </c>
      <c r="F2501">
        <v>4020</v>
      </c>
      <c r="G2501">
        <v>7.2619999999999996</v>
      </c>
      <c r="H2501">
        <v>2.0886</v>
      </c>
      <c r="I2501">
        <v>9.3506</v>
      </c>
      <c r="J2501" s="12">
        <v>1.8</v>
      </c>
      <c r="K2501" s="12">
        <v>2.3069999999999999</v>
      </c>
      <c r="L2501" s="10">
        <v>0.25</v>
      </c>
      <c r="M2501" s="10">
        <f>VLOOKUP('By placement'!$D2501,'By goal type'!$I$3:$J$7,2,FALSE)</f>
        <v>0.3</v>
      </c>
      <c r="N2501" s="13"/>
      <c r="O2501" s="10">
        <f t="shared" si="116"/>
        <v>0.3</v>
      </c>
      <c r="P2501" s="10">
        <f t="shared" si="114"/>
        <v>4.9999999999999989E-2</v>
      </c>
      <c r="Q2501">
        <f t="shared" si="115"/>
        <v>2.0549433029908966</v>
      </c>
    </row>
    <row r="2502" spans="1:17" x14ac:dyDescent="0.3">
      <c r="A2502">
        <v>2497</v>
      </c>
      <c r="B2502" t="s">
        <v>2949</v>
      </c>
      <c r="C2502" t="s">
        <v>254</v>
      </c>
      <c r="D2502" t="s">
        <v>7</v>
      </c>
      <c r="E2502">
        <v>1022216</v>
      </c>
      <c r="F2502">
        <v>78298</v>
      </c>
      <c r="G2502">
        <v>82.984700000000004</v>
      </c>
      <c r="H2502">
        <v>18.214500000000001</v>
      </c>
      <c r="I2502">
        <v>101.1992</v>
      </c>
      <c r="J2502" s="12">
        <v>1</v>
      </c>
      <c r="K2502" s="12">
        <v>1.2889999999999999</v>
      </c>
      <c r="L2502" s="10">
        <v>0.18</v>
      </c>
      <c r="M2502" s="10">
        <f>VLOOKUP('By placement'!$D2502,'By goal type'!$I$3:$J$7,2,FALSE)</f>
        <v>0.3</v>
      </c>
      <c r="N2502" s="13"/>
      <c r="O2502" s="10">
        <f t="shared" si="116"/>
        <v>0.3</v>
      </c>
      <c r="P2502" s="10">
        <f t="shared" si="114"/>
        <v>0.12</v>
      </c>
      <c r="Q2502">
        <f t="shared" si="115"/>
        <v>22.689347401086113</v>
      </c>
    </row>
    <row r="2503" spans="1:17" x14ac:dyDescent="0.3">
      <c r="A2503">
        <v>2498</v>
      </c>
      <c r="B2503" t="s">
        <v>2950</v>
      </c>
      <c r="C2503" t="s">
        <v>45</v>
      </c>
      <c r="D2503" t="s">
        <v>7</v>
      </c>
      <c r="E2503">
        <v>223057</v>
      </c>
      <c r="F2503">
        <v>4190</v>
      </c>
      <c r="G2503">
        <v>2.0950000000000002</v>
      </c>
      <c r="H2503">
        <v>0.61499999999999999</v>
      </c>
      <c r="I2503">
        <v>2.71</v>
      </c>
      <c r="J2503" s="12">
        <v>0.5</v>
      </c>
      <c r="K2503" s="12">
        <v>0.56299999999999994</v>
      </c>
      <c r="L2503" s="10">
        <v>0.28000000000000003</v>
      </c>
      <c r="M2503" s="10">
        <f>VLOOKUP('By placement'!$D2503,'By goal type'!$I$3:$J$7,2,FALSE)</f>
        <v>0.3</v>
      </c>
      <c r="N2503" s="13"/>
      <c r="O2503" s="10">
        <f t="shared" si="116"/>
        <v>0.3</v>
      </c>
      <c r="P2503" s="10">
        <f t="shared" ref="P2503:P2566" si="117">IFERROR(O2503-L2503,"unknown")</f>
        <v>1.9999999999999962E-2</v>
      </c>
      <c r="Q2503">
        <f t="shared" ref="Q2503:Q2566" si="118">IFERROR(MIN(1-J2503/K2503,O2503)*I2503,0)</f>
        <v>0.30325044404973323</v>
      </c>
    </row>
    <row r="2504" spans="1:17" x14ac:dyDescent="0.3">
      <c r="A2504">
        <v>2499</v>
      </c>
      <c r="B2504" t="s">
        <v>2951</v>
      </c>
      <c r="C2504" t="s">
        <v>273</v>
      </c>
      <c r="D2504" t="s">
        <v>7</v>
      </c>
      <c r="E2504">
        <v>1384628</v>
      </c>
      <c r="F2504">
        <v>69542</v>
      </c>
      <c r="G2504">
        <v>93.421700000000001</v>
      </c>
      <c r="H2504">
        <v>25.693200000000001</v>
      </c>
      <c r="I2504">
        <v>119.11490000000001</v>
      </c>
      <c r="J2504" s="12">
        <v>1</v>
      </c>
      <c r="K2504" s="12">
        <v>1.464</v>
      </c>
      <c r="L2504" s="10">
        <v>0.25</v>
      </c>
      <c r="M2504" s="10">
        <f>VLOOKUP('By placement'!$D2504,'By goal type'!$I$3:$J$7,2,FALSE)</f>
        <v>0.3</v>
      </c>
      <c r="N2504" s="13"/>
      <c r="O2504" s="10">
        <f t="shared" ref="O2504:O2567" si="119">IF(N2504="",M2504,N2504)</f>
        <v>0.3</v>
      </c>
      <c r="P2504" s="10">
        <f t="shared" si="117"/>
        <v>4.9999999999999989E-2</v>
      </c>
      <c r="Q2504">
        <f t="shared" si="118"/>
        <v>35.734470000000002</v>
      </c>
    </row>
    <row r="2505" spans="1:17" x14ac:dyDescent="0.3">
      <c r="A2505">
        <v>2500</v>
      </c>
      <c r="B2505" t="s">
        <v>2952</v>
      </c>
      <c r="C2505" t="s">
        <v>50</v>
      </c>
      <c r="D2505" t="s">
        <v>7</v>
      </c>
      <c r="E2505">
        <v>150277</v>
      </c>
      <c r="F2505">
        <v>33729</v>
      </c>
      <c r="G2505">
        <v>43.847700000000003</v>
      </c>
      <c r="H2505">
        <v>12.836399999999999</v>
      </c>
      <c r="I2505">
        <v>56.684100000000001</v>
      </c>
      <c r="J2505" s="12">
        <v>1.3</v>
      </c>
      <c r="K2505" s="12">
        <v>1.696</v>
      </c>
      <c r="L2505" s="10">
        <v>0.3</v>
      </c>
      <c r="M2505" s="10">
        <f>VLOOKUP('By placement'!$D2505,'By goal type'!$I$3:$J$7,2,FALSE)</f>
        <v>0.3</v>
      </c>
      <c r="N2505" s="13"/>
      <c r="O2505" s="10">
        <f t="shared" si="119"/>
        <v>0.3</v>
      </c>
      <c r="P2505" s="10">
        <f t="shared" si="117"/>
        <v>0</v>
      </c>
      <c r="Q2505">
        <f t="shared" si="118"/>
        <v>13.235202594339619</v>
      </c>
    </row>
    <row r="2506" spans="1:17" x14ac:dyDescent="0.3">
      <c r="A2506">
        <v>2501</v>
      </c>
      <c r="B2506" t="s">
        <v>2953</v>
      </c>
      <c r="C2506" t="s">
        <v>84</v>
      </c>
      <c r="D2506" t="s">
        <v>7</v>
      </c>
      <c r="E2506">
        <v>14076</v>
      </c>
      <c r="F2506">
        <v>6681</v>
      </c>
      <c r="G2506">
        <v>10.3558</v>
      </c>
      <c r="H2506">
        <v>3.0339999999999998</v>
      </c>
      <c r="I2506">
        <v>13.389799999999999</v>
      </c>
      <c r="J2506" s="12">
        <v>1.55</v>
      </c>
      <c r="K2506" s="12">
        <v>2.012</v>
      </c>
      <c r="L2506" s="10" t="s">
        <v>5</v>
      </c>
      <c r="M2506" s="10">
        <f>VLOOKUP('By placement'!$D2506,'By goal type'!$I$3:$J$7,2,FALSE)</f>
        <v>0.3</v>
      </c>
      <c r="N2506" s="13"/>
      <c r="O2506" s="10">
        <f t="shared" si="119"/>
        <v>0.3</v>
      </c>
      <c r="P2506" s="10" t="str">
        <f t="shared" si="117"/>
        <v>unknown</v>
      </c>
      <c r="Q2506">
        <f t="shared" si="118"/>
        <v>3.0745962226640158</v>
      </c>
    </row>
    <row r="2507" spans="1:17" x14ac:dyDescent="0.3">
      <c r="A2507">
        <v>2502</v>
      </c>
      <c r="B2507" t="s">
        <v>2954</v>
      </c>
      <c r="C2507" t="s">
        <v>265</v>
      </c>
      <c r="D2507" t="s">
        <v>7</v>
      </c>
      <c r="E2507">
        <v>30423</v>
      </c>
      <c r="F2507">
        <v>2165</v>
      </c>
      <c r="G2507">
        <v>1.7423999999999999</v>
      </c>
      <c r="H2507">
        <v>0.49759999999999999</v>
      </c>
      <c r="I2507">
        <v>2.2400000000000002</v>
      </c>
      <c r="J2507" s="12">
        <v>0.8</v>
      </c>
      <c r="K2507" s="12">
        <v>1.056</v>
      </c>
      <c r="L2507" s="10">
        <v>0.25</v>
      </c>
      <c r="M2507" s="10">
        <f>VLOOKUP('By placement'!$D2507,'By goal type'!$I$3:$J$7,2,FALSE)</f>
        <v>0.3</v>
      </c>
      <c r="N2507" s="13"/>
      <c r="O2507" s="10">
        <f t="shared" si="119"/>
        <v>0.3</v>
      </c>
      <c r="P2507" s="10">
        <f t="shared" si="117"/>
        <v>4.9999999999999989E-2</v>
      </c>
      <c r="Q2507">
        <f t="shared" si="118"/>
        <v>0.54303030303030309</v>
      </c>
    </row>
    <row r="2508" spans="1:17" x14ac:dyDescent="0.3">
      <c r="A2508">
        <v>2503</v>
      </c>
      <c r="B2508" t="s">
        <v>2955</v>
      </c>
      <c r="C2508" t="s">
        <v>84</v>
      </c>
      <c r="D2508" t="s">
        <v>7</v>
      </c>
      <c r="E2508">
        <v>13715</v>
      </c>
      <c r="F2508">
        <v>7252</v>
      </c>
      <c r="G2508">
        <v>10.878</v>
      </c>
      <c r="H2508">
        <v>3.1959</v>
      </c>
      <c r="I2508">
        <v>14.0739</v>
      </c>
      <c r="J2508" s="12">
        <v>1.5</v>
      </c>
      <c r="K2508" s="12">
        <v>2.0089999999999999</v>
      </c>
      <c r="L2508" s="10" t="s">
        <v>5</v>
      </c>
      <c r="M2508" s="10">
        <f>VLOOKUP('By placement'!$D2508,'By goal type'!$I$3:$J$7,2,FALSE)</f>
        <v>0.3</v>
      </c>
      <c r="N2508" s="13"/>
      <c r="O2508" s="10">
        <f t="shared" si="119"/>
        <v>0.3</v>
      </c>
      <c r="P2508" s="10" t="str">
        <f t="shared" si="117"/>
        <v>unknown</v>
      </c>
      <c r="Q2508">
        <f t="shared" si="118"/>
        <v>3.5657616226978592</v>
      </c>
    </row>
    <row r="2509" spans="1:17" x14ac:dyDescent="0.3">
      <c r="A2509">
        <v>2504</v>
      </c>
      <c r="B2509" t="s">
        <v>2956</v>
      </c>
      <c r="C2509" t="s">
        <v>84</v>
      </c>
      <c r="D2509" t="s">
        <v>7</v>
      </c>
      <c r="E2509">
        <v>4092</v>
      </c>
      <c r="F2509">
        <v>1776</v>
      </c>
      <c r="G2509">
        <v>2.6640000000000001</v>
      </c>
      <c r="H2509">
        <v>0.7823</v>
      </c>
      <c r="I2509">
        <v>3.4462999999999999</v>
      </c>
      <c r="J2509" s="12">
        <v>1.5</v>
      </c>
      <c r="K2509" s="12">
        <v>1.8819999999999999</v>
      </c>
      <c r="L2509" s="10" t="s">
        <v>5</v>
      </c>
      <c r="M2509" s="10">
        <f>VLOOKUP('By placement'!$D2509,'By goal type'!$I$3:$J$7,2,FALSE)</f>
        <v>0.3</v>
      </c>
      <c r="N2509" s="13"/>
      <c r="O2509" s="10">
        <f t="shared" si="119"/>
        <v>0.3</v>
      </c>
      <c r="P2509" s="10" t="str">
        <f t="shared" si="117"/>
        <v>unknown</v>
      </c>
      <c r="Q2509">
        <f t="shared" si="118"/>
        <v>0.69951466524973416</v>
      </c>
    </row>
    <row r="2510" spans="1:17" x14ac:dyDescent="0.3">
      <c r="A2510">
        <v>2505</v>
      </c>
      <c r="B2510" t="s">
        <v>2957</v>
      </c>
      <c r="C2510" t="s">
        <v>84</v>
      </c>
      <c r="D2510" t="s">
        <v>7</v>
      </c>
      <c r="E2510">
        <v>39818</v>
      </c>
      <c r="F2510">
        <v>11759</v>
      </c>
      <c r="G2510">
        <v>18.3887</v>
      </c>
      <c r="H2510">
        <v>5.2115999999999998</v>
      </c>
      <c r="I2510">
        <v>23.600300000000001</v>
      </c>
      <c r="J2510" s="12">
        <v>1.55</v>
      </c>
      <c r="K2510" s="12">
        <v>2.0219999999999998</v>
      </c>
      <c r="L2510" s="10">
        <v>0.25</v>
      </c>
      <c r="M2510" s="10">
        <f>VLOOKUP('By placement'!$D2510,'By goal type'!$I$3:$J$7,2,FALSE)</f>
        <v>0.3</v>
      </c>
      <c r="N2510" s="13"/>
      <c r="O2510" s="10">
        <f t="shared" si="119"/>
        <v>0.3</v>
      </c>
      <c r="P2510" s="10">
        <f t="shared" si="117"/>
        <v>4.9999999999999989E-2</v>
      </c>
      <c r="Q2510">
        <f t="shared" si="118"/>
        <v>5.5090710187932714</v>
      </c>
    </row>
    <row r="2511" spans="1:17" x14ac:dyDescent="0.3">
      <c r="A2511">
        <v>2506</v>
      </c>
      <c r="B2511" t="s">
        <v>2958</v>
      </c>
      <c r="C2511" t="s">
        <v>50</v>
      </c>
      <c r="D2511" t="s">
        <v>7</v>
      </c>
      <c r="E2511">
        <v>49391</v>
      </c>
      <c r="F2511">
        <v>25938</v>
      </c>
      <c r="G2511">
        <v>31.125599999999999</v>
      </c>
      <c r="H2511">
        <v>9.1852999999999998</v>
      </c>
      <c r="I2511">
        <v>40.310899999999997</v>
      </c>
      <c r="J2511" s="12">
        <v>1.2</v>
      </c>
      <c r="K2511" s="12">
        <v>1.4950000000000001</v>
      </c>
      <c r="L2511" s="10">
        <v>0.3</v>
      </c>
      <c r="M2511" s="10">
        <f>VLOOKUP('By placement'!$D2511,'By goal type'!$I$3:$J$7,2,FALSE)</f>
        <v>0.3</v>
      </c>
      <c r="N2511" s="13"/>
      <c r="O2511" s="10">
        <f t="shared" si="119"/>
        <v>0.3</v>
      </c>
      <c r="P2511" s="10">
        <f t="shared" si="117"/>
        <v>0</v>
      </c>
      <c r="Q2511">
        <f t="shared" si="118"/>
        <v>7.9543247491638827</v>
      </c>
    </row>
    <row r="2512" spans="1:17" x14ac:dyDescent="0.3">
      <c r="A2512">
        <v>2507</v>
      </c>
      <c r="B2512" t="s">
        <v>2959</v>
      </c>
      <c r="C2512" t="s">
        <v>75</v>
      </c>
      <c r="D2512" t="s">
        <v>7</v>
      </c>
      <c r="E2512">
        <v>484411</v>
      </c>
      <c r="F2512">
        <v>17711</v>
      </c>
      <c r="G2512">
        <v>18.116599999999998</v>
      </c>
      <c r="H2512">
        <v>4.8323999999999998</v>
      </c>
      <c r="I2512">
        <v>22.949000000000002</v>
      </c>
      <c r="J2512" s="12">
        <v>1</v>
      </c>
      <c r="K2512" s="12">
        <v>1.375</v>
      </c>
      <c r="L2512" s="10">
        <v>0.25</v>
      </c>
      <c r="M2512" s="10">
        <f>VLOOKUP('By placement'!$D2512,'By goal type'!$I$3:$J$7,2,FALSE)</f>
        <v>0.3</v>
      </c>
      <c r="N2512" s="13"/>
      <c r="O2512" s="10">
        <f t="shared" si="119"/>
        <v>0.3</v>
      </c>
      <c r="P2512" s="10">
        <f t="shared" si="117"/>
        <v>4.9999999999999989E-2</v>
      </c>
      <c r="Q2512">
        <f t="shared" si="118"/>
        <v>6.2588181818181816</v>
      </c>
    </row>
    <row r="2513" spans="1:17" x14ac:dyDescent="0.3">
      <c r="A2513">
        <v>2508</v>
      </c>
      <c r="B2513" t="s">
        <v>2960</v>
      </c>
      <c r="C2513" t="s">
        <v>272</v>
      </c>
      <c r="D2513" t="s">
        <v>7</v>
      </c>
      <c r="E2513">
        <v>4101</v>
      </c>
      <c r="F2513">
        <v>398</v>
      </c>
      <c r="G2513">
        <v>3.9E-2</v>
      </c>
      <c r="H2513">
        <v>1.26E-2</v>
      </c>
      <c r="I2513">
        <v>5.16E-2</v>
      </c>
      <c r="J2513" s="12">
        <v>0.1</v>
      </c>
      <c r="K2513" s="12">
        <v>0.151</v>
      </c>
      <c r="L2513" s="10">
        <v>0.25</v>
      </c>
      <c r="M2513" s="10">
        <f>VLOOKUP('By placement'!$D2513,'By goal type'!$I$3:$J$7,2,FALSE)</f>
        <v>0.3</v>
      </c>
      <c r="N2513" s="13"/>
      <c r="O2513" s="10">
        <f t="shared" si="119"/>
        <v>0.3</v>
      </c>
      <c r="P2513" s="10">
        <f t="shared" si="117"/>
        <v>4.9999999999999989E-2</v>
      </c>
      <c r="Q2513">
        <f t="shared" si="118"/>
        <v>1.5479999999999999E-2</v>
      </c>
    </row>
    <row r="2514" spans="1:17" x14ac:dyDescent="0.3">
      <c r="A2514">
        <v>2509</v>
      </c>
      <c r="B2514" t="s">
        <v>2961</v>
      </c>
      <c r="C2514" t="s">
        <v>64</v>
      </c>
      <c r="D2514" t="s">
        <v>7</v>
      </c>
      <c r="E2514">
        <v>1740</v>
      </c>
      <c r="F2514">
        <v>500</v>
      </c>
      <c r="G2514">
        <v>0.112</v>
      </c>
      <c r="H2514">
        <v>4.36E-2</v>
      </c>
      <c r="I2514">
        <v>0.15559999999999999</v>
      </c>
      <c r="J2514" s="12">
        <v>0.24</v>
      </c>
      <c r="K2514" s="12">
        <v>0.26600000000000001</v>
      </c>
      <c r="L2514" s="10">
        <v>0.3</v>
      </c>
      <c r="M2514" s="10">
        <f>VLOOKUP('By placement'!$D2514,'By goal type'!$I$3:$J$7,2,FALSE)</f>
        <v>0.3</v>
      </c>
      <c r="N2514" s="13"/>
      <c r="O2514" s="10">
        <f t="shared" si="119"/>
        <v>0.3</v>
      </c>
      <c r="P2514" s="10">
        <f t="shared" si="117"/>
        <v>0</v>
      </c>
      <c r="Q2514">
        <f t="shared" si="118"/>
        <v>1.5209022556390984E-2</v>
      </c>
    </row>
    <row r="2515" spans="1:17" x14ac:dyDescent="0.3">
      <c r="A2515">
        <v>2510</v>
      </c>
      <c r="B2515" t="s">
        <v>2962</v>
      </c>
      <c r="C2515" t="s">
        <v>64</v>
      </c>
      <c r="D2515" t="s">
        <v>7</v>
      </c>
      <c r="E2515">
        <v>8215</v>
      </c>
      <c r="F2515">
        <v>4672</v>
      </c>
      <c r="G2515">
        <v>1.1213</v>
      </c>
      <c r="H2515">
        <v>0.3306</v>
      </c>
      <c r="I2515">
        <v>1.4519</v>
      </c>
      <c r="J2515" s="12">
        <v>0.24</v>
      </c>
      <c r="K2515" s="12">
        <v>0.32200000000000001</v>
      </c>
      <c r="L2515" s="10">
        <v>0.3</v>
      </c>
      <c r="M2515" s="10">
        <f>VLOOKUP('By placement'!$D2515,'By goal type'!$I$3:$J$7,2,FALSE)</f>
        <v>0.3</v>
      </c>
      <c r="N2515" s="13"/>
      <c r="O2515" s="10">
        <f t="shared" si="119"/>
        <v>0.3</v>
      </c>
      <c r="P2515" s="10">
        <f t="shared" si="117"/>
        <v>0</v>
      </c>
      <c r="Q2515">
        <f t="shared" si="118"/>
        <v>0.36973850931677021</v>
      </c>
    </row>
    <row r="2516" spans="1:17" x14ac:dyDescent="0.3">
      <c r="A2516">
        <v>2511</v>
      </c>
      <c r="B2516" t="s">
        <v>2963</v>
      </c>
      <c r="C2516" t="s">
        <v>84</v>
      </c>
      <c r="D2516" t="s">
        <v>7</v>
      </c>
      <c r="E2516">
        <v>2120</v>
      </c>
      <c r="F2516">
        <v>698</v>
      </c>
      <c r="G2516">
        <v>1.0652999999999999</v>
      </c>
      <c r="H2516">
        <v>0.33800000000000002</v>
      </c>
      <c r="I2516">
        <v>1.4033</v>
      </c>
      <c r="J2516" s="12">
        <v>1.55</v>
      </c>
      <c r="K2516" s="12">
        <v>2.1120000000000001</v>
      </c>
      <c r="L2516" s="10" t="s">
        <v>5</v>
      </c>
      <c r="M2516" s="10">
        <f>VLOOKUP('By placement'!$D2516,'By goal type'!$I$3:$J$7,2,FALSE)</f>
        <v>0.3</v>
      </c>
      <c r="N2516" s="13"/>
      <c r="O2516" s="10">
        <f t="shared" si="119"/>
        <v>0.3</v>
      </c>
      <c r="P2516" s="10" t="str">
        <f t="shared" si="117"/>
        <v>unknown</v>
      </c>
      <c r="Q2516">
        <f t="shared" si="118"/>
        <v>0.37341600378787881</v>
      </c>
    </row>
    <row r="2517" spans="1:17" x14ac:dyDescent="0.3">
      <c r="A2517">
        <v>2512</v>
      </c>
      <c r="B2517" t="s">
        <v>2964</v>
      </c>
      <c r="C2517" t="s">
        <v>75</v>
      </c>
      <c r="D2517" t="s">
        <v>7</v>
      </c>
      <c r="E2517">
        <v>347</v>
      </c>
      <c r="F2517">
        <v>236</v>
      </c>
      <c r="G2517">
        <v>0.29880000000000001</v>
      </c>
      <c r="H2517">
        <v>9.9199999999999997E-2</v>
      </c>
      <c r="I2517">
        <v>0.39800000000000002</v>
      </c>
      <c r="J2517" s="12">
        <v>1.3</v>
      </c>
      <c r="K2517" s="12">
        <v>1.677</v>
      </c>
      <c r="L2517" s="10">
        <v>0.25</v>
      </c>
      <c r="M2517" s="10">
        <f>VLOOKUP('By placement'!$D2517,'By goal type'!$I$3:$J$7,2,FALSE)</f>
        <v>0.3</v>
      </c>
      <c r="N2517" s="13"/>
      <c r="O2517" s="10">
        <f t="shared" si="119"/>
        <v>0.3</v>
      </c>
      <c r="P2517" s="10">
        <f t="shared" si="117"/>
        <v>4.9999999999999989E-2</v>
      </c>
      <c r="Q2517">
        <f t="shared" si="118"/>
        <v>8.9472868217054247E-2</v>
      </c>
    </row>
    <row r="2518" spans="1:17" x14ac:dyDescent="0.3">
      <c r="A2518">
        <v>2513</v>
      </c>
      <c r="B2518" t="s">
        <v>2965</v>
      </c>
      <c r="C2518" t="s">
        <v>62</v>
      </c>
      <c r="D2518" t="s">
        <v>7</v>
      </c>
      <c r="E2518">
        <v>130753</v>
      </c>
      <c r="F2518">
        <v>21889</v>
      </c>
      <c r="G2518">
        <v>18.636299999999999</v>
      </c>
      <c r="H2518">
        <v>5.5060000000000002</v>
      </c>
      <c r="I2518">
        <v>24.142299999999999</v>
      </c>
      <c r="J2518" s="12">
        <v>0.85</v>
      </c>
      <c r="K2518" s="12">
        <v>0.998</v>
      </c>
      <c r="L2518" s="10">
        <v>0.25</v>
      </c>
      <c r="M2518" s="10">
        <f>VLOOKUP('By placement'!$D2518,'By goal type'!$I$3:$J$7,2,FALSE)</f>
        <v>0.3</v>
      </c>
      <c r="N2518" s="13"/>
      <c r="O2518" s="10">
        <f t="shared" si="119"/>
        <v>0.3</v>
      </c>
      <c r="P2518" s="10">
        <f t="shared" si="117"/>
        <v>4.9999999999999989E-2</v>
      </c>
      <c r="Q2518">
        <f t="shared" si="118"/>
        <v>3.5802208416833676</v>
      </c>
    </row>
    <row r="2519" spans="1:17" x14ac:dyDescent="0.3">
      <c r="A2519">
        <v>2514</v>
      </c>
      <c r="B2519" t="s">
        <v>2966</v>
      </c>
      <c r="C2519" t="s">
        <v>241</v>
      </c>
      <c r="D2519" t="s">
        <v>7</v>
      </c>
      <c r="E2519">
        <v>3359305</v>
      </c>
      <c r="F2519">
        <v>969452</v>
      </c>
      <c r="G2519">
        <v>972.7713</v>
      </c>
      <c r="H2519">
        <v>285.65339999999998</v>
      </c>
      <c r="I2519">
        <v>1258.4247</v>
      </c>
      <c r="J2519" s="12">
        <v>1</v>
      </c>
      <c r="K2519" s="12">
        <v>1.353</v>
      </c>
      <c r="L2519" s="10">
        <v>0.25</v>
      </c>
      <c r="M2519" s="10">
        <f>VLOOKUP('By placement'!$D2519,'By goal type'!$I$3:$J$7,2,FALSE)</f>
        <v>0.3</v>
      </c>
      <c r="N2519" s="13"/>
      <c r="O2519" s="10">
        <f t="shared" si="119"/>
        <v>0.3</v>
      </c>
      <c r="P2519" s="10">
        <f t="shared" si="117"/>
        <v>4.9999999999999989E-2</v>
      </c>
      <c r="Q2519">
        <f t="shared" si="118"/>
        <v>328.32514345897999</v>
      </c>
    </row>
    <row r="2520" spans="1:17" x14ac:dyDescent="0.3">
      <c r="A2520">
        <v>2515</v>
      </c>
      <c r="B2520" t="s">
        <v>2967</v>
      </c>
      <c r="C2520" t="s">
        <v>84</v>
      </c>
      <c r="D2520" t="s">
        <v>7</v>
      </c>
      <c r="E2520">
        <v>20757</v>
      </c>
      <c r="F2520">
        <v>11232</v>
      </c>
      <c r="G2520">
        <v>20.217600000000001</v>
      </c>
      <c r="H2520">
        <v>6.0286</v>
      </c>
      <c r="I2520">
        <v>26.246200000000002</v>
      </c>
      <c r="J2520" s="12">
        <v>1.8</v>
      </c>
      <c r="K2520" s="12">
        <v>2.351</v>
      </c>
      <c r="L2520" s="10" t="s">
        <v>5</v>
      </c>
      <c r="M2520" s="10">
        <f>VLOOKUP('By placement'!$D2520,'By goal type'!$I$3:$J$7,2,FALSE)</f>
        <v>0.3</v>
      </c>
      <c r="N2520" s="13"/>
      <c r="O2520" s="10">
        <f t="shared" si="119"/>
        <v>0.3</v>
      </c>
      <c r="P2520" s="10" t="str">
        <f t="shared" si="117"/>
        <v>unknown</v>
      </c>
      <c r="Q2520">
        <f t="shared" si="118"/>
        <v>6.1512786899191836</v>
      </c>
    </row>
    <row r="2521" spans="1:17" x14ac:dyDescent="0.3">
      <c r="A2521">
        <v>2516</v>
      </c>
      <c r="B2521" t="s">
        <v>2968</v>
      </c>
      <c r="C2521" t="s">
        <v>214</v>
      </c>
      <c r="D2521" t="s">
        <v>7</v>
      </c>
      <c r="E2521">
        <v>918</v>
      </c>
      <c r="F2521">
        <v>77</v>
      </c>
      <c r="G2521">
        <v>2.2499999999999999E-2</v>
      </c>
      <c r="H2521">
        <v>7.4999999999999997E-3</v>
      </c>
      <c r="I2521">
        <v>0.03</v>
      </c>
      <c r="J2521" s="12">
        <v>0.3</v>
      </c>
      <c r="K2521" s="12">
        <v>0.5</v>
      </c>
      <c r="L2521" s="10">
        <v>0.25</v>
      </c>
      <c r="M2521" s="10">
        <f>VLOOKUP('By placement'!$D2521,'By goal type'!$I$3:$J$7,2,FALSE)</f>
        <v>0.3</v>
      </c>
      <c r="N2521" s="13"/>
      <c r="O2521" s="10">
        <f t="shared" si="119"/>
        <v>0.3</v>
      </c>
      <c r="P2521" s="10">
        <f t="shared" si="117"/>
        <v>4.9999999999999989E-2</v>
      </c>
      <c r="Q2521">
        <f t="shared" si="118"/>
        <v>8.9999999999999993E-3</v>
      </c>
    </row>
    <row r="2522" spans="1:17" x14ac:dyDescent="0.3">
      <c r="A2522">
        <v>2517</v>
      </c>
      <c r="B2522" s="1" t="s">
        <v>2969</v>
      </c>
      <c r="C2522" t="s">
        <v>75</v>
      </c>
      <c r="D2522" t="s">
        <v>7</v>
      </c>
      <c r="E2522">
        <v>645210</v>
      </c>
      <c r="F2522">
        <v>156087</v>
      </c>
      <c r="G2522">
        <v>202.91309999999999</v>
      </c>
      <c r="H2522">
        <v>60.55</v>
      </c>
      <c r="I2522">
        <v>263.4631</v>
      </c>
      <c r="J2522" s="12">
        <v>1.3</v>
      </c>
      <c r="K2522" s="12">
        <v>1.67</v>
      </c>
      <c r="L2522" s="10">
        <v>0.25</v>
      </c>
      <c r="M2522" s="10">
        <f>VLOOKUP('By placement'!$D2522,'By goal type'!$I$3:$J$7,2,FALSE)</f>
        <v>0.3</v>
      </c>
      <c r="N2522" s="13"/>
      <c r="O2522" s="10">
        <f t="shared" si="119"/>
        <v>0.3</v>
      </c>
      <c r="P2522" s="10">
        <f t="shared" si="117"/>
        <v>4.9999999999999989E-2</v>
      </c>
      <c r="Q2522">
        <f t="shared" si="118"/>
        <v>58.372064071856279</v>
      </c>
    </row>
    <row r="2523" spans="1:17" x14ac:dyDescent="0.3">
      <c r="A2523">
        <v>2518</v>
      </c>
      <c r="B2523" t="s">
        <v>2970</v>
      </c>
      <c r="C2523" t="s">
        <v>34</v>
      </c>
      <c r="D2523" t="s">
        <v>7</v>
      </c>
      <c r="E2523">
        <v>96557</v>
      </c>
      <c r="F2523">
        <v>37998</v>
      </c>
      <c r="G2523">
        <v>49.263399999999997</v>
      </c>
      <c r="H2523">
        <v>14.5246</v>
      </c>
      <c r="I2523">
        <v>63.787999999999997</v>
      </c>
      <c r="J2523" s="12">
        <v>1.42</v>
      </c>
      <c r="K2523" s="12">
        <v>1.927</v>
      </c>
      <c r="L2523" s="10">
        <v>0.25</v>
      </c>
      <c r="M2523" s="10">
        <f>VLOOKUP('By placement'!$D2523,'By goal type'!$I$3:$J$7,2,FALSE)</f>
        <v>0.3</v>
      </c>
      <c r="N2523" s="13"/>
      <c r="O2523" s="10">
        <f t="shared" si="119"/>
        <v>0.3</v>
      </c>
      <c r="P2523" s="10">
        <f t="shared" si="117"/>
        <v>4.9999999999999989E-2</v>
      </c>
      <c r="Q2523">
        <f t="shared" si="118"/>
        <v>16.782831344058124</v>
      </c>
    </row>
    <row r="2524" spans="1:17" x14ac:dyDescent="0.3">
      <c r="A2524">
        <v>2519</v>
      </c>
      <c r="B2524" t="s">
        <v>2971</v>
      </c>
      <c r="C2524" t="s">
        <v>84</v>
      </c>
      <c r="D2524" t="s">
        <v>7</v>
      </c>
      <c r="E2524">
        <v>6358</v>
      </c>
      <c r="F2524">
        <v>477</v>
      </c>
      <c r="G2524">
        <v>0.76990000000000003</v>
      </c>
      <c r="H2524">
        <v>0.25230000000000002</v>
      </c>
      <c r="I2524">
        <v>1.0222</v>
      </c>
      <c r="J2524" s="12">
        <v>1.65</v>
      </c>
      <c r="K2524" s="12">
        <v>2.2290000000000001</v>
      </c>
      <c r="L2524" s="10">
        <v>0.3</v>
      </c>
      <c r="M2524" s="10">
        <f>VLOOKUP('By placement'!$D2524,'By goal type'!$I$3:$J$7,2,FALSE)</f>
        <v>0.3</v>
      </c>
      <c r="N2524" s="13"/>
      <c r="O2524" s="10">
        <f t="shared" si="119"/>
        <v>0.3</v>
      </c>
      <c r="P2524" s="10">
        <f t="shared" si="117"/>
        <v>0</v>
      </c>
      <c r="Q2524">
        <f t="shared" si="118"/>
        <v>0.26552436069986546</v>
      </c>
    </row>
    <row r="2525" spans="1:17" x14ac:dyDescent="0.3">
      <c r="A2525">
        <v>2520</v>
      </c>
      <c r="B2525" t="s">
        <v>2972</v>
      </c>
      <c r="C2525" t="s">
        <v>84</v>
      </c>
      <c r="D2525" t="s">
        <v>7</v>
      </c>
      <c r="E2525">
        <v>10782</v>
      </c>
      <c r="F2525">
        <v>6130</v>
      </c>
      <c r="G2525">
        <v>10.7278</v>
      </c>
      <c r="H2525">
        <v>3.2048000000000001</v>
      </c>
      <c r="I2525">
        <v>13.932600000000001</v>
      </c>
      <c r="J2525" s="12">
        <v>1.75</v>
      </c>
      <c r="K2525" s="12">
        <v>2.3260000000000001</v>
      </c>
      <c r="L2525" s="10" t="s">
        <v>5</v>
      </c>
      <c r="M2525" s="10">
        <f>VLOOKUP('By placement'!$D2525,'By goal type'!$I$3:$J$7,2,FALSE)</f>
        <v>0.3</v>
      </c>
      <c r="N2525" s="13"/>
      <c r="O2525" s="10">
        <f t="shared" si="119"/>
        <v>0.3</v>
      </c>
      <c r="P2525" s="10" t="str">
        <f t="shared" si="117"/>
        <v>unknown</v>
      </c>
      <c r="Q2525">
        <f t="shared" si="118"/>
        <v>3.4502053310404133</v>
      </c>
    </row>
    <row r="2526" spans="1:17" x14ac:dyDescent="0.3">
      <c r="A2526">
        <v>2521</v>
      </c>
      <c r="B2526" t="s">
        <v>2973</v>
      </c>
      <c r="C2526" t="s">
        <v>265</v>
      </c>
      <c r="D2526" t="s">
        <v>7</v>
      </c>
      <c r="E2526">
        <v>102082</v>
      </c>
      <c r="F2526">
        <v>10602</v>
      </c>
      <c r="G2526">
        <v>7.4180000000000001</v>
      </c>
      <c r="H2526">
        <v>2.222</v>
      </c>
      <c r="I2526">
        <v>9.64</v>
      </c>
      <c r="J2526" s="12">
        <v>0.7</v>
      </c>
      <c r="K2526" s="12">
        <v>0.93</v>
      </c>
      <c r="L2526" s="10">
        <v>0.25</v>
      </c>
      <c r="M2526" s="10">
        <f>VLOOKUP('By placement'!$D2526,'By goal type'!$I$3:$J$7,2,FALSE)</f>
        <v>0.3</v>
      </c>
      <c r="N2526" s="13"/>
      <c r="O2526" s="10">
        <f t="shared" si="119"/>
        <v>0.3</v>
      </c>
      <c r="P2526" s="10">
        <f t="shared" si="117"/>
        <v>4.9999999999999989E-2</v>
      </c>
      <c r="Q2526">
        <f t="shared" si="118"/>
        <v>2.3840860215053774</v>
      </c>
    </row>
    <row r="2527" spans="1:17" x14ac:dyDescent="0.3">
      <c r="A2527">
        <v>2522</v>
      </c>
      <c r="B2527" t="s">
        <v>2974</v>
      </c>
      <c r="C2527" t="s">
        <v>84</v>
      </c>
      <c r="D2527" t="s">
        <v>7</v>
      </c>
      <c r="E2527">
        <v>590</v>
      </c>
      <c r="F2527">
        <v>196</v>
      </c>
      <c r="G2527">
        <v>0.26729999999999998</v>
      </c>
      <c r="H2527">
        <v>0.11459999999999999</v>
      </c>
      <c r="I2527">
        <v>0.38190000000000002</v>
      </c>
      <c r="J2527" s="12">
        <v>1.5</v>
      </c>
      <c r="K2527" s="12">
        <v>1.712</v>
      </c>
      <c r="L2527" s="10" t="s">
        <v>5</v>
      </c>
      <c r="M2527" s="10">
        <f>VLOOKUP('By placement'!$D2527,'By goal type'!$I$3:$J$7,2,FALSE)</f>
        <v>0.3</v>
      </c>
      <c r="N2527" s="13"/>
      <c r="O2527" s="10">
        <f t="shared" si="119"/>
        <v>0.3</v>
      </c>
      <c r="P2527" s="10" t="str">
        <f t="shared" si="117"/>
        <v>unknown</v>
      </c>
      <c r="Q2527">
        <f t="shared" si="118"/>
        <v>4.729135514018689E-2</v>
      </c>
    </row>
    <row r="2528" spans="1:17" x14ac:dyDescent="0.3">
      <c r="A2528">
        <v>2523</v>
      </c>
      <c r="B2528" t="s">
        <v>2975</v>
      </c>
      <c r="C2528" t="s">
        <v>262</v>
      </c>
      <c r="D2528" t="s">
        <v>7</v>
      </c>
      <c r="E2528">
        <v>3433497</v>
      </c>
      <c r="F2528">
        <v>194313</v>
      </c>
      <c r="G2528">
        <v>262.3227</v>
      </c>
      <c r="H2528">
        <v>78.546499999999995</v>
      </c>
      <c r="I2528">
        <v>340.86919999999998</v>
      </c>
      <c r="J2528" s="12">
        <v>1.35</v>
      </c>
      <c r="K2528" s="12">
        <v>1.7829999999999999</v>
      </c>
      <c r="L2528" s="10">
        <v>0.25</v>
      </c>
      <c r="M2528" s="10">
        <f>VLOOKUP('By placement'!$D2528,'By goal type'!$I$3:$J$7,2,FALSE)</f>
        <v>0.3</v>
      </c>
      <c r="N2528" s="13"/>
      <c r="O2528" s="10">
        <f t="shared" si="119"/>
        <v>0.3</v>
      </c>
      <c r="P2528" s="10">
        <f t="shared" si="117"/>
        <v>4.9999999999999989E-2</v>
      </c>
      <c r="Q2528">
        <f t="shared" si="118"/>
        <v>82.779788895120561</v>
      </c>
    </row>
    <row r="2529" spans="1:17" x14ac:dyDescent="0.3">
      <c r="A2529">
        <v>2524</v>
      </c>
      <c r="B2529" t="s">
        <v>2976</v>
      </c>
      <c r="C2529" t="s">
        <v>89</v>
      </c>
      <c r="D2529" t="s">
        <v>7</v>
      </c>
      <c r="E2529">
        <v>769114</v>
      </c>
      <c r="F2529">
        <v>173187</v>
      </c>
      <c r="G2529">
        <v>260.41030000000001</v>
      </c>
      <c r="H2529">
        <v>77.204499999999996</v>
      </c>
      <c r="I2529">
        <v>337.6148</v>
      </c>
      <c r="J2529" s="12">
        <v>1.5</v>
      </c>
      <c r="K2529" s="12">
        <v>1.9430000000000001</v>
      </c>
      <c r="L2529" s="10">
        <v>0.25</v>
      </c>
      <c r="M2529" s="10">
        <f>VLOOKUP('By placement'!$D2529,'By goal type'!$I$3:$J$7,2,FALSE)</f>
        <v>0.3</v>
      </c>
      <c r="N2529" s="13"/>
      <c r="O2529" s="10">
        <f t="shared" si="119"/>
        <v>0.3</v>
      </c>
      <c r="P2529" s="10">
        <f t="shared" si="117"/>
        <v>4.9999999999999989E-2</v>
      </c>
      <c r="Q2529">
        <f t="shared" si="118"/>
        <v>76.975479361811637</v>
      </c>
    </row>
    <row r="2530" spans="1:17" x14ac:dyDescent="0.3">
      <c r="A2530">
        <v>2525</v>
      </c>
      <c r="B2530" t="s">
        <v>2977</v>
      </c>
      <c r="C2530" t="s">
        <v>64</v>
      </c>
      <c r="D2530" t="s">
        <v>7</v>
      </c>
      <c r="E2530">
        <v>1981</v>
      </c>
      <c r="F2530">
        <v>244</v>
      </c>
      <c r="G2530">
        <v>6.8900000000000003E-2</v>
      </c>
      <c r="H2530">
        <v>2.3E-2</v>
      </c>
      <c r="I2530">
        <v>9.1899999999999996E-2</v>
      </c>
      <c r="J2530" s="12">
        <v>0.28999999999999998</v>
      </c>
      <c r="K2530" s="12">
        <v>0.17299999999999999</v>
      </c>
      <c r="L2530" s="10">
        <v>0.25</v>
      </c>
      <c r="M2530" s="10">
        <f>VLOOKUP('By placement'!$D2530,'By goal type'!$I$3:$J$7,2,FALSE)</f>
        <v>0.3</v>
      </c>
      <c r="N2530" s="13"/>
      <c r="O2530" s="10">
        <f t="shared" si="119"/>
        <v>0.3</v>
      </c>
      <c r="P2530" s="10">
        <f t="shared" si="117"/>
        <v>4.9999999999999989E-2</v>
      </c>
      <c r="Q2530">
        <f t="shared" si="118"/>
        <v>-6.2152023121387276E-2</v>
      </c>
    </row>
    <row r="2531" spans="1:17" x14ac:dyDescent="0.3">
      <c r="A2531">
        <v>2526</v>
      </c>
      <c r="B2531" t="s">
        <v>2978</v>
      </c>
      <c r="C2531" t="s">
        <v>59</v>
      </c>
      <c r="D2531" t="s">
        <v>7</v>
      </c>
      <c r="E2531">
        <v>32318</v>
      </c>
      <c r="F2531">
        <v>12654</v>
      </c>
      <c r="G2531">
        <v>1.9901</v>
      </c>
      <c r="H2531">
        <v>0.47589999999999999</v>
      </c>
      <c r="I2531">
        <v>2.4660000000000002</v>
      </c>
      <c r="J2531" s="12">
        <v>0.15</v>
      </c>
      <c r="K2531" s="12">
        <v>0.26700000000000002</v>
      </c>
      <c r="L2531" s="10">
        <v>0.25</v>
      </c>
      <c r="M2531" s="10">
        <f>VLOOKUP('By placement'!$D2531,'By goal type'!$I$3:$J$7,2,FALSE)</f>
        <v>0.3</v>
      </c>
      <c r="N2531" s="13"/>
      <c r="O2531" s="10">
        <f t="shared" si="119"/>
        <v>0.3</v>
      </c>
      <c r="P2531" s="10">
        <f t="shared" si="117"/>
        <v>4.9999999999999989E-2</v>
      </c>
      <c r="Q2531">
        <f t="shared" si="118"/>
        <v>0.73980000000000001</v>
      </c>
    </row>
    <row r="2532" spans="1:17" x14ac:dyDescent="0.3">
      <c r="A2532">
        <v>2527</v>
      </c>
      <c r="B2532" t="s">
        <v>2979</v>
      </c>
      <c r="C2532" t="s">
        <v>250</v>
      </c>
      <c r="D2532" t="s">
        <v>7</v>
      </c>
      <c r="E2532">
        <v>103910</v>
      </c>
      <c r="F2532">
        <v>10813</v>
      </c>
      <c r="G2532">
        <v>33.186500000000002</v>
      </c>
      <c r="H2532">
        <v>8.9776000000000007</v>
      </c>
      <c r="I2532">
        <v>42.164099999999998</v>
      </c>
      <c r="J2532" s="12">
        <v>3</v>
      </c>
      <c r="K2532" s="12">
        <v>3.6640000000000001</v>
      </c>
      <c r="L2532" s="10">
        <v>0.22</v>
      </c>
      <c r="M2532" s="10">
        <f>VLOOKUP('By placement'!$D2532,'By goal type'!$I$3:$J$7,2,FALSE)</f>
        <v>0.3</v>
      </c>
      <c r="N2532" s="13"/>
      <c r="O2532" s="10">
        <f t="shared" si="119"/>
        <v>0.3</v>
      </c>
      <c r="P2532" s="10">
        <f t="shared" si="117"/>
        <v>7.9999999999999988E-2</v>
      </c>
      <c r="Q2532">
        <f t="shared" si="118"/>
        <v>7.6410923580786037</v>
      </c>
    </row>
    <row r="2533" spans="1:17" x14ac:dyDescent="0.3">
      <c r="A2533">
        <v>2528</v>
      </c>
      <c r="B2533" t="s">
        <v>2980</v>
      </c>
      <c r="C2533" t="s">
        <v>228</v>
      </c>
      <c r="D2533" t="s">
        <v>7</v>
      </c>
      <c r="E2533">
        <v>1658644</v>
      </c>
      <c r="F2533">
        <v>247159</v>
      </c>
      <c r="G2533">
        <v>248.7218</v>
      </c>
      <c r="H2533">
        <v>72.739199999999997</v>
      </c>
      <c r="I2533">
        <v>321.46100000000001</v>
      </c>
      <c r="J2533" s="12">
        <v>1</v>
      </c>
      <c r="K2533" s="12">
        <v>1.2929999999999999</v>
      </c>
      <c r="L2533" s="10">
        <v>0.25</v>
      </c>
      <c r="M2533" s="10">
        <f>VLOOKUP('By placement'!$D2533,'By goal type'!$I$3:$J$7,2,FALSE)</f>
        <v>0.3</v>
      </c>
      <c r="N2533" s="13"/>
      <c r="O2533" s="10">
        <f t="shared" si="119"/>
        <v>0.3</v>
      </c>
      <c r="P2533" s="10">
        <f t="shared" si="117"/>
        <v>4.9999999999999989E-2</v>
      </c>
      <c r="Q2533">
        <f t="shared" si="118"/>
        <v>72.844604021655059</v>
      </c>
    </row>
    <row r="2534" spans="1:17" x14ac:dyDescent="0.3">
      <c r="A2534">
        <v>2529</v>
      </c>
      <c r="B2534" t="s">
        <v>2981</v>
      </c>
      <c r="C2534" t="s">
        <v>84</v>
      </c>
      <c r="D2534" t="s">
        <v>7</v>
      </c>
      <c r="E2534">
        <v>13414</v>
      </c>
      <c r="F2534">
        <v>6620</v>
      </c>
      <c r="G2534">
        <v>11.916</v>
      </c>
      <c r="H2534">
        <v>3.5807000000000002</v>
      </c>
      <c r="I2534">
        <v>15.496700000000001</v>
      </c>
      <c r="J2534" s="12">
        <v>1.8</v>
      </c>
      <c r="K2534" s="12">
        <v>2.4049999999999998</v>
      </c>
      <c r="L2534" s="10" t="s">
        <v>5</v>
      </c>
      <c r="M2534" s="10">
        <f>VLOOKUP('By placement'!$D2534,'By goal type'!$I$3:$J$7,2,FALSE)</f>
        <v>0.3</v>
      </c>
      <c r="N2534" s="13"/>
      <c r="O2534" s="10">
        <f t="shared" si="119"/>
        <v>0.3</v>
      </c>
      <c r="P2534" s="10" t="str">
        <f t="shared" si="117"/>
        <v>unknown</v>
      </c>
      <c r="Q2534">
        <f t="shared" si="118"/>
        <v>3.8983382536382529</v>
      </c>
    </row>
    <row r="2535" spans="1:17" x14ac:dyDescent="0.3">
      <c r="A2535">
        <v>2530</v>
      </c>
      <c r="B2535" t="s">
        <v>2982</v>
      </c>
      <c r="C2535" t="s">
        <v>50</v>
      </c>
      <c r="D2535" t="s">
        <v>7</v>
      </c>
      <c r="E2535">
        <v>92252</v>
      </c>
      <c r="F2535">
        <v>39256</v>
      </c>
      <c r="G2535">
        <v>49.148600000000002</v>
      </c>
      <c r="H2535">
        <v>14.6686</v>
      </c>
      <c r="I2535">
        <v>63.8172</v>
      </c>
      <c r="J2535" s="12">
        <v>1.25</v>
      </c>
      <c r="K2535" s="12">
        <v>1.5940000000000001</v>
      </c>
      <c r="L2535" s="10">
        <v>0.3</v>
      </c>
      <c r="M2535" s="10">
        <f>VLOOKUP('By placement'!$D2535,'By goal type'!$I$3:$J$7,2,FALSE)</f>
        <v>0.3</v>
      </c>
      <c r="N2535" s="13"/>
      <c r="O2535" s="10">
        <f t="shared" si="119"/>
        <v>0.3</v>
      </c>
      <c r="P2535" s="10">
        <f t="shared" si="117"/>
        <v>0</v>
      </c>
      <c r="Q2535">
        <f t="shared" si="118"/>
        <v>13.772344291091597</v>
      </c>
    </row>
    <row r="2536" spans="1:17" x14ac:dyDescent="0.3">
      <c r="A2536">
        <v>2531</v>
      </c>
      <c r="B2536" t="s">
        <v>2983</v>
      </c>
      <c r="C2536" t="s">
        <v>34</v>
      </c>
      <c r="D2536" t="s">
        <v>7</v>
      </c>
      <c r="E2536">
        <v>658567</v>
      </c>
      <c r="F2536">
        <v>211019</v>
      </c>
      <c r="G2536">
        <v>177.58619999999999</v>
      </c>
      <c r="H2536">
        <v>55.440199999999997</v>
      </c>
      <c r="I2536">
        <v>233.0264</v>
      </c>
      <c r="J2536" s="12">
        <v>0.9</v>
      </c>
      <c r="K2536" s="12">
        <v>1.153</v>
      </c>
      <c r="L2536" s="10">
        <v>0.25</v>
      </c>
      <c r="M2536" s="10">
        <f>VLOOKUP('By placement'!$D2536,'By goal type'!$I$3:$J$7,2,FALSE)</f>
        <v>0.3</v>
      </c>
      <c r="N2536" s="13"/>
      <c r="O2536" s="10">
        <f t="shared" si="119"/>
        <v>0.3</v>
      </c>
      <c r="P2536" s="10">
        <f t="shared" si="117"/>
        <v>4.9999999999999989E-2</v>
      </c>
      <c r="Q2536">
        <f t="shared" si="118"/>
        <v>51.132419080659147</v>
      </c>
    </row>
    <row r="2537" spans="1:17" x14ac:dyDescent="0.3">
      <c r="A2537">
        <v>2532</v>
      </c>
      <c r="B2537" t="s">
        <v>2984</v>
      </c>
      <c r="C2537" t="s">
        <v>84</v>
      </c>
      <c r="D2537" t="s">
        <v>7</v>
      </c>
      <c r="E2537">
        <v>10347</v>
      </c>
      <c r="F2537">
        <v>4205</v>
      </c>
      <c r="G2537">
        <v>7.4034000000000004</v>
      </c>
      <c r="H2537">
        <v>2.1732</v>
      </c>
      <c r="I2537">
        <v>9.5765999999999991</v>
      </c>
      <c r="J2537" s="12">
        <v>1.75</v>
      </c>
      <c r="K2537" s="12">
        <v>2.4180000000000001</v>
      </c>
      <c r="L2537" s="10" t="s">
        <v>5</v>
      </c>
      <c r="M2537" s="10">
        <f>VLOOKUP('By placement'!$D2537,'By goal type'!$I$3:$J$7,2,FALSE)</f>
        <v>0.3</v>
      </c>
      <c r="N2537" s="13"/>
      <c r="O2537" s="10">
        <f t="shared" si="119"/>
        <v>0.3</v>
      </c>
      <c r="P2537" s="10" t="str">
        <f t="shared" si="117"/>
        <v>unknown</v>
      </c>
      <c r="Q2537">
        <f t="shared" si="118"/>
        <v>2.6456446650124072</v>
      </c>
    </row>
    <row r="2538" spans="1:17" x14ac:dyDescent="0.3">
      <c r="A2538">
        <v>2533</v>
      </c>
      <c r="B2538" t="s">
        <v>2985</v>
      </c>
      <c r="C2538" t="s">
        <v>84</v>
      </c>
      <c r="D2538" t="s">
        <v>7</v>
      </c>
      <c r="E2538">
        <v>13490</v>
      </c>
      <c r="F2538">
        <v>7188</v>
      </c>
      <c r="G2538">
        <v>12.5916</v>
      </c>
      <c r="H2538">
        <v>3.78</v>
      </c>
      <c r="I2538">
        <v>16.371600000000001</v>
      </c>
      <c r="J2538" s="12">
        <v>1.75</v>
      </c>
      <c r="K2538" s="12">
        <v>2.3220000000000001</v>
      </c>
      <c r="L2538" s="10" t="s">
        <v>5</v>
      </c>
      <c r="M2538" s="10">
        <f>VLOOKUP('By placement'!$D2538,'By goal type'!$I$3:$J$7,2,FALSE)</f>
        <v>0.3</v>
      </c>
      <c r="N2538" s="13"/>
      <c r="O2538" s="10">
        <f t="shared" si="119"/>
        <v>0.3</v>
      </c>
      <c r="P2538" s="10" t="str">
        <f t="shared" si="117"/>
        <v>unknown</v>
      </c>
      <c r="Q2538">
        <f t="shared" si="118"/>
        <v>4.0329695090439275</v>
      </c>
    </row>
    <row r="2539" spans="1:17" x14ac:dyDescent="0.3">
      <c r="A2539">
        <v>2534</v>
      </c>
      <c r="B2539" t="s">
        <v>2986</v>
      </c>
      <c r="C2539" t="s">
        <v>50</v>
      </c>
      <c r="D2539" t="s">
        <v>7</v>
      </c>
      <c r="E2539">
        <v>6881</v>
      </c>
      <c r="F2539">
        <v>1909</v>
      </c>
      <c r="G2539">
        <v>2.8712</v>
      </c>
      <c r="H2539">
        <v>0.85680000000000001</v>
      </c>
      <c r="I2539">
        <v>3.7280000000000002</v>
      </c>
      <c r="J2539" s="12">
        <v>1.5</v>
      </c>
      <c r="K2539" s="12">
        <v>2.0609999999999999</v>
      </c>
      <c r="L2539" s="10">
        <v>0.3</v>
      </c>
      <c r="M2539" s="10">
        <f>VLOOKUP('By placement'!$D2539,'By goal type'!$I$3:$J$7,2,FALSE)</f>
        <v>0.3</v>
      </c>
      <c r="N2539" s="13"/>
      <c r="O2539" s="10">
        <f t="shared" si="119"/>
        <v>0.3</v>
      </c>
      <c r="P2539" s="10">
        <f t="shared" si="117"/>
        <v>0</v>
      </c>
      <c r="Q2539">
        <f t="shared" si="118"/>
        <v>1.0147540029112083</v>
      </c>
    </row>
    <row r="2540" spans="1:17" x14ac:dyDescent="0.3">
      <c r="A2540">
        <v>2535</v>
      </c>
      <c r="B2540" t="s">
        <v>2987</v>
      </c>
      <c r="C2540" t="s">
        <v>51</v>
      </c>
      <c r="D2540" t="s">
        <v>7</v>
      </c>
      <c r="E2540">
        <v>1872080</v>
      </c>
      <c r="F2540">
        <v>511289</v>
      </c>
      <c r="G2540">
        <v>539.1558</v>
      </c>
      <c r="H2540">
        <v>126.46810000000001</v>
      </c>
      <c r="I2540">
        <v>665.62390000000005</v>
      </c>
      <c r="J2540" s="12">
        <v>1</v>
      </c>
      <c r="K2540" s="12">
        <v>1.3169999999999999</v>
      </c>
      <c r="L2540" s="10">
        <v>0.19</v>
      </c>
      <c r="M2540" s="10">
        <f>VLOOKUP('By placement'!$D2540,'By goal type'!$I$3:$J$7,2,FALSE)</f>
        <v>0.3</v>
      </c>
      <c r="N2540" s="13"/>
      <c r="O2540" s="10">
        <f t="shared" si="119"/>
        <v>0.3</v>
      </c>
      <c r="P2540" s="10">
        <f t="shared" si="117"/>
        <v>0.10999999999999999</v>
      </c>
      <c r="Q2540">
        <f t="shared" si="118"/>
        <v>160.21471245254364</v>
      </c>
    </row>
    <row r="2541" spans="1:17" x14ac:dyDescent="0.3">
      <c r="A2541">
        <v>2536</v>
      </c>
      <c r="B2541" t="s">
        <v>2988</v>
      </c>
      <c r="C2541" t="s">
        <v>268</v>
      </c>
      <c r="D2541" t="s">
        <v>7</v>
      </c>
      <c r="E2541">
        <v>31264</v>
      </c>
      <c r="F2541">
        <v>4971</v>
      </c>
      <c r="G2541">
        <v>7.4625000000000004</v>
      </c>
      <c r="H2541">
        <v>2.2526000000000002</v>
      </c>
      <c r="I2541">
        <v>9.7150999999999996</v>
      </c>
      <c r="J2541" s="12">
        <v>1.5</v>
      </c>
      <c r="K2541" s="12">
        <v>1.9410000000000001</v>
      </c>
      <c r="L2541" s="10">
        <v>0.25</v>
      </c>
      <c r="M2541" s="10">
        <f>VLOOKUP('By placement'!$D2541,'By goal type'!$I$3:$J$7,2,FALSE)</f>
        <v>0.3</v>
      </c>
      <c r="N2541" s="13"/>
      <c r="O2541" s="10">
        <f t="shared" si="119"/>
        <v>0.3</v>
      </c>
      <c r="P2541" s="10">
        <f t="shared" si="117"/>
        <v>4.9999999999999989E-2</v>
      </c>
      <c r="Q2541">
        <f t="shared" si="118"/>
        <v>2.2072947449768168</v>
      </c>
    </row>
    <row r="2542" spans="1:17" x14ac:dyDescent="0.3">
      <c r="A2542">
        <v>2537</v>
      </c>
      <c r="B2542" t="s">
        <v>2989</v>
      </c>
      <c r="C2542" t="s">
        <v>25</v>
      </c>
      <c r="D2542" t="s">
        <v>7</v>
      </c>
      <c r="E2542">
        <v>15131</v>
      </c>
      <c r="F2542">
        <v>4566</v>
      </c>
      <c r="G2542">
        <v>4.5730000000000004</v>
      </c>
      <c r="H2542">
        <v>1.377</v>
      </c>
      <c r="I2542">
        <v>5.95</v>
      </c>
      <c r="J2542" s="12">
        <v>1</v>
      </c>
      <c r="K2542" s="12">
        <v>1.3280000000000001</v>
      </c>
      <c r="L2542" s="10">
        <v>0.25</v>
      </c>
      <c r="M2542" s="10">
        <f>VLOOKUP('By placement'!$D2542,'By goal type'!$I$3:$J$7,2,FALSE)</f>
        <v>0.3</v>
      </c>
      <c r="N2542" s="13"/>
      <c r="O2542" s="10">
        <f t="shared" si="119"/>
        <v>0.3</v>
      </c>
      <c r="P2542" s="10">
        <f t="shared" si="117"/>
        <v>4.9999999999999989E-2</v>
      </c>
      <c r="Q2542">
        <f t="shared" si="118"/>
        <v>1.4695783132530125</v>
      </c>
    </row>
    <row r="2543" spans="1:17" x14ac:dyDescent="0.3">
      <c r="A2543">
        <v>2538</v>
      </c>
      <c r="B2543" t="s">
        <v>2990</v>
      </c>
      <c r="C2543" t="s">
        <v>64</v>
      </c>
      <c r="D2543" t="s">
        <v>7</v>
      </c>
      <c r="E2543">
        <v>556</v>
      </c>
      <c r="F2543">
        <v>296</v>
      </c>
      <c r="G2543">
        <v>0.10150000000000001</v>
      </c>
      <c r="H2543">
        <v>3.3500000000000002E-2</v>
      </c>
      <c r="I2543">
        <v>0.13500000000000001</v>
      </c>
      <c r="J2543" s="12">
        <v>0.35</v>
      </c>
      <c r="K2543" s="12">
        <v>0.52900000000000003</v>
      </c>
      <c r="L2543" s="10" t="s">
        <v>5</v>
      </c>
      <c r="M2543" s="10">
        <f>VLOOKUP('By placement'!$D2543,'By goal type'!$I$3:$J$7,2,FALSE)</f>
        <v>0.3</v>
      </c>
      <c r="N2543" s="13"/>
      <c r="O2543" s="10">
        <f t="shared" si="119"/>
        <v>0.3</v>
      </c>
      <c r="P2543" s="10" t="str">
        <f t="shared" si="117"/>
        <v>unknown</v>
      </c>
      <c r="Q2543">
        <f t="shared" si="118"/>
        <v>4.0500000000000001E-2</v>
      </c>
    </row>
    <row r="2544" spans="1:17" x14ac:dyDescent="0.3">
      <c r="A2544">
        <v>2539</v>
      </c>
      <c r="B2544" t="s">
        <v>2991</v>
      </c>
      <c r="C2544" t="s">
        <v>84</v>
      </c>
      <c r="D2544" t="s">
        <v>7</v>
      </c>
      <c r="E2544">
        <v>8315</v>
      </c>
      <c r="F2544">
        <v>4791</v>
      </c>
      <c r="G2544">
        <v>8.4277999999999995</v>
      </c>
      <c r="H2544">
        <v>2.5009999999999999</v>
      </c>
      <c r="I2544">
        <v>10.928800000000001</v>
      </c>
      <c r="J2544" s="12">
        <v>1.75</v>
      </c>
      <c r="K2544" s="12">
        <v>2.2989999999999999</v>
      </c>
      <c r="L2544" s="10">
        <v>0.25</v>
      </c>
      <c r="M2544" s="10">
        <f>VLOOKUP('By placement'!$D2544,'By goal type'!$I$3:$J$7,2,FALSE)</f>
        <v>0.3</v>
      </c>
      <c r="N2544" s="13"/>
      <c r="O2544" s="10">
        <f t="shared" si="119"/>
        <v>0.3</v>
      </c>
      <c r="P2544" s="10">
        <f t="shared" si="117"/>
        <v>4.9999999999999989E-2</v>
      </c>
      <c r="Q2544">
        <f t="shared" si="118"/>
        <v>2.6097917355371898</v>
      </c>
    </row>
    <row r="2545" spans="1:17" x14ac:dyDescent="0.3">
      <c r="A2545">
        <v>2540</v>
      </c>
      <c r="B2545" t="s">
        <v>2992</v>
      </c>
      <c r="C2545" t="s">
        <v>271</v>
      </c>
      <c r="D2545" t="s">
        <v>7</v>
      </c>
      <c r="E2545">
        <v>241729</v>
      </c>
      <c r="F2545">
        <v>16018</v>
      </c>
      <c r="G2545">
        <v>16.025400000000001</v>
      </c>
      <c r="H2545">
        <v>4.8587999999999996</v>
      </c>
      <c r="I2545">
        <v>20.8842</v>
      </c>
      <c r="J2545" s="12">
        <v>1</v>
      </c>
      <c r="K2545" s="12">
        <v>1.337</v>
      </c>
      <c r="L2545" s="10">
        <v>0.25</v>
      </c>
      <c r="M2545" s="10">
        <f>VLOOKUP('By placement'!$D2545,'By goal type'!$I$3:$J$7,2,FALSE)</f>
        <v>0.3</v>
      </c>
      <c r="N2545" s="13"/>
      <c r="O2545" s="10">
        <f t="shared" si="119"/>
        <v>0.3</v>
      </c>
      <c r="P2545" s="10">
        <f t="shared" si="117"/>
        <v>4.9999999999999989E-2</v>
      </c>
      <c r="Q2545">
        <f t="shared" si="118"/>
        <v>5.2640055347793568</v>
      </c>
    </row>
    <row r="2546" spans="1:17" x14ac:dyDescent="0.3">
      <c r="A2546">
        <v>2541</v>
      </c>
      <c r="B2546" t="s">
        <v>2993</v>
      </c>
      <c r="C2546" t="s">
        <v>270</v>
      </c>
      <c r="D2546" t="s">
        <v>7</v>
      </c>
      <c r="E2546">
        <v>702</v>
      </c>
      <c r="F2546">
        <v>81</v>
      </c>
      <c r="G2546">
        <v>4.36E-2</v>
      </c>
      <c r="H2546">
        <v>1.4500000000000001E-2</v>
      </c>
      <c r="I2546">
        <v>5.8099999999999999E-2</v>
      </c>
      <c r="J2546" s="12">
        <v>0.55000000000000004</v>
      </c>
      <c r="K2546" s="12">
        <v>0.76900000000000002</v>
      </c>
      <c r="L2546" s="10">
        <v>0.25</v>
      </c>
      <c r="M2546" s="10">
        <f>VLOOKUP('By placement'!$D2546,'By goal type'!$I$3:$J$7,2,FALSE)</f>
        <v>0.3</v>
      </c>
      <c r="N2546" s="13"/>
      <c r="O2546" s="10">
        <f t="shared" si="119"/>
        <v>0.3</v>
      </c>
      <c r="P2546" s="10">
        <f t="shared" si="117"/>
        <v>4.9999999999999989E-2</v>
      </c>
      <c r="Q2546">
        <f t="shared" si="118"/>
        <v>1.6546033810143038E-2</v>
      </c>
    </row>
    <row r="2547" spans="1:17" x14ac:dyDescent="0.3">
      <c r="A2547">
        <v>2542</v>
      </c>
      <c r="B2547" t="s">
        <v>2994</v>
      </c>
      <c r="C2547" t="s">
        <v>238</v>
      </c>
      <c r="D2547" t="s">
        <v>7</v>
      </c>
      <c r="E2547">
        <v>12971</v>
      </c>
      <c r="F2547">
        <v>5551</v>
      </c>
      <c r="G2547">
        <v>6.7072000000000003</v>
      </c>
      <c r="H2547">
        <v>1.9798</v>
      </c>
      <c r="I2547">
        <v>8.6869999999999994</v>
      </c>
      <c r="J2547" s="12">
        <v>1.2</v>
      </c>
      <c r="K2547" s="12">
        <v>1.589</v>
      </c>
      <c r="L2547" s="10">
        <v>0.25</v>
      </c>
      <c r="M2547" s="10">
        <f>VLOOKUP('By placement'!$D2547,'By goal type'!$I$3:$J$7,2,FALSE)</f>
        <v>0.3</v>
      </c>
      <c r="N2547" s="13"/>
      <c r="O2547" s="10">
        <f t="shared" si="119"/>
        <v>0.3</v>
      </c>
      <c r="P2547" s="10">
        <f t="shared" si="117"/>
        <v>4.9999999999999989E-2</v>
      </c>
      <c r="Q2547">
        <f t="shared" si="118"/>
        <v>2.1266475770925104</v>
      </c>
    </row>
    <row r="2548" spans="1:17" x14ac:dyDescent="0.3">
      <c r="A2548">
        <v>2543</v>
      </c>
      <c r="B2548" t="s">
        <v>2995</v>
      </c>
      <c r="C2548" t="s">
        <v>35</v>
      </c>
      <c r="D2548" t="s">
        <v>7</v>
      </c>
      <c r="E2548">
        <v>169187</v>
      </c>
      <c r="F2548">
        <v>7216</v>
      </c>
      <c r="G2548">
        <v>11.572800000000001</v>
      </c>
      <c r="H2548">
        <v>3.0874000000000001</v>
      </c>
      <c r="I2548">
        <v>14.6602</v>
      </c>
      <c r="J2548" s="12">
        <v>1.25</v>
      </c>
      <c r="K2548" s="12">
        <v>1.5880000000000001</v>
      </c>
      <c r="L2548" s="10">
        <v>0.25</v>
      </c>
      <c r="M2548" s="10">
        <f>VLOOKUP('By placement'!$D2548,'By goal type'!$I$3:$J$7,2,FALSE)</f>
        <v>0.3</v>
      </c>
      <c r="N2548" s="13"/>
      <c r="O2548" s="10">
        <f t="shared" si="119"/>
        <v>0.3</v>
      </c>
      <c r="P2548" s="10">
        <f t="shared" si="117"/>
        <v>4.9999999999999989E-2</v>
      </c>
      <c r="Q2548">
        <f t="shared" si="118"/>
        <v>3.120370025188917</v>
      </c>
    </row>
    <row r="2549" spans="1:17" x14ac:dyDescent="0.3">
      <c r="A2549">
        <v>2544</v>
      </c>
      <c r="B2549" t="s">
        <v>2996</v>
      </c>
      <c r="C2549" t="s">
        <v>84</v>
      </c>
      <c r="D2549" t="s">
        <v>7</v>
      </c>
      <c r="E2549">
        <v>709</v>
      </c>
      <c r="F2549">
        <v>198</v>
      </c>
      <c r="G2549">
        <v>0.30759999999999998</v>
      </c>
      <c r="H2549">
        <v>9.2799999999999994E-2</v>
      </c>
      <c r="I2549">
        <v>0.40039999999999998</v>
      </c>
      <c r="J2549" s="12">
        <v>1.55</v>
      </c>
      <c r="K2549" s="12">
        <v>1.849</v>
      </c>
      <c r="L2549" s="10" t="s">
        <v>5</v>
      </c>
      <c r="M2549" s="10">
        <f>VLOOKUP('By placement'!$D2549,'By goal type'!$I$3:$J$7,2,FALSE)</f>
        <v>0.3</v>
      </c>
      <c r="N2549" s="13"/>
      <c r="O2549" s="10">
        <f t="shared" si="119"/>
        <v>0.3</v>
      </c>
      <c r="P2549" s="10" t="str">
        <f t="shared" si="117"/>
        <v>unknown</v>
      </c>
      <c r="Q2549">
        <f t="shared" si="118"/>
        <v>6.4748296376419642E-2</v>
      </c>
    </row>
    <row r="2550" spans="1:17" x14ac:dyDescent="0.3">
      <c r="A2550">
        <v>2545</v>
      </c>
      <c r="B2550" t="s">
        <v>2997</v>
      </c>
      <c r="C2550" t="s">
        <v>270</v>
      </c>
      <c r="D2550" t="s">
        <v>7</v>
      </c>
      <c r="E2550">
        <v>30595</v>
      </c>
      <c r="F2550">
        <v>1305</v>
      </c>
      <c r="G2550">
        <v>0.72230000000000005</v>
      </c>
      <c r="H2550">
        <v>0.21429999999999999</v>
      </c>
      <c r="I2550">
        <v>0.93659999999999999</v>
      </c>
      <c r="J2550" s="12">
        <v>0.55000000000000004</v>
      </c>
      <c r="K2550" s="12">
        <v>0.73199999999999998</v>
      </c>
      <c r="L2550" s="10">
        <v>0.25</v>
      </c>
      <c r="M2550" s="10">
        <f>VLOOKUP('By placement'!$D2550,'By goal type'!$I$3:$J$7,2,FALSE)</f>
        <v>0.3</v>
      </c>
      <c r="N2550" s="13"/>
      <c r="O2550" s="10">
        <f t="shared" si="119"/>
        <v>0.3</v>
      </c>
      <c r="P2550" s="10">
        <f t="shared" si="117"/>
        <v>4.9999999999999989E-2</v>
      </c>
      <c r="Q2550">
        <f t="shared" si="118"/>
        <v>0.23287049180327862</v>
      </c>
    </row>
    <row r="2551" spans="1:17" x14ac:dyDescent="0.3">
      <c r="A2551">
        <v>2546</v>
      </c>
      <c r="B2551" t="s">
        <v>2998</v>
      </c>
      <c r="C2551" t="s">
        <v>84</v>
      </c>
      <c r="D2551" t="s">
        <v>7</v>
      </c>
      <c r="E2551">
        <v>19545</v>
      </c>
      <c r="F2551">
        <v>8539</v>
      </c>
      <c r="G2551">
        <v>15.373200000000001</v>
      </c>
      <c r="H2551">
        <v>4.6848000000000001</v>
      </c>
      <c r="I2551">
        <v>20.058</v>
      </c>
      <c r="J2551" s="12">
        <v>1.8</v>
      </c>
      <c r="K2551" s="12">
        <v>2.3980000000000001</v>
      </c>
      <c r="L2551" s="10" t="s">
        <v>5</v>
      </c>
      <c r="M2551" s="10">
        <f>VLOOKUP('By placement'!$D2551,'By goal type'!$I$3:$J$7,2,FALSE)</f>
        <v>0.3</v>
      </c>
      <c r="N2551" s="13"/>
      <c r="O2551" s="10">
        <f t="shared" si="119"/>
        <v>0.3</v>
      </c>
      <c r="P2551" s="10" t="str">
        <f t="shared" si="117"/>
        <v>unknown</v>
      </c>
      <c r="Q2551">
        <f t="shared" si="118"/>
        <v>5.0019532944120106</v>
      </c>
    </row>
    <row r="2552" spans="1:17" x14ac:dyDescent="0.3">
      <c r="A2552">
        <v>2547</v>
      </c>
      <c r="B2552" t="s">
        <v>2999</v>
      </c>
      <c r="C2552" t="s">
        <v>40</v>
      </c>
      <c r="D2552" t="s">
        <v>7</v>
      </c>
      <c r="E2552">
        <v>462428</v>
      </c>
      <c r="F2552">
        <v>11869</v>
      </c>
      <c r="G2552">
        <v>8.9018999999999995</v>
      </c>
      <c r="H2552">
        <v>2.7248999999999999</v>
      </c>
      <c r="I2552">
        <v>11.626799999999999</v>
      </c>
      <c r="J2552" s="12">
        <v>0.75</v>
      </c>
      <c r="K2552" s="12">
        <v>0.99099999999999999</v>
      </c>
      <c r="L2552" s="10">
        <v>0.25</v>
      </c>
      <c r="M2552" s="10">
        <f>VLOOKUP('By placement'!$D2552,'By goal type'!$I$3:$J$7,2,FALSE)</f>
        <v>0.3</v>
      </c>
      <c r="N2552" s="13"/>
      <c r="O2552" s="10">
        <f t="shared" si="119"/>
        <v>0.3</v>
      </c>
      <c r="P2552" s="10">
        <f t="shared" si="117"/>
        <v>4.9999999999999989E-2</v>
      </c>
      <c r="Q2552">
        <f t="shared" si="118"/>
        <v>2.8275063572149342</v>
      </c>
    </row>
    <row r="2553" spans="1:17" x14ac:dyDescent="0.3">
      <c r="A2553">
        <v>2548</v>
      </c>
      <c r="B2553" s="1" t="s">
        <v>3000</v>
      </c>
      <c r="C2553" t="s">
        <v>45</v>
      </c>
      <c r="D2553" t="s">
        <v>7</v>
      </c>
      <c r="E2553">
        <v>51131</v>
      </c>
      <c r="F2553">
        <v>15335</v>
      </c>
      <c r="G2553">
        <v>7.7355</v>
      </c>
      <c r="H2553">
        <v>2.2845</v>
      </c>
      <c r="I2553">
        <v>10.02</v>
      </c>
      <c r="J2553" s="12">
        <v>0.5</v>
      </c>
      <c r="K2553" s="12">
        <v>0.71899999999999997</v>
      </c>
      <c r="L2553" s="10">
        <v>0.28000000000000003</v>
      </c>
      <c r="M2553" s="10">
        <f>VLOOKUP('By placement'!$D2553,'By goal type'!$I$3:$J$7,2,FALSE)</f>
        <v>0.3</v>
      </c>
      <c r="N2553" s="13"/>
      <c r="O2553" s="10">
        <f t="shared" si="119"/>
        <v>0.3</v>
      </c>
      <c r="P2553" s="10">
        <f t="shared" si="117"/>
        <v>1.9999999999999962E-2</v>
      </c>
      <c r="Q2553">
        <f t="shared" si="118"/>
        <v>3.0059999999999998</v>
      </c>
    </row>
    <row r="2554" spans="1:17" x14ac:dyDescent="0.3">
      <c r="A2554">
        <v>2549</v>
      </c>
      <c r="B2554" t="s">
        <v>3001</v>
      </c>
      <c r="C2554" t="s">
        <v>265</v>
      </c>
      <c r="D2554" t="s">
        <v>7</v>
      </c>
      <c r="E2554">
        <v>137941</v>
      </c>
      <c r="F2554">
        <v>28133</v>
      </c>
      <c r="G2554">
        <v>23.9132</v>
      </c>
      <c r="H2554">
        <v>7.3331</v>
      </c>
      <c r="I2554">
        <v>31.246300000000002</v>
      </c>
      <c r="J2554" s="12">
        <v>0.85</v>
      </c>
      <c r="K2554" s="12">
        <v>1.103</v>
      </c>
      <c r="L2554" s="10">
        <v>0.25</v>
      </c>
      <c r="M2554" s="10">
        <f>VLOOKUP('By placement'!$D2554,'By goal type'!$I$3:$J$7,2,FALSE)</f>
        <v>0.3</v>
      </c>
      <c r="N2554" s="13"/>
      <c r="O2554" s="10">
        <f t="shared" si="119"/>
        <v>0.3</v>
      </c>
      <c r="P2554" s="10">
        <f t="shared" si="117"/>
        <v>4.9999999999999989E-2</v>
      </c>
      <c r="Q2554">
        <f t="shared" si="118"/>
        <v>7.1671023572076145</v>
      </c>
    </row>
    <row r="2555" spans="1:17" x14ac:dyDescent="0.3">
      <c r="A2555">
        <v>2550</v>
      </c>
      <c r="B2555" t="s">
        <v>3002</v>
      </c>
      <c r="C2555" t="s">
        <v>268</v>
      </c>
      <c r="D2555" t="s">
        <v>7</v>
      </c>
      <c r="E2555">
        <v>93564</v>
      </c>
      <c r="F2555">
        <v>27902</v>
      </c>
      <c r="G2555">
        <v>41.867800000000003</v>
      </c>
      <c r="H2555">
        <v>12.8337</v>
      </c>
      <c r="I2555">
        <v>54.701500000000003</v>
      </c>
      <c r="J2555" s="12">
        <v>1.5</v>
      </c>
      <c r="K2555" s="12">
        <v>2.0009999999999999</v>
      </c>
      <c r="L2555" s="10">
        <v>0.25</v>
      </c>
      <c r="M2555" s="10">
        <f>VLOOKUP('By placement'!$D2555,'By goal type'!$I$3:$J$7,2,FALSE)</f>
        <v>0.3</v>
      </c>
      <c r="N2555" s="13"/>
      <c r="O2555" s="10">
        <f t="shared" si="119"/>
        <v>0.3</v>
      </c>
      <c r="P2555" s="10">
        <f t="shared" si="117"/>
        <v>4.9999999999999989E-2</v>
      </c>
      <c r="Q2555">
        <f t="shared" si="118"/>
        <v>13.69587781109445</v>
      </c>
    </row>
    <row r="2556" spans="1:17" x14ac:dyDescent="0.3">
      <c r="A2556">
        <v>2551</v>
      </c>
      <c r="B2556" t="s">
        <v>3003</v>
      </c>
      <c r="C2556" t="s">
        <v>76</v>
      </c>
      <c r="D2556" t="s">
        <v>7</v>
      </c>
      <c r="E2556">
        <v>173590</v>
      </c>
      <c r="F2556">
        <v>102930</v>
      </c>
      <c r="G2556">
        <v>40.997199999999999</v>
      </c>
      <c r="H2556">
        <v>12.8538</v>
      </c>
      <c r="I2556">
        <v>53.850999999999999</v>
      </c>
      <c r="J2556" s="12">
        <v>0.4</v>
      </c>
      <c r="K2556" s="12">
        <v>0.60199999999999998</v>
      </c>
      <c r="L2556" s="10">
        <v>0.25</v>
      </c>
      <c r="M2556" s="10">
        <f>VLOOKUP('By placement'!$D2556,'By goal type'!$I$3:$J$7,2,FALSE)</f>
        <v>0.3</v>
      </c>
      <c r="N2556" s="13"/>
      <c r="O2556" s="10">
        <f t="shared" si="119"/>
        <v>0.3</v>
      </c>
      <c r="P2556" s="10">
        <f t="shared" si="117"/>
        <v>4.9999999999999989E-2</v>
      </c>
      <c r="Q2556">
        <f t="shared" si="118"/>
        <v>16.1553</v>
      </c>
    </row>
    <row r="2557" spans="1:17" x14ac:dyDescent="0.3">
      <c r="A2557">
        <v>2552</v>
      </c>
      <c r="B2557" t="s">
        <v>3004</v>
      </c>
      <c r="C2557" t="s">
        <v>250</v>
      </c>
      <c r="D2557" t="s">
        <v>7</v>
      </c>
      <c r="E2557">
        <v>174264</v>
      </c>
      <c r="F2557">
        <v>83681</v>
      </c>
      <c r="G2557">
        <v>263.11509999999998</v>
      </c>
      <c r="H2557">
        <v>65.126499999999993</v>
      </c>
      <c r="I2557">
        <v>328.24160000000001</v>
      </c>
      <c r="J2557" s="12">
        <v>3</v>
      </c>
      <c r="K2557" s="12">
        <v>4.5</v>
      </c>
      <c r="L2557" s="10">
        <v>0.22</v>
      </c>
      <c r="M2557" s="10">
        <f>VLOOKUP('By placement'!$D2557,'By goal type'!$I$3:$J$7,2,FALSE)</f>
        <v>0.3</v>
      </c>
      <c r="N2557" s="13"/>
      <c r="O2557" s="10">
        <f t="shared" si="119"/>
        <v>0.3</v>
      </c>
      <c r="P2557" s="10">
        <f t="shared" si="117"/>
        <v>7.9999999999999988E-2</v>
      </c>
      <c r="Q2557">
        <f t="shared" si="118"/>
        <v>98.472480000000004</v>
      </c>
    </row>
    <row r="2558" spans="1:17" x14ac:dyDescent="0.3">
      <c r="A2558">
        <v>2553</v>
      </c>
      <c r="B2558" t="s">
        <v>3005</v>
      </c>
      <c r="C2558" t="s">
        <v>89</v>
      </c>
      <c r="D2558" t="s">
        <v>7</v>
      </c>
      <c r="E2558">
        <v>917802</v>
      </c>
      <c r="F2558">
        <v>207350</v>
      </c>
      <c r="G2558">
        <v>312.48559999999998</v>
      </c>
      <c r="H2558">
        <v>94.199100000000001</v>
      </c>
      <c r="I2558">
        <v>406.68470000000002</v>
      </c>
      <c r="J2558" s="12">
        <v>1.5</v>
      </c>
      <c r="K2558" s="12">
        <v>1.8859999999999999</v>
      </c>
      <c r="L2558" s="10">
        <v>0.25</v>
      </c>
      <c r="M2558" s="10">
        <f>VLOOKUP('By placement'!$D2558,'By goal type'!$I$3:$J$7,2,FALSE)</f>
        <v>0.3</v>
      </c>
      <c r="N2558" s="13"/>
      <c r="O2558" s="10">
        <f t="shared" si="119"/>
        <v>0.3</v>
      </c>
      <c r="P2558" s="10">
        <f t="shared" si="117"/>
        <v>4.9999999999999989E-2</v>
      </c>
      <c r="Q2558">
        <f t="shared" si="118"/>
        <v>83.234514422057245</v>
      </c>
    </row>
    <row r="2559" spans="1:17" x14ac:dyDescent="0.3">
      <c r="A2559">
        <v>2554</v>
      </c>
      <c r="B2559" t="s">
        <v>3006</v>
      </c>
      <c r="C2559" t="s">
        <v>62</v>
      </c>
      <c r="D2559" t="s">
        <v>7</v>
      </c>
      <c r="E2559">
        <v>115414</v>
      </c>
      <c r="F2559">
        <v>49933</v>
      </c>
      <c r="G2559">
        <v>100.1386</v>
      </c>
      <c r="H2559">
        <v>30.4465</v>
      </c>
      <c r="I2559">
        <v>130.58510000000001</v>
      </c>
      <c r="J2559" s="12">
        <v>2</v>
      </c>
      <c r="K2559" s="12">
        <v>2.6709999999999998</v>
      </c>
      <c r="L2559" s="10">
        <v>0.25</v>
      </c>
      <c r="M2559" s="10">
        <f>VLOOKUP('By placement'!$D2559,'By goal type'!$I$3:$J$7,2,FALSE)</f>
        <v>0.3</v>
      </c>
      <c r="N2559" s="13"/>
      <c r="O2559" s="10">
        <f t="shared" si="119"/>
        <v>0.3</v>
      </c>
      <c r="P2559" s="10">
        <f t="shared" si="117"/>
        <v>4.9999999999999989E-2</v>
      </c>
      <c r="Q2559">
        <f t="shared" si="118"/>
        <v>32.805167390490446</v>
      </c>
    </row>
    <row r="2560" spans="1:17" x14ac:dyDescent="0.3">
      <c r="A2560">
        <v>2555</v>
      </c>
      <c r="B2560" t="s">
        <v>3007</v>
      </c>
      <c r="C2560" t="s">
        <v>40</v>
      </c>
      <c r="D2560" t="s">
        <v>7</v>
      </c>
      <c r="E2560">
        <v>468352</v>
      </c>
      <c r="F2560">
        <v>12203</v>
      </c>
      <c r="G2560">
        <v>9.1493000000000002</v>
      </c>
      <c r="H2560">
        <v>2.8233999999999999</v>
      </c>
      <c r="I2560">
        <v>11.9727</v>
      </c>
      <c r="J2560" s="12">
        <v>0.75</v>
      </c>
      <c r="K2560" s="12">
        <v>0.995</v>
      </c>
      <c r="L2560" s="10">
        <v>0.25</v>
      </c>
      <c r="M2560" s="10">
        <f>VLOOKUP('By placement'!$D2560,'By goal type'!$I$3:$J$7,2,FALSE)</f>
        <v>0.3</v>
      </c>
      <c r="N2560" s="13"/>
      <c r="O2560" s="10">
        <f t="shared" si="119"/>
        <v>0.3</v>
      </c>
      <c r="P2560" s="10">
        <f t="shared" si="117"/>
        <v>4.9999999999999989E-2</v>
      </c>
      <c r="Q2560">
        <f t="shared" si="118"/>
        <v>2.9480517587939694</v>
      </c>
    </row>
    <row r="2561" spans="1:17" x14ac:dyDescent="0.3">
      <c r="A2561">
        <v>2556</v>
      </c>
      <c r="B2561" t="s">
        <v>3008</v>
      </c>
      <c r="C2561" t="s">
        <v>84</v>
      </c>
      <c r="D2561" t="s">
        <v>7</v>
      </c>
      <c r="E2561">
        <v>582</v>
      </c>
      <c r="F2561">
        <v>161</v>
      </c>
      <c r="G2561">
        <v>0.221</v>
      </c>
      <c r="H2561">
        <v>9.5000000000000001E-2</v>
      </c>
      <c r="I2561">
        <v>0.316</v>
      </c>
      <c r="J2561" s="12">
        <v>1.5</v>
      </c>
      <c r="K2561" s="12">
        <v>2.31</v>
      </c>
      <c r="L2561" s="10" t="s">
        <v>5</v>
      </c>
      <c r="M2561" s="10">
        <f>VLOOKUP('By placement'!$D2561,'By goal type'!$I$3:$J$7,2,FALSE)</f>
        <v>0.3</v>
      </c>
      <c r="N2561" s="13"/>
      <c r="O2561" s="10">
        <f t="shared" si="119"/>
        <v>0.3</v>
      </c>
      <c r="P2561" s="10" t="str">
        <f t="shared" si="117"/>
        <v>unknown</v>
      </c>
      <c r="Q2561">
        <f t="shared" si="118"/>
        <v>9.4799999999999995E-2</v>
      </c>
    </row>
    <row r="2562" spans="1:17" x14ac:dyDescent="0.3">
      <c r="A2562">
        <v>2557</v>
      </c>
      <c r="B2562" t="s">
        <v>3009</v>
      </c>
      <c r="C2562" t="s">
        <v>22</v>
      </c>
      <c r="D2562" t="s">
        <v>7</v>
      </c>
      <c r="E2562">
        <v>994372</v>
      </c>
      <c r="F2562">
        <v>127380</v>
      </c>
      <c r="G2562">
        <v>50.951999999999998</v>
      </c>
      <c r="H2562">
        <v>15.708</v>
      </c>
      <c r="I2562">
        <v>66.66</v>
      </c>
      <c r="J2562" s="12">
        <v>0.4</v>
      </c>
      <c r="K2562" s="12">
        <v>0.49299999999999999</v>
      </c>
      <c r="L2562" s="10">
        <v>0.3</v>
      </c>
      <c r="M2562" s="10">
        <f>VLOOKUP('By placement'!$D2562,'By goal type'!$I$3:$J$7,2,FALSE)</f>
        <v>0.3</v>
      </c>
      <c r="N2562" s="13"/>
      <c r="O2562" s="10">
        <f t="shared" si="119"/>
        <v>0.3</v>
      </c>
      <c r="P2562" s="10">
        <f t="shared" si="117"/>
        <v>0</v>
      </c>
      <c r="Q2562">
        <f t="shared" si="118"/>
        <v>12.57480730223123</v>
      </c>
    </row>
    <row r="2563" spans="1:17" x14ac:dyDescent="0.3">
      <c r="A2563">
        <v>2558</v>
      </c>
      <c r="B2563" t="s">
        <v>3010</v>
      </c>
      <c r="C2563" t="s">
        <v>84</v>
      </c>
      <c r="D2563" t="s">
        <v>7</v>
      </c>
      <c r="E2563">
        <v>14994</v>
      </c>
      <c r="F2563">
        <v>6969</v>
      </c>
      <c r="G2563">
        <v>12.2136</v>
      </c>
      <c r="H2563">
        <v>3.7496</v>
      </c>
      <c r="I2563">
        <v>15.963200000000001</v>
      </c>
      <c r="J2563" s="12">
        <v>1.75</v>
      </c>
      <c r="K2563" s="12">
        <v>2.3679999999999999</v>
      </c>
      <c r="L2563" s="10" t="s">
        <v>5</v>
      </c>
      <c r="M2563" s="10">
        <f>VLOOKUP('By placement'!$D2563,'By goal type'!$I$3:$J$7,2,FALSE)</f>
        <v>0.3</v>
      </c>
      <c r="N2563" s="13"/>
      <c r="O2563" s="10">
        <f t="shared" si="119"/>
        <v>0.3</v>
      </c>
      <c r="P2563" s="10" t="str">
        <f t="shared" si="117"/>
        <v>unknown</v>
      </c>
      <c r="Q2563">
        <f t="shared" si="118"/>
        <v>4.1660716216216214</v>
      </c>
    </row>
    <row r="2564" spans="1:17" x14ac:dyDescent="0.3">
      <c r="A2564">
        <v>2559</v>
      </c>
      <c r="B2564" t="s">
        <v>3011</v>
      </c>
      <c r="C2564" t="s">
        <v>269</v>
      </c>
      <c r="D2564" t="s">
        <v>7</v>
      </c>
      <c r="E2564">
        <v>1520608</v>
      </c>
      <c r="F2564">
        <v>117360</v>
      </c>
      <c r="G2564">
        <v>234.9256</v>
      </c>
      <c r="H2564">
        <v>70.8309</v>
      </c>
      <c r="I2564">
        <v>305.75650000000002</v>
      </c>
      <c r="J2564" s="12">
        <v>1.99</v>
      </c>
      <c r="K2564" s="12">
        <v>2.5569999999999999</v>
      </c>
      <c r="L2564" s="10">
        <v>0.25</v>
      </c>
      <c r="M2564" s="10">
        <f>VLOOKUP('By placement'!$D2564,'By goal type'!$I$3:$J$7,2,FALSE)</f>
        <v>0.3</v>
      </c>
      <c r="N2564" s="13"/>
      <c r="O2564" s="10">
        <f t="shared" si="119"/>
        <v>0.3</v>
      </c>
      <c r="P2564" s="10">
        <f t="shared" si="117"/>
        <v>4.9999999999999989E-2</v>
      </c>
      <c r="Q2564">
        <f t="shared" si="118"/>
        <v>67.79974012514667</v>
      </c>
    </row>
    <row r="2565" spans="1:17" x14ac:dyDescent="0.3">
      <c r="A2565">
        <v>2560</v>
      </c>
      <c r="B2565" t="s">
        <v>3012</v>
      </c>
      <c r="C2565" t="s">
        <v>34</v>
      </c>
      <c r="D2565" t="s">
        <v>7</v>
      </c>
      <c r="E2565">
        <v>527513</v>
      </c>
      <c r="F2565">
        <v>80153</v>
      </c>
      <c r="G2565">
        <v>26.484999999999999</v>
      </c>
      <c r="H2565">
        <v>8.3745999999999992</v>
      </c>
      <c r="I2565">
        <v>34.8596</v>
      </c>
      <c r="J2565" s="12">
        <v>0.37</v>
      </c>
      <c r="K2565" s="12">
        <v>0.44</v>
      </c>
      <c r="L2565" s="10">
        <v>0.25</v>
      </c>
      <c r="M2565" s="10">
        <f>VLOOKUP('By placement'!$D2565,'By goal type'!$I$3:$J$7,2,FALSE)</f>
        <v>0.3</v>
      </c>
      <c r="N2565" s="13"/>
      <c r="O2565" s="10">
        <f t="shared" si="119"/>
        <v>0.3</v>
      </c>
      <c r="P2565" s="10">
        <f t="shared" si="117"/>
        <v>4.9999999999999989E-2</v>
      </c>
      <c r="Q2565">
        <f t="shared" si="118"/>
        <v>5.5458454545454536</v>
      </c>
    </row>
    <row r="2566" spans="1:17" x14ac:dyDescent="0.3">
      <c r="A2566">
        <v>2561</v>
      </c>
      <c r="B2566" t="s">
        <v>3013</v>
      </c>
      <c r="C2566" t="s">
        <v>50</v>
      </c>
      <c r="D2566" t="s">
        <v>7</v>
      </c>
      <c r="E2566">
        <v>47124</v>
      </c>
      <c r="F2566">
        <v>11371</v>
      </c>
      <c r="G2566">
        <v>12.508100000000001</v>
      </c>
      <c r="H2566">
        <v>3.8704999999999998</v>
      </c>
      <c r="I2566">
        <v>16.378599999999999</v>
      </c>
      <c r="J2566" s="12">
        <v>1.1000000000000001</v>
      </c>
      <c r="K2566" s="12">
        <v>1.431</v>
      </c>
      <c r="L2566" s="10">
        <v>0.3</v>
      </c>
      <c r="M2566" s="10">
        <f>VLOOKUP('By placement'!$D2566,'By goal type'!$I$3:$J$7,2,FALSE)</f>
        <v>0.3</v>
      </c>
      <c r="N2566" s="13"/>
      <c r="O2566" s="10">
        <f t="shared" si="119"/>
        <v>0.3</v>
      </c>
      <c r="P2566" s="10">
        <f t="shared" si="117"/>
        <v>0</v>
      </c>
      <c r="Q2566">
        <f t="shared" si="118"/>
        <v>3.7884812019566727</v>
      </c>
    </row>
    <row r="2567" spans="1:17" x14ac:dyDescent="0.3">
      <c r="A2567">
        <v>2562</v>
      </c>
      <c r="B2567" t="s">
        <v>3014</v>
      </c>
      <c r="C2567" t="s">
        <v>84</v>
      </c>
      <c r="D2567" t="s">
        <v>7</v>
      </c>
      <c r="E2567">
        <v>801</v>
      </c>
      <c r="F2567">
        <v>330</v>
      </c>
      <c r="G2567">
        <v>0.47270000000000001</v>
      </c>
      <c r="H2567">
        <v>0.17560000000000001</v>
      </c>
      <c r="I2567">
        <v>0.64829999999999999</v>
      </c>
      <c r="J2567" s="12">
        <v>1.5</v>
      </c>
      <c r="K2567" s="12">
        <v>2.4</v>
      </c>
      <c r="L2567" s="10" t="s">
        <v>5</v>
      </c>
      <c r="M2567" s="10">
        <f>VLOOKUP('By placement'!$D2567,'By goal type'!$I$3:$J$7,2,FALSE)</f>
        <v>0.3</v>
      </c>
      <c r="N2567" s="13"/>
      <c r="O2567" s="10">
        <f t="shared" si="119"/>
        <v>0.3</v>
      </c>
      <c r="P2567" s="10" t="str">
        <f t="shared" ref="P2567:P2630" si="120">IFERROR(O2567-L2567,"unknown")</f>
        <v>unknown</v>
      </c>
      <c r="Q2567">
        <f t="shared" ref="Q2567:Q2630" si="121">IFERROR(MIN(1-J2567/K2567,O2567)*I2567,0)</f>
        <v>0.19449</v>
      </c>
    </row>
    <row r="2568" spans="1:17" x14ac:dyDescent="0.3">
      <c r="A2568">
        <v>2563</v>
      </c>
      <c r="B2568" t="s">
        <v>3015</v>
      </c>
      <c r="C2568" t="s">
        <v>45</v>
      </c>
      <c r="D2568" t="s">
        <v>7</v>
      </c>
      <c r="E2568">
        <v>208450</v>
      </c>
      <c r="F2568">
        <v>20620</v>
      </c>
      <c r="G2568">
        <v>10.31</v>
      </c>
      <c r="H2568">
        <v>3.2</v>
      </c>
      <c r="I2568">
        <v>13.51</v>
      </c>
      <c r="J2568" s="12">
        <v>0.5</v>
      </c>
      <c r="K2568" s="12">
        <v>0.65900000000000003</v>
      </c>
      <c r="L2568" s="10">
        <v>0.28000000000000003</v>
      </c>
      <c r="M2568" s="10">
        <f>VLOOKUP('By placement'!$D2568,'By goal type'!$I$3:$J$7,2,FALSE)</f>
        <v>0.3</v>
      </c>
      <c r="N2568" s="13"/>
      <c r="O2568" s="10">
        <f t="shared" ref="O2568:O2631" si="122">IF(N2568="",M2568,N2568)</f>
        <v>0.3</v>
      </c>
      <c r="P2568" s="10">
        <f t="shared" si="120"/>
        <v>1.9999999999999962E-2</v>
      </c>
      <c r="Q2568">
        <f t="shared" si="121"/>
        <v>3.2596206373292875</v>
      </c>
    </row>
    <row r="2569" spans="1:17" x14ac:dyDescent="0.3">
      <c r="A2569">
        <v>2564</v>
      </c>
      <c r="B2569" t="s">
        <v>3016</v>
      </c>
      <c r="C2569" t="s">
        <v>50</v>
      </c>
      <c r="D2569" t="s">
        <v>7</v>
      </c>
      <c r="E2569">
        <v>262683</v>
      </c>
      <c r="F2569">
        <v>82319</v>
      </c>
      <c r="G2569">
        <v>98.782799999999995</v>
      </c>
      <c r="H2569">
        <v>30.730899999999998</v>
      </c>
      <c r="I2569">
        <v>129.5137</v>
      </c>
      <c r="J2569" s="12">
        <v>1.2</v>
      </c>
      <c r="K2569" s="12">
        <v>1.5589999999999999</v>
      </c>
      <c r="L2569" s="10">
        <v>0.3</v>
      </c>
      <c r="M2569" s="10">
        <f>VLOOKUP('By placement'!$D2569,'By goal type'!$I$3:$J$7,2,FALSE)</f>
        <v>0.3</v>
      </c>
      <c r="N2569" s="13"/>
      <c r="O2569" s="10">
        <f t="shared" si="122"/>
        <v>0.3</v>
      </c>
      <c r="P2569" s="10">
        <f t="shared" si="120"/>
        <v>0</v>
      </c>
      <c r="Q2569">
        <f t="shared" si="121"/>
        <v>29.823873187940983</v>
      </c>
    </row>
    <row r="2570" spans="1:17" x14ac:dyDescent="0.3">
      <c r="A2570">
        <v>2565</v>
      </c>
      <c r="B2570" t="s">
        <v>3017</v>
      </c>
      <c r="C2570" t="s">
        <v>87</v>
      </c>
      <c r="D2570" t="s">
        <v>7</v>
      </c>
      <c r="E2570">
        <v>110881</v>
      </c>
      <c r="F2570">
        <v>34914</v>
      </c>
      <c r="G2570">
        <v>78.648700000000005</v>
      </c>
      <c r="H2570">
        <v>24.357099999999999</v>
      </c>
      <c r="I2570">
        <v>103.00579999999999</v>
      </c>
      <c r="J2570" s="12">
        <v>2.25</v>
      </c>
      <c r="K2570" s="12">
        <v>3.024</v>
      </c>
      <c r="L2570" s="10">
        <v>0.25</v>
      </c>
      <c r="M2570" s="10">
        <f>VLOOKUP('By placement'!$D2570,'By goal type'!$I$3:$J$7,2,FALSE)</f>
        <v>0.3</v>
      </c>
      <c r="N2570" s="13"/>
      <c r="O2570" s="10">
        <f t="shared" si="122"/>
        <v>0.3</v>
      </c>
      <c r="P2570" s="10">
        <f t="shared" si="120"/>
        <v>4.9999999999999989E-2</v>
      </c>
      <c r="Q2570">
        <f t="shared" si="121"/>
        <v>26.364579761904757</v>
      </c>
    </row>
    <row r="2571" spans="1:17" x14ac:dyDescent="0.3">
      <c r="A2571">
        <v>2566</v>
      </c>
      <c r="B2571" t="s">
        <v>3018</v>
      </c>
      <c r="C2571" t="s">
        <v>228</v>
      </c>
      <c r="D2571" t="s">
        <v>7</v>
      </c>
      <c r="E2571">
        <v>2903679</v>
      </c>
      <c r="F2571">
        <v>400407</v>
      </c>
      <c r="G2571">
        <v>403.0145</v>
      </c>
      <c r="H2571">
        <v>122.1955</v>
      </c>
      <c r="I2571">
        <v>525.21</v>
      </c>
      <c r="J2571" s="12">
        <v>1</v>
      </c>
      <c r="K2571" s="12">
        <v>1.24</v>
      </c>
      <c r="L2571" s="10">
        <v>0.25</v>
      </c>
      <c r="M2571" s="10">
        <f>VLOOKUP('By placement'!$D2571,'By goal type'!$I$3:$J$7,2,FALSE)</f>
        <v>0.3</v>
      </c>
      <c r="N2571" s="13"/>
      <c r="O2571" s="10">
        <f t="shared" si="122"/>
        <v>0.3</v>
      </c>
      <c r="P2571" s="10">
        <f t="shared" si="120"/>
        <v>4.9999999999999989E-2</v>
      </c>
      <c r="Q2571">
        <f t="shared" si="121"/>
        <v>101.65354838709675</v>
      </c>
    </row>
    <row r="2572" spans="1:17" x14ac:dyDescent="0.3">
      <c r="A2572">
        <v>2567</v>
      </c>
      <c r="B2572" t="s">
        <v>3019</v>
      </c>
      <c r="C2572" t="s">
        <v>99</v>
      </c>
      <c r="D2572" t="s">
        <v>7</v>
      </c>
      <c r="E2572">
        <v>1091988</v>
      </c>
      <c r="F2572">
        <v>165616</v>
      </c>
      <c r="G2572">
        <v>135.83090000000001</v>
      </c>
      <c r="H2572">
        <v>38.092399999999998</v>
      </c>
      <c r="I2572">
        <v>173.92330000000001</v>
      </c>
      <c r="J2572" s="12">
        <v>0.8</v>
      </c>
      <c r="K2572" s="12">
        <v>0.86799999999999999</v>
      </c>
      <c r="L2572" s="10">
        <v>0.25</v>
      </c>
      <c r="M2572" s="10">
        <f>VLOOKUP('By placement'!$D2572,'By goal type'!$I$3:$J$7,2,FALSE)</f>
        <v>0.3</v>
      </c>
      <c r="N2572" s="13"/>
      <c r="O2572" s="10">
        <f t="shared" si="122"/>
        <v>0.3</v>
      </c>
      <c r="P2572" s="10">
        <f t="shared" si="120"/>
        <v>4.9999999999999989E-2</v>
      </c>
      <c r="Q2572">
        <f t="shared" si="121"/>
        <v>13.625327649769584</v>
      </c>
    </row>
    <row r="2573" spans="1:17" x14ac:dyDescent="0.3">
      <c r="A2573">
        <v>2568</v>
      </c>
      <c r="B2573" t="s">
        <v>3020</v>
      </c>
      <c r="C2573" t="s">
        <v>34</v>
      </c>
      <c r="D2573" t="s">
        <v>7</v>
      </c>
      <c r="E2573">
        <v>66040</v>
      </c>
      <c r="F2573">
        <v>19289</v>
      </c>
      <c r="G2573">
        <v>28.905100000000001</v>
      </c>
      <c r="H2573">
        <v>9.0658999999999992</v>
      </c>
      <c r="I2573">
        <v>37.970999999999997</v>
      </c>
      <c r="J2573" s="12">
        <v>1.5</v>
      </c>
      <c r="K2573" s="12">
        <v>1.9970000000000001</v>
      </c>
      <c r="L2573" s="10">
        <v>0.25</v>
      </c>
      <c r="M2573" s="10">
        <f>VLOOKUP('By placement'!$D2573,'By goal type'!$I$3:$J$7,2,FALSE)</f>
        <v>0.3</v>
      </c>
      <c r="N2573" s="13"/>
      <c r="O2573" s="10">
        <f t="shared" si="122"/>
        <v>0.3</v>
      </c>
      <c r="P2573" s="10">
        <f t="shared" si="120"/>
        <v>4.9999999999999989E-2</v>
      </c>
      <c r="Q2573">
        <f t="shared" si="121"/>
        <v>9.4499684526790197</v>
      </c>
    </row>
    <row r="2574" spans="1:17" x14ac:dyDescent="0.3">
      <c r="A2574">
        <v>2569</v>
      </c>
      <c r="B2574" t="s">
        <v>3021</v>
      </c>
      <c r="C2574" t="s">
        <v>35</v>
      </c>
      <c r="D2574" t="s">
        <v>7</v>
      </c>
      <c r="E2574">
        <v>313127</v>
      </c>
      <c r="F2574">
        <v>139771</v>
      </c>
      <c r="G2574">
        <v>167.52889999999999</v>
      </c>
      <c r="H2574">
        <v>34.3123</v>
      </c>
      <c r="I2574">
        <v>201.84119999999999</v>
      </c>
      <c r="J2574" s="12">
        <v>1.1000000000000001</v>
      </c>
      <c r="K2574" s="12">
        <v>1.4790000000000001</v>
      </c>
      <c r="L2574" s="10">
        <v>0.17</v>
      </c>
      <c r="M2574" s="10">
        <f>VLOOKUP('By placement'!$D2574,'By goal type'!$I$3:$J$7,2,FALSE)</f>
        <v>0.3</v>
      </c>
      <c r="N2574" s="13"/>
      <c r="O2574" s="10">
        <f t="shared" si="122"/>
        <v>0.3</v>
      </c>
      <c r="P2574" s="10">
        <f t="shared" si="120"/>
        <v>0.12999999999999998</v>
      </c>
      <c r="Q2574">
        <f t="shared" si="121"/>
        <v>51.722660446247453</v>
      </c>
    </row>
    <row r="2575" spans="1:17" x14ac:dyDescent="0.3">
      <c r="A2575">
        <v>2570</v>
      </c>
      <c r="B2575" t="s">
        <v>3022</v>
      </c>
      <c r="C2575" t="s">
        <v>84</v>
      </c>
      <c r="D2575" t="s">
        <v>7</v>
      </c>
      <c r="E2575">
        <v>10074</v>
      </c>
      <c r="F2575">
        <v>3052</v>
      </c>
      <c r="G2575">
        <v>5.5278999999999998</v>
      </c>
      <c r="H2575">
        <v>1.4855</v>
      </c>
      <c r="I2575">
        <v>7.0133999999999999</v>
      </c>
      <c r="J2575" s="12">
        <v>1.75</v>
      </c>
      <c r="K2575" s="12">
        <v>2.6259999999999999</v>
      </c>
      <c r="L2575" s="10">
        <v>0.25</v>
      </c>
      <c r="M2575" s="10">
        <f>VLOOKUP('By placement'!$D2575,'By goal type'!$I$3:$J$7,2,FALSE)</f>
        <v>0.3</v>
      </c>
      <c r="N2575" s="13"/>
      <c r="O2575" s="10">
        <f t="shared" si="122"/>
        <v>0.3</v>
      </c>
      <c r="P2575" s="10">
        <f t="shared" si="120"/>
        <v>4.9999999999999989E-2</v>
      </c>
      <c r="Q2575">
        <f t="shared" si="121"/>
        <v>2.1040199999999998</v>
      </c>
    </row>
    <row r="2576" spans="1:17" x14ac:dyDescent="0.3">
      <c r="A2576">
        <v>2571</v>
      </c>
      <c r="B2576" t="s">
        <v>3023</v>
      </c>
      <c r="C2576" t="s">
        <v>67</v>
      </c>
      <c r="D2576" t="s">
        <v>7</v>
      </c>
      <c r="E2576">
        <v>23754</v>
      </c>
      <c r="F2576">
        <v>8922</v>
      </c>
      <c r="G2576">
        <v>4.4770000000000003</v>
      </c>
      <c r="H2576">
        <v>1.383</v>
      </c>
      <c r="I2576">
        <v>5.86</v>
      </c>
      <c r="J2576" s="12">
        <v>0.5</v>
      </c>
      <c r="K2576" s="12">
        <v>0.627</v>
      </c>
      <c r="L2576" s="10" t="s">
        <v>5</v>
      </c>
      <c r="M2576" s="10">
        <f>VLOOKUP('By placement'!$D2576,'By goal type'!$I$3:$J$7,2,FALSE)</f>
        <v>0.3</v>
      </c>
      <c r="N2576" s="13"/>
      <c r="O2576" s="10">
        <f t="shared" si="122"/>
        <v>0.3</v>
      </c>
      <c r="P2576" s="10" t="str">
        <f t="shared" si="120"/>
        <v>unknown</v>
      </c>
      <c r="Q2576">
        <f t="shared" si="121"/>
        <v>1.1869537480063796</v>
      </c>
    </row>
    <row r="2577" spans="1:17" x14ac:dyDescent="0.3">
      <c r="A2577">
        <v>2572</v>
      </c>
      <c r="B2577" t="s">
        <v>3024</v>
      </c>
      <c r="C2577" t="s">
        <v>268</v>
      </c>
      <c r="D2577" t="s">
        <v>7</v>
      </c>
      <c r="E2577">
        <v>74735</v>
      </c>
      <c r="F2577">
        <v>22916</v>
      </c>
      <c r="G2577">
        <v>34.461100000000002</v>
      </c>
      <c r="H2577">
        <v>10.6892</v>
      </c>
      <c r="I2577">
        <v>45.150300000000001</v>
      </c>
      <c r="J2577" s="12">
        <v>1.5</v>
      </c>
      <c r="K2577" s="12">
        <v>1.974</v>
      </c>
      <c r="L2577" s="10">
        <v>0.25</v>
      </c>
      <c r="M2577" s="10">
        <f>VLOOKUP('By placement'!$D2577,'By goal type'!$I$3:$J$7,2,FALSE)</f>
        <v>0.3</v>
      </c>
      <c r="N2577" s="13"/>
      <c r="O2577" s="10">
        <f t="shared" si="122"/>
        <v>0.3</v>
      </c>
      <c r="P2577" s="10">
        <f t="shared" si="120"/>
        <v>4.9999999999999989E-2</v>
      </c>
      <c r="Q2577">
        <f t="shared" si="121"/>
        <v>10.841561398176291</v>
      </c>
    </row>
    <row r="2578" spans="1:17" x14ac:dyDescent="0.3">
      <c r="A2578">
        <v>2573</v>
      </c>
      <c r="B2578" t="s">
        <v>3025</v>
      </c>
      <c r="C2578" t="s">
        <v>84</v>
      </c>
      <c r="D2578" t="s">
        <v>7</v>
      </c>
      <c r="E2578">
        <v>770</v>
      </c>
      <c r="F2578">
        <v>326</v>
      </c>
      <c r="G2578">
        <v>0.51419999999999999</v>
      </c>
      <c r="H2578">
        <v>0.14960000000000001</v>
      </c>
      <c r="I2578">
        <v>0.66379999999999995</v>
      </c>
      <c r="J2578" s="12">
        <v>1.55</v>
      </c>
      <c r="K2578" s="12">
        <v>1.974</v>
      </c>
      <c r="L2578" s="10" t="s">
        <v>5</v>
      </c>
      <c r="M2578" s="10">
        <f>VLOOKUP('By placement'!$D2578,'By goal type'!$I$3:$J$7,2,FALSE)</f>
        <v>0.3</v>
      </c>
      <c r="N2578" s="13"/>
      <c r="O2578" s="10">
        <f t="shared" si="122"/>
        <v>0.3</v>
      </c>
      <c r="P2578" s="10" t="str">
        <f t="shared" si="120"/>
        <v>unknown</v>
      </c>
      <c r="Q2578">
        <f t="shared" si="121"/>
        <v>0.14257912867274566</v>
      </c>
    </row>
    <row r="2579" spans="1:17" x14ac:dyDescent="0.3">
      <c r="A2579">
        <v>2574</v>
      </c>
      <c r="B2579" t="s">
        <v>3026</v>
      </c>
      <c r="C2579" t="s">
        <v>76</v>
      </c>
      <c r="D2579" t="s">
        <v>7</v>
      </c>
      <c r="E2579">
        <v>82902</v>
      </c>
      <c r="F2579">
        <v>49613</v>
      </c>
      <c r="G2579">
        <v>20.274000000000001</v>
      </c>
      <c r="H2579">
        <v>5.8179999999999996</v>
      </c>
      <c r="I2579">
        <v>26.091999999999999</v>
      </c>
      <c r="J2579" s="12">
        <v>0.4</v>
      </c>
      <c r="K2579" s="12">
        <v>0.55300000000000005</v>
      </c>
      <c r="L2579" s="10">
        <v>0.25</v>
      </c>
      <c r="M2579" s="10">
        <f>VLOOKUP('By placement'!$D2579,'By goal type'!$I$3:$J$7,2,FALSE)</f>
        <v>0.3</v>
      </c>
      <c r="N2579" s="13"/>
      <c r="O2579" s="10">
        <f t="shared" si="122"/>
        <v>0.3</v>
      </c>
      <c r="P2579" s="10">
        <f t="shared" si="120"/>
        <v>4.9999999999999989E-2</v>
      </c>
      <c r="Q2579">
        <f t="shared" si="121"/>
        <v>7.2189439421338149</v>
      </c>
    </row>
    <row r="2580" spans="1:17" x14ac:dyDescent="0.3">
      <c r="A2580">
        <v>2575</v>
      </c>
      <c r="B2580" t="s">
        <v>3027</v>
      </c>
      <c r="C2580" t="s">
        <v>72</v>
      </c>
      <c r="D2580" t="s">
        <v>7</v>
      </c>
      <c r="E2580">
        <v>3739</v>
      </c>
      <c r="F2580">
        <v>2114</v>
      </c>
      <c r="G2580">
        <v>1.5327</v>
      </c>
      <c r="H2580">
        <v>0.4133</v>
      </c>
      <c r="I2580">
        <v>1.946</v>
      </c>
      <c r="J2580" s="12">
        <v>0.7</v>
      </c>
      <c r="K2580" s="12">
        <v>1</v>
      </c>
      <c r="L2580" s="10">
        <v>0.25</v>
      </c>
      <c r="M2580" s="10">
        <f>VLOOKUP('By placement'!$D2580,'By goal type'!$I$3:$J$7,2,FALSE)</f>
        <v>0.3</v>
      </c>
      <c r="N2580" s="13"/>
      <c r="O2580" s="10">
        <f t="shared" si="122"/>
        <v>0.3</v>
      </c>
      <c r="P2580" s="10">
        <f t="shared" si="120"/>
        <v>4.9999999999999989E-2</v>
      </c>
      <c r="Q2580">
        <f t="shared" si="121"/>
        <v>0.58379999999999999</v>
      </c>
    </row>
    <row r="2581" spans="1:17" x14ac:dyDescent="0.3">
      <c r="A2581">
        <v>2576</v>
      </c>
      <c r="B2581" t="s">
        <v>3028</v>
      </c>
      <c r="C2581" t="s">
        <v>265</v>
      </c>
      <c r="D2581" t="s">
        <v>7</v>
      </c>
      <c r="E2581">
        <v>207657</v>
      </c>
      <c r="F2581">
        <v>26302</v>
      </c>
      <c r="G2581">
        <v>22.401599999999998</v>
      </c>
      <c r="H2581">
        <v>6.9984999999999999</v>
      </c>
      <c r="I2581">
        <v>29.400099999999998</v>
      </c>
      <c r="J2581" s="12">
        <v>0.85</v>
      </c>
      <c r="K2581" s="12">
        <v>1.117</v>
      </c>
      <c r="L2581" s="10">
        <v>0.25</v>
      </c>
      <c r="M2581" s="10">
        <f>VLOOKUP('By placement'!$D2581,'By goal type'!$I$3:$J$7,2,FALSE)</f>
        <v>0.3</v>
      </c>
      <c r="N2581" s="13"/>
      <c r="O2581" s="10">
        <f t="shared" si="122"/>
        <v>0.3</v>
      </c>
      <c r="P2581" s="10">
        <f t="shared" si="120"/>
        <v>4.9999999999999989E-2</v>
      </c>
      <c r="Q2581">
        <f t="shared" si="121"/>
        <v>7.0275977618621308</v>
      </c>
    </row>
    <row r="2582" spans="1:17" x14ac:dyDescent="0.3">
      <c r="A2582">
        <v>2577</v>
      </c>
      <c r="B2582" t="s">
        <v>3029</v>
      </c>
      <c r="C2582" t="s">
        <v>76</v>
      </c>
      <c r="D2582" t="s">
        <v>7</v>
      </c>
      <c r="E2582">
        <v>171093</v>
      </c>
      <c r="F2582">
        <v>101524</v>
      </c>
      <c r="G2582">
        <v>40.479199999999999</v>
      </c>
      <c r="H2582">
        <v>12.9588</v>
      </c>
      <c r="I2582">
        <v>53.438000000000002</v>
      </c>
      <c r="J2582" s="12">
        <v>0.4</v>
      </c>
      <c r="K2582" s="12">
        <v>0.59899999999999998</v>
      </c>
      <c r="L2582" s="10">
        <v>0.25</v>
      </c>
      <c r="M2582" s="10">
        <f>VLOOKUP('By placement'!$D2582,'By goal type'!$I$3:$J$7,2,FALSE)</f>
        <v>0.3</v>
      </c>
      <c r="N2582" s="13"/>
      <c r="O2582" s="10">
        <f t="shared" si="122"/>
        <v>0.3</v>
      </c>
      <c r="P2582" s="10">
        <f t="shared" si="120"/>
        <v>4.9999999999999989E-2</v>
      </c>
      <c r="Q2582">
        <f t="shared" si="121"/>
        <v>16.031400000000001</v>
      </c>
    </row>
    <row r="2583" spans="1:17" x14ac:dyDescent="0.3">
      <c r="A2583">
        <v>2578</v>
      </c>
      <c r="B2583" t="s">
        <v>3030</v>
      </c>
      <c r="C2583" t="s">
        <v>267</v>
      </c>
      <c r="D2583" t="s">
        <v>7</v>
      </c>
      <c r="E2583">
        <v>476546</v>
      </c>
      <c r="F2583">
        <v>74778</v>
      </c>
      <c r="G2583">
        <v>32.160400000000003</v>
      </c>
      <c r="H2583">
        <v>10.1601</v>
      </c>
      <c r="I2583">
        <v>42.320500000000003</v>
      </c>
      <c r="J2583" s="12">
        <v>0.43</v>
      </c>
      <c r="K2583" s="12">
        <v>0.55400000000000005</v>
      </c>
      <c r="L2583" s="10">
        <v>0.25</v>
      </c>
      <c r="M2583" s="10">
        <f>VLOOKUP('By placement'!$D2583,'By goal type'!$I$3:$J$7,2,FALSE)</f>
        <v>0.3</v>
      </c>
      <c r="N2583" s="13"/>
      <c r="O2583" s="10">
        <f t="shared" si="122"/>
        <v>0.3</v>
      </c>
      <c r="P2583" s="10">
        <f t="shared" si="120"/>
        <v>4.9999999999999989E-2</v>
      </c>
      <c r="Q2583">
        <f t="shared" si="121"/>
        <v>9.4724584837545169</v>
      </c>
    </row>
    <row r="2584" spans="1:17" x14ac:dyDescent="0.3">
      <c r="A2584">
        <v>2579</v>
      </c>
      <c r="B2584" t="s">
        <v>3031</v>
      </c>
      <c r="C2584" t="s">
        <v>99</v>
      </c>
      <c r="D2584" t="s">
        <v>7</v>
      </c>
      <c r="E2584">
        <v>1211698</v>
      </c>
      <c r="F2584">
        <v>190099</v>
      </c>
      <c r="G2584">
        <v>156.1036</v>
      </c>
      <c r="H2584">
        <v>44.039700000000003</v>
      </c>
      <c r="I2584">
        <v>200.14330000000001</v>
      </c>
      <c r="J2584" s="12">
        <v>0.8</v>
      </c>
      <c r="K2584" s="12">
        <v>0.86799999999999999</v>
      </c>
      <c r="L2584" s="10">
        <v>0.25</v>
      </c>
      <c r="M2584" s="10">
        <f>VLOOKUP('By placement'!$D2584,'By goal type'!$I$3:$J$7,2,FALSE)</f>
        <v>0.3</v>
      </c>
      <c r="N2584" s="13"/>
      <c r="O2584" s="10">
        <f t="shared" si="122"/>
        <v>0.3</v>
      </c>
      <c r="P2584" s="10">
        <f t="shared" si="120"/>
        <v>4.9999999999999989E-2</v>
      </c>
      <c r="Q2584">
        <f t="shared" si="121"/>
        <v>15.679429032258064</v>
      </c>
    </row>
    <row r="2585" spans="1:17" x14ac:dyDescent="0.3">
      <c r="A2585">
        <v>2580</v>
      </c>
      <c r="B2585" t="s">
        <v>3032</v>
      </c>
      <c r="C2585" t="s">
        <v>35</v>
      </c>
      <c r="D2585" t="s">
        <v>7</v>
      </c>
      <c r="E2585">
        <v>168854</v>
      </c>
      <c r="F2585">
        <v>7088</v>
      </c>
      <c r="G2585">
        <v>11.4544</v>
      </c>
      <c r="H2585">
        <v>3.0956000000000001</v>
      </c>
      <c r="I2585">
        <v>14.55</v>
      </c>
      <c r="J2585" s="12">
        <v>1.25</v>
      </c>
      <c r="K2585" s="12">
        <v>1.5780000000000001</v>
      </c>
      <c r="L2585" s="10">
        <v>0.25</v>
      </c>
      <c r="M2585" s="10">
        <f>VLOOKUP('By placement'!$D2585,'By goal type'!$I$3:$J$7,2,FALSE)</f>
        <v>0.3</v>
      </c>
      <c r="N2585" s="13"/>
      <c r="O2585" s="10">
        <f t="shared" si="122"/>
        <v>0.3</v>
      </c>
      <c r="P2585" s="10">
        <f t="shared" si="120"/>
        <v>4.9999999999999989E-2</v>
      </c>
      <c r="Q2585">
        <f t="shared" si="121"/>
        <v>3.0243346007604575</v>
      </c>
    </row>
    <row r="2586" spans="1:17" x14ac:dyDescent="0.3">
      <c r="A2586">
        <v>2581</v>
      </c>
      <c r="B2586" t="s">
        <v>3033</v>
      </c>
      <c r="C2586" t="s">
        <v>50</v>
      </c>
      <c r="D2586" t="s">
        <v>7</v>
      </c>
      <c r="E2586">
        <v>44469</v>
      </c>
      <c r="F2586">
        <v>12579</v>
      </c>
      <c r="G2586">
        <v>12.579000000000001</v>
      </c>
      <c r="H2586">
        <v>3.9948000000000001</v>
      </c>
      <c r="I2586">
        <v>16.573799999999999</v>
      </c>
      <c r="J2586" s="12">
        <v>1</v>
      </c>
      <c r="K2586" s="12">
        <v>1.3340000000000001</v>
      </c>
      <c r="L2586" s="10">
        <v>0.3</v>
      </c>
      <c r="M2586" s="10">
        <f>VLOOKUP('By placement'!$D2586,'By goal type'!$I$3:$J$7,2,FALSE)</f>
        <v>0.3</v>
      </c>
      <c r="N2586" s="13"/>
      <c r="O2586" s="10">
        <f t="shared" si="122"/>
        <v>0.3</v>
      </c>
      <c r="P2586" s="10">
        <f t="shared" si="120"/>
        <v>0</v>
      </c>
      <c r="Q2586">
        <f t="shared" si="121"/>
        <v>4.1496620689655179</v>
      </c>
    </row>
    <row r="2587" spans="1:17" x14ac:dyDescent="0.3">
      <c r="A2587">
        <v>2582</v>
      </c>
      <c r="B2587" t="s">
        <v>3034</v>
      </c>
      <c r="C2587" t="s">
        <v>34</v>
      </c>
      <c r="D2587" t="s">
        <v>7</v>
      </c>
      <c r="E2587">
        <v>442226</v>
      </c>
      <c r="F2587">
        <v>61986</v>
      </c>
      <c r="G2587">
        <v>30.924800000000001</v>
      </c>
      <c r="H2587">
        <v>9.9022000000000006</v>
      </c>
      <c r="I2587">
        <v>40.826999999999998</v>
      </c>
      <c r="J2587" s="12">
        <v>0.5</v>
      </c>
      <c r="K2587" s="12">
        <v>0.65100000000000002</v>
      </c>
      <c r="L2587" s="10">
        <v>0.25</v>
      </c>
      <c r="M2587" s="10">
        <f>VLOOKUP('By placement'!$D2587,'By goal type'!$I$3:$J$7,2,FALSE)</f>
        <v>0.3</v>
      </c>
      <c r="N2587" s="13"/>
      <c r="O2587" s="10">
        <f t="shared" si="122"/>
        <v>0.3</v>
      </c>
      <c r="P2587" s="10">
        <f t="shared" si="120"/>
        <v>4.9999999999999989E-2</v>
      </c>
      <c r="Q2587">
        <f t="shared" si="121"/>
        <v>9.4698571428571441</v>
      </c>
    </row>
    <row r="2588" spans="1:17" x14ac:dyDescent="0.3">
      <c r="A2588">
        <v>2583</v>
      </c>
      <c r="B2588" t="s">
        <v>3035</v>
      </c>
      <c r="C2588" t="s">
        <v>160</v>
      </c>
      <c r="D2588" t="s">
        <v>7</v>
      </c>
      <c r="E2588">
        <v>45606</v>
      </c>
      <c r="F2588">
        <v>3953</v>
      </c>
      <c r="G2588">
        <v>2.0323000000000002</v>
      </c>
      <c r="H2588">
        <v>0.57189999999999996</v>
      </c>
      <c r="I2588">
        <v>2.6042000000000001</v>
      </c>
      <c r="J2588" s="12">
        <v>0.5</v>
      </c>
      <c r="K2588" s="12">
        <v>0.7</v>
      </c>
      <c r="L2588" s="10">
        <v>0.25</v>
      </c>
      <c r="M2588" s="10">
        <f>VLOOKUP('By placement'!$D2588,'By goal type'!$I$3:$J$7,2,FALSE)</f>
        <v>0.3</v>
      </c>
      <c r="N2588" s="13"/>
      <c r="O2588" s="10">
        <f t="shared" si="122"/>
        <v>0.3</v>
      </c>
      <c r="P2588" s="10">
        <f t="shared" si="120"/>
        <v>4.9999999999999989E-2</v>
      </c>
      <c r="Q2588">
        <f t="shared" si="121"/>
        <v>0.74405714285714286</v>
      </c>
    </row>
    <row r="2589" spans="1:17" x14ac:dyDescent="0.3">
      <c r="A2589">
        <v>2584</v>
      </c>
      <c r="B2589" t="s">
        <v>3036</v>
      </c>
      <c r="C2589" t="s">
        <v>84</v>
      </c>
      <c r="D2589" t="s">
        <v>7</v>
      </c>
      <c r="E2589">
        <v>20878</v>
      </c>
      <c r="F2589">
        <v>10909</v>
      </c>
      <c r="G2589">
        <v>19.1662</v>
      </c>
      <c r="H2589">
        <v>6.0037000000000003</v>
      </c>
      <c r="I2589">
        <v>25.169899999999998</v>
      </c>
      <c r="J2589" s="12">
        <v>1.75</v>
      </c>
      <c r="K2589" s="12">
        <v>2.3530000000000002</v>
      </c>
      <c r="L2589" s="10" t="s">
        <v>5</v>
      </c>
      <c r="M2589" s="10">
        <f>VLOOKUP('By placement'!$D2589,'By goal type'!$I$3:$J$7,2,FALSE)</f>
        <v>0.3</v>
      </c>
      <c r="N2589" s="13"/>
      <c r="O2589" s="10">
        <f t="shared" si="122"/>
        <v>0.3</v>
      </c>
      <c r="P2589" s="10" t="str">
        <f t="shared" si="120"/>
        <v>unknown</v>
      </c>
      <c r="Q2589">
        <f t="shared" si="121"/>
        <v>6.4502548661283479</v>
      </c>
    </row>
    <row r="2590" spans="1:17" x14ac:dyDescent="0.3">
      <c r="A2590">
        <v>2585</v>
      </c>
      <c r="B2590" t="s">
        <v>3037</v>
      </c>
      <c r="C2590" t="s">
        <v>84</v>
      </c>
      <c r="D2590" t="s">
        <v>7</v>
      </c>
      <c r="E2590">
        <v>20183</v>
      </c>
      <c r="F2590">
        <v>11560</v>
      </c>
      <c r="G2590">
        <v>21.099699999999999</v>
      </c>
      <c r="H2590">
        <v>6.3367000000000004</v>
      </c>
      <c r="I2590">
        <v>27.436399999999999</v>
      </c>
      <c r="J2590" s="12">
        <v>1.8</v>
      </c>
      <c r="K2590" s="12">
        <v>2.34</v>
      </c>
      <c r="L2590" s="10">
        <v>0.25</v>
      </c>
      <c r="M2590" s="10">
        <f>VLOOKUP('By placement'!$D2590,'By goal type'!$I$3:$J$7,2,FALSE)</f>
        <v>0.3</v>
      </c>
      <c r="N2590" s="13"/>
      <c r="O2590" s="10">
        <f t="shared" si="122"/>
        <v>0.3</v>
      </c>
      <c r="P2590" s="10">
        <f t="shared" si="120"/>
        <v>4.9999999999999989E-2</v>
      </c>
      <c r="Q2590">
        <f t="shared" si="121"/>
        <v>6.3314769230769219</v>
      </c>
    </row>
    <row r="2591" spans="1:17" x14ac:dyDescent="0.3">
      <c r="A2591">
        <v>2586</v>
      </c>
      <c r="B2591" t="s">
        <v>3038</v>
      </c>
      <c r="C2591" t="s">
        <v>84</v>
      </c>
      <c r="D2591" t="s">
        <v>7</v>
      </c>
      <c r="E2591">
        <v>364</v>
      </c>
      <c r="F2591">
        <v>145</v>
      </c>
      <c r="G2591">
        <v>0.2009</v>
      </c>
      <c r="H2591">
        <v>8.5900000000000004E-2</v>
      </c>
      <c r="I2591">
        <v>0.2868</v>
      </c>
      <c r="J2591" s="12">
        <v>1.5</v>
      </c>
      <c r="K2591" s="12">
        <v>1.643</v>
      </c>
      <c r="L2591" s="10" t="s">
        <v>5</v>
      </c>
      <c r="M2591" s="10">
        <f>VLOOKUP('By placement'!$D2591,'By goal type'!$I$3:$J$7,2,FALSE)</f>
        <v>0.3</v>
      </c>
      <c r="N2591" s="13"/>
      <c r="O2591" s="10">
        <f t="shared" si="122"/>
        <v>0.3</v>
      </c>
      <c r="P2591" s="10" t="str">
        <f t="shared" si="120"/>
        <v>unknown</v>
      </c>
      <c r="Q2591">
        <f t="shared" si="121"/>
        <v>2.4961898965307382E-2</v>
      </c>
    </row>
    <row r="2592" spans="1:17" x14ac:dyDescent="0.3">
      <c r="A2592">
        <v>2587</v>
      </c>
      <c r="B2592" t="s">
        <v>3039</v>
      </c>
      <c r="C2592" t="s">
        <v>51</v>
      </c>
      <c r="D2592" t="s">
        <v>7</v>
      </c>
      <c r="E2592">
        <v>2406604</v>
      </c>
      <c r="F2592">
        <v>1059085</v>
      </c>
      <c r="G2592">
        <v>558.68150000000003</v>
      </c>
      <c r="H2592">
        <v>139.67070000000001</v>
      </c>
      <c r="I2592">
        <v>698.35220000000004</v>
      </c>
      <c r="J2592" s="12">
        <v>0.5</v>
      </c>
      <c r="K2592" s="12">
        <v>0.67</v>
      </c>
      <c r="L2592" s="10">
        <v>0.2</v>
      </c>
      <c r="M2592" s="10">
        <f>VLOOKUP('By placement'!$D2592,'By goal type'!$I$3:$J$7,2,FALSE)</f>
        <v>0.3</v>
      </c>
      <c r="N2592" s="13"/>
      <c r="O2592" s="10">
        <f t="shared" si="122"/>
        <v>0.3</v>
      </c>
      <c r="P2592" s="10">
        <f t="shared" si="120"/>
        <v>9.9999999999999978E-2</v>
      </c>
      <c r="Q2592">
        <f t="shared" si="121"/>
        <v>177.19384179104483</v>
      </c>
    </row>
    <row r="2593" spans="1:17" x14ac:dyDescent="0.3">
      <c r="A2593">
        <v>2588</v>
      </c>
      <c r="B2593" t="s">
        <v>3040</v>
      </c>
      <c r="C2593" t="s">
        <v>84</v>
      </c>
      <c r="D2593" t="s">
        <v>7</v>
      </c>
      <c r="E2593">
        <v>13294</v>
      </c>
      <c r="F2593">
        <v>6399</v>
      </c>
      <c r="G2593">
        <v>11.198399999999999</v>
      </c>
      <c r="H2593">
        <v>3.5792999999999999</v>
      </c>
      <c r="I2593">
        <v>14.777699999999999</v>
      </c>
      <c r="J2593" s="12">
        <v>1.75</v>
      </c>
      <c r="K2593" s="12">
        <v>2.38</v>
      </c>
      <c r="L2593" s="10" t="s">
        <v>5</v>
      </c>
      <c r="M2593" s="10">
        <f>VLOOKUP('By placement'!$D2593,'By goal type'!$I$3:$J$7,2,FALSE)</f>
        <v>0.3</v>
      </c>
      <c r="N2593" s="13"/>
      <c r="O2593" s="10">
        <f t="shared" si="122"/>
        <v>0.3</v>
      </c>
      <c r="P2593" s="10" t="str">
        <f t="shared" si="120"/>
        <v>unknown</v>
      </c>
      <c r="Q2593">
        <f t="shared" si="121"/>
        <v>3.911744117647058</v>
      </c>
    </row>
    <row r="2594" spans="1:17" x14ac:dyDescent="0.3">
      <c r="A2594">
        <v>2589</v>
      </c>
      <c r="B2594" t="s">
        <v>3041</v>
      </c>
      <c r="C2594" t="s">
        <v>25</v>
      </c>
      <c r="D2594" t="s">
        <v>7</v>
      </c>
      <c r="E2594">
        <v>5847</v>
      </c>
      <c r="F2594">
        <v>2415</v>
      </c>
      <c r="G2594">
        <v>1.9657</v>
      </c>
      <c r="H2594">
        <v>0.58430000000000004</v>
      </c>
      <c r="I2594">
        <v>2.5499999999999998</v>
      </c>
      <c r="J2594" s="12">
        <v>0.8</v>
      </c>
      <c r="K2594" s="12">
        <v>1.079</v>
      </c>
      <c r="L2594" s="10">
        <v>0.25</v>
      </c>
      <c r="M2594" s="10">
        <f>VLOOKUP('By placement'!$D2594,'By goal type'!$I$3:$J$7,2,FALSE)</f>
        <v>0.3</v>
      </c>
      <c r="N2594" s="13"/>
      <c r="O2594" s="10">
        <f t="shared" si="122"/>
        <v>0.3</v>
      </c>
      <c r="P2594" s="10">
        <f t="shared" si="120"/>
        <v>4.9999999999999989E-2</v>
      </c>
      <c r="Q2594">
        <f t="shared" si="121"/>
        <v>0.659360518999073</v>
      </c>
    </row>
    <row r="2595" spans="1:17" x14ac:dyDescent="0.3">
      <c r="A2595">
        <v>2590</v>
      </c>
      <c r="B2595" t="s">
        <v>3042</v>
      </c>
      <c r="C2595" t="s">
        <v>62</v>
      </c>
      <c r="D2595" t="s">
        <v>7</v>
      </c>
      <c r="E2595">
        <v>1479</v>
      </c>
      <c r="F2595">
        <v>120</v>
      </c>
      <c r="G2595">
        <v>0.11890000000000001</v>
      </c>
      <c r="H2595">
        <v>3.95E-2</v>
      </c>
      <c r="I2595">
        <v>0.15840000000000001</v>
      </c>
      <c r="J2595" s="12">
        <v>1</v>
      </c>
      <c r="K2595" s="12">
        <v>1.252</v>
      </c>
      <c r="L2595" s="10">
        <v>0.25</v>
      </c>
      <c r="M2595" s="10">
        <f>VLOOKUP('By placement'!$D2595,'By goal type'!$I$3:$J$7,2,FALSE)</f>
        <v>0.3</v>
      </c>
      <c r="N2595" s="13"/>
      <c r="O2595" s="10">
        <f t="shared" si="122"/>
        <v>0.3</v>
      </c>
      <c r="P2595" s="10">
        <f t="shared" si="120"/>
        <v>4.9999999999999989E-2</v>
      </c>
      <c r="Q2595">
        <f t="shared" si="121"/>
        <v>3.1882428115015966E-2</v>
      </c>
    </row>
    <row r="2596" spans="1:17" x14ac:dyDescent="0.3">
      <c r="A2596">
        <v>2591</v>
      </c>
      <c r="B2596" t="s">
        <v>3043</v>
      </c>
      <c r="C2596" t="s">
        <v>76</v>
      </c>
      <c r="D2596" t="s">
        <v>7</v>
      </c>
      <c r="E2596">
        <v>84861</v>
      </c>
      <c r="F2596">
        <v>59218</v>
      </c>
      <c r="G2596">
        <v>23.645</v>
      </c>
      <c r="H2596">
        <v>7.6559999999999997</v>
      </c>
      <c r="I2596">
        <v>31.300999999999998</v>
      </c>
      <c r="J2596" s="12">
        <v>0.4</v>
      </c>
      <c r="K2596" s="12">
        <v>0.58599999999999997</v>
      </c>
      <c r="L2596" s="10">
        <v>0.25</v>
      </c>
      <c r="M2596" s="10">
        <f>VLOOKUP('By placement'!$D2596,'By goal type'!$I$3:$J$7,2,FALSE)</f>
        <v>0.3</v>
      </c>
      <c r="N2596" s="13"/>
      <c r="O2596" s="10">
        <f t="shared" si="122"/>
        <v>0.3</v>
      </c>
      <c r="P2596" s="10">
        <f t="shared" si="120"/>
        <v>4.9999999999999989E-2</v>
      </c>
      <c r="Q2596">
        <f t="shared" si="121"/>
        <v>9.3902999999999999</v>
      </c>
    </row>
    <row r="2597" spans="1:17" x14ac:dyDescent="0.3">
      <c r="A2597">
        <v>2592</v>
      </c>
      <c r="B2597" t="s">
        <v>3044</v>
      </c>
      <c r="C2597" t="s">
        <v>25</v>
      </c>
      <c r="D2597" t="s">
        <v>7</v>
      </c>
      <c r="E2597">
        <v>5920</v>
      </c>
      <c r="F2597">
        <v>2623</v>
      </c>
      <c r="G2597">
        <v>2.0085000000000002</v>
      </c>
      <c r="H2597">
        <v>0.59150000000000003</v>
      </c>
      <c r="I2597">
        <v>2.6</v>
      </c>
      <c r="J2597" s="12">
        <v>0.75</v>
      </c>
      <c r="K2597" s="12">
        <v>1.0289999999999999</v>
      </c>
      <c r="L2597" s="10">
        <v>0.25</v>
      </c>
      <c r="M2597" s="10">
        <f>VLOOKUP('By placement'!$D2597,'By goal type'!$I$3:$J$7,2,FALSE)</f>
        <v>0.3</v>
      </c>
      <c r="N2597" s="13"/>
      <c r="O2597" s="10">
        <f t="shared" si="122"/>
        <v>0.3</v>
      </c>
      <c r="P2597" s="10">
        <f t="shared" si="120"/>
        <v>4.9999999999999989E-2</v>
      </c>
      <c r="Q2597">
        <f t="shared" si="121"/>
        <v>0.7049562682215742</v>
      </c>
    </row>
    <row r="2598" spans="1:17" x14ac:dyDescent="0.3">
      <c r="A2598">
        <v>2593</v>
      </c>
      <c r="B2598" t="s">
        <v>3045</v>
      </c>
      <c r="C2598" t="s">
        <v>76</v>
      </c>
      <c r="D2598" t="s">
        <v>7</v>
      </c>
      <c r="E2598">
        <v>133863</v>
      </c>
      <c r="F2598">
        <v>80041</v>
      </c>
      <c r="G2598">
        <v>31.9861</v>
      </c>
      <c r="H2598">
        <v>10.337899999999999</v>
      </c>
      <c r="I2598">
        <v>42.323999999999998</v>
      </c>
      <c r="J2598" s="12">
        <v>0.4</v>
      </c>
      <c r="K2598" s="12">
        <v>0.59699999999999998</v>
      </c>
      <c r="L2598" s="10">
        <v>0.25</v>
      </c>
      <c r="M2598" s="10">
        <f>VLOOKUP('By placement'!$D2598,'By goal type'!$I$3:$J$7,2,FALSE)</f>
        <v>0.3</v>
      </c>
      <c r="N2598" s="13"/>
      <c r="O2598" s="10">
        <f t="shared" si="122"/>
        <v>0.3</v>
      </c>
      <c r="P2598" s="10">
        <f t="shared" si="120"/>
        <v>4.9999999999999989E-2</v>
      </c>
      <c r="Q2598">
        <f t="shared" si="121"/>
        <v>12.697199999999999</v>
      </c>
    </row>
    <row r="2599" spans="1:17" x14ac:dyDescent="0.3">
      <c r="A2599">
        <v>2594</v>
      </c>
      <c r="B2599" t="s">
        <v>3046</v>
      </c>
      <c r="C2599" t="s">
        <v>84</v>
      </c>
      <c r="D2599" t="s">
        <v>7</v>
      </c>
      <c r="E2599">
        <v>25820</v>
      </c>
      <c r="F2599">
        <v>10907</v>
      </c>
      <c r="G2599">
        <v>19.314800000000002</v>
      </c>
      <c r="H2599">
        <v>5.9120999999999997</v>
      </c>
      <c r="I2599">
        <v>25.226900000000001</v>
      </c>
      <c r="J2599" s="12">
        <v>1.75</v>
      </c>
      <c r="K2599" s="12">
        <v>2.3180000000000001</v>
      </c>
      <c r="L2599" s="10">
        <v>0.25</v>
      </c>
      <c r="M2599" s="10">
        <f>VLOOKUP('By placement'!$D2599,'By goal type'!$I$3:$J$7,2,FALSE)</f>
        <v>0.3</v>
      </c>
      <c r="N2599" s="13"/>
      <c r="O2599" s="10">
        <f t="shared" si="122"/>
        <v>0.3</v>
      </c>
      <c r="P2599" s="10">
        <f t="shared" si="120"/>
        <v>4.9999999999999989E-2</v>
      </c>
      <c r="Q2599">
        <f t="shared" si="121"/>
        <v>6.1815699741156163</v>
      </c>
    </row>
    <row r="2600" spans="1:17" x14ac:dyDescent="0.3">
      <c r="A2600">
        <v>2595</v>
      </c>
      <c r="B2600" t="s">
        <v>3047</v>
      </c>
      <c r="C2600" t="s">
        <v>247</v>
      </c>
      <c r="D2600" t="s">
        <v>7</v>
      </c>
      <c r="E2600">
        <v>1672601</v>
      </c>
      <c r="F2600">
        <v>130421</v>
      </c>
      <c r="G2600">
        <v>198.19220000000001</v>
      </c>
      <c r="H2600">
        <v>60.404200000000003</v>
      </c>
      <c r="I2600">
        <v>258.59640000000002</v>
      </c>
      <c r="J2600" s="12">
        <v>1.5</v>
      </c>
      <c r="K2600" s="12">
        <v>1.9219999999999999</v>
      </c>
      <c r="L2600" s="10">
        <v>0.25</v>
      </c>
      <c r="M2600" s="10">
        <f>VLOOKUP('By placement'!$D2600,'By goal type'!$I$3:$J$7,2,FALSE)</f>
        <v>0.3</v>
      </c>
      <c r="N2600" s="13"/>
      <c r="O2600" s="10">
        <f t="shared" si="122"/>
        <v>0.3</v>
      </c>
      <c r="P2600" s="10">
        <f t="shared" si="120"/>
        <v>4.9999999999999989E-2</v>
      </c>
      <c r="Q2600">
        <f t="shared" si="121"/>
        <v>56.778189802289276</v>
      </c>
    </row>
    <row r="2601" spans="1:17" x14ac:dyDescent="0.3">
      <c r="A2601">
        <v>2596</v>
      </c>
      <c r="B2601" t="s">
        <v>3048</v>
      </c>
      <c r="C2601" t="s">
        <v>266</v>
      </c>
      <c r="D2601" t="s">
        <v>7</v>
      </c>
      <c r="E2601">
        <v>2834015</v>
      </c>
      <c r="F2601">
        <v>396438</v>
      </c>
      <c r="G2601">
        <v>197.67140000000001</v>
      </c>
      <c r="H2601">
        <v>64.482799999999997</v>
      </c>
      <c r="I2601">
        <v>262.1542</v>
      </c>
      <c r="J2601" s="12">
        <v>0.5</v>
      </c>
      <c r="K2601" s="12">
        <v>0.68500000000000005</v>
      </c>
      <c r="L2601" s="10">
        <v>0.25</v>
      </c>
      <c r="M2601" s="10">
        <f>VLOOKUP('By placement'!$D2601,'By goal type'!$I$3:$J$7,2,FALSE)</f>
        <v>0.3</v>
      </c>
      <c r="N2601" s="13"/>
      <c r="O2601" s="10">
        <f t="shared" si="122"/>
        <v>0.3</v>
      </c>
      <c r="P2601" s="10">
        <f t="shared" si="120"/>
        <v>4.9999999999999989E-2</v>
      </c>
      <c r="Q2601">
        <f t="shared" si="121"/>
        <v>70.800769343065696</v>
      </c>
    </row>
    <row r="2602" spans="1:17" x14ac:dyDescent="0.3">
      <c r="A2602">
        <v>2597</v>
      </c>
      <c r="B2602" t="s">
        <v>3049</v>
      </c>
      <c r="C2602" t="s">
        <v>84</v>
      </c>
      <c r="D2602" t="s">
        <v>7</v>
      </c>
      <c r="E2602">
        <v>4150</v>
      </c>
      <c r="F2602">
        <v>2410</v>
      </c>
      <c r="G2602">
        <v>3.6150000000000002</v>
      </c>
      <c r="H2602">
        <v>1.1665000000000001</v>
      </c>
      <c r="I2602">
        <v>4.7815000000000003</v>
      </c>
      <c r="J2602" s="12">
        <v>1.5</v>
      </c>
      <c r="K2602" s="12">
        <v>1.944</v>
      </c>
      <c r="L2602" s="10" t="s">
        <v>5</v>
      </c>
      <c r="M2602" s="10">
        <f>VLOOKUP('By placement'!$D2602,'By goal type'!$I$3:$J$7,2,FALSE)</f>
        <v>0.3</v>
      </c>
      <c r="N2602" s="13"/>
      <c r="O2602" s="10">
        <f t="shared" si="122"/>
        <v>0.3</v>
      </c>
      <c r="P2602" s="10" t="str">
        <f t="shared" si="120"/>
        <v>unknown</v>
      </c>
      <c r="Q2602">
        <f t="shared" si="121"/>
        <v>1.0920709876543211</v>
      </c>
    </row>
    <row r="2603" spans="1:17" x14ac:dyDescent="0.3">
      <c r="A2603">
        <v>2598</v>
      </c>
      <c r="B2603" t="s">
        <v>3050</v>
      </c>
      <c r="C2603" t="s">
        <v>84</v>
      </c>
      <c r="D2603" t="s">
        <v>7</v>
      </c>
      <c r="E2603">
        <v>17367</v>
      </c>
      <c r="F2603">
        <v>9276</v>
      </c>
      <c r="G2603">
        <v>16.2331</v>
      </c>
      <c r="H2603">
        <v>5.2377000000000002</v>
      </c>
      <c r="I2603">
        <v>21.470800000000001</v>
      </c>
      <c r="J2603" s="12">
        <v>1.75</v>
      </c>
      <c r="K2603" s="12">
        <v>2.36</v>
      </c>
      <c r="L2603" s="10" t="s">
        <v>5</v>
      </c>
      <c r="M2603" s="10">
        <f>VLOOKUP('By placement'!$D2603,'By goal type'!$I$3:$J$7,2,FALSE)</f>
        <v>0.3</v>
      </c>
      <c r="N2603" s="13"/>
      <c r="O2603" s="10">
        <f t="shared" si="122"/>
        <v>0.3</v>
      </c>
      <c r="P2603" s="10" t="str">
        <f t="shared" si="120"/>
        <v>unknown</v>
      </c>
      <c r="Q2603">
        <f t="shared" si="121"/>
        <v>5.5496559322033896</v>
      </c>
    </row>
    <row r="2604" spans="1:17" x14ac:dyDescent="0.3">
      <c r="A2604">
        <v>2599</v>
      </c>
      <c r="B2604" t="s">
        <v>3051</v>
      </c>
      <c r="C2604" t="s">
        <v>45</v>
      </c>
      <c r="D2604" t="s">
        <v>7</v>
      </c>
      <c r="E2604">
        <v>110978</v>
      </c>
      <c r="F2604">
        <v>13739</v>
      </c>
      <c r="G2604">
        <v>6.8695000000000004</v>
      </c>
      <c r="H2604">
        <v>2.2204999999999999</v>
      </c>
      <c r="I2604">
        <v>9.09</v>
      </c>
      <c r="J2604" s="12">
        <v>0.5</v>
      </c>
      <c r="K2604" s="12">
        <v>0.67600000000000005</v>
      </c>
      <c r="L2604" s="10">
        <v>0.28000000000000003</v>
      </c>
      <c r="M2604" s="10">
        <f>VLOOKUP('By placement'!$D2604,'By goal type'!$I$3:$J$7,2,FALSE)</f>
        <v>0.3</v>
      </c>
      <c r="N2604" s="13"/>
      <c r="O2604" s="10">
        <f t="shared" si="122"/>
        <v>0.3</v>
      </c>
      <c r="P2604" s="10">
        <f t="shared" si="120"/>
        <v>1.9999999999999962E-2</v>
      </c>
      <c r="Q2604">
        <f t="shared" si="121"/>
        <v>2.3666272189349113</v>
      </c>
    </row>
    <row r="2605" spans="1:17" x14ac:dyDescent="0.3">
      <c r="A2605">
        <v>2600</v>
      </c>
      <c r="B2605" t="s">
        <v>3052</v>
      </c>
      <c r="C2605" t="s">
        <v>72</v>
      </c>
      <c r="D2605" t="s">
        <v>7</v>
      </c>
      <c r="E2605">
        <v>16819</v>
      </c>
      <c r="F2605">
        <v>7748</v>
      </c>
      <c r="G2605">
        <v>6.5860000000000003</v>
      </c>
      <c r="H2605">
        <v>2.1284000000000001</v>
      </c>
      <c r="I2605">
        <v>8.7143999999999995</v>
      </c>
      <c r="J2605" s="12">
        <v>0.85</v>
      </c>
      <c r="K2605" s="12">
        <v>1.161</v>
      </c>
      <c r="L2605" s="10">
        <v>0.3</v>
      </c>
      <c r="M2605" s="10">
        <f>VLOOKUP('By placement'!$D2605,'By goal type'!$I$3:$J$7,2,FALSE)</f>
        <v>0.3</v>
      </c>
      <c r="N2605" s="13"/>
      <c r="O2605" s="10">
        <f t="shared" si="122"/>
        <v>0.3</v>
      </c>
      <c r="P2605" s="10">
        <f t="shared" si="120"/>
        <v>0</v>
      </c>
      <c r="Q2605">
        <f t="shared" si="121"/>
        <v>2.3343483204134365</v>
      </c>
    </row>
    <row r="2606" spans="1:17" x14ac:dyDescent="0.3">
      <c r="A2606">
        <v>2601</v>
      </c>
      <c r="B2606" t="s">
        <v>3053</v>
      </c>
      <c r="C2606" t="s">
        <v>84</v>
      </c>
      <c r="D2606" t="s">
        <v>7</v>
      </c>
      <c r="E2606">
        <v>6555</v>
      </c>
      <c r="F2606">
        <v>3248</v>
      </c>
      <c r="G2606">
        <v>5.8186</v>
      </c>
      <c r="H2606">
        <v>1.9225000000000001</v>
      </c>
      <c r="I2606">
        <v>7.7411000000000003</v>
      </c>
      <c r="J2606" s="12">
        <v>1.8</v>
      </c>
      <c r="K2606" s="12">
        <v>2.403</v>
      </c>
      <c r="L2606" s="10">
        <v>0.5</v>
      </c>
      <c r="M2606" s="10">
        <f>VLOOKUP('By placement'!$D2606,'By goal type'!$I$3:$J$7,2,FALSE)</f>
        <v>0.3</v>
      </c>
      <c r="N2606" s="13"/>
      <c r="O2606" s="10">
        <f t="shared" si="122"/>
        <v>0.3</v>
      </c>
      <c r="P2606" s="10">
        <f t="shared" si="120"/>
        <v>-0.2</v>
      </c>
      <c r="Q2606">
        <f t="shared" si="121"/>
        <v>1.9425232209737824</v>
      </c>
    </row>
    <row r="2607" spans="1:17" x14ac:dyDescent="0.3">
      <c r="A2607">
        <v>2602</v>
      </c>
      <c r="B2607" t="s">
        <v>3054</v>
      </c>
      <c r="C2607" t="s">
        <v>184</v>
      </c>
      <c r="D2607" t="s">
        <v>7</v>
      </c>
      <c r="E2607">
        <v>239795</v>
      </c>
      <c r="F2607">
        <v>106294</v>
      </c>
      <c r="G2607">
        <v>52.4011</v>
      </c>
      <c r="H2607">
        <v>16.558299999999999</v>
      </c>
      <c r="I2607">
        <v>68.959400000000002</v>
      </c>
      <c r="J2607" s="12">
        <v>0.49</v>
      </c>
      <c r="K2607" s="12">
        <v>0.81599999999999995</v>
      </c>
      <c r="L2607" s="10">
        <v>0.25</v>
      </c>
      <c r="M2607" s="10">
        <f>VLOOKUP('By placement'!$D2607,'By goal type'!$I$3:$J$7,2,FALSE)</f>
        <v>0.3</v>
      </c>
      <c r="N2607" s="13"/>
      <c r="O2607" s="10">
        <f t="shared" si="122"/>
        <v>0.3</v>
      </c>
      <c r="P2607" s="10">
        <f t="shared" si="120"/>
        <v>4.9999999999999989E-2</v>
      </c>
      <c r="Q2607">
        <f t="shared" si="121"/>
        <v>20.687819999999999</v>
      </c>
    </row>
    <row r="2608" spans="1:17" x14ac:dyDescent="0.3">
      <c r="A2608">
        <v>2603</v>
      </c>
      <c r="B2608" t="s">
        <v>3055</v>
      </c>
      <c r="C2608" t="s">
        <v>237</v>
      </c>
      <c r="D2608" t="s">
        <v>7</v>
      </c>
      <c r="E2608">
        <v>99606</v>
      </c>
      <c r="F2608">
        <v>22874</v>
      </c>
      <c r="G2608">
        <v>22.956199999999999</v>
      </c>
      <c r="H2608">
        <v>7.33</v>
      </c>
      <c r="I2608">
        <v>30.286200000000001</v>
      </c>
      <c r="J2608" s="12">
        <v>1</v>
      </c>
      <c r="K2608" s="12">
        <v>1.349</v>
      </c>
      <c r="L2608" s="10">
        <v>0.25</v>
      </c>
      <c r="M2608" s="10">
        <f>VLOOKUP('By placement'!$D2608,'By goal type'!$I$3:$J$7,2,FALSE)</f>
        <v>0.3</v>
      </c>
      <c r="N2608" s="13"/>
      <c r="O2608" s="10">
        <f t="shared" si="122"/>
        <v>0.3</v>
      </c>
      <c r="P2608" s="10">
        <f t="shared" si="120"/>
        <v>4.9999999999999989E-2</v>
      </c>
      <c r="Q2608">
        <f t="shared" si="121"/>
        <v>7.8353475166790219</v>
      </c>
    </row>
    <row r="2609" spans="1:17" x14ac:dyDescent="0.3">
      <c r="A2609">
        <v>2604</v>
      </c>
      <c r="B2609" t="s">
        <v>3056</v>
      </c>
      <c r="C2609" t="s">
        <v>84</v>
      </c>
      <c r="D2609" t="s">
        <v>7</v>
      </c>
      <c r="E2609">
        <v>2209</v>
      </c>
      <c r="F2609">
        <v>873</v>
      </c>
      <c r="G2609">
        <v>1.3575999999999999</v>
      </c>
      <c r="H2609">
        <v>0.43409999999999999</v>
      </c>
      <c r="I2609">
        <v>1.7917000000000001</v>
      </c>
      <c r="J2609" s="12">
        <v>1.55</v>
      </c>
      <c r="K2609" s="12">
        <v>1.901</v>
      </c>
      <c r="L2609" s="10" t="s">
        <v>5</v>
      </c>
      <c r="M2609" s="10">
        <f>VLOOKUP('By placement'!$D2609,'By goal type'!$I$3:$J$7,2,FALSE)</f>
        <v>0.3</v>
      </c>
      <c r="N2609" s="13"/>
      <c r="O2609" s="10">
        <f t="shared" si="122"/>
        <v>0.3</v>
      </c>
      <c r="P2609" s="10" t="str">
        <f t="shared" si="120"/>
        <v>unknown</v>
      </c>
      <c r="Q2609">
        <f t="shared" si="121"/>
        <v>0.33081888479747495</v>
      </c>
    </row>
    <row r="2610" spans="1:17" x14ac:dyDescent="0.3">
      <c r="A2610">
        <v>2605</v>
      </c>
      <c r="B2610" t="s">
        <v>3057</v>
      </c>
      <c r="C2610" t="s">
        <v>84</v>
      </c>
      <c r="D2610" t="s">
        <v>7</v>
      </c>
      <c r="E2610">
        <v>15160</v>
      </c>
      <c r="F2610">
        <v>7085</v>
      </c>
      <c r="G2610">
        <v>12.4846</v>
      </c>
      <c r="H2610">
        <v>3.9340999999999999</v>
      </c>
      <c r="I2610">
        <v>16.418700000000001</v>
      </c>
      <c r="J2610" s="12">
        <v>1.75</v>
      </c>
      <c r="K2610" s="12">
        <v>2.37</v>
      </c>
      <c r="L2610" s="10">
        <v>0.25</v>
      </c>
      <c r="M2610" s="10">
        <f>VLOOKUP('By placement'!$D2610,'By goal type'!$I$3:$J$7,2,FALSE)</f>
        <v>0.3</v>
      </c>
      <c r="N2610" s="13"/>
      <c r="O2610" s="10">
        <f t="shared" si="122"/>
        <v>0.3</v>
      </c>
      <c r="P2610" s="10">
        <f t="shared" si="120"/>
        <v>4.9999999999999989E-2</v>
      </c>
      <c r="Q2610">
        <f t="shared" si="121"/>
        <v>4.2951873417721522</v>
      </c>
    </row>
    <row r="2611" spans="1:17" x14ac:dyDescent="0.3">
      <c r="A2611">
        <v>2606</v>
      </c>
      <c r="B2611" t="s">
        <v>3058</v>
      </c>
      <c r="C2611" t="s">
        <v>62</v>
      </c>
      <c r="D2611" t="s">
        <v>7</v>
      </c>
      <c r="E2611">
        <v>112537</v>
      </c>
      <c r="F2611">
        <v>12648</v>
      </c>
      <c r="G2611">
        <v>10.931699999999999</v>
      </c>
      <c r="H2611">
        <v>3.3087</v>
      </c>
      <c r="I2611">
        <v>14.240399999999999</v>
      </c>
      <c r="J2611" s="12">
        <v>0.85</v>
      </c>
      <c r="K2611" s="12">
        <v>1.0720000000000001</v>
      </c>
      <c r="L2611" s="10">
        <v>0.25</v>
      </c>
      <c r="M2611" s="10">
        <f>VLOOKUP('By placement'!$D2611,'By goal type'!$I$3:$J$7,2,FALSE)</f>
        <v>0.3</v>
      </c>
      <c r="N2611" s="13"/>
      <c r="O2611" s="10">
        <f t="shared" si="122"/>
        <v>0.3</v>
      </c>
      <c r="P2611" s="10">
        <f t="shared" si="120"/>
        <v>4.9999999999999989E-2</v>
      </c>
      <c r="Q2611">
        <f t="shared" si="121"/>
        <v>2.9490380597014925</v>
      </c>
    </row>
    <row r="2612" spans="1:17" x14ac:dyDescent="0.3">
      <c r="A2612">
        <v>2607</v>
      </c>
      <c r="B2612" t="s">
        <v>3059</v>
      </c>
      <c r="C2612" t="s">
        <v>84</v>
      </c>
      <c r="D2612" t="s">
        <v>7</v>
      </c>
      <c r="E2612">
        <v>1041</v>
      </c>
      <c r="F2612">
        <v>437</v>
      </c>
      <c r="G2612">
        <v>0.62129999999999996</v>
      </c>
      <c r="H2612">
        <v>0.24679999999999999</v>
      </c>
      <c r="I2612">
        <v>0.86809999999999998</v>
      </c>
      <c r="J2612" s="12">
        <v>1.5</v>
      </c>
      <c r="K2612" s="12">
        <v>1.9379999999999999</v>
      </c>
      <c r="L2612" s="10" t="s">
        <v>5</v>
      </c>
      <c r="M2612" s="10">
        <f>VLOOKUP('By placement'!$D2612,'By goal type'!$I$3:$J$7,2,FALSE)</f>
        <v>0.3</v>
      </c>
      <c r="N2612" s="13"/>
      <c r="O2612" s="10">
        <f t="shared" si="122"/>
        <v>0.3</v>
      </c>
      <c r="P2612" s="10" t="str">
        <f t="shared" si="120"/>
        <v>unknown</v>
      </c>
      <c r="Q2612">
        <f t="shared" si="121"/>
        <v>0.19619597523219809</v>
      </c>
    </row>
    <row r="2613" spans="1:17" x14ac:dyDescent="0.3">
      <c r="A2613">
        <v>2608</v>
      </c>
      <c r="B2613" t="s">
        <v>3060</v>
      </c>
      <c r="C2613" t="s">
        <v>72</v>
      </c>
      <c r="D2613" t="s">
        <v>7</v>
      </c>
      <c r="E2613">
        <v>2923</v>
      </c>
      <c r="F2613">
        <v>883</v>
      </c>
      <c r="G2613">
        <v>0.43359999999999999</v>
      </c>
      <c r="H2613">
        <v>0.15140000000000001</v>
      </c>
      <c r="I2613">
        <v>0.58499999999999996</v>
      </c>
      <c r="J2613" s="12">
        <v>0.5</v>
      </c>
      <c r="K2613" s="12">
        <v>0.67800000000000005</v>
      </c>
      <c r="L2613" s="10" t="s">
        <v>5</v>
      </c>
      <c r="M2613" s="10">
        <f>VLOOKUP('By placement'!$D2613,'By goal type'!$I$3:$J$7,2,FALSE)</f>
        <v>0.3</v>
      </c>
      <c r="N2613" s="13"/>
      <c r="O2613" s="10">
        <f t="shared" si="122"/>
        <v>0.3</v>
      </c>
      <c r="P2613" s="10" t="str">
        <f t="shared" si="120"/>
        <v>unknown</v>
      </c>
      <c r="Q2613">
        <f t="shared" si="121"/>
        <v>0.15358407079646019</v>
      </c>
    </row>
    <row r="2614" spans="1:17" x14ac:dyDescent="0.3">
      <c r="A2614">
        <v>2609</v>
      </c>
      <c r="B2614" t="s">
        <v>3061</v>
      </c>
      <c r="C2614" t="s">
        <v>243</v>
      </c>
      <c r="D2614" t="s">
        <v>7</v>
      </c>
      <c r="E2614">
        <v>21049</v>
      </c>
      <c r="F2614">
        <v>264</v>
      </c>
      <c r="G2614">
        <v>0.23400000000000001</v>
      </c>
      <c r="H2614">
        <v>8.1000000000000003E-2</v>
      </c>
      <c r="I2614">
        <v>0.315</v>
      </c>
      <c r="J2614" s="12">
        <v>0.9</v>
      </c>
      <c r="K2614" s="12">
        <v>1.1890000000000001</v>
      </c>
      <c r="L2614" s="10" t="s">
        <v>5</v>
      </c>
      <c r="M2614" s="10">
        <f>VLOOKUP('By placement'!$D2614,'By goal type'!$I$3:$J$7,2,FALSE)</f>
        <v>0.3</v>
      </c>
      <c r="N2614" s="13"/>
      <c r="O2614" s="10">
        <f t="shared" si="122"/>
        <v>0.3</v>
      </c>
      <c r="P2614" s="10" t="str">
        <f t="shared" si="120"/>
        <v>unknown</v>
      </c>
      <c r="Q2614">
        <f t="shared" si="121"/>
        <v>7.6564339781328858E-2</v>
      </c>
    </row>
    <row r="2615" spans="1:17" x14ac:dyDescent="0.3">
      <c r="A2615">
        <v>2610</v>
      </c>
      <c r="B2615" t="s">
        <v>3062</v>
      </c>
      <c r="C2615" t="s">
        <v>72</v>
      </c>
      <c r="D2615" t="s">
        <v>7</v>
      </c>
      <c r="E2615">
        <v>12108</v>
      </c>
      <c r="F2615">
        <v>6956</v>
      </c>
      <c r="G2615">
        <v>8.3472000000000008</v>
      </c>
      <c r="H2615">
        <v>2.7238000000000002</v>
      </c>
      <c r="I2615">
        <v>11.071</v>
      </c>
      <c r="J2615" s="12">
        <v>1.2</v>
      </c>
      <c r="K2615" s="12">
        <v>1.7729999999999999</v>
      </c>
      <c r="L2615" s="10" t="s">
        <v>5</v>
      </c>
      <c r="M2615" s="10">
        <f>VLOOKUP('By placement'!$D2615,'By goal type'!$I$3:$J$7,2,FALSE)</f>
        <v>0.3</v>
      </c>
      <c r="N2615" s="13"/>
      <c r="O2615" s="10">
        <f t="shared" si="122"/>
        <v>0.3</v>
      </c>
      <c r="P2615" s="10" t="str">
        <f t="shared" si="120"/>
        <v>unknown</v>
      </c>
      <c r="Q2615">
        <f t="shared" si="121"/>
        <v>3.3212999999999999</v>
      </c>
    </row>
    <row r="2616" spans="1:17" x14ac:dyDescent="0.3">
      <c r="A2616">
        <v>2611</v>
      </c>
      <c r="B2616" t="s">
        <v>3063</v>
      </c>
      <c r="C2616" t="s">
        <v>265</v>
      </c>
      <c r="D2616" t="s">
        <v>7</v>
      </c>
      <c r="E2616">
        <v>172775</v>
      </c>
      <c r="F2616">
        <v>21456</v>
      </c>
      <c r="G2616">
        <v>18.304500000000001</v>
      </c>
      <c r="H2616">
        <v>5.8856999999999999</v>
      </c>
      <c r="I2616">
        <v>24.190200000000001</v>
      </c>
      <c r="J2616" s="12">
        <v>0.85</v>
      </c>
      <c r="K2616" s="12">
        <v>1.125</v>
      </c>
      <c r="L2616" s="10">
        <v>0.25</v>
      </c>
      <c r="M2616" s="10">
        <f>VLOOKUP('By placement'!$D2616,'By goal type'!$I$3:$J$7,2,FALSE)</f>
        <v>0.3</v>
      </c>
      <c r="N2616" s="13"/>
      <c r="O2616" s="10">
        <f t="shared" si="122"/>
        <v>0.3</v>
      </c>
      <c r="P2616" s="10">
        <f t="shared" si="120"/>
        <v>4.9999999999999989E-2</v>
      </c>
      <c r="Q2616">
        <f t="shared" si="121"/>
        <v>5.9131600000000004</v>
      </c>
    </row>
    <row r="2617" spans="1:17" x14ac:dyDescent="0.3">
      <c r="A2617">
        <v>2612</v>
      </c>
      <c r="B2617" t="s">
        <v>3064</v>
      </c>
      <c r="C2617" t="s">
        <v>178</v>
      </c>
      <c r="D2617" t="s">
        <v>7</v>
      </c>
      <c r="E2617">
        <v>1447274</v>
      </c>
      <c r="F2617">
        <v>207395</v>
      </c>
      <c r="G2617">
        <v>62.755200000000002</v>
      </c>
      <c r="H2617">
        <v>19.849900000000002</v>
      </c>
      <c r="I2617">
        <v>82.605099999999993</v>
      </c>
      <c r="J2617" s="12">
        <v>0.3</v>
      </c>
      <c r="K2617" s="12">
        <v>0.40899999999999997</v>
      </c>
      <c r="L2617" s="10">
        <v>0.25</v>
      </c>
      <c r="M2617" s="10">
        <f>VLOOKUP('By placement'!$D2617,'By goal type'!$I$3:$J$7,2,FALSE)</f>
        <v>0.3</v>
      </c>
      <c r="N2617" s="13"/>
      <c r="O2617" s="10">
        <f t="shared" si="122"/>
        <v>0.3</v>
      </c>
      <c r="P2617" s="10">
        <f t="shared" si="120"/>
        <v>4.9999999999999989E-2</v>
      </c>
      <c r="Q2617">
        <f t="shared" si="121"/>
        <v>22.014562102689482</v>
      </c>
    </row>
    <row r="2618" spans="1:17" x14ac:dyDescent="0.3">
      <c r="A2618">
        <v>2613</v>
      </c>
      <c r="B2618" t="s">
        <v>3065</v>
      </c>
      <c r="C2618" t="s">
        <v>84</v>
      </c>
      <c r="D2618" t="s">
        <v>7</v>
      </c>
      <c r="E2618">
        <v>34117</v>
      </c>
      <c r="F2618">
        <v>22634</v>
      </c>
      <c r="G2618">
        <v>35.102899999999998</v>
      </c>
      <c r="H2618">
        <v>11.4536</v>
      </c>
      <c r="I2618">
        <v>46.5565</v>
      </c>
      <c r="J2618" s="12">
        <v>1.55</v>
      </c>
      <c r="K2618" s="12">
        <v>2.044</v>
      </c>
      <c r="L2618" s="10" t="s">
        <v>5</v>
      </c>
      <c r="M2618" s="10">
        <f>VLOOKUP('By placement'!$D2618,'By goal type'!$I$3:$J$7,2,FALSE)</f>
        <v>0.3</v>
      </c>
      <c r="N2618" s="13"/>
      <c r="O2618" s="10">
        <f t="shared" si="122"/>
        <v>0.3</v>
      </c>
      <c r="P2618" s="10" t="str">
        <f t="shared" si="120"/>
        <v>unknown</v>
      </c>
      <c r="Q2618">
        <f t="shared" si="121"/>
        <v>11.251913405088063</v>
      </c>
    </row>
    <row r="2619" spans="1:17" x14ac:dyDescent="0.3">
      <c r="A2619">
        <v>2614</v>
      </c>
      <c r="B2619" t="s">
        <v>3066</v>
      </c>
      <c r="C2619" t="s">
        <v>76</v>
      </c>
      <c r="D2619" t="s">
        <v>7</v>
      </c>
      <c r="E2619">
        <v>82083</v>
      </c>
      <c r="F2619">
        <v>56872</v>
      </c>
      <c r="G2619">
        <v>22.8123</v>
      </c>
      <c r="H2619">
        <v>7.3826999999999998</v>
      </c>
      <c r="I2619">
        <v>30.195</v>
      </c>
      <c r="J2619" s="12">
        <v>0.4</v>
      </c>
      <c r="K2619" s="12">
        <v>0.58499999999999996</v>
      </c>
      <c r="L2619" s="10">
        <v>0.25</v>
      </c>
      <c r="M2619" s="10">
        <f>VLOOKUP('By placement'!$D2619,'By goal type'!$I$3:$J$7,2,FALSE)</f>
        <v>0.3</v>
      </c>
      <c r="N2619" s="13"/>
      <c r="O2619" s="10">
        <f t="shared" si="122"/>
        <v>0.3</v>
      </c>
      <c r="P2619" s="10">
        <f t="shared" si="120"/>
        <v>4.9999999999999989E-2</v>
      </c>
      <c r="Q2619">
        <f t="shared" si="121"/>
        <v>9.0585000000000004</v>
      </c>
    </row>
    <row r="2620" spans="1:17" x14ac:dyDescent="0.3">
      <c r="A2620">
        <v>2615</v>
      </c>
      <c r="B2620" t="s">
        <v>3067</v>
      </c>
      <c r="C2620" t="s">
        <v>62</v>
      </c>
      <c r="D2620" t="s">
        <v>7</v>
      </c>
      <c r="E2620">
        <v>2083</v>
      </c>
      <c r="F2620">
        <v>636</v>
      </c>
      <c r="G2620">
        <v>0.4481</v>
      </c>
      <c r="H2620">
        <v>0.1426</v>
      </c>
      <c r="I2620">
        <v>0.5907</v>
      </c>
      <c r="J2620" s="12">
        <v>0.7</v>
      </c>
      <c r="K2620" s="12">
        <v>0.96799999999999997</v>
      </c>
      <c r="L2620" s="10">
        <v>0.25</v>
      </c>
      <c r="M2620" s="10">
        <f>VLOOKUP('By placement'!$D2620,'By goal type'!$I$3:$J$7,2,FALSE)</f>
        <v>0.3</v>
      </c>
      <c r="N2620" s="13"/>
      <c r="O2620" s="10">
        <f t="shared" si="122"/>
        <v>0.3</v>
      </c>
      <c r="P2620" s="10">
        <f t="shared" si="120"/>
        <v>4.9999999999999989E-2</v>
      </c>
      <c r="Q2620">
        <f t="shared" si="121"/>
        <v>0.16354090909090913</v>
      </c>
    </row>
    <row r="2621" spans="1:17" x14ac:dyDescent="0.3">
      <c r="A2621">
        <v>2616</v>
      </c>
      <c r="B2621" t="s">
        <v>3068</v>
      </c>
      <c r="C2621" t="s">
        <v>250</v>
      </c>
      <c r="D2621" t="s">
        <v>7</v>
      </c>
      <c r="E2621">
        <v>116586</v>
      </c>
      <c r="F2621">
        <v>33981</v>
      </c>
      <c r="G2621">
        <v>106.2206</v>
      </c>
      <c r="H2621">
        <v>29.088000000000001</v>
      </c>
      <c r="I2621">
        <v>135.30860000000001</v>
      </c>
      <c r="J2621" s="12">
        <v>3</v>
      </c>
      <c r="K2621" s="12">
        <v>4.0819999999999999</v>
      </c>
      <c r="L2621" s="10">
        <v>0.22</v>
      </c>
      <c r="M2621" s="10">
        <f>VLOOKUP('By placement'!$D2621,'By goal type'!$I$3:$J$7,2,FALSE)</f>
        <v>0.3</v>
      </c>
      <c r="N2621" s="13"/>
      <c r="O2621" s="10">
        <f t="shared" si="122"/>
        <v>0.3</v>
      </c>
      <c r="P2621" s="10">
        <f t="shared" si="120"/>
        <v>7.9999999999999988E-2</v>
      </c>
      <c r="Q2621">
        <f t="shared" si="121"/>
        <v>35.865728858402747</v>
      </c>
    </row>
    <row r="2622" spans="1:17" x14ac:dyDescent="0.3">
      <c r="A2622">
        <v>2617</v>
      </c>
      <c r="B2622" t="s">
        <v>3069</v>
      </c>
      <c r="C2622" t="s">
        <v>187</v>
      </c>
      <c r="D2622" t="s">
        <v>7</v>
      </c>
      <c r="E2622">
        <v>1266527</v>
      </c>
      <c r="F2622">
        <v>68485</v>
      </c>
      <c r="G2622">
        <v>70.170699999999997</v>
      </c>
      <c r="H2622">
        <v>20.773299999999999</v>
      </c>
      <c r="I2622">
        <v>90.944000000000003</v>
      </c>
      <c r="J2622" s="12">
        <v>1</v>
      </c>
      <c r="K2622" s="12">
        <v>1.2430000000000001</v>
      </c>
      <c r="L2622" s="10">
        <v>0.25</v>
      </c>
      <c r="M2622" s="10">
        <f>VLOOKUP('By placement'!$D2622,'By goal type'!$I$3:$J$7,2,FALSE)</f>
        <v>0.3</v>
      </c>
      <c r="N2622" s="13"/>
      <c r="O2622" s="10">
        <f t="shared" si="122"/>
        <v>0.3</v>
      </c>
      <c r="P2622" s="10">
        <f t="shared" si="120"/>
        <v>4.9999999999999989E-2</v>
      </c>
      <c r="Q2622">
        <f t="shared" si="121"/>
        <v>17.779076427996792</v>
      </c>
    </row>
    <row r="2623" spans="1:17" x14ac:dyDescent="0.3">
      <c r="A2623">
        <v>2618</v>
      </c>
      <c r="B2623" t="s">
        <v>3070</v>
      </c>
      <c r="C2623" t="s">
        <v>238</v>
      </c>
      <c r="D2623" t="s">
        <v>7</v>
      </c>
      <c r="E2623">
        <v>65116</v>
      </c>
      <c r="F2623">
        <v>10450</v>
      </c>
      <c r="G2623">
        <v>12.6951</v>
      </c>
      <c r="H2623">
        <v>3.9639000000000002</v>
      </c>
      <c r="I2623">
        <v>16.658999999999999</v>
      </c>
      <c r="J2623" s="12">
        <v>1.2</v>
      </c>
      <c r="K2623" s="12">
        <v>1.544</v>
      </c>
      <c r="L2623" s="10">
        <v>0.25</v>
      </c>
      <c r="M2623" s="10">
        <f>VLOOKUP('By placement'!$D2623,'By goal type'!$I$3:$J$7,2,FALSE)</f>
        <v>0.3</v>
      </c>
      <c r="N2623" s="13"/>
      <c r="O2623" s="10">
        <f t="shared" si="122"/>
        <v>0.3</v>
      </c>
      <c r="P2623" s="10">
        <f t="shared" si="120"/>
        <v>4.9999999999999989E-2</v>
      </c>
      <c r="Q2623">
        <f t="shared" si="121"/>
        <v>3.7115906735751296</v>
      </c>
    </row>
    <row r="2624" spans="1:17" x14ac:dyDescent="0.3">
      <c r="A2624">
        <v>2619</v>
      </c>
      <c r="B2624" t="s">
        <v>3071</v>
      </c>
      <c r="C2624" t="s">
        <v>261</v>
      </c>
      <c r="D2624" t="s">
        <v>7</v>
      </c>
      <c r="E2624">
        <v>258363</v>
      </c>
      <c r="F2624">
        <v>19740</v>
      </c>
      <c r="G2624">
        <v>39.712800000000001</v>
      </c>
      <c r="H2624">
        <v>12.7417</v>
      </c>
      <c r="I2624">
        <v>52.454500000000003</v>
      </c>
      <c r="J2624" s="12">
        <v>2</v>
      </c>
      <c r="K2624" s="12">
        <v>2.7229999999999999</v>
      </c>
      <c r="L2624" s="10">
        <v>0.25</v>
      </c>
      <c r="M2624" s="10">
        <f>VLOOKUP('By placement'!$D2624,'By goal type'!$I$3:$J$7,2,FALSE)</f>
        <v>0.3</v>
      </c>
      <c r="N2624" s="13"/>
      <c r="O2624" s="10">
        <f t="shared" si="122"/>
        <v>0.3</v>
      </c>
      <c r="P2624" s="10">
        <f t="shared" si="120"/>
        <v>4.9999999999999989E-2</v>
      </c>
      <c r="Q2624">
        <f t="shared" si="121"/>
        <v>13.92750771208226</v>
      </c>
    </row>
    <row r="2625" spans="1:17" x14ac:dyDescent="0.3">
      <c r="A2625">
        <v>2620</v>
      </c>
      <c r="B2625" t="s">
        <v>3072</v>
      </c>
      <c r="C2625" t="s">
        <v>178</v>
      </c>
      <c r="D2625" t="s">
        <v>7</v>
      </c>
      <c r="E2625">
        <v>3205611</v>
      </c>
      <c r="F2625">
        <v>465948</v>
      </c>
      <c r="G2625">
        <v>143.2954</v>
      </c>
      <c r="H2625">
        <v>42.436399999999999</v>
      </c>
      <c r="I2625">
        <v>185.73179999999999</v>
      </c>
      <c r="J2625" s="12">
        <v>0.3</v>
      </c>
      <c r="K2625" s="12">
        <v>0.40899999999999997</v>
      </c>
      <c r="L2625" s="10">
        <v>0.23</v>
      </c>
      <c r="M2625" s="10">
        <f>VLOOKUP('By placement'!$D2625,'By goal type'!$I$3:$J$7,2,FALSE)</f>
        <v>0.3</v>
      </c>
      <c r="N2625" s="13"/>
      <c r="O2625" s="10">
        <f t="shared" si="122"/>
        <v>0.3</v>
      </c>
      <c r="P2625" s="10">
        <f t="shared" si="120"/>
        <v>6.9999999999999979E-2</v>
      </c>
      <c r="Q2625">
        <f t="shared" si="121"/>
        <v>49.498205867970647</v>
      </c>
    </row>
    <row r="2626" spans="1:17" x14ac:dyDescent="0.3">
      <c r="A2626">
        <v>2621</v>
      </c>
      <c r="B2626" t="s">
        <v>3073</v>
      </c>
      <c r="C2626" t="s">
        <v>72</v>
      </c>
      <c r="D2626" t="s">
        <v>7</v>
      </c>
      <c r="E2626">
        <v>61062</v>
      </c>
      <c r="F2626">
        <v>888</v>
      </c>
      <c r="G2626">
        <v>0.4425</v>
      </c>
      <c r="H2626">
        <v>0.14749999999999999</v>
      </c>
      <c r="I2626">
        <v>0.59</v>
      </c>
      <c r="J2626" s="12">
        <v>0.5</v>
      </c>
      <c r="K2626" s="12">
        <v>0.73299999999999998</v>
      </c>
      <c r="L2626" s="10">
        <v>0.3</v>
      </c>
      <c r="M2626" s="10">
        <f>VLOOKUP('By placement'!$D2626,'By goal type'!$I$3:$J$7,2,FALSE)</f>
        <v>0.3</v>
      </c>
      <c r="N2626" s="13"/>
      <c r="O2626" s="10">
        <f t="shared" si="122"/>
        <v>0.3</v>
      </c>
      <c r="P2626" s="10">
        <f t="shared" si="120"/>
        <v>0</v>
      </c>
      <c r="Q2626">
        <f t="shared" si="121"/>
        <v>0.17699999999999999</v>
      </c>
    </row>
    <row r="2627" spans="1:17" x14ac:dyDescent="0.3">
      <c r="A2627">
        <v>2622</v>
      </c>
      <c r="B2627" t="s">
        <v>3074</v>
      </c>
      <c r="C2627" t="s">
        <v>264</v>
      </c>
      <c r="D2627" t="s">
        <v>7</v>
      </c>
      <c r="E2627">
        <v>797053</v>
      </c>
      <c r="F2627">
        <v>342104</v>
      </c>
      <c r="G2627">
        <v>341.8211</v>
      </c>
      <c r="H2627">
        <v>112.9795</v>
      </c>
      <c r="I2627">
        <v>454.80059999999997</v>
      </c>
      <c r="J2627" s="12">
        <v>1</v>
      </c>
      <c r="K2627" s="12">
        <v>1.331</v>
      </c>
      <c r="L2627" s="10">
        <v>0.25</v>
      </c>
      <c r="M2627" s="10">
        <f>VLOOKUP('By placement'!$D2627,'By goal type'!$I$3:$J$7,2,FALSE)</f>
        <v>0.3</v>
      </c>
      <c r="N2627" s="13"/>
      <c r="O2627" s="10">
        <f t="shared" si="122"/>
        <v>0.3</v>
      </c>
      <c r="P2627" s="10">
        <f t="shared" si="120"/>
        <v>4.9999999999999989E-2</v>
      </c>
      <c r="Q2627">
        <f t="shared" si="121"/>
        <v>113.10217776108189</v>
      </c>
    </row>
    <row r="2628" spans="1:17" x14ac:dyDescent="0.3">
      <c r="A2628">
        <v>2623</v>
      </c>
      <c r="B2628" t="s">
        <v>3075</v>
      </c>
      <c r="C2628" t="s">
        <v>214</v>
      </c>
      <c r="D2628" t="s">
        <v>7</v>
      </c>
      <c r="E2628">
        <v>12376</v>
      </c>
      <c r="F2628">
        <v>5459</v>
      </c>
      <c r="G2628">
        <v>1.6548</v>
      </c>
      <c r="H2628">
        <v>0.5242</v>
      </c>
      <c r="I2628">
        <v>2.1789999999999998</v>
      </c>
      <c r="J2628" s="12">
        <v>0.3</v>
      </c>
      <c r="K2628" s="12">
        <v>0.40899999999999997</v>
      </c>
      <c r="L2628" s="10">
        <v>0.25</v>
      </c>
      <c r="M2628" s="10">
        <f>VLOOKUP('By placement'!$D2628,'By goal type'!$I$3:$J$7,2,FALSE)</f>
        <v>0.3</v>
      </c>
      <c r="N2628" s="13"/>
      <c r="O2628" s="10">
        <f t="shared" si="122"/>
        <v>0.3</v>
      </c>
      <c r="P2628" s="10">
        <f t="shared" si="120"/>
        <v>4.9999999999999989E-2</v>
      </c>
      <c r="Q2628">
        <f t="shared" si="121"/>
        <v>0.58071149144254264</v>
      </c>
    </row>
    <row r="2629" spans="1:17" x14ac:dyDescent="0.3">
      <c r="A2629">
        <v>2624</v>
      </c>
      <c r="B2629" t="s">
        <v>3076</v>
      </c>
      <c r="C2629" t="s">
        <v>193</v>
      </c>
      <c r="D2629" t="s">
        <v>7</v>
      </c>
      <c r="E2629">
        <v>19058</v>
      </c>
      <c r="F2629">
        <v>4493</v>
      </c>
      <c r="G2629">
        <v>0.91020000000000001</v>
      </c>
      <c r="H2629">
        <v>0.2868</v>
      </c>
      <c r="I2629">
        <v>1.1970000000000001</v>
      </c>
      <c r="J2629" s="12">
        <v>0.2</v>
      </c>
      <c r="K2629" s="12">
        <v>0.25800000000000001</v>
      </c>
      <c r="L2629" s="10">
        <v>0.25</v>
      </c>
      <c r="M2629" s="10">
        <f>VLOOKUP('By placement'!$D2629,'By goal type'!$I$3:$J$7,2,FALSE)</f>
        <v>0.3</v>
      </c>
      <c r="N2629" s="13"/>
      <c r="O2629" s="10">
        <f t="shared" si="122"/>
        <v>0.3</v>
      </c>
      <c r="P2629" s="10">
        <f t="shared" si="120"/>
        <v>4.9999999999999989E-2</v>
      </c>
      <c r="Q2629">
        <f t="shared" si="121"/>
        <v>0.26909302325581391</v>
      </c>
    </row>
    <row r="2630" spans="1:17" x14ac:dyDescent="0.3">
      <c r="A2630">
        <v>2625</v>
      </c>
      <c r="B2630" t="s">
        <v>3077</v>
      </c>
      <c r="C2630" t="s">
        <v>25</v>
      </c>
      <c r="D2630" t="s">
        <v>7</v>
      </c>
      <c r="E2630">
        <v>13527</v>
      </c>
      <c r="F2630">
        <v>6988</v>
      </c>
      <c r="G2630">
        <v>4.3103999999999996</v>
      </c>
      <c r="H2630">
        <v>1.2696000000000001</v>
      </c>
      <c r="I2630">
        <v>5.58</v>
      </c>
      <c r="J2630" s="12">
        <v>0.6</v>
      </c>
      <c r="K2630" s="12">
        <v>0.84199999999999997</v>
      </c>
      <c r="L2630" s="10">
        <v>0.25</v>
      </c>
      <c r="M2630" s="10">
        <f>VLOOKUP('By placement'!$D2630,'By goal type'!$I$3:$J$7,2,FALSE)</f>
        <v>0.3</v>
      </c>
      <c r="N2630" s="13"/>
      <c r="O2630" s="10">
        <f t="shared" si="122"/>
        <v>0.3</v>
      </c>
      <c r="P2630" s="10">
        <f t="shared" si="120"/>
        <v>4.9999999999999989E-2</v>
      </c>
      <c r="Q2630">
        <f t="shared" si="121"/>
        <v>1.6037529691211398</v>
      </c>
    </row>
    <row r="2631" spans="1:17" x14ac:dyDescent="0.3">
      <c r="A2631">
        <v>2626</v>
      </c>
      <c r="B2631" t="s">
        <v>3078</v>
      </c>
      <c r="C2631" t="s">
        <v>51</v>
      </c>
      <c r="D2631" t="s">
        <v>7</v>
      </c>
      <c r="E2631">
        <v>66873</v>
      </c>
      <c r="F2631">
        <v>4133</v>
      </c>
      <c r="G2631">
        <v>4.5110999999999999</v>
      </c>
      <c r="H2631">
        <v>0.99009999999999998</v>
      </c>
      <c r="I2631">
        <v>5.5011999999999999</v>
      </c>
      <c r="J2631" s="12">
        <v>1</v>
      </c>
      <c r="K2631" s="12">
        <v>1.327</v>
      </c>
      <c r="L2631" s="10">
        <v>0.18</v>
      </c>
      <c r="M2631" s="10">
        <f>VLOOKUP('By placement'!$D2631,'By goal type'!$I$3:$J$7,2,FALSE)</f>
        <v>0.3</v>
      </c>
      <c r="N2631" s="13"/>
      <c r="O2631" s="10">
        <f t="shared" si="122"/>
        <v>0.3</v>
      </c>
      <c r="P2631" s="10">
        <f t="shared" ref="P2631:P2694" si="123">IFERROR(O2631-L2631,"unknown")</f>
        <v>0.12</v>
      </c>
      <c r="Q2631">
        <f t="shared" ref="Q2631:Q2694" si="124">IFERROR(MIN(1-J2631/K2631,O2631)*I2631,0)</f>
        <v>1.3556084400904296</v>
      </c>
    </row>
    <row r="2632" spans="1:17" x14ac:dyDescent="0.3">
      <c r="A2632">
        <v>2627</v>
      </c>
      <c r="B2632" t="s">
        <v>3079</v>
      </c>
      <c r="C2632" t="s">
        <v>105</v>
      </c>
      <c r="D2632" t="s">
        <v>7</v>
      </c>
      <c r="E2632">
        <v>1813190</v>
      </c>
      <c r="F2632">
        <v>316955</v>
      </c>
      <c r="G2632">
        <v>235.11359999999999</v>
      </c>
      <c r="H2632">
        <v>72.948400000000007</v>
      </c>
      <c r="I2632">
        <v>308.06200000000001</v>
      </c>
      <c r="J2632" s="12">
        <v>0.73</v>
      </c>
      <c r="K2632" s="12">
        <v>0.92600000000000005</v>
      </c>
      <c r="L2632" s="10">
        <v>0.25</v>
      </c>
      <c r="M2632" s="10">
        <f>VLOOKUP('By placement'!$D2632,'By goal type'!$I$3:$J$7,2,FALSE)</f>
        <v>0.3</v>
      </c>
      <c r="N2632" s="13"/>
      <c r="O2632" s="10">
        <f t="shared" ref="O2632:O2695" si="125">IF(N2632="",M2632,N2632)</f>
        <v>0.3</v>
      </c>
      <c r="P2632" s="10">
        <f t="shared" si="123"/>
        <v>4.9999999999999989E-2</v>
      </c>
      <c r="Q2632">
        <f t="shared" si="124"/>
        <v>65.205347732181437</v>
      </c>
    </row>
    <row r="2633" spans="1:17" x14ac:dyDescent="0.3">
      <c r="A2633">
        <v>2628</v>
      </c>
      <c r="B2633" t="s">
        <v>3080</v>
      </c>
      <c r="C2633" t="s">
        <v>84</v>
      </c>
      <c r="D2633" t="s">
        <v>7</v>
      </c>
      <c r="E2633">
        <v>24772</v>
      </c>
      <c r="F2633">
        <v>13818</v>
      </c>
      <c r="G2633">
        <v>21.535399999999999</v>
      </c>
      <c r="H2633">
        <v>6.9767000000000001</v>
      </c>
      <c r="I2633">
        <v>28.5121</v>
      </c>
      <c r="J2633" s="12">
        <v>1.55</v>
      </c>
      <c r="K2633" s="12">
        <v>2.0760000000000001</v>
      </c>
      <c r="L2633" s="10">
        <v>0.25</v>
      </c>
      <c r="M2633" s="10">
        <f>VLOOKUP('By placement'!$D2633,'By goal type'!$I$3:$J$7,2,FALSE)</f>
        <v>0.3</v>
      </c>
      <c r="N2633" s="13"/>
      <c r="O2633" s="10">
        <f t="shared" si="125"/>
        <v>0.3</v>
      </c>
      <c r="P2633" s="10">
        <f t="shared" si="123"/>
        <v>4.9999999999999989E-2</v>
      </c>
      <c r="Q2633">
        <f t="shared" si="124"/>
        <v>7.224164065510597</v>
      </c>
    </row>
    <row r="2634" spans="1:17" x14ac:dyDescent="0.3">
      <c r="A2634">
        <v>2629</v>
      </c>
      <c r="B2634" t="s">
        <v>3081</v>
      </c>
      <c r="C2634" t="s">
        <v>45</v>
      </c>
      <c r="D2634" t="s">
        <v>7</v>
      </c>
      <c r="E2634">
        <v>29789</v>
      </c>
      <c r="F2634">
        <v>9443</v>
      </c>
      <c r="G2634">
        <v>4.7454000000000001</v>
      </c>
      <c r="H2634">
        <v>1.5416000000000001</v>
      </c>
      <c r="I2634">
        <v>6.2869999999999999</v>
      </c>
      <c r="J2634" s="12">
        <v>0.5</v>
      </c>
      <c r="K2634" s="12">
        <v>0.71</v>
      </c>
      <c r="L2634" s="10">
        <v>0.28000000000000003</v>
      </c>
      <c r="M2634" s="10">
        <f>VLOOKUP('By placement'!$D2634,'By goal type'!$I$3:$J$7,2,FALSE)</f>
        <v>0.3</v>
      </c>
      <c r="N2634" s="13"/>
      <c r="O2634" s="10">
        <f t="shared" si="125"/>
        <v>0.3</v>
      </c>
      <c r="P2634" s="10">
        <f t="shared" si="123"/>
        <v>1.9999999999999962E-2</v>
      </c>
      <c r="Q2634">
        <f t="shared" si="124"/>
        <v>1.8595352112676051</v>
      </c>
    </row>
    <row r="2635" spans="1:17" x14ac:dyDescent="0.3">
      <c r="A2635">
        <v>2630</v>
      </c>
      <c r="B2635" t="s">
        <v>3082</v>
      </c>
      <c r="C2635" t="s">
        <v>43</v>
      </c>
      <c r="D2635" t="s">
        <v>7</v>
      </c>
      <c r="E2635">
        <v>52727</v>
      </c>
      <c r="F2635">
        <v>3141</v>
      </c>
      <c r="G2635">
        <v>2.6968000000000001</v>
      </c>
      <c r="H2635">
        <v>0.86240000000000006</v>
      </c>
      <c r="I2635">
        <v>3.5592000000000001</v>
      </c>
      <c r="J2635" s="12">
        <v>0.85</v>
      </c>
      <c r="K2635" s="12">
        <v>1.1439999999999999</v>
      </c>
      <c r="L2635" s="10">
        <v>0.25</v>
      </c>
      <c r="M2635" s="10">
        <f>VLOOKUP('By placement'!$D2635,'By goal type'!$I$3:$J$7,2,FALSE)</f>
        <v>0.3</v>
      </c>
      <c r="N2635" s="13"/>
      <c r="O2635" s="10">
        <f t="shared" si="125"/>
        <v>0.3</v>
      </c>
      <c r="P2635" s="10">
        <f t="shared" si="123"/>
        <v>4.9999999999999989E-2</v>
      </c>
      <c r="Q2635">
        <f t="shared" si="124"/>
        <v>0.91468951048951053</v>
      </c>
    </row>
    <row r="2636" spans="1:17" x14ac:dyDescent="0.3">
      <c r="A2636">
        <v>2631</v>
      </c>
      <c r="B2636" t="s">
        <v>3083</v>
      </c>
      <c r="C2636" t="s">
        <v>209</v>
      </c>
      <c r="D2636" t="s">
        <v>7</v>
      </c>
      <c r="E2636">
        <v>31717</v>
      </c>
      <c r="F2636">
        <v>4393</v>
      </c>
      <c r="G2636">
        <v>4.9782000000000002</v>
      </c>
      <c r="H2636">
        <v>0.87829999999999997</v>
      </c>
      <c r="I2636">
        <v>5.8564999999999996</v>
      </c>
      <c r="J2636" s="12">
        <v>1</v>
      </c>
      <c r="K2636" s="12">
        <v>1.306</v>
      </c>
      <c r="L2636" s="10">
        <v>0.15</v>
      </c>
      <c r="M2636" s="10">
        <f>VLOOKUP('By placement'!$D2636,'By goal type'!$I$3:$J$7,2,FALSE)</f>
        <v>0.3</v>
      </c>
      <c r="N2636" s="13"/>
      <c r="O2636" s="10">
        <f t="shared" si="125"/>
        <v>0.3</v>
      </c>
      <c r="P2636" s="10">
        <f t="shared" si="123"/>
        <v>0.15</v>
      </c>
      <c r="Q2636">
        <f t="shared" si="124"/>
        <v>1.3721967840735072</v>
      </c>
    </row>
    <row r="2637" spans="1:17" x14ac:dyDescent="0.3">
      <c r="A2637">
        <v>2632</v>
      </c>
      <c r="B2637" t="s">
        <v>3084</v>
      </c>
      <c r="C2637" t="s">
        <v>158</v>
      </c>
      <c r="D2637" t="s">
        <v>7</v>
      </c>
      <c r="E2637">
        <v>32</v>
      </c>
      <c r="F2637">
        <v>13</v>
      </c>
      <c r="G2637">
        <v>3.8999999999999998E-3</v>
      </c>
      <c r="H2637">
        <v>1.2999999999999999E-3</v>
      </c>
      <c r="I2637">
        <v>5.1999999999999998E-3</v>
      </c>
      <c r="J2637" s="12">
        <v>0.3</v>
      </c>
      <c r="K2637" s="12">
        <v>0.4</v>
      </c>
      <c r="L2637" s="10" t="s">
        <v>5</v>
      </c>
      <c r="M2637" s="10">
        <f>VLOOKUP('By placement'!$D2637,'By goal type'!$I$3:$J$7,2,FALSE)</f>
        <v>0.3</v>
      </c>
      <c r="N2637" s="13"/>
      <c r="O2637" s="10">
        <f t="shared" si="125"/>
        <v>0.3</v>
      </c>
      <c r="P2637" s="10" t="str">
        <f t="shared" si="123"/>
        <v>unknown</v>
      </c>
      <c r="Q2637">
        <f t="shared" si="124"/>
        <v>1.3000000000000006E-3</v>
      </c>
    </row>
    <row r="2638" spans="1:17" x14ac:dyDescent="0.3">
      <c r="A2638">
        <v>2633</v>
      </c>
      <c r="B2638" t="s">
        <v>3085</v>
      </c>
      <c r="C2638" t="s">
        <v>223</v>
      </c>
      <c r="D2638" t="s">
        <v>7</v>
      </c>
      <c r="E2638">
        <v>31815</v>
      </c>
      <c r="F2638">
        <v>2894</v>
      </c>
      <c r="G2638">
        <v>1.6235999999999999</v>
      </c>
      <c r="H2638">
        <v>0.4985</v>
      </c>
      <c r="I2638">
        <v>2.1221000000000001</v>
      </c>
      <c r="J2638" s="12">
        <v>0.55000000000000004</v>
      </c>
      <c r="K2638" s="12">
        <v>0.70699999999999996</v>
      </c>
      <c r="L2638" s="10" t="s">
        <v>5</v>
      </c>
      <c r="M2638" s="10">
        <f>VLOOKUP('By placement'!$D2638,'By goal type'!$I$3:$J$7,2,FALSE)</f>
        <v>0.3</v>
      </c>
      <c r="N2638" s="13"/>
      <c r="O2638" s="10">
        <f t="shared" si="125"/>
        <v>0.3</v>
      </c>
      <c r="P2638" s="10" t="str">
        <f t="shared" si="123"/>
        <v>unknown</v>
      </c>
      <c r="Q2638">
        <f t="shared" si="124"/>
        <v>0.47124427157001392</v>
      </c>
    </row>
    <row r="2639" spans="1:17" x14ac:dyDescent="0.3">
      <c r="A2639">
        <v>2634</v>
      </c>
      <c r="B2639" t="s">
        <v>3086</v>
      </c>
      <c r="C2639" t="s">
        <v>84</v>
      </c>
      <c r="D2639" t="s">
        <v>7</v>
      </c>
      <c r="E2639">
        <v>94</v>
      </c>
      <c r="F2639">
        <v>32</v>
      </c>
      <c r="G2639">
        <v>4.4900000000000002E-2</v>
      </c>
      <c r="H2639">
        <v>1.9099999999999999E-2</v>
      </c>
      <c r="I2639">
        <v>6.4000000000000001E-2</v>
      </c>
      <c r="J2639" s="12">
        <v>1.5</v>
      </c>
      <c r="K2639" s="12">
        <v>1.7669999999999999</v>
      </c>
      <c r="L2639" s="10" t="s">
        <v>5</v>
      </c>
      <c r="M2639" s="10">
        <f>VLOOKUP('By placement'!$D2639,'By goal type'!$I$3:$J$7,2,FALSE)</f>
        <v>0.3</v>
      </c>
      <c r="N2639" s="13"/>
      <c r="O2639" s="10">
        <f t="shared" si="125"/>
        <v>0.3</v>
      </c>
      <c r="P2639" s="10" t="str">
        <f t="shared" si="123"/>
        <v>unknown</v>
      </c>
      <c r="Q2639">
        <f t="shared" si="124"/>
        <v>9.6706281833616285E-3</v>
      </c>
    </row>
    <row r="2640" spans="1:17" x14ac:dyDescent="0.3">
      <c r="A2640">
        <v>2635</v>
      </c>
      <c r="B2640" t="s">
        <v>3087</v>
      </c>
      <c r="C2640" t="s">
        <v>228</v>
      </c>
      <c r="D2640" t="s">
        <v>7</v>
      </c>
      <c r="E2640">
        <v>1948741</v>
      </c>
      <c r="F2640">
        <v>238549</v>
      </c>
      <c r="G2640">
        <v>240.92349999999999</v>
      </c>
      <c r="H2640">
        <v>77.232500000000002</v>
      </c>
      <c r="I2640">
        <v>318.15600000000001</v>
      </c>
      <c r="J2640" s="12">
        <v>1</v>
      </c>
      <c r="K2640" s="12">
        <v>1.33</v>
      </c>
      <c r="L2640" s="10">
        <v>0.25</v>
      </c>
      <c r="M2640" s="10">
        <f>VLOOKUP('By placement'!$D2640,'By goal type'!$I$3:$J$7,2,FALSE)</f>
        <v>0.3</v>
      </c>
      <c r="N2640" s="13"/>
      <c r="O2640" s="10">
        <f t="shared" si="125"/>
        <v>0.3</v>
      </c>
      <c r="P2640" s="10">
        <f t="shared" si="123"/>
        <v>4.9999999999999989E-2</v>
      </c>
      <c r="Q2640">
        <f t="shared" si="124"/>
        <v>78.940962406015046</v>
      </c>
    </row>
    <row r="2641" spans="1:17" x14ac:dyDescent="0.3">
      <c r="A2641">
        <v>2636</v>
      </c>
      <c r="B2641" t="s">
        <v>3088</v>
      </c>
      <c r="C2641" t="s">
        <v>67</v>
      </c>
      <c r="D2641" t="s">
        <v>7</v>
      </c>
      <c r="E2641">
        <v>61595</v>
      </c>
      <c r="F2641">
        <v>15455</v>
      </c>
      <c r="G2641">
        <v>7.7725</v>
      </c>
      <c r="H2641">
        <v>2.5375000000000001</v>
      </c>
      <c r="I2641">
        <v>10.31</v>
      </c>
      <c r="J2641" s="12">
        <v>0.5</v>
      </c>
      <c r="K2641" s="12">
        <v>0.68300000000000005</v>
      </c>
      <c r="L2641" s="10" t="s">
        <v>5</v>
      </c>
      <c r="M2641" s="10">
        <f>VLOOKUP('By placement'!$D2641,'By goal type'!$I$3:$J$7,2,FALSE)</f>
        <v>0.3</v>
      </c>
      <c r="N2641" s="13"/>
      <c r="O2641" s="10">
        <f t="shared" si="125"/>
        <v>0.3</v>
      </c>
      <c r="P2641" s="10" t="str">
        <f t="shared" si="123"/>
        <v>unknown</v>
      </c>
      <c r="Q2641">
        <f t="shared" si="124"/>
        <v>2.762415812591509</v>
      </c>
    </row>
    <row r="2642" spans="1:17" x14ac:dyDescent="0.3">
      <c r="A2642">
        <v>2637</v>
      </c>
      <c r="B2642" t="s">
        <v>3089</v>
      </c>
      <c r="C2642" t="s">
        <v>84</v>
      </c>
      <c r="D2642" t="s">
        <v>7</v>
      </c>
      <c r="E2642">
        <v>334</v>
      </c>
      <c r="F2642">
        <v>109</v>
      </c>
      <c r="G2642">
        <v>0.15759999999999999</v>
      </c>
      <c r="H2642">
        <v>6.7699999999999996E-2</v>
      </c>
      <c r="I2642">
        <v>0.2253</v>
      </c>
      <c r="J2642" s="12">
        <v>1.55</v>
      </c>
      <c r="K2642" s="12">
        <v>1.9</v>
      </c>
      <c r="L2642" s="10" t="s">
        <v>5</v>
      </c>
      <c r="M2642" s="10">
        <f>VLOOKUP('By placement'!$D2642,'By goal type'!$I$3:$J$7,2,FALSE)</f>
        <v>0.3</v>
      </c>
      <c r="N2642" s="13"/>
      <c r="O2642" s="10">
        <f t="shared" si="125"/>
        <v>0.3</v>
      </c>
      <c r="P2642" s="10" t="str">
        <f t="shared" si="123"/>
        <v>unknown</v>
      </c>
      <c r="Q2642">
        <f t="shared" si="124"/>
        <v>4.1502631578947347E-2</v>
      </c>
    </row>
    <row r="2643" spans="1:17" x14ac:dyDescent="0.3">
      <c r="A2643">
        <v>2638</v>
      </c>
      <c r="B2643" t="s">
        <v>3090</v>
      </c>
      <c r="C2643" t="s">
        <v>76</v>
      </c>
      <c r="D2643" t="s">
        <v>7</v>
      </c>
      <c r="E2643">
        <v>218315</v>
      </c>
      <c r="F2643">
        <v>128349</v>
      </c>
      <c r="G2643">
        <v>51.679499999999997</v>
      </c>
      <c r="H2643">
        <v>16.747499999999999</v>
      </c>
      <c r="I2643">
        <v>68.427000000000007</v>
      </c>
      <c r="J2643" s="12">
        <v>0.4</v>
      </c>
      <c r="K2643" s="12">
        <v>0.59699999999999998</v>
      </c>
      <c r="L2643" s="10">
        <v>0.25</v>
      </c>
      <c r="M2643" s="10">
        <f>VLOOKUP('By placement'!$D2643,'By goal type'!$I$3:$J$7,2,FALSE)</f>
        <v>0.3</v>
      </c>
      <c r="N2643" s="13"/>
      <c r="O2643" s="10">
        <f t="shared" si="125"/>
        <v>0.3</v>
      </c>
      <c r="P2643" s="10">
        <f t="shared" si="123"/>
        <v>4.9999999999999989E-2</v>
      </c>
      <c r="Q2643">
        <f t="shared" si="124"/>
        <v>20.528100000000002</v>
      </c>
    </row>
    <row r="2644" spans="1:17" x14ac:dyDescent="0.3">
      <c r="A2644">
        <v>2639</v>
      </c>
      <c r="B2644" t="s">
        <v>3091</v>
      </c>
      <c r="C2644" t="s">
        <v>84</v>
      </c>
      <c r="D2644" t="s">
        <v>7</v>
      </c>
      <c r="E2644">
        <v>1086</v>
      </c>
      <c r="F2644">
        <v>409</v>
      </c>
      <c r="G2644">
        <v>0.59509999999999996</v>
      </c>
      <c r="H2644">
        <v>0.25059999999999999</v>
      </c>
      <c r="I2644">
        <v>0.84570000000000001</v>
      </c>
      <c r="J2644" s="12">
        <v>1.55</v>
      </c>
      <c r="K2644" s="12">
        <v>1.8879999999999999</v>
      </c>
      <c r="L2644" s="10" t="s">
        <v>5</v>
      </c>
      <c r="M2644" s="10">
        <f>VLOOKUP('By placement'!$D2644,'By goal type'!$I$3:$J$7,2,FALSE)</f>
        <v>0.3</v>
      </c>
      <c r="N2644" s="13"/>
      <c r="O2644" s="10">
        <f t="shared" si="125"/>
        <v>0.3</v>
      </c>
      <c r="P2644" s="10" t="str">
        <f t="shared" si="123"/>
        <v>unknown</v>
      </c>
      <c r="Q2644">
        <f t="shared" si="124"/>
        <v>0.15140180084745755</v>
      </c>
    </row>
    <row r="2645" spans="1:17" x14ac:dyDescent="0.3">
      <c r="A2645">
        <v>2640</v>
      </c>
      <c r="B2645" t="s">
        <v>3092</v>
      </c>
      <c r="C2645" t="s">
        <v>62</v>
      </c>
      <c r="D2645" t="s">
        <v>7</v>
      </c>
      <c r="E2645">
        <v>127986</v>
      </c>
      <c r="F2645">
        <v>1350</v>
      </c>
      <c r="G2645">
        <v>1.0914999999999999</v>
      </c>
      <c r="H2645">
        <v>0.34960000000000002</v>
      </c>
      <c r="I2645">
        <v>1.4411</v>
      </c>
      <c r="J2645" s="12">
        <v>0.8</v>
      </c>
      <c r="K2645" s="12">
        <v>1.032</v>
      </c>
      <c r="L2645" s="10">
        <v>0.25</v>
      </c>
      <c r="M2645" s="10">
        <f>VLOOKUP('By placement'!$D2645,'By goal type'!$I$3:$J$7,2,FALSE)</f>
        <v>0.3</v>
      </c>
      <c r="N2645" s="13"/>
      <c r="O2645" s="10">
        <f t="shared" si="125"/>
        <v>0.3</v>
      </c>
      <c r="P2645" s="10">
        <f t="shared" si="123"/>
        <v>4.9999999999999989E-2</v>
      </c>
      <c r="Q2645">
        <f t="shared" si="124"/>
        <v>0.32396821705426349</v>
      </c>
    </row>
    <row r="2646" spans="1:17" x14ac:dyDescent="0.3">
      <c r="A2646">
        <v>2641</v>
      </c>
      <c r="B2646" t="s">
        <v>3093</v>
      </c>
      <c r="C2646" t="s">
        <v>84</v>
      </c>
      <c r="D2646" t="s">
        <v>7</v>
      </c>
      <c r="E2646">
        <v>8907</v>
      </c>
      <c r="F2646">
        <v>3066</v>
      </c>
      <c r="G2646">
        <v>5.3814000000000002</v>
      </c>
      <c r="H2646">
        <v>1.7786999999999999</v>
      </c>
      <c r="I2646">
        <v>7.1600999999999999</v>
      </c>
      <c r="J2646" s="12">
        <v>1.75</v>
      </c>
      <c r="K2646" s="12">
        <v>2.3260000000000001</v>
      </c>
      <c r="L2646" s="10">
        <v>0.25</v>
      </c>
      <c r="M2646" s="10">
        <f>VLOOKUP('By placement'!$D2646,'By goal type'!$I$3:$J$7,2,FALSE)</f>
        <v>0.3</v>
      </c>
      <c r="N2646" s="13"/>
      <c r="O2646" s="10">
        <f t="shared" si="125"/>
        <v>0.3</v>
      </c>
      <c r="P2646" s="10">
        <f t="shared" si="123"/>
        <v>4.9999999999999989E-2</v>
      </c>
      <c r="Q2646">
        <f t="shared" si="124"/>
        <v>1.7730944110060189</v>
      </c>
    </row>
    <row r="2647" spans="1:17" x14ac:dyDescent="0.3">
      <c r="A2647">
        <v>2642</v>
      </c>
      <c r="B2647" t="s">
        <v>3094</v>
      </c>
      <c r="C2647" t="s">
        <v>84</v>
      </c>
      <c r="D2647" t="s">
        <v>7</v>
      </c>
      <c r="E2647">
        <v>833</v>
      </c>
      <c r="F2647">
        <v>280</v>
      </c>
      <c r="G2647">
        <v>0.40560000000000002</v>
      </c>
      <c r="H2647">
        <v>0.17369999999999999</v>
      </c>
      <c r="I2647">
        <v>0.57930000000000004</v>
      </c>
      <c r="J2647" s="12">
        <v>1.55</v>
      </c>
      <c r="K2647" s="12">
        <v>1.931</v>
      </c>
      <c r="L2647" s="10" t="s">
        <v>5</v>
      </c>
      <c r="M2647" s="10">
        <f>VLOOKUP('By placement'!$D2647,'By goal type'!$I$3:$J$7,2,FALSE)</f>
        <v>0.3</v>
      </c>
      <c r="N2647" s="13"/>
      <c r="O2647" s="10">
        <f t="shared" si="125"/>
        <v>0.3</v>
      </c>
      <c r="P2647" s="10" t="str">
        <f t="shared" si="123"/>
        <v>unknown</v>
      </c>
      <c r="Q2647">
        <f t="shared" si="124"/>
        <v>0.1143</v>
      </c>
    </row>
    <row r="2648" spans="1:17" x14ac:dyDescent="0.3">
      <c r="A2648">
        <v>2643</v>
      </c>
      <c r="B2648" t="s">
        <v>3095</v>
      </c>
      <c r="C2648" t="s">
        <v>263</v>
      </c>
      <c r="D2648" t="s">
        <v>7</v>
      </c>
      <c r="E2648">
        <v>229827</v>
      </c>
      <c r="F2648">
        <v>71986</v>
      </c>
      <c r="G2648">
        <v>72.239400000000003</v>
      </c>
      <c r="H2648">
        <v>23.869299999999999</v>
      </c>
      <c r="I2648">
        <v>96.108699999999999</v>
      </c>
      <c r="J2648" s="12">
        <v>1</v>
      </c>
      <c r="K2648" s="12">
        <v>1.3149999999999999</v>
      </c>
      <c r="L2648" s="10">
        <v>0.25</v>
      </c>
      <c r="M2648" s="10">
        <f>VLOOKUP('By placement'!$D2648,'By goal type'!$I$3:$J$7,2,FALSE)</f>
        <v>0.3</v>
      </c>
      <c r="N2648" s="13"/>
      <c r="O2648" s="10">
        <f t="shared" si="125"/>
        <v>0.3</v>
      </c>
      <c r="P2648" s="10">
        <f t="shared" si="123"/>
        <v>4.9999999999999989E-2</v>
      </c>
      <c r="Q2648">
        <f t="shared" si="124"/>
        <v>23.022236121672996</v>
      </c>
    </row>
    <row r="2649" spans="1:17" x14ac:dyDescent="0.3">
      <c r="A2649">
        <v>2644</v>
      </c>
      <c r="B2649" t="s">
        <v>3096</v>
      </c>
      <c r="C2649" t="s">
        <v>105</v>
      </c>
      <c r="D2649" t="s">
        <v>7</v>
      </c>
      <c r="E2649">
        <v>185636</v>
      </c>
      <c r="F2649">
        <v>38793</v>
      </c>
      <c r="G2649">
        <v>29.219100000000001</v>
      </c>
      <c r="H2649">
        <v>9.6247000000000007</v>
      </c>
      <c r="I2649">
        <v>38.843800000000002</v>
      </c>
      <c r="J2649" s="12">
        <v>0.75</v>
      </c>
      <c r="K2649" s="12">
        <v>0.97699999999999998</v>
      </c>
      <c r="L2649" s="10">
        <v>0.25</v>
      </c>
      <c r="M2649" s="10">
        <f>VLOOKUP('By placement'!$D2649,'By goal type'!$I$3:$J$7,2,FALSE)</f>
        <v>0.3</v>
      </c>
      <c r="N2649" s="13"/>
      <c r="O2649" s="10">
        <f t="shared" si="125"/>
        <v>0.3</v>
      </c>
      <c r="P2649" s="10">
        <f t="shared" si="123"/>
        <v>4.9999999999999989E-2</v>
      </c>
      <c r="Q2649">
        <f t="shared" si="124"/>
        <v>9.0251203684749228</v>
      </c>
    </row>
    <row r="2650" spans="1:17" x14ac:dyDescent="0.3">
      <c r="A2650">
        <v>2645</v>
      </c>
      <c r="B2650" t="s">
        <v>3097</v>
      </c>
      <c r="C2650" t="s">
        <v>84</v>
      </c>
      <c r="D2650" t="s">
        <v>7</v>
      </c>
      <c r="E2650">
        <v>555</v>
      </c>
      <c r="F2650">
        <v>227</v>
      </c>
      <c r="G2650">
        <v>0.31819999999999998</v>
      </c>
      <c r="H2650">
        <v>0.13650000000000001</v>
      </c>
      <c r="I2650">
        <v>0.45469999999999999</v>
      </c>
      <c r="J2650" s="12">
        <v>1.5</v>
      </c>
      <c r="K2650" s="12">
        <v>1.79</v>
      </c>
      <c r="L2650" s="10" t="s">
        <v>5</v>
      </c>
      <c r="M2650" s="10">
        <f>VLOOKUP('By placement'!$D2650,'By goal type'!$I$3:$J$7,2,FALSE)</f>
        <v>0.3</v>
      </c>
      <c r="N2650" s="13"/>
      <c r="O2650" s="10">
        <f t="shared" si="125"/>
        <v>0.3</v>
      </c>
      <c r="P2650" s="10" t="str">
        <f t="shared" si="123"/>
        <v>unknown</v>
      </c>
      <c r="Q2650">
        <f t="shared" si="124"/>
        <v>7.3666480446927377E-2</v>
      </c>
    </row>
    <row r="2651" spans="1:17" x14ac:dyDescent="0.3">
      <c r="A2651">
        <v>2646</v>
      </c>
      <c r="B2651" t="s">
        <v>3098</v>
      </c>
      <c r="C2651" t="s">
        <v>84</v>
      </c>
      <c r="D2651" t="s">
        <v>7</v>
      </c>
      <c r="E2651">
        <v>10416</v>
      </c>
      <c r="F2651">
        <v>4290</v>
      </c>
      <c r="G2651">
        <v>7.7220000000000004</v>
      </c>
      <c r="H2651">
        <v>2.5931999999999999</v>
      </c>
      <c r="I2651">
        <v>10.315200000000001</v>
      </c>
      <c r="J2651" s="12">
        <v>1.8</v>
      </c>
      <c r="K2651" s="12">
        <v>2.5529999999999999</v>
      </c>
      <c r="L2651" s="10">
        <v>0.3</v>
      </c>
      <c r="M2651" s="10">
        <f>VLOOKUP('By placement'!$D2651,'By goal type'!$I$3:$J$7,2,FALSE)</f>
        <v>0.3</v>
      </c>
      <c r="N2651" s="13"/>
      <c r="O2651" s="10">
        <f t="shared" si="125"/>
        <v>0.3</v>
      </c>
      <c r="P2651" s="10">
        <f t="shared" si="123"/>
        <v>0</v>
      </c>
      <c r="Q2651">
        <f t="shared" si="124"/>
        <v>3.0424385428907166</v>
      </c>
    </row>
    <row r="2652" spans="1:17" x14ac:dyDescent="0.3">
      <c r="A2652">
        <v>2647</v>
      </c>
      <c r="B2652" t="s">
        <v>3099</v>
      </c>
      <c r="C2652" t="s">
        <v>84</v>
      </c>
      <c r="D2652" t="s">
        <v>7</v>
      </c>
      <c r="E2652">
        <v>16585</v>
      </c>
      <c r="F2652">
        <v>6088</v>
      </c>
      <c r="G2652">
        <v>11.1189</v>
      </c>
      <c r="H2652">
        <v>3.1194999999999999</v>
      </c>
      <c r="I2652">
        <v>14.2384</v>
      </c>
      <c r="J2652" s="12">
        <v>1.75</v>
      </c>
      <c r="K2652" s="12">
        <v>2.4700000000000002</v>
      </c>
      <c r="L2652" s="10">
        <v>0.25</v>
      </c>
      <c r="M2652" s="10">
        <f>VLOOKUP('By placement'!$D2652,'By goal type'!$I$3:$J$7,2,FALSE)</f>
        <v>0.3</v>
      </c>
      <c r="N2652" s="13"/>
      <c r="O2652" s="10">
        <f t="shared" si="125"/>
        <v>0.3</v>
      </c>
      <c r="P2652" s="10">
        <f t="shared" si="123"/>
        <v>4.9999999999999989E-2</v>
      </c>
      <c r="Q2652">
        <f t="shared" si="124"/>
        <v>4.1504647773279366</v>
      </c>
    </row>
    <row r="2653" spans="1:17" x14ac:dyDescent="0.3">
      <c r="A2653">
        <v>2648</v>
      </c>
      <c r="B2653" t="s">
        <v>3100</v>
      </c>
      <c r="C2653" t="s">
        <v>262</v>
      </c>
      <c r="D2653" t="s">
        <v>7</v>
      </c>
      <c r="E2653">
        <v>2995515</v>
      </c>
      <c r="F2653">
        <v>850521</v>
      </c>
      <c r="G2653">
        <v>474.06029999999998</v>
      </c>
      <c r="H2653">
        <v>151.3466</v>
      </c>
      <c r="I2653">
        <v>625.40689999999995</v>
      </c>
      <c r="J2653" s="12">
        <v>0.55000000000000004</v>
      </c>
      <c r="K2653" s="12">
        <v>0.76800000000000002</v>
      </c>
      <c r="L2653" s="10">
        <v>0.25</v>
      </c>
      <c r="M2653" s="10">
        <f>VLOOKUP('By placement'!$D2653,'By goal type'!$I$3:$J$7,2,FALSE)</f>
        <v>0.3</v>
      </c>
      <c r="N2653" s="13"/>
      <c r="O2653" s="10">
        <f t="shared" si="125"/>
        <v>0.3</v>
      </c>
      <c r="P2653" s="10">
        <f t="shared" si="123"/>
        <v>4.9999999999999989E-2</v>
      </c>
      <c r="Q2653">
        <f t="shared" si="124"/>
        <v>177.5243544270833</v>
      </c>
    </row>
    <row r="2654" spans="1:17" x14ac:dyDescent="0.3">
      <c r="A2654">
        <v>2649</v>
      </c>
      <c r="B2654" t="s">
        <v>3101</v>
      </c>
      <c r="C2654" t="s">
        <v>187</v>
      </c>
      <c r="D2654" t="s">
        <v>7</v>
      </c>
      <c r="E2654">
        <v>1075882</v>
      </c>
      <c r="F2654">
        <v>61484</v>
      </c>
      <c r="G2654">
        <v>63.586399999999998</v>
      </c>
      <c r="H2654">
        <v>18.677</v>
      </c>
      <c r="I2654">
        <v>82.263400000000004</v>
      </c>
      <c r="J2654" s="12">
        <v>1</v>
      </c>
      <c r="K2654" s="12">
        <v>1.2390000000000001</v>
      </c>
      <c r="L2654" s="10">
        <v>0.25</v>
      </c>
      <c r="M2654" s="10">
        <f>VLOOKUP('By placement'!$D2654,'By goal type'!$I$3:$J$7,2,FALSE)</f>
        <v>0.3</v>
      </c>
      <c r="N2654" s="13"/>
      <c r="O2654" s="10">
        <f t="shared" si="125"/>
        <v>0.3</v>
      </c>
      <c r="P2654" s="10">
        <f t="shared" si="123"/>
        <v>4.9999999999999989E-2</v>
      </c>
      <c r="Q2654">
        <f t="shared" si="124"/>
        <v>15.868404035512512</v>
      </c>
    </row>
    <row r="2655" spans="1:17" x14ac:dyDescent="0.3">
      <c r="A2655">
        <v>2650</v>
      </c>
      <c r="B2655" t="s">
        <v>3102</v>
      </c>
      <c r="C2655" t="s">
        <v>45</v>
      </c>
      <c r="D2655" t="s">
        <v>7</v>
      </c>
      <c r="E2655">
        <v>37050</v>
      </c>
      <c r="F2655">
        <v>8504</v>
      </c>
      <c r="G2655">
        <v>4.2807000000000004</v>
      </c>
      <c r="H2655">
        <v>1.4073</v>
      </c>
      <c r="I2655">
        <v>5.6879999999999997</v>
      </c>
      <c r="J2655" s="12">
        <v>0.5</v>
      </c>
      <c r="K2655" s="12">
        <v>0.71899999999999997</v>
      </c>
      <c r="L2655" s="10">
        <v>0.28000000000000003</v>
      </c>
      <c r="M2655" s="10">
        <f>VLOOKUP('By placement'!$D2655,'By goal type'!$I$3:$J$7,2,FALSE)</f>
        <v>0.3</v>
      </c>
      <c r="N2655" s="13"/>
      <c r="O2655" s="10">
        <f t="shared" si="125"/>
        <v>0.3</v>
      </c>
      <c r="P2655" s="10">
        <f t="shared" si="123"/>
        <v>1.9999999999999962E-2</v>
      </c>
      <c r="Q2655">
        <f t="shared" si="124"/>
        <v>1.7063999999999999</v>
      </c>
    </row>
    <row r="2656" spans="1:17" x14ac:dyDescent="0.3">
      <c r="A2656">
        <v>2651</v>
      </c>
      <c r="B2656" t="s">
        <v>3103</v>
      </c>
      <c r="C2656" t="s">
        <v>62</v>
      </c>
      <c r="D2656" t="s">
        <v>7</v>
      </c>
      <c r="E2656">
        <v>115927</v>
      </c>
      <c r="F2656">
        <v>49476</v>
      </c>
      <c r="G2656">
        <v>99.769199999999998</v>
      </c>
      <c r="H2656">
        <v>32.633400000000002</v>
      </c>
      <c r="I2656">
        <v>132.40260000000001</v>
      </c>
      <c r="J2656" s="12">
        <v>2</v>
      </c>
      <c r="K2656" s="12">
        <v>2.6779999999999999</v>
      </c>
      <c r="L2656" s="10">
        <v>0.25</v>
      </c>
      <c r="M2656" s="10">
        <f>VLOOKUP('By placement'!$D2656,'By goal type'!$I$3:$J$7,2,FALSE)</f>
        <v>0.3</v>
      </c>
      <c r="N2656" s="13"/>
      <c r="O2656" s="10">
        <f t="shared" si="125"/>
        <v>0.3</v>
      </c>
      <c r="P2656" s="10">
        <f t="shared" si="123"/>
        <v>4.9999999999999989E-2</v>
      </c>
      <c r="Q2656">
        <f t="shared" si="124"/>
        <v>33.520897236743842</v>
      </c>
    </row>
    <row r="2657" spans="1:17" x14ac:dyDescent="0.3">
      <c r="A2657">
        <v>2652</v>
      </c>
      <c r="B2657" t="s">
        <v>3104</v>
      </c>
      <c r="C2657" t="s">
        <v>84</v>
      </c>
      <c r="D2657" t="s">
        <v>7</v>
      </c>
      <c r="E2657">
        <v>18264</v>
      </c>
      <c r="F2657">
        <v>5678</v>
      </c>
      <c r="G2657">
        <v>10.099299999999999</v>
      </c>
      <c r="H2657">
        <v>3.2059000000000002</v>
      </c>
      <c r="I2657">
        <v>13.305199999999999</v>
      </c>
      <c r="J2657" s="12">
        <v>1.75</v>
      </c>
      <c r="K2657" s="12">
        <v>2.3639999999999999</v>
      </c>
      <c r="L2657" s="10">
        <v>0.25</v>
      </c>
      <c r="M2657" s="10">
        <f>VLOOKUP('By placement'!$D2657,'By goal type'!$I$3:$J$7,2,FALSE)</f>
        <v>0.3</v>
      </c>
      <c r="N2657" s="13"/>
      <c r="O2657" s="10">
        <f t="shared" si="125"/>
        <v>0.3</v>
      </c>
      <c r="P2657" s="10">
        <f t="shared" si="123"/>
        <v>4.9999999999999989E-2</v>
      </c>
      <c r="Q2657">
        <f t="shared" si="124"/>
        <v>3.4557499153976305</v>
      </c>
    </row>
    <row r="2658" spans="1:17" x14ac:dyDescent="0.3">
      <c r="A2658">
        <v>2653</v>
      </c>
      <c r="B2658" t="s">
        <v>3105</v>
      </c>
      <c r="C2658" t="s">
        <v>43</v>
      </c>
      <c r="D2658" t="s">
        <v>7</v>
      </c>
      <c r="E2658">
        <v>52850</v>
      </c>
      <c r="F2658">
        <v>2559</v>
      </c>
      <c r="G2658">
        <v>3.1076000000000001</v>
      </c>
      <c r="H2658">
        <v>1.0046999999999999</v>
      </c>
      <c r="I2658">
        <v>4.1123000000000003</v>
      </c>
      <c r="J2658" s="12">
        <v>1.2</v>
      </c>
      <c r="K2658" s="12">
        <v>1.6160000000000001</v>
      </c>
      <c r="L2658" s="10">
        <v>0.25</v>
      </c>
      <c r="M2658" s="10">
        <f>VLOOKUP('By placement'!$D2658,'By goal type'!$I$3:$J$7,2,FALSE)</f>
        <v>0.3</v>
      </c>
      <c r="N2658" s="13"/>
      <c r="O2658" s="10">
        <f t="shared" si="125"/>
        <v>0.3</v>
      </c>
      <c r="P2658" s="10">
        <f t="shared" si="123"/>
        <v>4.9999999999999989E-2</v>
      </c>
      <c r="Q2658">
        <f t="shared" si="124"/>
        <v>1.0586118811881193</v>
      </c>
    </row>
    <row r="2659" spans="1:17" x14ac:dyDescent="0.3">
      <c r="A2659">
        <v>2654</v>
      </c>
      <c r="B2659" t="s">
        <v>3106</v>
      </c>
      <c r="C2659" t="s">
        <v>61</v>
      </c>
      <c r="D2659" t="s">
        <v>7</v>
      </c>
      <c r="E2659">
        <v>152712</v>
      </c>
      <c r="F2659">
        <v>18785</v>
      </c>
      <c r="G2659">
        <v>14.1938</v>
      </c>
      <c r="H2659">
        <v>4.6763000000000003</v>
      </c>
      <c r="I2659">
        <v>18.870100000000001</v>
      </c>
      <c r="J2659" s="12">
        <v>0.75</v>
      </c>
      <c r="K2659" s="12">
        <v>0.99099999999999999</v>
      </c>
      <c r="L2659" s="10">
        <v>0.25</v>
      </c>
      <c r="M2659" s="10">
        <f>VLOOKUP('By placement'!$D2659,'By goal type'!$I$3:$J$7,2,FALSE)</f>
        <v>0.3</v>
      </c>
      <c r="N2659" s="13"/>
      <c r="O2659" s="10">
        <f t="shared" si="125"/>
        <v>0.3</v>
      </c>
      <c r="P2659" s="10">
        <f t="shared" si="123"/>
        <v>4.9999999999999989E-2</v>
      </c>
      <c r="Q2659">
        <f t="shared" si="124"/>
        <v>4.5889950554994954</v>
      </c>
    </row>
    <row r="2660" spans="1:17" x14ac:dyDescent="0.3">
      <c r="A2660">
        <v>2655</v>
      </c>
      <c r="B2660" t="s">
        <v>3107</v>
      </c>
      <c r="C2660" t="s">
        <v>50</v>
      </c>
      <c r="D2660" t="s">
        <v>7</v>
      </c>
      <c r="E2660">
        <v>15621</v>
      </c>
      <c r="F2660">
        <v>4548</v>
      </c>
      <c r="G2660">
        <v>5.0246000000000004</v>
      </c>
      <c r="H2660">
        <v>1.6793</v>
      </c>
      <c r="I2660">
        <v>6.7039</v>
      </c>
      <c r="J2660" s="12">
        <v>1.1000000000000001</v>
      </c>
      <c r="K2660" s="12">
        <v>1.476</v>
      </c>
      <c r="L2660" s="10">
        <v>0.3</v>
      </c>
      <c r="M2660" s="10">
        <f>VLOOKUP('By placement'!$D2660,'By goal type'!$I$3:$J$7,2,FALSE)</f>
        <v>0.3</v>
      </c>
      <c r="N2660" s="13"/>
      <c r="O2660" s="10">
        <f t="shared" si="125"/>
        <v>0.3</v>
      </c>
      <c r="P2660" s="10">
        <f t="shared" si="123"/>
        <v>0</v>
      </c>
      <c r="Q2660">
        <f t="shared" si="124"/>
        <v>1.7077685636856366</v>
      </c>
    </row>
    <row r="2661" spans="1:17" x14ac:dyDescent="0.3">
      <c r="A2661">
        <v>2656</v>
      </c>
      <c r="B2661" t="s">
        <v>3108</v>
      </c>
      <c r="C2661" t="s">
        <v>84</v>
      </c>
      <c r="D2661" t="s">
        <v>7</v>
      </c>
      <c r="E2661">
        <v>6043</v>
      </c>
      <c r="F2661">
        <v>2251</v>
      </c>
      <c r="G2661">
        <v>3.3673999999999999</v>
      </c>
      <c r="H2661">
        <v>1.1581999999999999</v>
      </c>
      <c r="I2661">
        <v>4.5255999999999998</v>
      </c>
      <c r="J2661" s="12">
        <v>1.5</v>
      </c>
      <c r="K2661" s="12">
        <v>1.905</v>
      </c>
      <c r="L2661" s="10" t="s">
        <v>5</v>
      </c>
      <c r="M2661" s="10">
        <f>VLOOKUP('By placement'!$D2661,'By goal type'!$I$3:$J$7,2,FALSE)</f>
        <v>0.3</v>
      </c>
      <c r="N2661" s="13"/>
      <c r="O2661" s="10">
        <f t="shared" si="125"/>
        <v>0.3</v>
      </c>
      <c r="P2661" s="10" t="str">
        <f t="shared" si="123"/>
        <v>unknown</v>
      </c>
      <c r="Q2661">
        <f t="shared" si="124"/>
        <v>0.96213543307086646</v>
      </c>
    </row>
    <row r="2662" spans="1:17" x14ac:dyDescent="0.3">
      <c r="A2662">
        <v>2657</v>
      </c>
      <c r="B2662" t="s">
        <v>3109</v>
      </c>
      <c r="C2662" t="s">
        <v>24</v>
      </c>
      <c r="D2662" t="s">
        <v>7</v>
      </c>
      <c r="E2662">
        <v>102108</v>
      </c>
      <c r="F2662">
        <v>21287</v>
      </c>
      <c r="G2662">
        <v>12.9833</v>
      </c>
      <c r="H2662">
        <v>4.1402000000000001</v>
      </c>
      <c r="I2662">
        <v>17.1235</v>
      </c>
      <c r="J2662" s="12">
        <v>0.6</v>
      </c>
      <c r="K2662" s="12">
        <v>0.85799999999999998</v>
      </c>
      <c r="L2662" s="10">
        <v>0.25</v>
      </c>
      <c r="M2662" s="10">
        <f>VLOOKUP('By placement'!$D2662,'By goal type'!$I$3:$J$7,2,FALSE)</f>
        <v>0.3</v>
      </c>
      <c r="N2662" s="13"/>
      <c r="O2662" s="10">
        <f t="shared" si="125"/>
        <v>0.3</v>
      </c>
      <c r="P2662" s="10">
        <f t="shared" si="123"/>
        <v>4.9999999999999989E-2</v>
      </c>
      <c r="Q2662">
        <f t="shared" si="124"/>
        <v>5.1370499999999995</v>
      </c>
    </row>
    <row r="2663" spans="1:17" x14ac:dyDescent="0.3">
      <c r="A2663">
        <v>2658</v>
      </c>
      <c r="B2663" t="s">
        <v>3110</v>
      </c>
      <c r="C2663" t="s">
        <v>133</v>
      </c>
      <c r="D2663" t="s">
        <v>7</v>
      </c>
      <c r="E2663">
        <v>809</v>
      </c>
      <c r="F2663">
        <v>622</v>
      </c>
      <c r="G2663">
        <v>6.4199999999999993E-2</v>
      </c>
      <c r="H2663">
        <v>1.9099999999999999E-2</v>
      </c>
      <c r="I2663">
        <v>8.3299999999999999E-2</v>
      </c>
      <c r="J2663" s="12">
        <v>0.1</v>
      </c>
      <c r="K2663" s="12">
        <v>0.109</v>
      </c>
      <c r="L2663" s="10">
        <v>0.25</v>
      </c>
      <c r="M2663" s="10">
        <f>VLOOKUP('By placement'!$D2663,'By goal type'!$I$3:$J$7,2,FALSE)</f>
        <v>0.3</v>
      </c>
      <c r="N2663" s="13"/>
      <c r="O2663" s="10">
        <f t="shared" si="125"/>
        <v>0.3</v>
      </c>
      <c r="P2663" s="10">
        <f t="shared" si="123"/>
        <v>4.9999999999999989E-2</v>
      </c>
      <c r="Q2663">
        <f t="shared" si="124"/>
        <v>6.8779816513761423E-3</v>
      </c>
    </row>
    <row r="2664" spans="1:17" x14ac:dyDescent="0.3">
      <c r="A2664">
        <v>2659</v>
      </c>
      <c r="B2664" t="s">
        <v>3111</v>
      </c>
      <c r="C2664" t="s">
        <v>261</v>
      </c>
      <c r="D2664" t="s">
        <v>7</v>
      </c>
      <c r="E2664">
        <v>261569</v>
      </c>
      <c r="F2664">
        <v>21710</v>
      </c>
      <c r="G2664">
        <v>43.842100000000002</v>
      </c>
      <c r="H2664">
        <v>14.369300000000001</v>
      </c>
      <c r="I2664">
        <v>58.211399999999998</v>
      </c>
      <c r="J2664" s="12">
        <v>2</v>
      </c>
      <c r="K2664" s="12">
        <v>2.73</v>
      </c>
      <c r="L2664" s="10">
        <v>0.25</v>
      </c>
      <c r="M2664" s="10">
        <f>VLOOKUP('By placement'!$D2664,'By goal type'!$I$3:$J$7,2,FALSE)</f>
        <v>0.3</v>
      </c>
      <c r="N2664" s="13"/>
      <c r="O2664" s="10">
        <f t="shared" si="125"/>
        <v>0.3</v>
      </c>
      <c r="P2664" s="10">
        <f t="shared" si="123"/>
        <v>4.9999999999999989E-2</v>
      </c>
      <c r="Q2664">
        <f t="shared" si="124"/>
        <v>15.565685714285717</v>
      </c>
    </row>
    <row r="2665" spans="1:17" x14ac:dyDescent="0.3">
      <c r="A2665">
        <v>2660</v>
      </c>
      <c r="B2665" t="s">
        <v>3112</v>
      </c>
      <c r="C2665" t="s">
        <v>84</v>
      </c>
      <c r="D2665" t="s">
        <v>7</v>
      </c>
      <c r="E2665">
        <v>19628</v>
      </c>
      <c r="F2665">
        <v>11204</v>
      </c>
      <c r="G2665">
        <v>19.975200000000001</v>
      </c>
      <c r="H2665">
        <v>6.3303000000000003</v>
      </c>
      <c r="I2665">
        <v>26.305499999999999</v>
      </c>
      <c r="J2665" s="12">
        <v>1.75</v>
      </c>
      <c r="K2665" s="12">
        <v>2.3559999999999999</v>
      </c>
      <c r="L2665" s="10" t="s">
        <v>5</v>
      </c>
      <c r="M2665" s="10">
        <f>VLOOKUP('By placement'!$D2665,'By goal type'!$I$3:$J$7,2,FALSE)</f>
        <v>0.3</v>
      </c>
      <c r="N2665" s="13"/>
      <c r="O2665" s="10">
        <f t="shared" si="125"/>
        <v>0.3</v>
      </c>
      <c r="P2665" s="10" t="str">
        <f t="shared" si="123"/>
        <v>unknown</v>
      </c>
      <c r="Q2665">
        <f t="shared" si="124"/>
        <v>6.7661854838709656</v>
      </c>
    </row>
    <row r="2666" spans="1:17" x14ac:dyDescent="0.3">
      <c r="A2666">
        <v>2661</v>
      </c>
      <c r="B2666" t="s">
        <v>3113</v>
      </c>
      <c r="C2666" t="s">
        <v>35</v>
      </c>
      <c r="D2666" t="s">
        <v>7</v>
      </c>
      <c r="E2666">
        <v>47173</v>
      </c>
      <c r="F2666">
        <v>28259</v>
      </c>
      <c r="G2666">
        <v>23.601099999999999</v>
      </c>
      <c r="H2666">
        <v>4.8338999999999999</v>
      </c>
      <c r="I2666">
        <v>28.434999999999999</v>
      </c>
      <c r="J2666" s="12">
        <v>0.75</v>
      </c>
      <c r="K2666" s="12">
        <v>0.999</v>
      </c>
      <c r="L2666" s="10">
        <v>0.17</v>
      </c>
      <c r="M2666" s="10">
        <f>VLOOKUP('By placement'!$D2666,'By goal type'!$I$3:$J$7,2,FALSE)</f>
        <v>0.3</v>
      </c>
      <c r="N2666" s="13"/>
      <c r="O2666" s="10">
        <f t="shared" si="125"/>
        <v>0.3</v>
      </c>
      <c r="P2666" s="10">
        <f t="shared" si="123"/>
        <v>0.12999999999999998</v>
      </c>
      <c r="Q2666">
        <f t="shared" si="124"/>
        <v>7.0874024024024029</v>
      </c>
    </row>
    <row r="2667" spans="1:17" x14ac:dyDescent="0.3">
      <c r="A2667">
        <v>2662</v>
      </c>
      <c r="B2667" t="s">
        <v>3114</v>
      </c>
      <c r="C2667" t="s">
        <v>79</v>
      </c>
      <c r="D2667" t="s">
        <v>7</v>
      </c>
      <c r="E2667">
        <v>4324</v>
      </c>
      <c r="F2667">
        <v>2805</v>
      </c>
      <c r="G2667">
        <v>2.6911</v>
      </c>
      <c r="H2667">
        <v>0.88419999999999999</v>
      </c>
      <c r="I2667">
        <v>3.5752999999999999</v>
      </c>
      <c r="J2667" s="12">
        <v>0.95</v>
      </c>
      <c r="K2667" s="12">
        <v>1.2829999999999999</v>
      </c>
      <c r="L2667" s="10" t="s">
        <v>5</v>
      </c>
      <c r="M2667" s="10">
        <f>VLOOKUP('By placement'!$D2667,'By goal type'!$I$3:$J$7,2,FALSE)</f>
        <v>0.3</v>
      </c>
      <c r="N2667" s="13"/>
      <c r="O2667" s="10">
        <f t="shared" si="125"/>
        <v>0.3</v>
      </c>
      <c r="P2667" s="10" t="str">
        <f t="shared" si="123"/>
        <v>unknown</v>
      </c>
      <c r="Q2667">
        <f t="shared" si="124"/>
        <v>0.92796173031956342</v>
      </c>
    </row>
    <row r="2668" spans="1:17" x14ac:dyDescent="0.3">
      <c r="A2668">
        <v>2663</v>
      </c>
      <c r="B2668" t="s">
        <v>3115</v>
      </c>
      <c r="C2668" t="s">
        <v>72</v>
      </c>
      <c r="D2668" t="s">
        <v>7</v>
      </c>
      <c r="E2668">
        <v>10947</v>
      </c>
      <c r="F2668">
        <v>2274</v>
      </c>
      <c r="G2668">
        <v>1.3980999999999999</v>
      </c>
      <c r="H2668">
        <v>0.43390000000000001</v>
      </c>
      <c r="I2668">
        <v>1.8320000000000001</v>
      </c>
      <c r="J2668" s="12">
        <v>0.6</v>
      </c>
      <c r="K2668" s="12">
        <v>0.90100000000000002</v>
      </c>
      <c r="L2668" s="10">
        <v>0.25</v>
      </c>
      <c r="M2668" s="10">
        <f>VLOOKUP('By placement'!$D2668,'By goal type'!$I$3:$J$7,2,FALSE)</f>
        <v>0.3</v>
      </c>
      <c r="N2668" s="13"/>
      <c r="O2668" s="10">
        <f t="shared" si="125"/>
        <v>0.3</v>
      </c>
      <c r="P2668" s="10">
        <f t="shared" si="123"/>
        <v>4.9999999999999989E-2</v>
      </c>
      <c r="Q2668">
        <f t="shared" si="124"/>
        <v>0.54959999999999998</v>
      </c>
    </row>
    <row r="2669" spans="1:17" x14ac:dyDescent="0.3">
      <c r="A2669">
        <v>2664</v>
      </c>
      <c r="B2669" t="s">
        <v>3116</v>
      </c>
      <c r="C2669" t="s">
        <v>76</v>
      </c>
      <c r="D2669" t="s">
        <v>7</v>
      </c>
      <c r="E2669">
        <v>116052</v>
      </c>
      <c r="F2669">
        <v>73282</v>
      </c>
      <c r="G2669">
        <v>29.840900000000001</v>
      </c>
      <c r="H2669">
        <v>9.5070999999999994</v>
      </c>
      <c r="I2669">
        <v>39.347999999999999</v>
      </c>
      <c r="J2669" s="12">
        <v>0.4</v>
      </c>
      <c r="K2669" s="12">
        <v>0.57599999999999996</v>
      </c>
      <c r="L2669" s="10">
        <v>0.25</v>
      </c>
      <c r="M2669" s="10">
        <f>VLOOKUP('By placement'!$D2669,'By goal type'!$I$3:$J$7,2,FALSE)</f>
        <v>0.3</v>
      </c>
      <c r="N2669" s="13"/>
      <c r="O2669" s="10">
        <f t="shared" si="125"/>
        <v>0.3</v>
      </c>
      <c r="P2669" s="10">
        <f t="shared" si="123"/>
        <v>4.9999999999999989E-2</v>
      </c>
      <c r="Q2669">
        <f t="shared" si="124"/>
        <v>11.804399999999999</v>
      </c>
    </row>
    <row r="2670" spans="1:17" x14ac:dyDescent="0.3">
      <c r="A2670">
        <v>2665</v>
      </c>
      <c r="B2670" t="s">
        <v>3117</v>
      </c>
      <c r="C2670" t="s">
        <v>50</v>
      </c>
      <c r="D2670" t="s">
        <v>7</v>
      </c>
      <c r="E2670">
        <v>67676</v>
      </c>
      <c r="F2670">
        <v>28143</v>
      </c>
      <c r="G2670">
        <v>17.1541</v>
      </c>
      <c r="H2670">
        <v>6.5618999999999996</v>
      </c>
      <c r="I2670">
        <v>23.716000000000001</v>
      </c>
      <c r="J2670" s="12">
        <v>0.9</v>
      </c>
      <c r="K2670" s="12">
        <v>0.90900000000000003</v>
      </c>
      <c r="L2670" s="10">
        <v>0.3</v>
      </c>
      <c r="M2670" s="10">
        <f>VLOOKUP('By placement'!$D2670,'By goal type'!$I$3:$J$7,2,FALSE)</f>
        <v>0.3</v>
      </c>
      <c r="N2670" s="13"/>
      <c r="O2670" s="10">
        <f t="shared" si="125"/>
        <v>0.3</v>
      </c>
      <c r="P2670" s="10">
        <f t="shared" si="123"/>
        <v>0</v>
      </c>
      <c r="Q2670">
        <f t="shared" si="124"/>
        <v>0.23481188118811902</v>
      </c>
    </row>
    <row r="2671" spans="1:17" x14ac:dyDescent="0.3">
      <c r="A2671">
        <v>2666</v>
      </c>
      <c r="B2671" t="s">
        <v>3118</v>
      </c>
      <c r="C2671" t="s">
        <v>156</v>
      </c>
      <c r="D2671" t="s">
        <v>7</v>
      </c>
      <c r="E2671">
        <v>37254</v>
      </c>
      <c r="F2671">
        <v>2673</v>
      </c>
      <c r="G2671">
        <v>3.7153</v>
      </c>
      <c r="H2671">
        <v>0.41270000000000001</v>
      </c>
      <c r="I2671">
        <v>4.1280000000000001</v>
      </c>
      <c r="J2671" s="12">
        <v>1.1499999999999999</v>
      </c>
      <c r="K2671" s="12">
        <v>1.5840000000000001</v>
      </c>
      <c r="L2671" s="10">
        <v>0.1</v>
      </c>
      <c r="M2671" s="10">
        <f>VLOOKUP('By placement'!$D2671,'By goal type'!$I$3:$J$7,2,FALSE)</f>
        <v>0.3</v>
      </c>
      <c r="N2671" s="13"/>
      <c r="O2671" s="10">
        <f t="shared" si="125"/>
        <v>0.3</v>
      </c>
      <c r="P2671" s="10">
        <f t="shared" si="123"/>
        <v>0.19999999999999998</v>
      </c>
      <c r="Q2671">
        <f t="shared" si="124"/>
        <v>1.1310303030303035</v>
      </c>
    </row>
    <row r="2672" spans="1:17" x14ac:dyDescent="0.3">
      <c r="A2672">
        <v>2667</v>
      </c>
      <c r="B2672" t="s">
        <v>3119</v>
      </c>
      <c r="C2672" t="s">
        <v>84</v>
      </c>
      <c r="D2672" t="s">
        <v>7</v>
      </c>
      <c r="E2672">
        <v>3896</v>
      </c>
      <c r="F2672">
        <v>2424</v>
      </c>
      <c r="G2672">
        <v>3.7467999999999999</v>
      </c>
      <c r="H2672">
        <v>1.2987</v>
      </c>
      <c r="I2672">
        <v>5.0454999999999997</v>
      </c>
      <c r="J2672" s="12">
        <v>1.55</v>
      </c>
      <c r="K2672" s="12">
        <v>2.129</v>
      </c>
      <c r="L2672" s="10" t="s">
        <v>5</v>
      </c>
      <c r="M2672" s="10">
        <f>VLOOKUP('By placement'!$D2672,'By goal type'!$I$3:$J$7,2,FALSE)</f>
        <v>0.3</v>
      </c>
      <c r="N2672" s="13"/>
      <c r="O2672" s="10">
        <f t="shared" si="125"/>
        <v>0.3</v>
      </c>
      <c r="P2672" s="10" t="str">
        <f t="shared" si="123"/>
        <v>unknown</v>
      </c>
      <c r="Q2672">
        <f t="shared" si="124"/>
        <v>1.3721674495068106</v>
      </c>
    </row>
    <row r="2673" spans="1:17" x14ac:dyDescent="0.3">
      <c r="A2673">
        <v>2668</v>
      </c>
      <c r="B2673" t="s">
        <v>3120</v>
      </c>
      <c r="C2673" t="s">
        <v>224</v>
      </c>
      <c r="D2673" t="s">
        <v>7</v>
      </c>
      <c r="E2673">
        <v>9340602</v>
      </c>
      <c r="F2673">
        <v>258098</v>
      </c>
      <c r="G2673">
        <v>520.77189999999996</v>
      </c>
      <c r="H2673">
        <v>172.4675</v>
      </c>
      <c r="I2673">
        <v>693.23940000000005</v>
      </c>
      <c r="J2673" s="12">
        <v>2.5</v>
      </c>
      <c r="K2673" s="12">
        <v>2.6549999999999998</v>
      </c>
      <c r="L2673" s="10">
        <v>0.25</v>
      </c>
      <c r="M2673" s="10">
        <f>VLOOKUP('By placement'!$D2673,'By goal type'!$I$3:$J$7,2,FALSE)</f>
        <v>0.3</v>
      </c>
      <c r="N2673" s="13"/>
      <c r="O2673" s="10">
        <f t="shared" si="125"/>
        <v>0.3</v>
      </c>
      <c r="P2673" s="10">
        <f t="shared" si="123"/>
        <v>4.9999999999999989E-2</v>
      </c>
      <c r="Q2673">
        <f t="shared" si="124"/>
        <v>40.47160338983047</v>
      </c>
    </row>
    <row r="2674" spans="1:17" x14ac:dyDescent="0.3">
      <c r="A2674">
        <v>2669</v>
      </c>
      <c r="B2674" t="s">
        <v>3121</v>
      </c>
      <c r="C2674" t="s">
        <v>25</v>
      </c>
      <c r="D2674" t="s">
        <v>7</v>
      </c>
      <c r="E2674">
        <v>11438</v>
      </c>
      <c r="F2674">
        <v>5496</v>
      </c>
      <c r="G2674">
        <v>3.42</v>
      </c>
      <c r="H2674">
        <v>1.01</v>
      </c>
      <c r="I2674">
        <v>4.43</v>
      </c>
      <c r="J2674" s="12">
        <v>0.6</v>
      </c>
      <c r="K2674" s="12">
        <v>0.84099999999999997</v>
      </c>
      <c r="L2674" s="10">
        <v>0.25</v>
      </c>
      <c r="M2674" s="10">
        <f>VLOOKUP('By placement'!$D2674,'By goal type'!$I$3:$J$7,2,FALSE)</f>
        <v>0.3</v>
      </c>
      <c r="N2674" s="13"/>
      <c r="O2674" s="10">
        <f t="shared" si="125"/>
        <v>0.3</v>
      </c>
      <c r="P2674" s="10">
        <f t="shared" si="123"/>
        <v>4.9999999999999989E-2</v>
      </c>
      <c r="Q2674">
        <f t="shared" si="124"/>
        <v>1.2694768133174792</v>
      </c>
    </row>
    <row r="2675" spans="1:17" x14ac:dyDescent="0.3">
      <c r="A2675">
        <v>2670</v>
      </c>
      <c r="B2675" t="s">
        <v>3122</v>
      </c>
      <c r="C2675" t="s">
        <v>50</v>
      </c>
      <c r="D2675" t="s">
        <v>7</v>
      </c>
      <c r="E2675">
        <v>87792</v>
      </c>
      <c r="F2675">
        <v>43072</v>
      </c>
      <c r="G2675">
        <v>53.840200000000003</v>
      </c>
      <c r="H2675">
        <v>18.5627</v>
      </c>
      <c r="I2675">
        <v>72.402900000000002</v>
      </c>
      <c r="J2675" s="12">
        <v>1.25</v>
      </c>
      <c r="K2675" s="12">
        <v>1.552</v>
      </c>
      <c r="L2675" s="10">
        <v>0.3</v>
      </c>
      <c r="M2675" s="10">
        <f>VLOOKUP('By placement'!$D2675,'By goal type'!$I$3:$J$7,2,FALSE)</f>
        <v>0.3</v>
      </c>
      <c r="N2675" s="13"/>
      <c r="O2675" s="10">
        <f t="shared" si="125"/>
        <v>0.3</v>
      </c>
      <c r="P2675" s="10">
        <f t="shared" si="123"/>
        <v>0</v>
      </c>
      <c r="Q2675">
        <f t="shared" si="124"/>
        <v>14.088708634020618</v>
      </c>
    </row>
    <row r="2676" spans="1:17" x14ac:dyDescent="0.3">
      <c r="A2676">
        <v>2671</v>
      </c>
      <c r="B2676" t="s">
        <v>3123</v>
      </c>
      <c r="C2676" t="s">
        <v>43</v>
      </c>
      <c r="D2676" t="s">
        <v>7</v>
      </c>
      <c r="E2676">
        <v>53040</v>
      </c>
      <c r="F2676">
        <v>2653</v>
      </c>
      <c r="G2676">
        <v>3.2324000000000002</v>
      </c>
      <c r="H2676">
        <v>1.0490999999999999</v>
      </c>
      <c r="I2676">
        <v>4.2815000000000003</v>
      </c>
      <c r="J2676" s="12">
        <v>1.2</v>
      </c>
      <c r="K2676" s="12">
        <v>1.637</v>
      </c>
      <c r="L2676" s="10">
        <v>0.25</v>
      </c>
      <c r="M2676" s="10">
        <f>VLOOKUP('By placement'!$D2676,'By goal type'!$I$3:$J$7,2,FALSE)</f>
        <v>0.3</v>
      </c>
      <c r="N2676" s="13"/>
      <c r="O2676" s="10">
        <f t="shared" si="125"/>
        <v>0.3</v>
      </c>
      <c r="P2676" s="10">
        <f t="shared" si="123"/>
        <v>4.9999999999999989E-2</v>
      </c>
      <c r="Q2676">
        <f t="shared" si="124"/>
        <v>1.1429538790470375</v>
      </c>
    </row>
    <row r="2677" spans="1:17" x14ac:dyDescent="0.3">
      <c r="A2677">
        <v>2672</v>
      </c>
      <c r="B2677" t="s">
        <v>3124</v>
      </c>
      <c r="C2677" t="s">
        <v>141</v>
      </c>
      <c r="D2677" t="s">
        <v>7</v>
      </c>
      <c r="E2677">
        <v>2371110</v>
      </c>
      <c r="F2677">
        <v>218119</v>
      </c>
      <c r="G2677">
        <v>275.4563</v>
      </c>
      <c r="H2677">
        <v>91.3857</v>
      </c>
      <c r="I2677">
        <v>366.84199999999998</v>
      </c>
      <c r="J2677" s="12">
        <v>1.25</v>
      </c>
      <c r="K2677" s="12">
        <v>1.667</v>
      </c>
      <c r="L2677" s="10">
        <v>0.25</v>
      </c>
      <c r="M2677" s="10">
        <f>VLOOKUP('By placement'!$D2677,'By goal type'!$I$3:$J$7,2,FALSE)</f>
        <v>0.3</v>
      </c>
      <c r="N2677" s="13"/>
      <c r="O2677" s="10">
        <f t="shared" si="125"/>
        <v>0.3</v>
      </c>
      <c r="P2677" s="10">
        <f t="shared" si="123"/>
        <v>4.9999999999999989E-2</v>
      </c>
      <c r="Q2677">
        <f t="shared" si="124"/>
        <v>91.765515296940606</v>
      </c>
    </row>
    <row r="2678" spans="1:17" x14ac:dyDescent="0.3">
      <c r="A2678">
        <v>2673</v>
      </c>
      <c r="B2678" t="s">
        <v>3125</v>
      </c>
      <c r="C2678" t="s">
        <v>228</v>
      </c>
      <c r="D2678" t="s">
        <v>7</v>
      </c>
      <c r="E2678">
        <v>2732964</v>
      </c>
      <c r="F2678">
        <v>395433</v>
      </c>
      <c r="G2678">
        <v>402.10070000000002</v>
      </c>
      <c r="H2678">
        <v>129.89930000000001</v>
      </c>
      <c r="I2678">
        <v>532</v>
      </c>
      <c r="J2678" s="12">
        <v>1</v>
      </c>
      <c r="K2678" s="12">
        <v>1.4019999999999999</v>
      </c>
      <c r="L2678" s="10">
        <v>0.25</v>
      </c>
      <c r="M2678" s="10">
        <f>VLOOKUP('By placement'!$D2678,'By goal type'!$I$3:$J$7,2,FALSE)</f>
        <v>0.3</v>
      </c>
      <c r="N2678" s="13"/>
      <c r="O2678" s="10">
        <f t="shared" si="125"/>
        <v>0.3</v>
      </c>
      <c r="P2678" s="10">
        <f t="shared" si="123"/>
        <v>4.9999999999999989E-2</v>
      </c>
      <c r="Q2678">
        <f t="shared" si="124"/>
        <v>152.54208273894437</v>
      </c>
    </row>
    <row r="2679" spans="1:17" x14ac:dyDescent="0.3">
      <c r="A2679">
        <v>2674</v>
      </c>
      <c r="B2679" t="s">
        <v>3126</v>
      </c>
      <c r="C2679" t="s">
        <v>45</v>
      </c>
      <c r="D2679" t="s">
        <v>7</v>
      </c>
      <c r="E2679">
        <v>110772</v>
      </c>
      <c r="F2679">
        <v>1991</v>
      </c>
      <c r="G2679">
        <v>0.99819999999999998</v>
      </c>
      <c r="H2679">
        <v>0.34179999999999999</v>
      </c>
      <c r="I2679">
        <v>1.34</v>
      </c>
      <c r="J2679" s="12">
        <v>0.5</v>
      </c>
      <c r="K2679" s="12">
        <v>0.72299999999999998</v>
      </c>
      <c r="L2679" s="10">
        <v>0.28000000000000003</v>
      </c>
      <c r="M2679" s="10">
        <f>VLOOKUP('By placement'!$D2679,'By goal type'!$I$3:$J$7,2,FALSE)</f>
        <v>0.3</v>
      </c>
      <c r="N2679" s="13"/>
      <c r="O2679" s="10">
        <f t="shared" si="125"/>
        <v>0.3</v>
      </c>
      <c r="P2679" s="10">
        <f t="shared" si="123"/>
        <v>1.9999999999999962E-2</v>
      </c>
      <c r="Q2679">
        <f t="shared" si="124"/>
        <v>0.40200000000000002</v>
      </c>
    </row>
    <row r="2680" spans="1:17" x14ac:dyDescent="0.3">
      <c r="A2680">
        <v>2675</v>
      </c>
      <c r="B2680" t="s">
        <v>3127</v>
      </c>
      <c r="C2680" t="s">
        <v>84</v>
      </c>
      <c r="D2680" t="s">
        <v>7</v>
      </c>
      <c r="E2680">
        <v>4525</v>
      </c>
      <c r="F2680">
        <v>1132</v>
      </c>
      <c r="G2680">
        <v>2.0653000000000001</v>
      </c>
      <c r="H2680">
        <v>0.60329999999999995</v>
      </c>
      <c r="I2680">
        <v>2.6686000000000001</v>
      </c>
      <c r="J2680" s="12">
        <v>1.75</v>
      </c>
      <c r="K2680" s="12">
        <v>2.6659999999999999</v>
      </c>
      <c r="L2680" s="10">
        <v>0.25</v>
      </c>
      <c r="M2680" s="10">
        <f>VLOOKUP('By placement'!$D2680,'By goal type'!$I$3:$J$7,2,FALSE)</f>
        <v>0.3</v>
      </c>
      <c r="N2680" s="13"/>
      <c r="O2680" s="10">
        <f t="shared" si="125"/>
        <v>0.3</v>
      </c>
      <c r="P2680" s="10">
        <f t="shared" si="123"/>
        <v>4.9999999999999989E-2</v>
      </c>
      <c r="Q2680">
        <f t="shared" si="124"/>
        <v>0.80057999999999996</v>
      </c>
    </row>
    <row r="2681" spans="1:17" x14ac:dyDescent="0.3">
      <c r="A2681">
        <v>2676</v>
      </c>
      <c r="B2681" t="s">
        <v>3128</v>
      </c>
      <c r="C2681" t="s">
        <v>73</v>
      </c>
      <c r="D2681" t="s">
        <v>7</v>
      </c>
      <c r="E2681">
        <v>280261</v>
      </c>
      <c r="F2681">
        <v>21734</v>
      </c>
      <c r="G2681">
        <v>12.075900000000001</v>
      </c>
      <c r="H2681">
        <v>4.0251000000000001</v>
      </c>
      <c r="I2681">
        <v>16.100999999999999</v>
      </c>
      <c r="J2681" s="12">
        <v>0.55000000000000004</v>
      </c>
      <c r="K2681" s="12">
        <v>0.69799999999999995</v>
      </c>
      <c r="L2681" s="10">
        <v>0.25</v>
      </c>
      <c r="M2681" s="10">
        <f>VLOOKUP('By placement'!$D2681,'By goal type'!$I$3:$J$7,2,FALSE)</f>
        <v>0.3</v>
      </c>
      <c r="N2681" s="13"/>
      <c r="O2681" s="10">
        <f t="shared" si="125"/>
        <v>0.3</v>
      </c>
      <c r="P2681" s="10">
        <f t="shared" si="123"/>
        <v>4.9999999999999989E-2</v>
      </c>
      <c r="Q2681">
        <f t="shared" si="124"/>
        <v>3.4139656160458438</v>
      </c>
    </row>
    <row r="2682" spans="1:17" x14ac:dyDescent="0.3">
      <c r="A2682">
        <v>2677</v>
      </c>
      <c r="B2682" t="s">
        <v>3129</v>
      </c>
      <c r="C2682" t="s">
        <v>34</v>
      </c>
      <c r="D2682" t="s">
        <v>7</v>
      </c>
      <c r="E2682">
        <v>96492</v>
      </c>
      <c r="F2682">
        <v>47151</v>
      </c>
      <c r="G2682">
        <v>49.348700000000001</v>
      </c>
      <c r="H2682">
        <v>16.325299999999999</v>
      </c>
      <c r="I2682">
        <v>65.674000000000007</v>
      </c>
      <c r="J2682" s="12">
        <v>1.1299999999999999</v>
      </c>
      <c r="K2682" s="12">
        <v>1.5189999999999999</v>
      </c>
      <c r="L2682" s="10">
        <v>0.25</v>
      </c>
      <c r="M2682" s="10">
        <f>VLOOKUP('By placement'!$D2682,'By goal type'!$I$3:$J$7,2,FALSE)</f>
        <v>0.3</v>
      </c>
      <c r="N2682" s="13"/>
      <c r="O2682" s="10">
        <f t="shared" si="125"/>
        <v>0.3</v>
      </c>
      <c r="P2682" s="10">
        <f t="shared" si="123"/>
        <v>4.9999999999999989E-2</v>
      </c>
      <c r="Q2682">
        <f t="shared" si="124"/>
        <v>16.818423963133643</v>
      </c>
    </row>
    <row r="2683" spans="1:17" x14ac:dyDescent="0.3">
      <c r="A2683">
        <v>2678</v>
      </c>
      <c r="B2683" t="s">
        <v>3130</v>
      </c>
      <c r="C2683" t="s">
        <v>84</v>
      </c>
      <c r="D2683" t="s">
        <v>7</v>
      </c>
      <c r="E2683">
        <v>1084</v>
      </c>
      <c r="F2683">
        <v>416</v>
      </c>
      <c r="G2683">
        <v>0.63160000000000005</v>
      </c>
      <c r="H2683">
        <v>0.23730000000000001</v>
      </c>
      <c r="I2683">
        <v>0.86890000000000001</v>
      </c>
      <c r="J2683" s="12">
        <v>1.55</v>
      </c>
      <c r="K2683" s="12">
        <v>2.4420000000000002</v>
      </c>
      <c r="L2683" s="10" t="s">
        <v>5</v>
      </c>
      <c r="M2683" s="10">
        <f>VLOOKUP('By placement'!$D2683,'By goal type'!$I$3:$J$7,2,FALSE)</f>
        <v>0.3</v>
      </c>
      <c r="N2683" s="13"/>
      <c r="O2683" s="10">
        <f t="shared" si="125"/>
        <v>0.3</v>
      </c>
      <c r="P2683" s="10" t="str">
        <f t="shared" si="123"/>
        <v>unknown</v>
      </c>
      <c r="Q2683">
        <f t="shared" si="124"/>
        <v>0.26067000000000001</v>
      </c>
    </row>
    <row r="2684" spans="1:17" x14ac:dyDescent="0.3">
      <c r="A2684">
        <v>2679</v>
      </c>
      <c r="B2684" t="s">
        <v>3131</v>
      </c>
      <c r="C2684" t="s">
        <v>62</v>
      </c>
      <c r="D2684" t="s">
        <v>7</v>
      </c>
      <c r="E2684">
        <v>102786</v>
      </c>
      <c r="F2684">
        <v>4669</v>
      </c>
      <c r="G2684">
        <v>3.8100999999999998</v>
      </c>
      <c r="H2684">
        <v>1.2231000000000001</v>
      </c>
      <c r="I2684">
        <v>5.0331999999999999</v>
      </c>
      <c r="J2684" s="12">
        <v>0.8</v>
      </c>
      <c r="K2684" s="12">
        <v>1.008</v>
      </c>
      <c r="L2684" s="10">
        <v>0.25</v>
      </c>
      <c r="M2684" s="10">
        <f>VLOOKUP('By placement'!$D2684,'By goal type'!$I$3:$J$7,2,FALSE)</f>
        <v>0.3</v>
      </c>
      <c r="N2684" s="13"/>
      <c r="O2684" s="10">
        <f t="shared" si="125"/>
        <v>0.3</v>
      </c>
      <c r="P2684" s="10">
        <f t="shared" si="123"/>
        <v>4.9999999999999989E-2</v>
      </c>
      <c r="Q2684">
        <f t="shared" si="124"/>
        <v>1.038596825396825</v>
      </c>
    </row>
    <row r="2685" spans="1:17" x14ac:dyDescent="0.3">
      <c r="A2685">
        <v>2680</v>
      </c>
      <c r="B2685" t="s">
        <v>3132</v>
      </c>
      <c r="C2685" t="s">
        <v>72</v>
      </c>
      <c r="D2685" t="s">
        <v>7</v>
      </c>
      <c r="E2685">
        <v>4418</v>
      </c>
      <c r="F2685">
        <v>2149</v>
      </c>
      <c r="G2685">
        <v>1.5693999999999999</v>
      </c>
      <c r="H2685">
        <v>0.45860000000000001</v>
      </c>
      <c r="I2685">
        <v>2.028</v>
      </c>
      <c r="J2685" s="12">
        <v>0.7</v>
      </c>
      <c r="K2685" s="12">
        <v>1.1319999999999999</v>
      </c>
      <c r="L2685" s="10">
        <v>0.25</v>
      </c>
      <c r="M2685" s="10">
        <f>VLOOKUP('By placement'!$D2685,'By goal type'!$I$3:$J$7,2,FALSE)</f>
        <v>0.3</v>
      </c>
      <c r="N2685" s="13"/>
      <c r="O2685" s="10">
        <f t="shared" si="125"/>
        <v>0.3</v>
      </c>
      <c r="P2685" s="10">
        <f t="shared" si="123"/>
        <v>4.9999999999999989E-2</v>
      </c>
      <c r="Q2685">
        <f t="shared" si="124"/>
        <v>0.60839999999999994</v>
      </c>
    </row>
    <row r="2686" spans="1:17" x14ac:dyDescent="0.3">
      <c r="A2686">
        <v>2681</v>
      </c>
      <c r="B2686" t="s">
        <v>3133</v>
      </c>
      <c r="C2686" t="s">
        <v>34</v>
      </c>
      <c r="D2686" t="s">
        <v>7</v>
      </c>
      <c r="E2686">
        <v>10618507</v>
      </c>
      <c r="F2686">
        <v>2323844</v>
      </c>
      <c r="G2686">
        <v>807.66790000000003</v>
      </c>
      <c r="H2686">
        <v>249.88939999999999</v>
      </c>
      <c r="I2686">
        <v>1057.5572999999999</v>
      </c>
      <c r="J2686" s="12">
        <v>0.35</v>
      </c>
      <c r="K2686" s="12">
        <v>0.47599999999999998</v>
      </c>
      <c r="L2686" s="10">
        <v>0.25</v>
      </c>
      <c r="M2686" s="10">
        <f>VLOOKUP('By placement'!$D2686,'By goal type'!$I$3:$J$7,2,FALSE)</f>
        <v>0.3</v>
      </c>
      <c r="N2686" s="13"/>
      <c r="O2686" s="10">
        <f t="shared" si="125"/>
        <v>0.3</v>
      </c>
      <c r="P2686" s="10">
        <f t="shared" si="123"/>
        <v>4.9999999999999989E-2</v>
      </c>
      <c r="Q2686">
        <f t="shared" si="124"/>
        <v>279.94163823529419</v>
      </c>
    </row>
    <row r="2687" spans="1:17" x14ac:dyDescent="0.3">
      <c r="A2687">
        <v>2682</v>
      </c>
      <c r="B2687" t="s">
        <v>3134</v>
      </c>
      <c r="C2687" t="s">
        <v>228</v>
      </c>
      <c r="D2687" t="s">
        <v>7</v>
      </c>
      <c r="E2687">
        <v>3470165</v>
      </c>
      <c r="F2687">
        <v>465119</v>
      </c>
      <c r="G2687">
        <v>473.36219999999997</v>
      </c>
      <c r="H2687">
        <v>154.26179999999999</v>
      </c>
      <c r="I2687">
        <v>627.62400000000002</v>
      </c>
      <c r="J2687" s="12">
        <v>1</v>
      </c>
      <c r="K2687" s="12">
        <v>1.361</v>
      </c>
      <c r="L2687" s="10">
        <v>0.25</v>
      </c>
      <c r="M2687" s="10">
        <f>VLOOKUP('By placement'!$D2687,'By goal type'!$I$3:$J$7,2,FALSE)</f>
        <v>0.3</v>
      </c>
      <c r="N2687" s="13"/>
      <c r="O2687" s="10">
        <f t="shared" si="125"/>
        <v>0.3</v>
      </c>
      <c r="P2687" s="10">
        <f t="shared" si="123"/>
        <v>4.9999999999999989E-2</v>
      </c>
      <c r="Q2687">
        <f t="shared" si="124"/>
        <v>166.47484496693608</v>
      </c>
    </row>
    <row r="2688" spans="1:17" x14ac:dyDescent="0.3">
      <c r="A2688">
        <v>2683</v>
      </c>
      <c r="B2688" t="s">
        <v>3135</v>
      </c>
      <c r="C2688" t="s">
        <v>72</v>
      </c>
      <c r="D2688" t="s">
        <v>7</v>
      </c>
      <c r="E2688">
        <v>16303</v>
      </c>
      <c r="F2688">
        <v>5916</v>
      </c>
      <c r="G2688">
        <v>4.4372999999999996</v>
      </c>
      <c r="H2688">
        <v>1.5503</v>
      </c>
      <c r="I2688">
        <v>5.9875999999999996</v>
      </c>
      <c r="J2688" s="12">
        <v>0.75</v>
      </c>
      <c r="K2688" s="12">
        <v>1.0680000000000001</v>
      </c>
      <c r="L2688" s="10" t="s">
        <v>5</v>
      </c>
      <c r="M2688" s="10">
        <f>VLOOKUP('By placement'!$D2688,'By goal type'!$I$3:$J$7,2,FALSE)</f>
        <v>0.3</v>
      </c>
      <c r="N2688" s="13"/>
      <c r="O2688" s="10">
        <f t="shared" si="125"/>
        <v>0.3</v>
      </c>
      <c r="P2688" s="10" t="str">
        <f t="shared" si="123"/>
        <v>unknown</v>
      </c>
      <c r="Q2688">
        <f t="shared" si="124"/>
        <v>1.7828247191011239</v>
      </c>
    </row>
    <row r="2689" spans="1:17" x14ac:dyDescent="0.3">
      <c r="A2689">
        <v>2684</v>
      </c>
      <c r="B2689" t="s">
        <v>3136</v>
      </c>
      <c r="C2689" t="s">
        <v>84</v>
      </c>
      <c r="D2689" t="s">
        <v>7</v>
      </c>
      <c r="E2689">
        <v>21950</v>
      </c>
      <c r="F2689">
        <v>12147</v>
      </c>
      <c r="G2689">
        <v>21.257400000000001</v>
      </c>
      <c r="H2689">
        <v>7.4257999999999997</v>
      </c>
      <c r="I2689">
        <v>28.683199999999999</v>
      </c>
      <c r="J2689" s="12">
        <v>1.75</v>
      </c>
      <c r="K2689" s="12">
        <v>2.448</v>
      </c>
      <c r="L2689" s="10" t="s">
        <v>5</v>
      </c>
      <c r="M2689" s="10">
        <f>VLOOKUP('By placement'!$D2689,'By goal type'!$I$3:$J$7,2,FALSE)</f>
        <v>0.3</v>
      </c>
      <c r="N2689" s="13"/>
      <c r="O2689" s="10">
        <f t="shared" si="125"/>
        <v>0.3</v>
      </c>
      <c r="P2689" s="10" t="str">
        <f t="shared" si="123"/>
        <v>unknown</v>
      </c>
      <c r="Q2689">
        <f t="shared" si="124"/>
        <v>8.1784614379084957</v>
      </c>
    </row>
    <row r="2690" spans="1:17" x14ac:dyDescent="0.3">
      <c r="A2690">
        <v>2685</v>
      </c>
      <c r="B2690" t="s">
        <v>3137</v>
      </c>
      <c r="C2690" t="s">
        <v>84</v>
      </c>
      <c r="D2690" t="s">
        <v>7</v>
      </c>
      <c r="E2690">
        <v>30725</v>
      </c>
      <c r="F2690">
        <v>16322</v>
      </c>
      <c r="G2690">
        <v>24.483000000000001</v>
      </c>
      <c r="H2690">
        <v>8.5589999999999993</v>
      </c>
      <c r="I2690">
        <v>33.042000000000002</v>
      </c>
      <c r="J2690" s="12">
        <v>1.5</v>
      </c>
      <c r="K2690" s="12">
        <v>2.0049999999999999</v>
      </c>
      <c r="L2690" s="10" t="s">
        <v>5</v>
      </c>
      <c r="M2690" s="10">
        <f>VLOOKUP('By placement'!$D2690,'By goal type'!$I$3:$J$7,2,FALSE)</f>
        <v>0.3</v>
      </c>
      <c r="N2690" s="13"/>
      <c r="O2690" s="10">
        <f t="shared" si="125"/>
        <v>0.3</v>
      </c>
      <c r="P2690" s="10" t="str">
        <f t="shared" si="123"/>
        <v>unknown</v>
      </c>
      <c r="Q2690">
        <f t="shared" si="124"/>
        <v>8.3222992518703229</v>
      </c>
    </row>
    <row r="2691" spans="1:17" x14ac:dyDescent="0.3">
      <c r="A2691">
        <v>2686</v>
      </c>
      <c r="B2691" t="s">
        <v>3138</v>
      </c>
      <c r="C2691" t="s">
        <v>260</v>
      </c>
      <c r="D2691" t="s">
        <v>7</v>
      </c>
      <c r="E2691">
        <v>4098825</v>
      </c>
      <c r="F2691">
        <v>35487</v>
      </c>
      <c r="G2691">
        <v>7.2708000000000004</v>
      </c>
      <c r="H2691">
        <v>2.3092000000000001</v>
      </c>
      <c r="I2691">
        <v>9.58</v>
      </c>
      <c r="J2691" s="12">
        <v>0.2</v>
      </c>
      <c r="K2691" s="12">
        <v>0.3</v>
      </c>
      <c r="L2691" s="10">
        <v>0.25</v>
      </c>
      <c r="M2691" s="10">
        <f>VLOOKUP('By placement'!$D2691,'By goal type'!$I$3:$J$7,2,FALSE)</f>
        <v>0.3</v>
      </c>
      <c r="N2691" s="13"/>
      <c r="O2691" s="10">
        <f t="shared" si="125"/>
        <v>0.3</v>
      </c>
      <c r="P2691" s="10">
        <f t="shared" si="123"/>
        <v>4.9999999999999989E-2</v>
      </c>
      <c r="Q2691">
        <f t="shared" si="124"/>
        <v>2.8740000000000001</v>
      </c>
    </row>
    <row r="2692" spans="1:17" x14ac:dyDescent="0.3">
      <c r="A2692">
        <v>2687</v>
      </c>
      <c r="B2692" t="s">
        <v>3139</v>
      </c>
      <c r="C2692" t="s">
        <v>79</v>
      </c>
      <c r="D2692" t="s">
        <v>7</v>
      </c>
      <c r="E2692">
        <v>2935</v>
      </c>
      <c r="F2692">
        <v>1202</v>
      </c>
      <c r="G2692">
        <v>0.33900000000000002</v>
      </c>
      <c r="H2692">
        <v>9.9199999999999997E-2</v>
      </c>
      <c r="I2692">
        <v>0.43819999999999998</v>
      </c>
      <c r="J2692" s="12">
        <v>0.27</v>
      </c>
      <c r="K2692" s="12">
        <v>0.32800000000000001</v>
      </c>
      <c r="L2692" s="10">
        <v>0.25</v>
      </c>
      <c r="M2692" s="10">
        <f>VLOOKUP('By placement'!$D2692,'By goal type'!$I$3:$J$7,2,FALSE)</f>
        <v>0.3</v>
      </c>
      <c r="N2692" s="13"/>
      <c r="O2692" s="10">
        <f t="shared" si="125"/>
        <v>0.3</v>
      </c>
      <c r="P2692" s="10">
        <f t="shared" si="123"/>
        <v>4.9999999999999989E-2</v>
      </c>
      <c r="Q2692">
        <f t="shared" si="124"/>
        <v>7.7486585365853622E-2</v>
      </c>
    </row>
    <row r="2693" spans="1:17" x14ac:dyDescent="0.3">
      <c r="A2693">
        <v>2688</v>
      </c>
      <c r="B2693" t="s">
        <v>3140</v>
      </c>
      <c r="C2693" t="s">
        <v>256</v>
      </c>
      <c r="D2693" t="s">
        <v>7</v>
      </c>
      <c r="E2693">
        <v>2569510</v>
      </c>
      <c r="F2693">
        <v>718236</v>
      </c>
      <c r="G2693">
        <v>1510.779</v>
      </c>
      <c r="H2693">
        <v>331.63589999999999</v>
      </c>
      <c r="I2693">
        <v>1842.4149</v>
      </c>
      <c r="J2693" s="12">
        <v>1.9</v>
      </c>
      <c r="K2693" s="12">
        <v>2.4929999999999999</v>
      </c>
      <c r="L2693" s="10">
        <v>0.18</v>
      </c>
      <c r="M2693" s="10">
        <f>VLOOKUP('By placement'!$D2693,'By goal type'!$I$3:$J$7,2,FALSE)</f>
        <v>0.3</v>
      </c>
      <c r="N2693" s="13"/>
      <c r="O2693" s="10">
        <f t="shared" si="125"/>
        <v>0.3</v>
      </c>
      <c r="P2693" s="10">
        <f t="shared" si="123"/>
        <v>0.12</v>
      </c>
      <c r="Q2693">
        <f t="shared" si="124"/>
        <v>438.24790842358595</v>
      </c>
    </row>
    <row r="2694" spans="1:17" x14ac:dyDescent="0.3">
      <c r="A2694">
        <v>2689</v>
      </c>
      <c r="B2694" t="s">
        <v>3141</v>
      </c>
      <c r="C2694" t="s">
        <v>99</v>
      </c>
      <c r="D2694" t="s">
        <v>7</v>
      </c>
      <c r="E2694">
        <v>456711</v>
      </c>
      <c r="F2694">
        <v>30038</v>
      </c>
      <c r="G2694">
        <v>15.207000000000001</v>
      </c>
      <c r="H2694">
        <v>5.0689000000000002</v>
      </c>
      <c r="I2694">
        <v>20.2759</v>
      </c>
      <c r="J2694" s="12">
        <v>0.5</v>
      </c>
      <c r="K2694" s="12">
        <v>0.67500000000000004</v>
      </c>
      <c r="L2694" s="10">
        <v>0.25</v>
      </c>
      <c r="M2694" s="10">
        <f>VLOOKUP('By placement'!$D2694,'By goal type'!$I$3:$J$7,2,FALSE)</f>
        <v>0.3</v>
      </c>
      <c r="N2694" s="13"/>
      <c r="O2694" s="10">
        <f t="shared" si="125"/>
        <v>0.3</v>
      </c>
      <c r="P2694" s="10">
        <f t="shared" si="123"/>
        <v>4.9999999999999989E-2</v>
      </c>
      <c r="Q2694">
        <f t="shared" si="124"/>
        <v>5.2567148148148153</v>
      </c>
    </row>
    <row r="2695" spans="1:17" x14ac:dyDescent="0.3">
      <c r="A2695">
        <v>2690</v>
      </c>
      <c r="B2695" t="s">
        <v>3142</v>
      </c>
      <c r="C2695" t="s">
        <v>75</v>
      </c>
      <c r="D2695" t="s">
        <v>7</v>
      </c>
      <c r="E2695">
        <v>630934</v>
      </c>
      <c r="F2695">
        <v>43403</v>
      </c>
      <c r="G2695">
        <v>44.691099999999999</v>
      </c>
      <c r="H2695">
        <v>13.9049</v>
      </c>
      <c r="I2695">
        <v>58.595999999999997</v>
      </c>
      <c r="J2695" s="12">
        <v>1</v>
      </c>
      <c r="K2695" s="12">
        <v>1.375</v>
      </c>
      <c r="L2695" s="10">
        <v>0.25</v>
      </c>
      <c r="M2695" s="10">
        <f>VLOOKUP('By placement'!$D2695,'By goal type'!$I$3:$J$7,2,FALSE)</f>
        <v>0.3</v>
      </c>
      <c r="N2695" s="13"/>
      <c r="O2695" s="10">
        <f t="shared" si="125"/>
        <v>0.3</v>
      </c>
      <c r="P2695" s="10">
        <f t="shared" ref="P2695:P2758" si="126">IFERROR(O2695-L2695,"unknown")</f>
        <v>4.9999999999999989E-2</v>
      </c>
      <c r="Q2695">
        <f t="shared" ref="Q2695:Q2758" si="127">IFERROR(MIN(1-J2695/K2695,O2695)*I2695,0)</f>
        <v>15.98072727272727</v>
      </c>
    </row>
    <row r="2696" spans="1:17" x14ac:dyDescent="0.3">
      <c r="A2696">
        <v>2691</v>
      </c>
      <c r="B2696" s="1" t="s">
        <v>3143</v>
      </c>
      <c r="C2696" t="s">
        <v>84</v>
      </c>
      <c r="D2696" t="s">
        <v>7</v>
      </c>
      <c r="E2696">
        <v>1589</v>
      </c>
      <c r="F2696">
        <v>653</v>
      </c>
      <c r="G2696">
        <v>0.95879999999999999</v>
      </c>
      <c r="H2696">
        <v>0.3639</v>
      </c>
      <c r="I2696">
        <v>1.3227</v>
      </c>
      <c r="J2696" s="12">
        <v>1.5</v>
      </c>
      <c r="K2696" s="12">
        <v>2.081</v>
      </c>
      <c r="L2696" s="10" t="s">
        <v>5</v>
      </c>
      <c r="M2696" s="10">
        <f>VLOOKUP('By placement'!$D2696,'By goal type'!$I$3:$J$7,2,FALSE)</f>
        <v>0.3</v>
      </c>
      <c r="N2696" s="13"/>
      <c r="O2696" s="10">
        <f t="shared" ref="O2696:O2759" si="128">IF(N2696="",M2696,N2696)</f>
        <v>0.3</v>
      </c>
      <c r="P2696" s="10" t="str">
        <f t="shared" si="126"/>
        <v>unknown</v>
      </c>
      <c r="Q2696">
        <f t="shared" si="127"/>
        <v>0.36928817876021142</v>
      </c>
    </row>
    <row r="2697" spans="1:17" x14ac:dyDescent="0.3">
      <c r="A2697">
        <v>2692</v>
      </c>
      <c r="B2697" t="s">
        <v>3144</v>
      </c>
      <c r="C2697" t="s">
        <v>90</v>
      </c>
      <c r="D2697" t="s">
        <v>7</v>
      </c>
      <c r="E2697">
        <v>1032327</v>
      </c>
      <c r="F2697">
        <v>192639</v>
      </c>
      <c r="G2697">
        <v>99.127499999999998</v>
      </c>
      <c r="H2697">
        <v>30.948399999999999</v>
      </c>
      <c r="I2697">
        <v>130.07589999999999</v>
      </c>
      <c r="J2697" s="12">
        <v>0.5</v>
      </c>
      <c r="K2697" s="12">
        <v>0.66800000000000004</v>
      </c>
      <c r="L2697" s="10">
        <v>0.25</v>
      </c>
      <c r="M2697" s="10">
        <f>VLOOKUP('By placement'!$D2697,'By goal type'!$I$3:$J$7,2,FALSE)</f>
        <v>0.3</v>
      </c>
      <c r="N2697" s="13"/>
      <c r="O2697" s="10">
        <f t="shared" si="128"/>
        <v>0.3</v>
      </c>
      <c r="P2697" s="10">
        <f t="shared" si="126"/>
        <v>4.9999999999999989E-2</v>
      </c>
      <c r="Q2697">
        <f t="shared" si="127"/>
        <v>32.713699401197616</v>
      </c>
    </row>
    <row r="2698" spans="1:17" x14ac:dyDescent="0.3">
      <c r="A2698">
        <v>2693</v>
      </c>
      <c r="B2698" t="s">
        <v>3145</v>
      </c>
      <c r="C2698" t="s">
        <v>232</v>
      </c>
      <c r="D2698" t="s">
        <v>7</v>
      </c>
      <c r="E2698">
        <v>76049</v>
      </c>
      <c r="F2698">
        <v>5151</v>
      </c>
      <c r="G2698">
        <v>9.4603999999999999</v>
      </c>
      <c r="H2698">
        <v>3.0615999999999999</v>
      </c>
      <c r="I2698">
        <v>12.522</v>
      </c>
      <c r="J2698" s="12">
        <v>1.8</v>
      </c>
      <c r="K2698" s="12">
        <v>2.3109999999999999</v>
      </c>
      <c r="L2698" s="10">
        <v>0.25</v>
      </c>
      <c r="M2698" s="10">
        <f>VLOOKUP('By placement'!$D2698,'By goal type'!$I$3:$J$7,2,FALSE)</f>
        <v>0.3</v>
      </c>
      <c r="N2698" s="13"/>
      <c r="O2698" s="10">
        <f t="shared" si="128"/>
        <v>0.3</v>
      </c>
      <c r="P2698" s="10">
        <f t="shared" si="126"/>
        <v>4.9999999999999989E-2</v>
      </c>
      <c r="Q2698">
        <f t="shared" si="127"/>
        <v>2.7688195586326256</v>
      </c>
    </row>
    <row r="2699" spans="1:17" x14ac:dyDescent="0.3">
      <c r="A2699">
        <v>2694</v>
      </c>
      <c r="B2699" t="s">
        <v>3146</v>
      </c>
      <c r="C2699" t="s">
        <v>84</v>
      </c>
      <c r="D2699" t="s">
        <v>7</v>
      </c>
      <c r="E2699">
        <v>22154</v>
      </c>
      <c r="F2699">
        <v>9962</v>
      </c>
      <c r="G2699">
        <v>17.910599999999999</v>
      </c>
      <c r="H2699">
        <v>5.6361999999999997</v>
      </c>
      <c r="I2699">
        <v>23.546800000000001</v>
      </c>
      <c r="J2699" s="12">
        <v>1.75</v>
      </c>
      <c r="K2699" s="12">
        <v>2.3650000000000002</v>
      </c>
      <c r="L2699" s="10">
        <v>0.25</v>
      </c>
      <c r="M2699" s="10">
        <f>VLOOKUP('By placement'!$D2699,'By goal type'!$I$3:$J$7,2,FALSE)</f>
        <v>0.3</v>
      </c>
      <c r="N2699" s="13"/>
      <c r="O2699" s="10">
        <f t="shared" si="128"/>
        <v>0.3</v>
      </c>
      <c r="P2699" s="10">
        <f t="shared" si="126"/>
        <v>4.9999999999999989E-2</v>
      </c>
      <c r="Q2699">
        <f t="shared" si="127"/>
        <v>6.1231636363636381</v>
      </c>
    </row>
    <row r="2700" spans="1:17" x14ac:dyDescent="0.3">
      <c r="A2700">
        <v>2695</v>
      </c>
      <c r="B2700" t="s">
        <v>3147</v>
      </c>
      <c r="C2700" t="s">
        <v>34</v>
      </c>
      <c r="D2700" t="s">
        <v>7</v>
      </c>
      <c r="E2700">
        <v>3825510</v>
      </c>
      <c r="F2700">
        <v>989009</v>
      </c>
      <c r="G2700">
        <v>369.62060000000002</v>
      </c>
      <c r="H2700">
        <v>99.555400000000006</v>
      </c>
      <c r="I2700">
        <v>469.17599999999999</v>
      </c>
      <c r="J2700" s="12">
        <v>0.39</v>
      </c>
      <c r="K2700" s="12">
        <v>0.58899999999999997</v>
      </c>
      <c r="L2700" s="10">
        <v>0.25</v>
      </c>
      <c r="M2700" s="10">
        <f>VLOOKUP('By placement'!$D2700,'By goal type'!$I$3:$J$7,2,FALSE)</f>
        <v>0.3</v>
      </c>
      <c r="N2700" s="13"/>
      <c r="O2700" s="10">
        <f t="shared" si="128"/>
        <v>0.3</v>
      </c>
      <c r="P2700" s="10">
        <f t="shared" si="126"/>
        <v>4.9999999999999989E-2</v>
      </c>
      <c r="Q2700">
        <f t="shared" si="127"/>
        <v>140.75279999999998</v>
      </c>
    </row>
    <row r="2701" spans="1:17" x14ac:dyDescent="0.3">
      <c r="A2701">
        <v>2696</v>
      </c>
      <c r="B2701" t="s">
        <v>3148</v>
      </c>
      <c r="C2701" t="s">
        <v>40</v>
      </c>
      <c r="D2701" t="s">
        <v>7</v>
      </c>
      <c r="E2701">
        <v>201031</v>
      </c>
      <c r="F2701">
        <v>26765</v>
      </c>
      <c r="G2701">
        <v>20.343</v>
      </c>
      <c r="H2701">
        <v>6.7805999999999997</v>
      </c>
      <c r="I2701">
        <v>27.1236</v>
      </c>
      <c r="J2701" s="12">
        <v>0.75</v>
      </c>
      <c r="K2701" s="12">
        <v>1.0009999999999999</v>
      </c>
      <c r="L2701" s="10">
        <v>0.25</v>
      </c>
      <c r="M2701" s="10">
        <f>VLOOKUP('By placement'!$D2701,'By goal type'!$I$3:$J$7,2,FALSE)</f>
        <v>0.3</v>
      </c>
      <c r="N2701" s="13"/>
      <c r="O2701" s="10">
        <f t="shared" si="128"/>
        <v>0.3</v>
      </c>
      <c r="P2701" s="10">
        <f t="shared" si="126"/>
        <v>4.9999999999999989E-2</v>
      </c>
      <c r="Q2701">
        <f t="shared" si="127"/>
        <v>6.8012223776223761</v>
      </c>
    </row>
    <row r="2702" spans="1:17" x14ac:dyDescent="0.3">
      <c r="A2702">
        <v>2697</v>
      </c>
      <c r="B2702" t="s">
        <v>3149</v>
      </c>
      <c r="C2702" t="s">
        <v>84</v>
      </c>
      <c r="D2702" t="s">
        <v>7</v>
      </c>
      <c r="E2702">
        <v>5856</v>
      </c>
      <c r="F2702">
        <v>2741</v>
      </c>
      <c r="G2702">
        <v>4.1311999999999998</v>
      </c>
      <c r="H2702">
        <v>1.4259999999999999</v>
      </c>
      <c r="I2702">
        <v>5.5571999999999999</v>
      </c>
      <c r="J2702" s="12">
        <v>1.5</v>
      </c>
      <c r="K2702" s="12">
        <v>1.9710000000000001</v>
      </c>
      <c r="L2702" s="10" t="s">
        <v>5</v>
      </c>
      <c r="M2702" s="10">
        <f>VLOOKUP('By placement'!$D2702,'By goal type'!$I$3:$J$7,2,FALSE)</f>
        <v>0.3</v>
      </c>
      <c r="N2702" s="13"/>
      <c r="O2702" s="10">
        <f t="shared" si="128"/>
        <v>0.3</v>
      </c>
      <c r="P2702" s="10" t="str">
        <f t="shared" si="126"/>
        <v>unknown</v>
      </c>
      <c r="Q2702">
        <f t="shared" si="127"/>
        <v>1.3279762557077628</v>
      </c>
    </row>
    <row r="2703" spans="1:17" x14ac:dyDescent="0.3">
      <c r="A2703">
        <v>2698</v>
      </c>
      <c r="B2703" t="s">
        <v>3150</v>
      </c>
      <c r="C2703" t="s">
        <v>239</v>
      </c>
      <c r="D2703" t="s">
        <v>7</v>
      </c>
      <c r="E2703">
        <v>30169</v>
      </c>
      <c r="F2703">
        <v>9542</v>
      </c>
      <c r="G2703">
        <v>14.847300000000001</v>
      </c>
      <c r="H2703">
        <v>4.4987000000000004</v>
      </c>
      <c r="I2703">
        <v>19.346</v>
      </c>
      <c r="J2703" s="12">
        <v>1.5</v>
      </c>
      <c r="K2703" s="12">
        <v>2.016</v>
      </c>
      <c r="L2703" s="10">
        <v>0.25</v>
      </c>
      <c r="M2703" s="10">
        <f>VLOOKUP('By placement'!$D2703,'By goal type'!$I$3:$J$7,2,FALSE)</f>
        <v>0.3</v>
      </c>
      <c r="N2703" s="13"/>
      <c r="O2703" s="10">
        <f t="shared" si="128"/>
        <v>0.3</v>
      </c>
      <c r="P2703" s="10">
        <f t="shared" si="126"/>
        <v>4.9999999999999989E-2</v>
      </c>
      <c r="Q2703">
        <f t="shared" si="127"/>
        <v>4.9516547619047619</v>
      </c>
    </row>
    <row r="2704" spans="1:17" x14ac:dyDescent="0.3">
      <c r="A2704">
        <v>2699</v>
      </c>
      <c r="B2704" t="s">
        <v>3151</v>
      </c>
      <c r="C2704" t="s">
        <v>38</v>
      </c>
      <c r="D2704" t="s">
        <v>7</v>
      </c>
      <c r="E2704">
        <v>47395</v>
      </c>
      <c r="F2704">
        <v>5697</v>
      </c>
      <c r="G2704">
        <v>5.8890000000000002</v>
      </c>
      <c r="H2704">
        <v>1.8119000000000001</v>
      </c>
      <c r="I2704">
        <v>7.7008999999999999</v>
      </c>
      <c r="J2704" s="12">
        <v>1</v>
      </c>
      <c r="K2704" s="12">
        <v>1.3069999999999999</v>
      </c>
      <c r="L2704" s="10">
        <v>0.3</v>
      </c>
      <c r="M2704" s="10">
        <f>VLOOKUP('By placement'!$D2704,'By goal type'!$I$3:$J$7,2,FALSE)</f>
        <v>0.3</v>
      </c>
      <c r="N2704" s="13"/>
      <c r="O2704" s="10">
        <f t="shared" si="128"/>
        <v>0.3</v>
      </c>
      <c r="P2704" s="10">
        <f t="shared" si="126"/>
        <v>0</v>
      </c>
      <c r="Q2704">
        <f t="shared" si="127"/>
        <v>1.8088571537872986</v>
      </c>
    </row>
    <row r="2705" spans="1:17" x14ac:dyDescent="0.3">
      <c r="A2705">
        <v>2700</v>
      </c>
      <c r="B2705" t="s">
        <v>3152</v>
      </c>
      <c r="C2705" t="s">
        <v>259</v>
      </c>
      <c r="D2705" t="s">
        <v>7</v>
      </c>
      <c r="E2705">
        <v>4035572</v>
      </c>
      <c r="F2705">
        <v>854388</v>
      </c>
      <c r="G2705">
        <v>1733.9147</v>
      </c>
      <c r="H2705">
        <v>576.15700000000004</v>
      </c>
      <c r="I2705">
        <v>2310.0717</v>
      </c>
      <c r="J2705" s="12">
        <v>2</v>
      </c>
      <c r="K2705" s="12">
        <v>2.6749999999999998</v>
      </c>
      <c r="L2705" s="10">
        <v>0.25</v>
      </c>
      <c r="M2705" s="10">
        <f>VLOOKUP('By placement'!$D2705,'By goal type'!$I$3:$J$7,2,FALSE)</f>
        <v>0.3</v>
      </c>
      <c r="N2705" s="13"/>
      <c r="O2705" s="10">
        <f t="shared" si="128"/>
        <v>0.3</v>
      </c>
      <c r="P2705" s="10">
        <f t="shared" si="126"/>
        <v>4.9999999999999989E-2</v>
      </c>
      <c r="Q2705">
        <f t="shared" si="127"/>
        <v>582.91528878504653</v>
      </c>
    </row>
    <row r="2706" spans="1:17" x14ac:dyDescent="0.3">
      <c r="A2706">
        <v>2701</v>
      </c>
      <c r="B2706" t="s">
        <v>3153</v>
      </c>
      <c r="C2706" t="s">
        <v>198</v>
      </c>
      <c r="D2706" t="s">
        <v>7</v>
      </c>
      <c r="E2706">
        <v>1779250</v>
      </c>
      <c r="F2706">
        <v>191077</v>
      </c>
      <c r="G2706">
        <v>98.582499999999996</v>
      </c>
      <c r="H2706">
        <v>30.647500000000001</v>
      </c>
      <c r="I2706">
        <v>129.22999999999999</v>
      </c>
      <c r="J2706" s="12">
        <v>0.5</v>
      </c>
      <c r="K2706" s="12">
        <v>0.71699999999999997</v>
      </c>
      <c r="L2706" s="10">
        <v>0.25</v>
      </c>
      <c r="M2706" s="10">
        <f>VLOOKUP('By placement'!$D2706,'By goal type'!$I$3:$J$7,2,FALSE)</f>
        <v>0.3</v>
      </c>
      <c r="N2706" s="13"/>
      <c r="O2706" s="10">
        <f t="shared" si="128"/>
        <v>0.3</v>
      </c>
      <c r="P2706" s="10">
        <f t="shared" si="126"/>
        <v>4.9999999999999989E-2</v>
      </c>
      <c r="Q2706">
        <f t="shared" si="127"/>
        <v>38.768999999999998</v>
      </c>
    </row>
    <row r="2707" spans="1:17" x14ac:dyDescent="0.3">
      <c r="A2707">
        <v>2702</v>
      </c>
      <c r="B2707" t="s">
        <v>3154</v>
      </c>
      <c r="C2707" t="s">
        <v>258</v>
      </c>
      <c r="D2707" t="s">
        <v>7</v>
      </c>
      <c r="E2707">
        <v>2060</v>
      </c>
      <c r="F2707">
        <v>927</v>
      </c>
      <c r="G2707">
        <v>1.0437000000000001</v>
      </c>
      <c r="H2707">
        <v>0.3352</v>
      </c>
      <c r="I2707">
        <v>1.3789</v>
      </c>
      <c r="J2707" s="12">
        <v>1.1000000000000001</v>
      </c>
      <c r="K2707" s="12">
        <v>1.2709999999999999</v>
      </c>
      <c r="L2707" s="10">
        <v>0.25</v>
      </c>
      <c r="M2707" s="10">
        <f>VLOOKUP('By placement'!$D2707,'By goal type'!$I$3:$J$7,2,FALSE)</f>
        <v>0.3</v>
      </c>
      <c r="N2707" s="13"/>
      <c r="O2707" s="10">
        <f t="shared" si="128"/>
        <v>0.3</v>
      </c>
      <c r="P2707" s="10">
        <f t="shared" si="126"/>
        <v>4.9999999999999989E-2</v>
      </c>
      <c r="Q2707">
        <f t="shared" si="127"/>
        <v>0.18551683713611311</v>
      </c>
    </row>
    <row r="2708" spans="1:17" x14ac:dyDescent="0.3">
      <c r="A2708">
        <v>2703</v>
      </c>
      <c r="B2708" t="s">
        <v>3155</v>
      </c>
      <c r="C2708" t="s">
        <v>71</v>
      </c>
      <c r="D2708" t="s">
        <v>7</v>
      </c>
      <c r="E2708">
        <v>549736</v>
      </c>
      <c r="F2708">
        <v>43168</v>
      </c>
      <c r="G2708">
        <v>48.308799999999998</v>
      </c>
      <c r="H2708">
        <v>15.754200000000001</v>
      </c>
      <c r="I2708">
        <v>64.063000000000002</v>
      </c>
      <c r="J2708" s="12">
        <v>1</v>
      </c>
      <c r="K2708" s="12">
        <v>1.3879999999999999</v>
      </c>
      <c r="L2708" s="10">
        <v>0.25</v>
      </c>
      <c r="M2708" s="10">
        <f>VLOOKUP('By placement'!$D2708,'By goal type'!$I$3:$J$7,2,FALSE)</f>
        <v>0.3</v>
      </c>
      <c r="N2708" s="13"/>
      <c r="O2708" s="10">
        <f t="shared" si="128"/>
        <v>0.3</v>
      </c>
      <c r="P2708" s="10">
        <f t="shared" si="126"/>
        <v>4.9999999999999989E-2</v>
      </c>
      <c r="Q2708">
        <f t="shared" si="127"/>
        <v>17.908100864553308</v>
      </c>
    </row>
    <row r="2709" spans="1:17" x14ac:dyDescent="0.3">
      <c r="A2709">
        <v>2704</v>
      </c>
      <c r="B2709" t="s">
        <v>3156</v>
      </c>
      <c r="C2709" t="s">
        <v>232</v>
      </c>
      <c r="D2709" t="s">
        <v>7</v>
      </c>
      <c r="E2709">
        <v>83212</v>
      </c>
      <c r="F2709">
        <v>4894</v>
      </c>
      <c r="G2709">
        <v>8.9838000000000005</v>
      </c>
      <c r="H2709">
        <v>2.9422000000000001</v>
      </c>
      <c r="I2709">
        <v>11.926</v>
      </c>
      <c r="J2709" s="12">
        <v>1.8</v>
      </c>
      <c r="K2709" s="12">
        <v>2.3410000000000002</v>
      </c>
      <c r="L2709" s="10">
        <v>0.25</v>
      </c>
      <c r="M2709" s="10">
        <f>VLOOKUP('By placement'!$D2709,'By goal type'!$I$3:$J$7,2,FALSE)</f>
        <v>0.3</v>
      </c>
      <c r="N2709" s="13"/>
      <c r="O2709" s="10">
        <f t="shared" si="128"/>
        <v>0.3</v>
      </c>
      <c r="P2709" s="10">
        <f t="shared" si="126"/>
        <v>4.9999999999999989E-2</v>
      </c>
      <c r="Q2709">
        <f t="shared" si="127"/>
        <v>2.7560726185390871</v>
      </c>
    </row>
    <row r="2710" spans="1:17" x14ac:dyDescent="0.3">
      <c r="A2710">
        <v>2705</v>
      </c>
      <c r="B2710" t="s">
        <v>3157</v>
      </c>
      <c r="C2710" t="s">
        <v>257</v>
      </c>
      <c r="D2710" t="s">
        <v>7</v>
      </c>
      <c r="E2710">
        <v>67029</v>
      </c>
      <c r="F2710">
        <v>5995</v>
      </c>
      <c r="G2710">
        <v>19.734400000000001</v>
      </c>
      <c r="H2710">
        <v>5.4294000000000002</v>
      </c>
      <c r="I2710">
        <v>25.163799999999998</v>
      </c>
      <c r="J2710" s="12">
        <v>3.1</v>
      </c>
      <c r="K2710" s="12">
        <v>4.4820000000000002</v>
      </c>
      <c r="L2710" s="10">
        <v>0.25</v>
      </c>
      <c r="M2710" s="10">
        <f>VLOOKUP('By placement'!$D2710,'By goal type'!$I$3:$J$7,2,FALSE)</f>
        <v>0.3</v>
      </c>
      <c r="N2710" s="13"/>
      <c r="O2710" s="10">
        <f t="shared" si="128"/>
        <v>0.3</v>
      </c>
      <c r="P2710" s="10">
        <f t="shared" si="126"/>
        <v>4.9999999999999989E-2</v>
      </c>
      <c r="Q2710">
        <f t="shared" si="127"/>
        <v>7.5491399999999995</v>
      </c>
    </row>
    <row r="2711" spans="1:17" x14ac:dyDescent="0.3">
      <c r="A2711">
        <v>2706</v>
      </c>
      <c r="B2711" t="s">
        <v>3158</v>
      </c>
      <c r="C2711" t="s">
        <v>232</v>
      </c>
      <c r="D2711" t="s">
        <v>7</v>
      </c>
      <c r="E2711">
        <v>79102</v>
      </c>
      <c r="F2711">
        <v>5824</v>
      </c>
      <c r="G2711">
        <v>10.7028</v>
      </c>
      <c r="H2711">
        <v>3.4931999999999999</v>
      </c>
      <c r="I2711">
        <v>14.196</v>
      </c>
      <c r="J2711" s="12">
        <v>1.8</v>
      </c>
      <c r="K2711" s="12">
        <v>2.3250000000000002</v>
      </c>
      <c r="L2711" s="10">
        <v>0.25</v>
      </c>
      <c r="M2711" s="10">
        <f>VLOOKUP('By placement'!$D2711,'By goal type'!$I$3:$J$7,2,FALSE)</f>
        <v>0.3</v>
      </c>
      <c r="N2711" s="13"/>
      <c r="O2711" s="10">
        <f t="shared" si="128"/>
        <v>0.3</v>
      </c>
      <c r="P2711" s="10">
        <f t="shared" si="126"/>
        <v>4.9999999999999989E-2</v>
      </c>
      <c r="Q2711">
        <f t="shared" si="127"/>
        <v>3.2055483870967745</v>
      </c>
    </row>
    <row r="2712" spans="1:17" x14ac:dyDescent="0.3">
      <c r="A2712">
        <v>2707</v>
      </c>
      <c r="B2712" t="s">
        <v>3159</v>
      </c>
      <c r="C2712" t="s">
        <v>62</v>
      </c>
      <c r="D2712" t="s">
        <v>7</v>
      </c>
      <c r="E2712">
        <v>21995</v>
      </c>
      <c r="F2712">
        <v>12896</v>
      </c>
      <c r="G2712">
        <v>9.2408999999999999</v>
      </c>
      <c r="H2712">
        <v>2.9809999999999999</v>
      </c>
      <c r="I2712">
        <v>12.2219</v>
      </c>
      <c r="J2712" s="12">
        <v>0.7</v>
      </c>
      <c r="K2712" s="12">
        <v>0.91800000000000004</v>
      </c>
      <c r="L2712" s="10">
        <v>0.25</v>
      </c>
      <c r="M2712" s="10">
        <f>VLOOKUP('By placement'!$D2712,'By goal type'!$I$3:$J$7,2,FALSE)</f>
        <v>0.3</v>
      </c>
      <c r="N2712" s="13"/>
      <c r="O2712" s="10">
        <f t="shared" si="128"/>
        <v>0.3</v>
      </c>
      <c r="P2712" s="10">
        <f t="shared" si="126"/>
        <v>4.9999999999999989E-2</v>
      </c>
      <c r="Q2712">
        <f t="shared" si="127"/>
        <v>2.9023684095860576</v>
      </c>
    </row>
    <row r="2713" spans="1:17" x14ac:dyDescent="0.3">
      <c r="A2713">
        <v>2708</v>
      </c>
      <c r="B2713" t="s">
        <v>3160</v>
      </c>
      <c r="C2713" t="s">
        <v>226</v>
      </c>
      <c r="D2713" t="s">
        <v>7</v>
      </c>
      <c r="E2713">
        <v>310627</v>
      </c>
      <c r="F2713">
        <v>73162</v>
      </c>
      <c r="G2713">
        <v>44.8628</v>
      </c>
      <c r="H2713">
        <v>14.620100000000001</v>
      </c>
      <c r="I2713">
        <v>59.482900000000001</v>
      </c>
      <c r="J2713" s="12">
        <v>0.6</v>
      </c>
      <c r="K2713" s="12">
        <v>0.78800000000000003</v>
      </c>
      <c r="L2713" s="10">
        <v>0.25</v>
      </c>
      <c r="M2713" s="10">
        <f>VLOOKUP('By placement'!$D2713,'By goal type'!$I$3:$J$7,2,FALSE)</f>
        <v>0.3</v>
      </c>
      <c r="N2713" s="13"/>
      <c r="O2713" s="10">
        <f t="shared" si="128"/>
        <v>0.3</v>
      </c>
      <c r="P2713" s="10">
        <f t="shared" si="126"/>
        <v>4.9999999999999989E-2</v>
      </c>
      <c r="Q2713">
        <f t="shared" si="127"/>
        <v>14.19135177664975</v>
      </c>
    </row>
    <row r="2714" spans="1:17" x14ac:dyDescent="0.3">
      <c r="A2714">
        <v>2709</v>
      </c>
      <c r="B2714" t="s">
        <v>3161</v>
      </c>
      <c r="C2714" t="s">
        <v>178</v>
      </c>
      <c r="D2714" t="s">
        <v>7</v>
      </c>
      <c r="E2714">
        <v>11232544</v>
      </c>
      <c r="F2714">
        <v>997318</v>
      </c>
      <c r="G2714">
        <v>416.3254</v>
      </c>
      <c r="H2714">
        <v>124.3566</v>
      </c>
      <c r="I2714">
        <v>540.68200000000002</v>
      </c>
      <c r="J2714" s="12">
        <v>0.4</v>
      </c>
      <c r="K2714" s="12">
        <v>0.56699999999999995</v>
      </c>
      <c r="L2714" s="10">
        <v>0.23</v>
      </c>
      <c r="M2714" s="10">
        <f>VLOOKUP('By placement'!$D2714,'By goal type'!$I$3:$J$7,2,FALSE)</f>
        <v>0.3</v>
      </c>
      <c r="N2714" s="13"/>
      <c r="O2714" s="10">
        <f t="shared" si="128"/>
        <v>0.3</v>
      </c>
      <c r="P2714" s="10">
        <f t="shared" si="126"/>
        <v>6.9999999999999979E-2</v>
      </c>
      <c r="Q2714">
        <f t="shared" si="127"/>
        <v>159.2484902998236</v>
      </c>
    </row>
    <row r="2715" spans="1:17" x14ac:dyDescent="0.3">
      <c r="A2715">
        <v>2710</v>
      </c>
      <c r="B2715" t="s">
        <v>3162</v>
      </c>
      <c r="C2715" t="s">
        <v>50</v>
      </c>
      <c r="D2715" t="s">
        <v>7</v>
      </c>
      <c r="E2715">
        <v>88763</v>
      </c>
      <c r="F2715">
        <v>12432</v>
      </c>
      <c r="G2715">
        <v>15.5402</v>
      </c>
      <c r="H2715">
        <v>5.5282999999999998</v>
      </c>
      <c r="I2715">
        <v>21.0685</v>
      </c>
      <c r="J2715" s="12">
        <v>1.25</v>
      </c>
      <c r="K2715" s="12">
        <v>1.704</v>
      </c>
      <c r="L2715" s="10">
        <v>0.3</v>
      </c>
      <c r="M2715" s="10">
        <f>VLOOKUP('By placement'!$D2715,'By goal type'!$I$3:$J$7,2,FALSE)</f>
        <v>0.3</v>
      </c>
      <c r="N2715" s="13"/>
      <c r="O2715" s="10">
        <f t="shared" si="128"/>
        <v>0.3</v>
      </c>
      <c r="P2715" s="10">
        <f t="shared" si="126"/>
        <v>0</v>
      </c>
      <c r="Q2715">
        <f t="shared" si="127"/>
        <v>5.6133210093896722</v>
      </c>
    </row>
    <row r="2716" spans="1:17" x14ac:dyDescent="0.3">
      <c r="A2716">
        <v>2711</v>
      </c>
      <c r="B2716" t="s">
        <v>3163</v>
      </c>
      <c r="C2716" t="s">
        <v>84</v>
      </c>
      <c r="D2716" t="s">
        <v>7</v>
      </c>
      <c r="E2716">
        <v>12768</v>
      </c>
      <c r="F2716">
        <v>8087</v>
      </c>
      <c r="G2716">
        <v>12.5351</v>
      </c>
      <c r="H2716">
        <v>4.4629000000000003</v>
      </c>
      <c r="I2716">
        <v>16.998000000000001</v>
      </c>
      <c r="J2716" s="12">
        <v>1.55</v>
      </c>
      <c r="K2716" s="12">
        <v>2.1160000000000001</v>
      </c>
      <c r="L2716" s="10" t="s">
        <v>5</v>
      </c>
      <c r="M2716" s="10">
        <f>VLOOKUP('By placement'!$D2716,'By goal type'!$I$3:$J$7,2,FALSE)</f>
        <v>0.3</v>
      </c>
      <c r="N2716" s="13"/>
      <c r="O2716" s="10">
        <f t="shared" si="128"/>
        <v>0.3</v>
      </c>
      <c r="P2716" s="10" t="str">
        <f t="shared" si="126"/>
        <v>unknown</v>
      </c>
      <c r="Q2716">
        <f t="shared" si="127"/>
        <v>4.546724007561437</v>
      </c>
    </row>
    <row r="2717" spans="1:17" x14ac:dyDescent="0.3">
      <c r="A2717">
        <v>2712</v>
      </c>
      <c r="B2717" t="s">
        <v>3164</v>
      </c>
      <c r="C2717" t="s">
        <v>256</v>
      </c>
      <c r="D2717" t="s">
        <v>7</v>
      </c>
      <c r="E2717">
        <v>2243648</v>
      </c>
      <c r="F2717">
        <v>676492</v>
      </c>
      <c r="G2717">
        <v>1481.6478999999999</v>
      </c>
      <c r="H2717">
        <v>261.464</v>
      </c>
      <c r="I2717">
        <v>1743.1119000000001</v>
      </c>
      <c r="J2717" s="12">
        <v>1.9</v>
      </c>
      <c r="K2717" s="12">
        <v>2.5310000000000001</v>
      </c>
      <c r="L2717" s="10">
        <v>0.15</v>
      </c>
      <c r="M2717" s="10">
        <f>VLOOKUP('By placement'!$D2717,'By goal type'!$I$3:$J$7,2,FALSE)</f>
        <v>0.3</v>
      </c>
      <c r="N2717" s="13"/>
      <c r="O2717" s="10">
        <f t="shared" si="128"/>
        <v>0.3</v>
      </c>
      <c r="P2717" s="10">
        <f t="shared" si="126"/>
        <v>0.15</v>
      </c>
      <c r="Q2717">
        <f t="shared" si="127"/>
        <v>434.5727415645992</v>
      </c>
    </row>
    <row r="2718" spans="1:17" x14ac:dyDescent="0.3">
      <c r="A2718">
        <v>2713</v>
      </c>
      <c r="B2718" t="s">
        <v>3165</v>
      </c>
      <c r="C2718" t="s">
        <v>209</v>
      </c>
      <c r="D2718" t="s">
        <v>7</v>
      </c>
      <c r="E2718">
        <v>1423</v>
      </c>
      <c r="F2718">
        <v>249</v>
      </c>
      <c r="G2718">
        <v>0.28670000000000001</v>
      </c>
      <c r="H2718">
        <v>5.11E-2</v>
      </c>
      <c r="I2718">
        <v>0.33779999999999999</v>
      </c>
      <c r="J2718" s="12">
        <v>1</v>
      </c>
      <c r="K2718" s="12">
        <v>1.0309999999999999</v>
      </c>
      <c r="L2718" s="10">
        <v>0.15</v>
      </c>
      <c r="M2718" s="10">
        <f>VLOOKUP('By placement'!$D2718,'By goal type'!$I$3:$J$7,2,FALSE)</f>
        <v>0.3</v>
      </c>
      <c r="N2718" s="13"/>
      <c r="O2718" s="10">
        <f t="shared" si="128"/>
        <v>0.3</v>
      </c>
      <c r="P2718" s="10">
        <f t="shared" si="126"/>
        <v>0.15</v>
      </c>
      <c r="Q2718">
        <f t="shared" si="127"/>
        <v>1.0156935014548937E-2</v>
      </c>
    </row>
    <row r="2719" spans="1:17" x14ac:dyDescent="0.3">
      <c r="A2719">
        <v>2714</v>
      </c>
      <c r="B2719" t="s">
        <v>3166</v>
      </c>
      <c r="C2719" t="s">
        <v>84</v>
      </c>
      <c r="D2719" t="s">
        <v>7</v>
      </c>
      <c r="E2719">
        <v>7753</v>
      </c>
      <c r="F2719">
        <v>4808</v>
      </c>
      <c r="G2719">
        <v>7.4504000000000001</v>
      </c>
      <c r="H2719">
        <v>2.6581999999999999</v>
      </c>
      <c r="I2719">
        <v>10.108599999999999</v>
      </c>
      <c r="J2719" s="12">
        <v>1.55</v>
      </c>
      <c r="K2719" s="12">
        <v>2.1579999999999999</v>
      </c>
      <c r="L2719" s="10" t="s">
        <v>5</v>
      </c>
      <c r="M2719" s="10">
        <f>VLOOKUP('By placement'!$D2719,'By goal type'!$I$3:$J$7,2,FALSE)</f>
        <v>0.3</v>
      </c>
      <c r="N2719" s="13"/>
      <c r="O2719" s="10">
        <f t="shared" si="128"/>
        <v>0.3</v>
      </c>
      <c r="P2719" s="10" t="str">
        <f t="shared" si="126"/>
        <v>unknown</v>
      </c>
      <c r="Q2719">
        <f t="shared" si="127"/>
        <v>2.8480207599629277</v>
      </c>
    </row>
    <row r="2720" spans="1:17" x14ac:dyDescent="0.3">
      <c r="A2720">
        <v>2715</v>
      </c>
      <c r="B2720" t="s">
        <v>3167</v>
      </c>
      <c r="C2720" t="s">
        <v>217</v>
      </c>
      <c r="D2720" t="s">
        <v>7</v>
      </c>
      <c r="E2720">
        <v>451075</v>
      </c>
      <c r="F2720">
        <v>140547</v>
      </c>
      <c r="G2720">
        <v>159.01410000000001</v>
      </c>
      <c r="H2720">
        <v>51.539000000000001</v>
      </c>
      <c r="I2720">
        <v>210.5531</v>
      </c>
      <c r="J2720" s="12">
        <v>1.2</v>
      </c>
      <c r="K2720" s="12">
        <v>1.524</v>
      </c>
      <c r="L2720" s="10">
        <v>0.25</v>
      </c>
      <c r="M2720" s="10">
        <f>VLOOKUP('By placement'!$D2720,'By goal type'!$I$3:$J$7,2,FALSE)</f>
        <v>0.3</v>
      </c>
      <c r="N2720" s="13"/>
      <c r="O2720" s="10">
        <f t="shared" si="128"/>
        <v>0.3</v>
      </c>
      <c r="P2720" s="10">
        <f t="shared" si="126"/>
        <v>4.9999999999999989E-2</v>
      </c>
      <c r="Q2720">
        <f t="shared" si="127"/>
        <v>44.763257480314977</v>
      </c>
    </row>
    <row r="2721" spans="1:17" x14ac:dyDescent="0.3">
      <c r="A2721">
        <v>2716</v>
      </c>
      <c r="B2721" t="s">
        <v>3168</v>
      </c>
      <c r="C2721" t="s">
        <v>224</v>
      </c>
      <c r="D2721" t="s">
        <v>7</v>
      </c>
      <c r="E2721">
        <v>21625978</v>
      </c>
      <c r="F2721">
        <v>912536</v>
      </c>
      <c r="G2721">
        <v>1858.7909</v>
      </c>
      <c r="H2721">
        <v>619.30970000000002</v>
      </c>
      <c r="I2721">
        <v>2478.1006000000002</v>
      </c>
      <c r="J2721" s="12">
        <v>2.5</v>
      </c>
      <c r="K2721" s="12">
        <v>2.6760000000000002</v>
      </c>
      <c r="L2721" s="10">
        <v>0.25</v>
      </c>
      <c r="M2721" s="10">
        <f>VLOOKUP('By placement'!$D2721,'By goal type'!$I$3:$J$7,2,FALSE)</f>
        <v>0.3</v>
      </c>
      <c r="N2721" s="13"/>
      <c r="O2721" s="10">
        <f t="shared" si="128"/>
        <v>0.3</v>
      </c>
      <c r="P2721" s="10">
        <f t="shared" si="126"/>
        <v>4.9999999999999989E-2</v>
      </c>
      <c r="Q2721">
        <f t="shared" si="127"/>
        <v>162.98419491778776</v>
      </c>
    </row>
    <row r="2722" spans="1:17" x14ac:dyDescent="0.3">
      <c r="A2722">
        <v>2717</v>
      </c>
      <c r="B2722" t="s">
        <v>3169</v>
      </c>
      <c r="C2722" t="s">
        <v>169</v>
      </c>
      <c r="D2722" t="s">
        <v>7</v>
      </c>
      <c r="E2722">
        <v>28004</v>
      </c>
      <c r="F2722">
        <v>2312</v>
      </c>
      <c r="G2722">
        <v>0.87919999999999998</v>
      </c>
      <c r="H2722">
        <v>0.219</v>
      </c>
      <c r="I2722">
        <v>1.0982000000000001</v>
      </c>
      <c r="J2722" s="12">
        <v>0.35</v>
      </c>
      <c r="K2722" s="12">
        <v>0.48499999999999999</v>
      </c>
      <c r="L2722" s="10">
        <v>0.25</v>
      </c>
      <c r="M2722" s="10">
        <f>VLOOKUP('By placement'!$D2722,'By goal type'!$I$3:$J$7,2,FALSE)</f>
        <v>0.3</v>
      </c>
      <c r="N2722" s="13"/>
      <c r="O2722" s="10">
        <f t="shared" si="128"/>
        <v>0.3</v>
      </c>
      <c r="P2722" s="10">
        <f t="shared" si="126"/>
        <v>4.9999999999999989E-2</v>
      </c>
      <c r="Q2722">
        <f t="shared" si="127"/>
        <v>0.30568453608247426</v>
      </c>
    </row>
    <row r="2723" spans="1:17" x14ac:dyDescent="0.3">
      <c r="A2723">
        <v>2718</v>
      </c>
      <c r="B2723" t="s">
        <v>3170</v>
      </c>
      <c r="C2723" t="s">
        <v>237</v>
      </c>
      <c r="D2723" t="s">
        <v>7</v>
      </c>
      <c r="E2723">
        <v>119121</v>
      </c>
      <c r="F2723">
        <v>56700</v>
      </c>
      <c r="G2723">
        <v>57.740600000000001</v>
      </c>
      <c r="H2723">
        <v>19.246400000000001</v>
      </c>
      <c r="I2723">
        <v>76.986999999999995</v>
      </c>
      <c r="J2723" s="12">
        <v>1</v>
      </c>
      <c r="K2723" s="12">
        <v>1.3859999999999999</v>
      </c>
      <c r="L2723" s="10">
        <v>0.25</v>
      </c>
      <c r="M2723" s="10">
        <f>VLOOKUP('By placement'!$D2723,'By goal type'!$I$3:$J$7,2,FALSE)</f>
        <v>0.3</v>
      </c>
      <c r="N2723" s="13"/>
      <c r="O2723" s="10">
        <f t="shared" si="128"/>
        <v>0.3</v>
      </c>
      <c r="P2723" s="10">
        <f t="shared" si="126"/>
        <v>4.9999999999999989E-2</v>
      </c>
      <c r="Q2723">
        <f t="shared" si="127"/>
        <v>21.440823953823951</v>
      </c>
    </row>
    <row r="2724" spans="1:17" x14ac:dyDescent="0.3">
      <c r="A2724">
        <v>2719</v>
      </c>
      <c r="B2724" t="s">
        <v>3171</v>
      </c>
      <c r="C2724" t="s">
        <v>249</v>
      </c>
      <c r="D2724" t="s">
        <v>7</v>
      </c>
      <c r="E2724">
        <v>499268</v>
      </c>
      <c r="F2724">
        <v>39004</v>
      </c>
      <c r="G2724">
        <v>38.057499999999997</v>
      </c>
      <c r="H2724">
        <v>12.2559</v>
      </c>
      <c r="I2724">
        <v>50.313400000000001</v>
      </c>
      <c r="J2724" s="12">
        <v>0.95</v>
      </c>
      <c r="K2724" s="12">
        <v>1.367</v>
      </c>
      <c r="L2724" s="10">
        <v>0.25</v>
      </c>
      <c r="M2724" s="10">
        <f>VLOOKUP('By placement'!$D2724,'By goal type'!$I$3:$J$7,2,FALSE)</f>
        <v>0.3</v>
      </c>
      <c r="N2724" s="13"/>
      <c r="O2724" s="10">
        <f t="shared" si="128"/>
        <v>0.3</v>
      </c>
      <c r="P2724" s="10">
        <f t="shared" si="126"/>
        <v>4.9999999999999989E-2</v>
      </c>
      <c r="Q2724">
        <f t="shared" si="127"/>
        <v>15.09402</v>
      </c>
    </row>
    <row r="2725" spans="1:17" x14ac:dyDescent="0.3">
      <c r="A2725">
        <v>2720</v>
      </c>
      <c r="B2725" t="s">
        <v>3172</v>
      </c>
      <c r="C2725" t="s">
        <v>255</v>
      </c>
      <c r="D2725" t="s">
        <v>7</v>
      </c>
      <c r="E2725">
        <v>43321</v>
      </c>
      <c r="F2725">
        <v>5804</v>
      </c>
      <c r="G2725">
        <v>6.4073000000000002</v>
      </c>
      <c r="H2725">
        <v>2.2612000000000001</v>
      </c>
      <c r="I2725">
        <v>8.6684999999999999</v>
      </c>
      <c r="J2725" s="12">
        <v>1.1000000000000001</v>
      </c>
      <c r="K2725" s="12">
        <v>1.4350000000000001</v>
      </c>
      <c r="L2725" s="10">
        <v>0.3</v>
      </c>
      <c r="M2725" s="10">
        <f>VLOOKUP('By placement'!$D2725,'By goal type'!$I$3:$J$7,2,FALSE)</f>
        <v>0.3</v>
      </c>
      <c r="N2725" s="13"/>
      <c r="O2725" s="10">
        <f t="shared" si="128"/>
        <v>0.3</v>
      </c>
      <c r="P2725" s="10">
        <f t="shared" si="126"/>
        <v>0</v>
      </c>
      <c r="Q2725">
        <f t="shared" si="127"/>
        <v>2.0236567944250869</v>
      </c>
    </row>
    <row r="2726" spans="1:17" x14ac:dyDescent="0.3">
      <c r="A2726">
        <v>2721</v>
      </c>
      <c r="B2726" t="s">
        <v>3173</v>
      </c>
      <c r="C2726" t="s">
        <v>179</v>
      </c>
      <c r="D2726" t="s">
        <v>7</v>
      </c>
      <c r="E2726">
        <v>78981</v>
      </c>
      <c r="F2726">
        <v>23396</v>
      </c>
      <c r="G2726">
        <v>59.577399999999997</v>
      </c>
      <c r="H2726">
        <v>19.536999999999999</v>
      </c>
      <c r="I2726">
        <v>79.114400000000003</v>
      </c>
      <c r="J2726" s="12">
        <v>2.4900000000000002</v>
      </c>
      <c r="K2726" s="12">
        <v>3.4020000000000001</v>
      </c>
      <c r="L2726" s="10">
        <v>0.25</v>
      </c>
      <c r="M2726" s="10">
        <f>VLOOKUP('By placement'!$D2726,'By goal type'!$I$3:$J$7,2,FALSE)</f>
        <v>0.3</v>
      </c>
      <c r="N2726" s="13"/>
      <c r="O2726" s="10">
        <f t="shared" si="128"/>
        <v>0.3</v>
      </c>
      <c r="P2726" s="10">
        <f t="shared" si="126"/>
        <v>4.9999999999999989E-2</v>
      </c>
      <c r="Q2726">
        <f t="shared" si="127"/>
        <v>21.208798589065257</v>
      </c>
    </row>
    <row r="2727" spans="1:17" x14ac:dyDescent="0.3">
      <c r="A2727">
        <v>2722</v>
      </c>
      <c r="B2727" t="s">
        <v>3174</v>
      </c>
      <c r="C2727" t="s">
        <v>232</v>
      </c>
      <c r="D2727" t="s">
        <v>7</v>
      </c>
      <c r="E2727">
        <v>421959</v>
      </c>
      <c r="F2727">
        <v>31826</v>
      </c>
      <c r="G2727">
        <v>58.347099999999998</v>
      </c>
      <c r="H2727">
        <v>19.448899999999998</v>
      </c>
      <c r="I2727">
        <v>77.796000000000006</v>
      </c>
      <c r="J2727" s="12">
        <v>1.8</v>
      </c>
      <c r="K2727" s="12">
        <v>2.4300000000000002</v>
      </c>
      <c r="L2727" s="10">
        <v>0.25</v>
      </c>
      <c r="M2727" s="10">
        <f>VLOOKUP('By placement'!$D2727,'By goal type'!$I$3:$J$7,2,FALSE)</f>
        <v>0.3</v>
      </c>
      <c r="N2727" s="13"/>
      <c r="O2727" s="10">
        <f t="shared" si="128"/>
        <v>0.3</v>
      </c>
      <c r="P2727" s="10">
        <f t="shared" si="126"/>
        <v>4.9999999999999989E-2</v>
      </c>
      <c r="Q2727">
        <f t="shared" si="127"/>
        <v>20.169333333333338</v>
      </c>
    </row>
    <row r="2728" spans="1:17" x14ac:dyDescent="0.3">
      <c r="A2728">
        <v>2723</v>
      </c>
      <c r="B2728" t="s">
        <v>3175</v>
      </c>
      <c r="C2728" t="s">
        <v>84</v>
      </c>
      <c r="D2728" t="s">
        <v>7</v>
      </c>
      <c r="E2728">
        <v>5700</v>
      </c>
      <c r="F2728">
        <v>1089</v>
      </c>
      <c r="G2728">
        <v>1.9591000000000001</v>
      </c>
      <c r="H2728">
        <v>0.63</v>
      </c>
      <c r="I2728">
        <v>2.5891000000000002</v>
      </c>
      <c r="J2728" s="12">
        <v>1.75</v>
      </c>
      <c r="K2728" s="12">
        <v>2.3239999999999998</v>
      </c>
      <c r="L2728" s="10">
        <v>0.25</v>
      </c>
      <c r="M2728" s="10">
        <f>VLOOKUP('By placement'!$D2728,'By goal type'!$I$3:$J$7,2,FALSE)</f>
        <v>0.3</v>
      </c>
      <c r="N2728" s="13"/>
      <c r="O2728" s="10">
        <f t="shared" si="128"/>
        <v>0.3</v>
      </c>
      <c r="P2728" s="10">
        <f t="shared" si="126"/>
        <v>4.9999999999999989E-2</v>
      </c>
      <c r="Q2728">
        <f t="shared" si="127"/>
        <v>0.63947650602409634</v>
      </c>
    </row>
    <row r="2729" spans="1:17" x14ac:dyDescent="0.3">
      <c r="A2729">
        <v>2724</v>
      </c>
      <c r="B2729" t="s">
        <v>3176</v>
      </c>
      <c r="C2729" t="s">
        <v>62</v>
      </c>
      <c r="D2729" t="s">
        <v>7</v>
      </c>
      <c r="E2729">
        <v>14692</v>
      </c>
      <c r="F2729">
        <v>1791</v>
      </c>
      <c r="G2729">
        <v>1.3442000000000001</v>
      </c>
      <c r="H2729">
        <v>0.48139999999999999</v>
      </c>
      <c r="I2729">
        <v>1.8255999999999999</v>
      </c>
      <c r="J2729" s="12">
        <v>0.75</v>
      </c>
      <c r="K2729" s="12">
        <v>0.98499999999999999</v>
      </c>
      <c r="L2729" s="10">
        <v>0.3</v>
      </c>
      <c r="M2729" s="10">
        <f>VLOOKUP('By placement'!$D2729,'By goal type'!$I$3:$J$7,2,FALSE)</f>
        <v>0.3</v>
      </c>
      <c r="N2729" s="13"/>
      <c r="O2729" s="10">
        <f t="shared" si="128"/>
        <v>0.3</v>
      </c>
      <c r="P2729" s="10">
        <f t="shared" si="126"/>
        <v>0</v>
      </c>
      <c r="Q2729">
        <f t="shared" si="127"/>
        <v>0.43554923857868005</v>
      </c>
    </row>
    <row r="2730" spans="1:17" x14ac:dyDescent="0.3">
      <c r="A2730">
        <v>2725</v>
      </c>
      <c r="B2730" t="s">
        <v>3177</v>
      </c>
      <c r="C2730" t="s">
        <v>232</v>
      </c>
      <c r="D2730" t="s">
        <v>7</v>
      </c>
      <c r="E2730">
        <v>416146</v>
      </c>
      <c r="F2730">
        <v>33968</v>
      </c>
      <c r="G2730">
        <v>62.353999999999999</v>
      </c>
      <c r="H2730">
        <v>20.751999999999999</v>
      </c>
      <c r="I2730">
        <v>83.105999999999995</v>
      </c>
      <c r="J2730" s="12">
        <v>1.8</v>
      </c>
      <c r="K2730" s="12">
        <v>2.4279999999999999</v>
      </c>
      <c r="L2730" s="10">
        <v>0.25</v>
      </c>
      <c r="M2730" s="10">
        <f>VLOOKUP('By placement'!$D2730,'By goal type'!$I$3:$J$7,2,FALSE)</f>
        <v>0.3</v>
      </c>
      <c r="N2730" s="13"/>
      <c r="O2730" s="10">
        <f t="shared" si="128"/>
        <v>0.3</v>
      </c>
      <c r="P2730" s="10">
        <f t="shared" si="126"/>
        <v>4.9999999999999989E-2</v>
      </c>
      <c r="Q2730">
        <f t="shared" si="127"/>
        <v>21.495291598023055</v>
      </c>
    </row>
    <row r="2731" spans="1:17" x14ac:dyDescent="0.3">
      <c r="A2731">
        <v>2726</v>
      </c>
      <c r="B2731" t="s">
        <v>3178</v>
      </c>
      <c r="C2731" t="s">
        <v>76</v>
      </c>
      <c r="D2731" t="s">
        <v>7</v>
      </c>
      <c r="E2731">
        <v>229687</v>
      </c>
      <c r="F2731">
        <v>139053</v>
      </c>
      <c r="G2731">
        <v>56.7102</v>
      </c>
      <c r="H2731">
        <v>18.902799999999999</v>
      </c>
      <c r="I2731">
        <v>75.613</v>
      </c>
      <c r="J2731" s="12">
        <v>0.4</v>
      </c>
      <c r="K2731" s="12">
        <v>0.60899999999999999</v>
      </c>
      <c r="L2731" s="10">
        <v>0.25</v>
      </c>
      <c r="M2731" s="10">
        <f>VLOOKUP('By placement'!$D2731,'By goal type'!$I$3:$J$7,2,FALSE)</f>
        <v>0.3</v>
      </c>
      <c r="N2731" s="13"/>
      <c r="O2731" s="10">
        <f t="shared" si="128"/>
        <v>0.3</v>
      </c>
      <c r="P2731" s="10">
        <f t="shared" si="126"/>
        <v>4.9999999999999989E-2</v>
      </c>
      <c r="Q2731">
        <f t="shared" si="127"/>
        <v>22.683899999999998</v>
      </c>
    </row>
    <row r="2732" spans="1:17" x14ac:dyDescent="0.3">
      <c r="A2732">
        <v>2727</v>
      </c>
      <c r="B2732" t="s">
        <v>3179</v>
      </c>
      <c r="C2732" t="s">
        <v>232</v>
      </c>
      <c r="D2732" t="s">
        <v>7</v>
      </c>
      <c r="E2732">
        <v>97905</v>
      </c>
      <c r="F2732">
        <v>6783</v>
      </c>
      <c r="G2732">
        <v>12.457700000000001</v>
      </c>
      <c r="H2732">
        <v>4.1523000000000003</v>
      </c>
      <c r="I2732">
        <v>16.61</v>
      </c>
      <c r="J2732" s="12">
        <v>1.8</v>
      </c>
      <c r="K2732" s="12">
        <v>2.4460000000000002</v>
      </c>
      <c r="L2732" s="10">
        <v>0.25</v>
      </c>
      <c r="M2732" s="10">
        <f>VLOOKUP('By placement'!$D2732,'By goal type'!$I$3:$J$7,2,FALSE)</f>
        <v>0.3</v>
      </c>
      <c r="N2732" s="13"/>
      <c r="O2732" s="10">
        <f t="shared" si="128"/>
        <v>0.3</v>
      </c>
      <c r="P2732" s="10">
        <f t="shared" si="126"/>
        <v>4.9999999999999989E-2</v>
      </c>
      <c r="Q2732">
        <f t="shared" si="127"/>
        <v>4.386778413736713</v>
      </c>
    </row>
    <row r="2733" spans="1:17" x14ac:dyDescent="0.3">
      <c r="A2733">
        <v>2728</v>
      </c>
      <c r="B2733" t="s">
        <v>3180</v>
      </c>
      <c r="C2733" t="s">
        <v>221</v>
      </c>
      <c r="D2733" t="s">
        <v>7</v>
      </c>
      <c r="E2733">
        <v>62224</v>
      </c>
      <c r="F2733">
        <v>5420</v>
      </c>
      <c r="G2733">
        <v>5.0834999999999999</v>
      </c>
      <c r="H2733">
        <v>1.6943999999999999</v>
      </c>
      <c r="I2733">
        <v>6.7778999999999998</v>
      </c>
      <c r="J2733" s="12">
        <v>0.98</v>
      </c>
      <c r="K2733" s="12">
        <v>1.3180000000000001</v>
      </c>
      <c r="L2733" s="10">
        <v>0.25</v>
      </c>
      <c r="M2733" s="10">
        <f>VLOOKUP('By placement'!$D2733,'By goal type'!$I$3:$J$7,2,FALSE)</f>
        <v>0.3</v>
      </c>
      <c r="N2733" s="13"/>
      <c r="O2733" s="10">
        <f t="shared" si="128"/>
        <v>0.3</v>
      </c>
      <c r="P2733" s="10">
        <f t="shared" si="126"/>
        <v>4.9999999999999989E-2</v>
      </c>
      <c r="Q2733">
        <f t="shared" si="127"/>
        <v>1.7381867981790595</v>
      </c>
    </row>
    <row r="2734" spans="1:17" x14ac:dyDescent="0.3">
      <c r="A2734">
        <v>2729</v>
      </c>
      <c r="B2734" t="s">
        <v>3181</v>
      </c>
      <c r="C2734" t="s">
        <v>228</v>
      </c>
      <c r="D2734" t="s">
        <v>7</v>
      </c>
      <c r="E2734">
        <v>1904053</v>
      </c>
      <c r="F2734">
        <v>255310</v>
      </c>
      <c r="G2734">
        <v>260.86290000000002</v>
      </c>
      <c r="H2734">
        <v>86.6661</v>
      </c>
      <c r="I2734">
        <v>347.529</v>
      </c>
      <c r="J2734" s="12">
        <v>1</v>
      </c>
      <c r="K2734" s="12">
        <v>1.323</v>
      </c>
      <c r="L2734" s="10">
        <v>0.25</v>
      </c>
      <c r="M2734" s="10">
        <f>VLOOKUP('By placement'!$D2734,'By goal type'!$I$3:$J$7,2,FALSE)</f>
        <v>0.3</v>
      </c>
      <c r="N2734" s="13"/>
      <c r="O2734" s="10">
        <f t="shared" si="128"/>
        <v>0.3</v>
      </c>
      <c r="P2734" s="10">
        <f t="shared" si="126"/>
        <v>4.9999999999999989E-2</v>
      </c>
      <c r="Q2734">
        <f t="shared" si="127"/>
        <v>84.846460317460298</v>
      </c>
    </row>
    <row r="2735" spans="1:17" x14ac:dyDescent="0.3">
      <c r="A2735">
        <v>2730</v>
      </c>
      <c r="B2735" t="s">
        <v>3182</v>
      </c>
      <c r="C2735" t="s">
        <v>232</v>
      </c>
      <c r="D2735" t="s">
        <v>7</v>
      </c>
      <c r="E2735">
        <v>424022</v>
      </c>
      <c r="F2735">
        <v>34433</v>
      </c>
      <c r="G2735">
        <v>63.297600000000003</v>
      </c>
      <c r="H2735">
        <v>21.0594</v>
      </c>
      <c r="I2735">
        <v>84.356999999999999</v>
      </c>
      <c r="J2735" s="12">
        <v>1.8</v>
      </c>
      <c r="K2735" s="12">
        <v>2.4369999999999998</v>
      </c>
      <c r="L2735" s="10">
        <v>0.25</v>
      </c>
      <c r="M2735" s="10">
        <f>VLOOKUP('By placement'!$D2735,'By goal type'!$I$3:$J$7,2,FALSE)</f>
        <v>0.3</v>
      </c>
      <c r="N2735" s="13"/>
      <c r="O2735" s="10">
        <f t="shared" si="128"/>
        <v>0.3</v>
      </c>
      <c r="P2735" s="10">
        <f t="shared" si="126"/>
        <v>4.9999999999999989E-2</v>
      </c>
      <c r="Q2735">
        <f t="shared" si="127"/>
        <v>22.049819039803033</v>
      </c>
    </row>
    <row r="2736" spans="1:17" x14ac:dyDescent="0.3">
      <c r="A2736">
        <v>2731</v>
      </c>
      <c r="B2736" t="s">
        <v>3183</v>
      </c>
      <c r="C2736" t="s">
        <v>84</v>
      </c>
      <c r="D2736" t="s">
        <v>7</v>
      </c>
      <c r="E2736">
        <v>7934</v>
      </c>
      <c r="F2736">
        <v>5488</v>
      </c>
      <c r="G2736">
        <v>8.5066000000000006</v>
      </c>
      <c r="H2736">
        <v>3.0720000000000001</v>
      </c>
      <c r="I2736">
        <v>11.5786</v>
      </c>
      <c r="J2736" s="12">
        <v>1.55</v>
      </c>
      <c r="K2736" s="12">
        <v>2.1480000000000001</v>
      </c>
      <c r="L2736" s="10" t="s">
        <v>5</v>
      </c>
      <c r="M2736" s="10">
        <f>VLOOKUP('By placement'!$D2736,'By goal type'!$I$3:$J$7,2,FALSE)</f>
        <v>0.3</v>
      </c>
      <c r="N2736" s="13"/>
      <c r="O2736" s="10">
        <f t="shared" si="128"/>
        <v>0.3</v>
      </c>
      <c r="P2736" s="10" t="str">
        <f t="shared" si="126"/>
        <v>unknown</v>
      </c>
      <c r="Q2736">
        <f t="shared" si="127"/>
        <v>3.2234649906890138</v>
      </c>
    </row>
    <row r="2737" spans="1:17" x14ac:dyDescent="0.3">
      <c r="A2737">
        <v>2732</v>
      </c>
      <c r="B2737" t="s">
        <v>3184</v>
      </c>
      <c r="C2737" t="s">
        <v>232</v>
      </c>
      <c r="D2737" t="s">
        <v>7</v>
      </c>
      <c r="E2737">
        <v>75777</v>
      </c>
      <c r="F2737">
        <v>3137</v>
      </c>
      <c r="G2737">
        <v>5.8113999999999999</v>
      </c>
      <c r="H2737">
        <v>1.8775999999999999</v>
      </c>
      <c r="I2737">
        <v>7.6890000000000001</v>
      </c>
      <c r="J2737" s="12">
        <v>1.8</v>
      </c>
      <c r="K2737" s="12">
        <v>2.2909999999999999</v>
      </c>
      <c r="L2737" s="10">
        <v>0.25</v>
      </c>
      <c r="M2737" s="10">
        <f>VLOOKUP('By placement'!$D2737,'By goal type'!$I$3:$J$7,2,FALSE)</f>
        <v>0.3</v>
      </c>
      <c r="N2737" s="13"/>
      <c r="O2737" s="10">
        <f t="shared" si="128"/>
        <v>0.3</v>
      </c>
      <c r="P2737" s="10">
        <f t="shared" si="126"/>
        <v>4.9999999999999989E-2</v>
      </c>
      <c r="Q2737">
        <f t="shared" si="127"/>
        <v>1.6478825840244431</v>
      </c>
    </row>
    <row r="2738" spans="1:17" x14ac:dyDescent="0.3">
      <c r="A2738">
        <v>2733</v>
      </c>
      <c r="B2738" t="s">
        <v>3185</v>
      </c>
      <c r="C2738" t="s">
        <v>105</v>
      </c>
      <c r="D2738" t="s">
        <v>7</v>
      </c>
      <c r="E2738">
        <v>247074</v>
      </c>
      <c r="F2738">
        <v>63304</v>
      </c>
      <c r="G2738">
        <v>48.507599999999996</v>
      </c>
      <c r="H2738">
        <v>16.1662</v>
      </c>
      <c r="I2738">
        <v>64.6738</v>
      </c>
      <c r="J2738" s="12">
        <v>0.75</v>
      </c>
      <c r="K2738" s="12">
        <v>1.0429999999999999</v>
      </c>
      <c r="L2738" s="10">
        <v>0.25</v>
      </c>
      <c r="M2738" s="10">
        <f>VLOOKUP('By placement'!$D2738,'By goal type'!$I$3:$J$7,2,FALSE)</f>
        <v>0.3</v>
      </c>
      <c r="N2738" s="13"/>
      <c r="O2738" s="10">
        <f t="shared" si="128"/>
        <v>0.3</v>
      </c>
      <c r="P2738" s="10">
        <f t="shared" si="126"/>
        <v>4.9999999999999989E-2</v>
      </c>
      <c r="Q2738">
        <f t="shared" si="127"/>
        <v>18.168191179290503</v>
      </c>
    </row>
    <row r="2739" spans="1:17" x14ac:dyDescent="0.3">
      <c r="A2739">
        <v>2734</v>
      </c>
      <c r="B2739" t="s">
        <v>3186</v>
      </c>
      <c r="C2739" t="s">
        <v>159</v>
      </c>
      <c r="D2739" t="s">
        <v>7</v>
      </c>
      <c r="E2739">
        <v>122122</v>
      </c>
      <c r="F2739">
        <v>50020</v>
      </c>
      <c r="G2739">
        <v>5.4351000000000003</v>
      </c>
      <c r="H2739">
        <v>1.4029</v>
      </c>
      <c r="I2739">
        <v>6.8380000000000001</v>
      </c>
      <c r="J2739" s="12">
        <v>0.1</v>
      </c>
      <c r="K2739" s="12">
        <v>0.158</v>
      </c>
      <c r="L2739" s="10">
        <v>0.25</v>
      </c>
      <c r="M2739" s="10">
        <f>VLOOKUP('By placement'!$D2739,'By goal type'!$I$3:$J$7,2,FALSE)</f>
        <v>0.3</v>
      </c>
      <c r="N2739" s="13"/>
      <c r="O2739" s="10">
        <f t="shared" si="128"/>
        <v>0.3</v>
      </c>
      <c r="P2739" s="10">
        <f t="shared" si="126"/>
        <v>4.9999999999999989E-2</v>
      </c>
      <c r="Q2739">
        <f t="shared" si="127"/>
        <v>2.0514000000000001</v>
      </c>
    </row>
    <row r="2740" spans="1:17" x14ac:dyDescent="0.3">
      <c r="A2740">
        <v>2735</v>
      </c>
      <c r="B2740" t="s">
        <v>3187</v>
      </c>
      <c r="C2740" t="s">
        <v>241</v>
      </c>
      <c r="D2740" t="s">
        <v>7</v>
      </c>
      <c r="E2740">
        <v>3237648</v>
      </c>
      <c r="F2740">
        <v>990591</v>
      </c>
      <c r="G2740">
        <v>1014.2853</v>
      </c>
      <c r="H2740">
        <v>336.04739999999998</v>
      </c>
      <c r="I2740">
        <v>1350.3326999999999</v>
      </c>
      <c r="J2740" s="12">
        <v>1</v>
      </c>
      <c r="K2740" s="12">
        <v>1.3779999999999999</v>
      </c>
      <c r="L2740" s="10">
        <v>0.25</v>
      </c>
      <c r="M2740" s="10">
        <f>VLOOKUP('By placement'!$D2740,'By goal type'!$I$3:$J$7,2,FALSE)</f>
        <v>0.3</v>
      </c>
      <c r="N2740" s="13"/>
      <c r="O2740" s="10">
        <f t="shared" si="128"/>
        <v>0.3</v>
      </c>
      <c r="P2740" s="10">
        <f t="shared" si="126"/>
        <v>4.9999999999999989E-2</v>
      </c>
      <c r="Q2740">
        <f t="shared" si="127"/>
        <v>370.41056647314934</v>
      </c>
    </row>
    <row r="2741" spans="1:17" x14ac:dyDescent="0.3">
      <c r="A2741">
        <v>2736</v>
      </c>
      <c r="B2741" t="s">
        <v>3188</v>
      </c>
      <c r="C2741" t="s">
        <v>254</v>
      </c>
      <c r="D2741" t="s">
        <v>7</v>
      </c>
      <c r="E2741">
        <v>248954</v>
      </c>
      <c r="F2741">
        <v>23953</v>
      </c>
      <c r="G2741">
        <v>48.991799999999998</v>
      </c>
      <c r="H2741">
        <v>16.330200000000001</v>
      </c>
      <c r="I2741">
        <v>65.322000000000003</v>
      </c>
      <c r="J2741" s="12">
        <v>2</v>
      </c>
      <c r="K2741" s="12">
        <v>2.677</v>
      </c>
      <c r="L2741" s="10">
        <v>0.25</v>
      </c>
      <c r="M2741" s="10">
        <f>VLOOKUP('By placement'!$D2741,'By goal type'!$I$3:$J$7,2,FALSE)</f>
        <v>0.3</v>
      </c>
      <c r="N2741" s="13"/>
      <c r="O2741" s="10">
        <f t="shared" si="128"/>
        <v>0.3</v>
      </c>
      <c r="P2741" s="10">
        <f t="shared" si="126"/>
        <v>4.9999999999999989E-2</v>
      </c>
      <c r="Q2741">
        <f t="shared" si="127"/>
        <v>16.519609264101607</v>
      </c>
    </row>
    <row r="2742" spans="1:17" x14ac:dyDescent="0.3">
      <c r="A2742">
        <v>2737</v>
      </c>
      <c r="B2742" t="s">
        <v>3189</v>
      </c>
      <c r="C2742" t="s">
        <v>253</v>
      </c>
      <c r="D2742" t="s">
        <v>7</v>
      </c>
      <c r="E2742">
        <v>258427</v>
      </c>
      <c r="F2742">
        <v>29305</v>
      </c>
      <c r="G2742">
        <v>37.539200000000001</v>
      </c>
      <c r="H2742">
        <v>12.267899999999999</v>
      </c>
      <c r="I2742">
        <v>49.807099999999998</v>
      </c>
      <c r="J2742" s="12">
        <v>1.2</v>
      </c>
      <c r="K2742" s="12">
        <v>1.669</v>
      </c>
      <c r="L2742" s="10">
        <v>0.25</v>
      </c>
      <c r="M2742" s="10">
        <f>VLOOKUP('By placement'!$D2742,'By goal type'!$I$3:$J$7,2,FALSE)</f>
        <v>0.3</v>
      </c>
      <c r="N2742" s="13"/>
      <c r="O2742" s="10">
        <f t="shared" si="128"/>
        <v>0.3</v>
      </c>
      <c r="P2742" s="10">
        <f t="shared" si="126"/>
        <v>4.9999999999999989E-2</v>
      </c>
      <c r="Q2742">
        <f t="shared" si="127"/>
        <v>13.996123367285804</v>
      </c>
    </row>
    <row r="2743" spans="1:17" x14ac:dyDescent="0.3">
      <c r="A2743">
        <v>2738</v>
      </c>
      <c r="B2743" t="s">
        <v>3190</v>
      </c>
      <c r="C2743" t="s">
        <v>84</v>
      </c>
      <c r="D2743" t="s">
        <v>7</v>
      </c>
      <c r="E2743">
        <v>2434</v>
      </c>
      <c r="F2743">
        <v>1204</v>
      </c>
      <c r="G2743">
        <v>1.8864000000000001</v>
      </c>
      <c r="H2743">
        <v>0.65900000000000003</v>
      </c>
      <c r="I2743">
        <v>2.5453999999999999</v>
      </c>
      <c r="J2743" s="12">
        <v>1.55</v>
      </c>
      <c r="K2743" s="12">
        <v>2.597</v>
      </c>
      <c r="L2743" s="10" t="s">
        <v>5</v>
      </c>
      <c r="M2743" s="10">
        <f>VLOOKUP('By placement'!$D2743,'By goal type'!$I$3:$J$7,2,FALSE)</f>
        <v>0.3</v>
      </c>
      <c r="N2743" s="13"/>
      <c r="O2743" s="10">
        <f t="shared" si="128"/>
        <v>0.3</v>
      </c>
      <c r="P2743" s="10" t="str">
        <f t="shared" si="126"/>
        <v>unknown</v>
      </c>
      <c r="Q2743">
        <f t="shared" si="127"/>
        <v>0.76361999999999997</v>
      </c>
    </row>
    <row r="2744" spans="1:17" x14ac:dyDescent="0.3">
      <c r="A2744">
        <v>2739</v>
      </c>
      <c r="B2744" t="s">
        <v>3191</v>
      </c>
      <c r="C2744" t="s">
        <v>84</v>
      </c>
      <c r="D2744" t="s">
        <v>7</v>
      </c>
      <c r="E2744">
        <v>56224</v>
      </c>
      <c r="F2744">
        <v>26153</v>
      </c>
      <c r="G2744">
        <v>47.233899999999998</v>
      </c>
      <c r="H2744">
        <v>15.1815</v>
      </c>
      <c r="I2744">
        <v>62.415399999999998</v>
      </c>
      <c r="J2744" s="12">
        <v>1.75</v>
      </c>
      <c r="K2744" s="12">
        <v>2.456</v>
      </c>
      <c r="L2744" s="10">
        <v>0.25</v>
      </c>
      <c r="M2744" s="10">
        <f>VLOOKUP('By placement'!$D2744,'By goal type'!$I$3:$J$7,2,FALSE)</f>
        <v>0.3</v>
      </c>
      <c r="N2744" s="13"/>
      <c r="O2744" s="10">
        <f t="shared" si="128"/>
        <v>0.3</v>
      </c>
      <c r="P2744" s="10">
        <f t="shared" si="126"/>
        <v>4.9999999999999989E-2</v>
      </c>
      <c r="Q2744">
        <f t="shared" si="127"/>
        <v>17.941886156351792</v>
      </c>
    </row>
    <row r="2745" spans="1:17" x14ac:dyDescent="0.3">
      <c r="A2745">
        <v>2740</v>
      </c>
      <c r="B2745" t="s">
        <v>3192</v>
      </c>
      <c r="C2745" t="s">
        <v>204</v>
      </c>
      <c r="D2745" t="s">
        <v>7</v>
      </c>
      <c r="E2745">
        <v>123</v>
      </c>
      <c r="F2745">
        <v>33</v>
      </c>
      <c r="G2745">
        <v>3.3799999999999997E-2</v>
      </c>
      <c r="H2745">
        <v>1.12E-2</v>
      </c>
      <c r="I2745">
        <v>4.4999999999999998E-2</v>
      </c>
      <c r="J2745" s="12">
        <v>1</v>
      </c>
      <c r="K2745" s="12">
        <v>1.3640000000000001</v>
      </c>
      <c r="L2745" s="10">
        <v>0.25</v>
      </c>
      <c r="M2745" s="10">
        <f>VLOOKUP('By placement'!$D2745,'By goal type'!$I$3:$J$7,2,FALSE)</f>
        <v>0.3</v>
      </c>
      <c r="N2745" s="13"/>
      <c r="O2745" s="10">
        <f t="shared" si="128"/>
        <v>0.3</v>
      </c>
      <c r="P2745" s="10">
        <f t="shared" si="126"/>
        <v>4.9999999999999989E-2</v>
      </c>
      <c r="Q2745">
        <f t="shared" si="127"/>
        <v>1.2008797653958948E-2</v>
      </c>
    </row>
    <row r="2746" spans="1:17" x14ac:dyDescent="0.3">
      <c r="A2746">
        <v>2741</v>
      </c>
      <c r="B2746" t="s">
        <v>3193</v>
      </c>
      <c r="C2746" t="s">
        <v>187</v>
      </c>
      <c r="D2746" t="s">
        <v>7</v>
      </c>
      <c r="E2746">
        <v>2139306</v>
      </c>
      <c r="F2746">
        <v>110865</v>
      </c>
      <c r="G2746">
        <v>115.2889</v>
      </c>
      <c r="H2746">
        <v>35.964500000000001</v>
      </c>
      <c r="I2746">
        <v>151.2534</v>
      </c>
      <c r="J2746" s="12">
        <v>1</v>
      </c>
      <c r="K2746" s="12">
        <v>1.2589999999999999</v>
      </c>
      <c r="L2746" s="10">
        <v>0.25</v>
      </c>
      <c r="M2746" s="10">
        <f>VLOOKUP('By placement'!$D2746,'By goal type'!$I$3:$J$7,2,FALSE)</f>
        <v>0.3</v>
      </c>
      <c r="N2746" s="13"/>
      <c r="O2746" s="10">
        <f t="shared" si="128"/>
        <v>0.3</v>
      </c>
      <c r="P2746" s="10">
        <f t="shared" si="126"/>
        <v>4.9999999999999989E-2</v>
      </c>
      <c r="Q2746">
        <f t="shared" si="127"/>
        <v>31.115671644162024</v>
      </c>
    </row>
    <row r="2747" spans="1:17" x14ac:dyDescent="0.3">
      <c r="A2747">
        <v>2742</v>
      </c>
      <c r="B2747" t="s">
        <v>3194</v>
      </c>
      <c r="C2747" t="s">
        <v>180</v>
      </c>
      <c r="D2747" t="s">
        <v>7</v>
      </c>
      <c r="E2747">
        <v>5328120</v>
      </c>
      <c r="F2747">
        <v>2038452</v>
      </c>
      <c r="G2747">
        <v>2086.1246000000001</v>
      </c>
      <c r="H2747">
        <v>695.3682</v>
      </c>
      <c r="I2747">
        <v>2781.4928</v>
      </c>
      <c r="J2747" s="12">
        <v>1</v>
      </c>
      <c r="K2747" s="12">
        <v>1.357</v>
      </c>
      <c r="L2747" s="10">
        <v>0.25</v>
      </c>
      <c r="M2747" s="10">
        <f>VLOOKUP('By placement'!$D2747,'By goal type'!$I$3:$J$7,2,FALSE)</f>
        <v>0.3</v>
      </c>
      <c r="N2747" s="13"/>
      <c r="O2747" s="10">
        <f t="shared" si="128"/>
        <v>0.3</v>
      </c>
      <c r="P2747" s="10">
        <f t="shared" si="126"/>
        <v>4.9999999999999989E-2</v>
      </c>
      <c r="Q2747">
        <f t="shared" si="127"/>
        <v>731.75602770817977</v>
      </c>
    </row>
    <row r="2748" spans="1:17" x14ac:dyDescent="0.3">
      <c r="A2748">
        <v>2743</v>
      </c>
      <c r="B2748" t="s">
        <v>3195</v>
      </c>
      <c r="C2748" t="s">
        <v>252</v>
      </c>
      <c r="D2748" t="s">
        <v>7</v>
      </c>
      <c r="E2748">
        <v>1075069</v>
      </c>
      <c r="F2748">
        <v>288337</v>
      </c>
      <c r="G2748">
        <v>147.55330000000001</v>
      </c>
      <c r="H2748">
        <v>49.1798</v>
      </c>
      <c r="I2748">
        <v>196.73310000000001</v>
      </c>
      <c r="J2748" s="12">
        <v>0.5</v>
      </c>
      <c r="K2748" s="12">
        <v>0.71</v>
      </c>
      <c r="L2748" s="10">
        <v>0.25</v>
      </c>
      <c r="M2748" s="10">
        <f>VLOOKUP('By placement'!$D2748,'By goal type'!$I$3:$J$7,2,FALSE)</f>
        <v>0.3</v>
      </c>
      <c r="N2748" s="13"/>
      <c r="O2748" s="10">
        <f t="shared" si="128"/>
        <v>0.3</v>
      </c>
      <c r="P2748" s="10">
        <f t="shared" si="126"/>
        <v>4.9999999999999989E-2</v>
      </c>
      <c r="Q2748">
        <f t="shared" si="127"/>
        <v>58.188663380281682</v>
      </c>
    </row>
    <row r="2749" spans="1:17" x14ac:dyDescent="0.3">
      <c r="A2749">
        <v>2744</v>
      </c>
      <c r="B2749" t="s">
        <v>3196</v>
      </c>
      <c r="C2749" t="s">
        <v>193</v>
      </c>
      <c r="D2749" t="s">
        <v>7</v>
      </c>
      <c r="E2749">
        <v>2893</v>
      </c>
      <c r="F2749">
        <v>792</v>
      </c>
      <c r="G2749">
        <v>0.1643</v>
      </c>
      <c r="H2749">
        <v>5.1700000000000003E-2</v>
      </c>
      <c r="I2749">
        <v>0.216</v>
      </c>
      <c r="J2749" s="12">
        <v>0.2</v>
      </c>
      <c r="K2749" s="12">
        <v>0.28000000000000003</v>
      </c>
      <c r="L2749" s="10">
        <v>0.25</v>
      </c>
      <c r="M2749" s="10">
        <f>VLOOKUP('By placement'!$D2749,'By goal type'!$I$3:$J$7,2,FALSE)</f>
        <v>0.3</v>
      </c>
      <c r="N2749" s="13"/>
      <c r="O2749" s="10">
        <f t="shared" si="128"/>
        <v>0.3</v>
      </c>
      <c r="P2749" s="10">
        <f t="shared" si="126"/>
        <v>4.9999999999999989E-2</v>
      </c>
      <c r="Q2749">
        <f t="shared" si="127"/>
        <v>6.1714285714285708E-2</v>
      </c>
    </row>
    <row r="2750" spans="1:17" x14ac:dyDescent="0.3">
      <c r="A2750">
        <v>2745</v>
      </c>
      <c r="B2750" t="s">
        <v>3197</v>
      </c>
      <c r="C2750" t="s">
        <v>84</v>
      </c>
      <c r="D2750" t="s">
        <v>7</v>
      </c>
      <c r="E2750">
        <v>29235</v>
      </c>
      <c r="F2750">
        <v>14320</v>
      </c>
      <c r="G2750">
        <v>22.225300000000001</v>
      </c>
      <c r="H2750">
        <v>8.0828000000000007</v>
      </c>
      <c r="I2750">
        <v>30.3081</v>
      </c>
      <c r="J2750" s="12">
        <v>1.55</v>
      </c>
      <c r="K2750" s="12">
        <v>2.0779999999999998</v>
      </c>
      <c r="L2750" s="10" t="s">
        <v>5</v>
      </c>
      <c r="M2750" s="10">
        <f>VLOOKUP('By placement'!$D2750,'By goal type'!$I$3:$J$7,2,FALSE)</f>
        <v>0.3</v>
      </c>
      <c r="N2750" s="13"/>
      <c r="O2750" s="10">
        <f t="shared" si="128"/>
        <v>0.3</v>
      </c>
      <c r="P2750" s="10" t="str">
        <f t="shared" si="126"/>
        <v>unknown</v>
      </c>
      <c r="Q2750">
        <f t="shared" si="127"/>
        <v>7.7009994225216545</v>
      </c>
    </row>
    <row r="2751" spans="1:17" x14ac:dyDescent="0.3">
      <c r="A2751">
        <v>2746</v>
      </c>
      <c r="B2751" t="s">
        <v>3198</v>
      </c>
      <c r="C2751" t="s">
        <v>177</v>
      </c>
      <c r="D2751" t="s">
        <v>7</v>
      </c>
      <c r="E2751">
        <v>64148</v>
      </c>
      <c r="F2751">
        <v>26338</v>
      </c>
      <c r="G2751">
        <v>82.602800000000002</v>
      </c>
      <c r="H2751">
        <v>25.3032</v>
      </c>
      <c r="I2751">
        <v>107.90600000000001</v>
      </c>
      <c r="J2751" s="12">
        <v>3</v>
      </c>
      <c r="K2751" s="12">
        <v>4.3150000000000004</v>
      </c>
      <c r="L2751" s="10">
        <v>0.25</v>
      </c>
      <c r="M2751" s="10">
        <f>VLOOKUP('By placement'!$D2751,'By goal type'!$I$3:$J$7,2,FALSE)</f>
        <v>0.3</v>
      </c>
      <c r="N2751" s="13"/>
      <c r="O2751" s="10">
        <f t="shared" si="128"/>
        <v>0.3</v>
      </c>
      <c r="P2751" s="10">
        <f t="shared" si="126"/>
        <v>4.9999999999999989E-2</v>
      </c>
      <c r="Q2751">
        <f t="shared" si="127"/>
        <v>32.3718</v>
      </c>
    </row>
    <row r="2752" spans="1:17" x14ac:dyDescent="0.3">
      <c r="A2752">
        <v>2747</v>
      </c>
      <c r="B2752" t="s">
        <v>3199</v>
      </c>
      <c r="C2752" t="s">
        <v>99</v>
      </c>
      <c r="D2752" t="s">
        <v>7</v>
      </c>
      <c r="E2752">
        <v>513231</v>
      </c>
      <c r="F2752">
        <v>23226</v>
      </c>
      <c r="G2752">
        <v>11.9023</v>
      </c>
      <c r="H2752">
        <v>3.9674</v>
      </c>
      <c r="I2752">
        <v>15.8697</v>
      </c>
      <c r="J2752" s="12">
        <v>0.5</v>
      </c>
      <c r="K2752" s="12">
        <v>0.68300000000000005</v>
      </c>
      <c r="L2752" s="10">
        <v>0.25</v>
      </c>
      <c r="M2752" s="10">
        <f>VLOOKUP('By placement'!$D2752,'By goal type'!$I$3:$J$7,2,FALSE)</f>
        <v>0.3</v>
      </c>
      <c r="N2752" s="13"/>
      <c r="O2752" s="10">
        <f t="shared" si="128"/>
        <v>0.3</v>
      </c>
      <c r="P2752" s="10">
        <f t="shared" si="126"/>
        <v>4.9999999999999989E-2</v>
      </c>
      <c r="Q2752">
        <f t="shared" si="127"/>
        <v>4.2520572474377758</v>
      </c>
    </row>
    <row r="2753" spans="1:17" x14ac:dyDescent="0.3">
      <c r="A2753">
        <v>2748</v>
      </c>
      <c r="B2753" t="s">
        <v>3200</v>
      </c>
      <c r="C2753" t="s">
        <v>145</v>
      </c>
      <c r="D2753" t="s">
        <v>7</v>
      </c>
      <c r="E2753">
        <v>312788</v>
      </c>
      <c r="F2753">
        <v>69222</v>
      </c>
      <c r="G2753">
        <v>14.193</v>
      </c>
      <c r="H2753">
        <v>4.7201000000000004</v>
      </c>
      <c r="I2753">
        <v>18.9131</v>
      </c>
      <c r="J2753" s="12">
        <v>0.2</v>
      </c>
      <c r="K2753" s="12">
        <v>0.26800000000000002</v>
      </c>
      <c r="L2753" s="10">
        <v>0.25</v>
      </c>
      <c r="M2753" s="10">
        <f>VLOOKUP('By placement'!$D2753,'By goal type'!$I$3:$J$7,2,FALSE)</f>
        <v>0.3</v>
      </c>
      <c r="N2753" s="13"/>
      <c r="O2753" s="10">
        <f t="shared" si="128"/>
        <v>0.3</v>
      </c>
      <c r="P2753" s="10">
        <f t="shared" si="126"/>
        <v>4.9999999999999989E-2</v>
      </c>
      <c r="Q2753">
        <f t="shared" si="127"/>
        <v>4.7988462686567157</v>
      </c>
    </row>
    <row r="2754" spans="1:17" x14ac:dyDescent="0.3">
      <c r="A2754">
        <v>2749</v>
      </c>
      <c r="B2754" t="s">
        <v>3201</v>
      </c>
      <c r="C2754" t="s">
        <v>245</v>
      </c>
      <c r="D2754" t="s">
        <v>7</v>
      </c>
      <c r="E2754">
        <v>62719</v>
      </c>
      <c r="F2754">
        <v>25315</v>
      </c>
      <c r="G2754">
        <v>15.9382</v>
      </c>
      <c r="H2754">
        <v>4.8228</v>
      </c>
      <c r="I2754">
        <v>20.760999999999999</v>
      </c>
      <c r="J2754" s="12">
        <v>0.6</v>
      </c>
      <c r="K2754" s="12">
        <v>0.83899999999999997</v>
      </c>
      <c r="L2754" s="10">
        <v>0.25</v>
      </c>
      <c r="M2754" s="10">
        <f>VLOOKUP('By placement'!$D2754,'By goal type'!$I$3:$J$7,2,FALSE)</f>
        <v>0.3</v>
      </c>
      <c r="N2754" s="13"/>
      <c r="O2754" s="10">
        <f t="shared" si="128"/>
        <v>0.3</v>
      </c>
      <c r="P2754" s="10">
        <f t="shared" si="126"/>
        <v>4.9999999999999989E-2</v>
      </c>
      <c r="Q2754">
        <f t="shared" si="127"/>
        <v>5.9140393325387368</v>
      </c>
    </row>
    <row r="2755" spans="1:17" x14ac:dyDescent="0.3">
      <c r="A2755">
        <v>2750</v>
      </c>
      <c r="B2755" t="s">
        <v>3202</v>
      </c>
      <c r="C2755" t="s">
        <v>50</v>
      </c>
      <c r="D2755" t="s">
        <v>7</v>
      </c>
      <c r="E2755">
        <v>192353</v>
      </c>
      <c r="F2755">
        <v>99975</v>
      </c>
      <c r="G2755">
        <v>119.97</v>
      </c>
      <c r="H2755">
        <v>44.003</v>
      </c>
      <c r="I2755">
        <v>163.97300000000001</v>
      </c>
      <c r="J2755" s="12">
        <v>1.2</v>
      </c>
      <c r="K2755" s="12">
        <v>1.5820000000000001</v>
      </c>
      <c r="L2755" s="10">
        <v>0.3</v>
      </c>
      <c r="M2755" s="10">
        <f>VLOOKUP('By placement'!$D2755,'By goal type'!$I$3:$J$7,2,FALSE)</f>
        <v>0.3</v>
      </c>
      <c r="N2755" s="13"/>
      <c r="O2755" s="10">
        <f t="shared" si="128"/>
        <v>0.3</v>
      </c>
      <c r="P2755" s="10">
        <f t="shared" si="126"/>
        <v>0</v>
      </c>
      <c r="Q2755">
        <f t="shared" si="127"/>
        <v>39.593986093552473</v>
      </c>
    </row>
    <row r="2756" spans="1:17" x14ac:dyDescent="0.3">
      <c r="A2756">
        <v>2751</v>
      </c>
      <c r="B2756" t="s">
        <v>3203</v>
      </c>
      <c r="C2756" t="s">
        <v>224</v>
      </c>
      <c r="D2756" t="s">
        <v>7</v>
      </c>
      <c r="E2756">
        <v>29519256</v>
      </c>
      <c r="F2756">
        <v>1218192</v>
      </c>
      <c r="G2756">
        <v>2498.2727</v>
      </c>
      <c r="H2756">
        <v>832.75390000000004</v>
      </c>
      <c r="I2756">
        <v>3331.0266000000001</v>
      </c>
      <c r="J2756" s="12">
        <v>2.5</v>
      </c>
      <c r="K2756" s="12">
        <v>2.726</v>
      </c>
      <c r="L2756" s="10">
        <v>0.25</v>
      </c>
      <c r="M2756" s="10">
        <f>VLOOKUP('By placement'!$D2756,'By goal type'!$I$3:$J$7,2,FALSE)</f>
        <v>0.3</v>
      </c>
      <c r="N2756" s="13"/>
      <c r="O2756" s="10">
        <f t="shared" si="128"/>
        <v>0.3</v>
      </c>
      <c r="P2756" s="10">
        <f t="shared" si="126"/>
        <v>4.9999999999999989E-2</v>
      </c>
      <c r="Q2756">
        <f t="shared" si="127"/>
        <v>276.15994556126202</v>
      </c>
    </row>
    <row r="2757" spans="1:17" x14ac:dyDescent="0.3">
      <c r="A2757">
        <v>2752</v>
      </c>
      <c r="B2757" t="s">
        <v>3204</v>
      </c>
      <c r="C2757" t="s">
        <v>77</v>
      </c>
      <c r="D2757" t="s">
        <v>7</v>
      </c>
      <c r="E2757">
        <v>13926</v>
      </c>
      <c r="F2757">
        <v>6099</v>
      </c>
      <c r="G2757">
        <v>6.2549999999999999</v>
      </c>
      <c r="H2757">
        <v>2.085</v>
      </c>
      <c r="I2757">
        <v>8.34</v>
      </c>
      <c r="J2757" s="12">
        <v>1</v>
      </c>
      <c r="K2757" s="12">
        <v>1.407</v>
      </c>
      <c r="L2757" s="10">
        <v>0.25</v>
      </c>
      <c r="M2757" s="10">
        <f>VLOOKUP('By placement'!$D2757,'By goal type'!$I$3:$J$7,2,FALSE)</f>
        <v>0.3</v>
      </c>
      <c r="N2757" s="13"/>
      <c r="O2757" s="10">
        <f t="shared" si="128"/>
        <v>0.3</v>
      </c>
      <c r="P2757" s="10">
        <f t="shared" si="126"/>
        <v>4.9999999999999989E-2</v>
      </c>
      <c r="Q2757">
        <f t="shared" si="127"/>
        <v>2.412494669509595</v>
      </c>
    </row>
    <row r="2758" spans="1:17" x14ac:dyDescent="0.3">
      <c r="A2758">
        <v>2753</v>
      </c>
      <c r="B2758" t="s">
        <v>3205</v>
      </c>
      <c r="C2758" t="s">
        <v>199</v>
      </c>
      <c r="D2758" t="s">
        <v>7</v>
      </c>
      <c r="E2758">
        <v>4894</v>
      </c>
      <c r="F2758">
        <v>754</v>
      </c>
      <c r="G2758">
        <v>0.61250000000000004</v>
      </c>
      <c r="H2758">
        <v>0.161</v>
      </c>
      <c r="I2758">
        <v>0.77349999999999997</v>
      </c>
      <c r="J2758" s="12">
        <v>0.75</v>
      </c>
      <c r="K2758" s="12">
        <v>1.1779999999999999</v>
      </c>
      <c r="L2758" s="10">
        <v>0.25</v>
      </c>
      <c r="M2758" s="10">
        <f>VLOOKUP('By placement'!$D2758,'By goal type'!$I$3:$J$7,2,FALSE)</f>
        <v>0.3</v>
      </c>
      <c r="N2758" s="13"/>
      <c r="O2758" s="10">
        <f t="shared" si="128"/>
        <v>0.3</v>
      </c>
      <c r="P2758" s="10">
        <f t="shared" si="126"/>
        <v>4.9999999999999989E-2</v>
      </c>
      <c r="Q2758">
        <f t="shared" si="127"/>
        <v>0.23204999999999998</v>
      </c>
    </row>
    <row r="2759" spans="1:17" x14ac:dyDescent="0.3">
      <c r="A2759">
        <v>2754</v>
      </c>
      <c r="B2759" t="s">
        <v>3206</v>
      </c>
      <c r="C2759" t="s">
        <v>22</v>
      </c>
      <c r="D2759" t="s">
        <v>7</v>
      </c>
      <c r="E2759">
        <v>967488</v>
      </c>
      <c r="F2759">
        <v>67486</v>
      </c>
      <c r="G2759">
        <v>27.0854</v>
      </c>
      <c r="H2759">
        <v>9.8346</v>
      </c>
      <c r="I2759">
        <v>36.92</v>
      </c>
      <c r="J2759" s="12">
        <v>0.4</v>
      </c>
      <c r="K2759" s="12">
        <v>0.56899999999999995</v>
      </c>
      <c r="L2759" s="10">
        <v>0.3</v>
      </c>
      <c r="M2759" s="10">
        <f>VLOOKUP('By placement'!$D2759,'By goal type'!$I$3:$J$7,2,FALSE)</f>
        <v>0.3</v>
      </c>
      <c r="N2759" s="13"/>
      <c r="O2759" s="10">
        <f t="shared" si="128"/>
        <v>0.3</v>
      </c>
      <c r="P2759" s="10">
        <f t="shared" ref="P2759:P2822" si="129">IFERROR(O2759-L2759,"unknown")</f>
        <v>0</v>
      </c>
      <c r="Q2759">
        <f t="shared" ref="Q2759:Q2822" si="130">IFERROR(MIN(1-J2759/K2759,O2759)*I2759,0)</f>
        <v>10.965694200351489</v>
      </c>
    </row>
    <row r="2760" spans="1:17" x14ac:dyDescent="0.3">
      <c r="A2760">
        <v>2755</v>
      </c>
      <c r="B2760" t="s">
        <v>3207</v>
      </c>
      <c r="C2760" t="s">
        <v>77</v>
      </c>
      <c r="D2760" t="s">
        <v>7</v>
      </c>
      <c r="E2760">
        <v>14401</v>
      </c>
      <c r="F2760">
        <v>6049</v>
      </c>
      <c r="G2760">
        <v>6.2145000000000001</v>
      </c>
      <c r="H2760">
        <v>2.0655000000000001</v>
      </c>
      <c r="I2760">
        <v>8.2799999999999994</v>
      </c>
      <c r="J2760" s="12">
        <v>1</v>
      </c>
      <c r="K2760" s="12">
        <v>1.41</v>
      </c>
      <c r="L2760" s="10">
        <v>0.25</v>
      </c>
      <c r="M2760" s="10">
        <f>VLOOKUP('By placement'!$D2760,'By goal type'!$I$3:$J$7,2,FALSE)</f>
        <v>0.3</v>
      </c>
      <c r="N2760" s="13"/>
      <c r="O2760" s="10">
        <f t="shared" ref="O2760:O2823" si="131">IF(N2760="",M2760,N2760)</f>
        <v>0.3</v>
      </c>
      <c r="P2760" s="10">
        <f t="shared" si="129"/>
        <v>4.9999999999999989E-2</v>
      </c>
      <c r="Q2760">
        <f t="shared" si="130"/>
        <v>2.4076595744680849</v>
      </c>
    </row>
    <row r="2761" spans="1:17" x14ac:dyDescent="0.3">
      <c r="A2761">
        <v>2756</v>
      </c>
      <c r="B2761" t="s">
        <v>3208</v>
      </c>
      <c r="C2761" t="s">
        <v>29</v>
      </c>
      <c r="D2761" t="s">
        <v>7</v>
      </c>
      <c r="E2761">
        <v>1458</v>
      </c>
      <c r="F2761">
        <v>115</v>
      </c>
      <c r="G2761">
        <v>0.1268</v>
      </c>
      <c r="H2761">
        <v>5.4199999999999998E-2</v>
      </c>
      <c r="I2761">
        <v>0.18099999999999999</v>
      </c>
      <c r="J2761" s="12">
        <v>1.1499999999999999</v>
      </c>
      <c r="K2761" s="12">
        <v>1.5840000000000001</v>
      </c>
      <c r="L2761" s="10" t="s">
        <v>5</v>
      </c>
      <c r="M2761" s="10">
        <f>VLOOKUP('By placement'!$D2761,'By goal type'!$I$3:$J$7,2,FALSE)</f>
        <v>0.3</v>
      </c>
      <c r="N2761" s="13"/>
      <c r="O2761" s="10">
        <f t="shared" si="131"/>
        <v>0.3</v>
      </c>
      <c r="P2761" s="10" t="str">
        <f t="shared" si="129"/>
        <v>unknown</v>
      </c>
      <c r="Q2761">
        <f t="shared" si="130"/>
        <v>4.9592171717171736E-2</v>
      </c>
    </row>
    <row r="2762" spans="1:17" x14ac:dyDescent="0.3">
      <c r="A2762">
        <v>2757</v>
      </c>
      <c r="B2762" t="s">
        <v>3209</v>
      </c>
      <c r="C2762" t="s">
        <v>67</v>
      </c>
      <c r="D2762" t="s">
        <v>7</v>
      </c>
      <c r="E2762">
        <v>61551</v>
      </c>
      <c r="F2762">
        <v>12527</v>
      </c>
      <c r="G2762">
        <v>6.4420000000000002</v>
      </c>
      <c r="H2762">
        <v>2.1379999999999999</v>
      </c>
      <c r="I2762">
        <v>8.58</v>
      </c>
      <c r="J2762" s="12">
        <v>0.5</v>
      </c>
      <c r="K2762" s="12">
        <v>0.73899999999999999</v>
      </c>
      <c r="L2762" s="10" t="s">
        <v>5</v>
      </c>
      <c r="M2762" s="10">
        <f>VLOOKUP('By placement'!$D2762,'By goal type'!$I$3:$J$7,2,FALSE)</f>
        <v>0.3</v>
      </c>
      <c r="N2762" s="13"/>
      <c r="O2762" s="10">
        <f t="shared" si="131"/>
        <v>0.3</v>
      </c>
      <c r="P2762" s="10" t="str">
        <f t="shared" si="129"/>
        <v>unknown</v>
      </c>
      <c r="Q2762">
        <f t="shared" si="130"/>
        <v>2.5739999999999998</v>
      </c>
    </row>
    <row r="2763" spans="1:17" x14ac:dyDescent="0.3">
      <c r="A2763">
        <v>2758</v>
      </c>
      <c r="B2763" t="s">
        <v>3210</v>
      </c>
      <c r="C2763" t="s">
        <v>71</v>
      </c>
      <c r="D2763" t="s">
        <v>7</v>
      </c>
      <c r="E2763">
        <v>5429</v>
      </c>
      <c r="F2763">
        <v>2922</v>
      </c>
      <c r="G2763">
        <v>1.8008</v>
      </c>
      <c r="H2763">
        <v>0.60009999999999997</v>
      </c>
      <c r="I2763">
        <v>2.4009</v>
      </c>
      <c r="J2763" s="12">
        <v>0.6</v>
      </c>
      <c r="K2763" s="12">
        <v>0.82199999999999995</v>
      </c>
      <c r="L2763" s="10">
        <v>0.25</v>
      </c>
      <c r="M2763" s="10">
        <f>VLOOKUP('By placement'!$D2763,'By goal type'!$I$3:$J$7,2,FALSE)</f>
        <v>0.3</v>
      </c>
      <c r="N2763" s="13"/>
      <c r="O2763" s="10">
        <f t="shared" si="131"/>
        <v>0.3</v>
      </c>
      <c r="P2763" s="10">
        <f t="shared" si="129"/>
        <v>4.9999999999999989E-2</v>
      </c>
      <c r="Q2763">
        <f t="shared" si="130"/>
        <v>0.64841824817518245</v>
      </c>
    </row>
    <row r="2764" spans="1:17" x14ac:dyDescent="0.3">
      <c r="A2764">
        <v>2759</v>
      </c>
      <c r="B2764" t="s">
        <v>3211</v>
      </c>
      <c r="C2764" t="s">
        <v>84</v>
      </c>
      <c r="D2764" t="s">
        <v>7</v>
      </c>
      <c r="E2764">
        <v>6618</v>
      </c>
      <c r="F2764">
        <v>3684</v>
      </c>
      <c r="G2764">
        <v>5.7195</v>
      </c>
      <c r="H2764">
        <v>2.1076000000000001</v>
      </c>
      <c r="I2764">
        <v>7.8270999999999997</v>
      </c>
      <c r="J2764" s="12">
        <v>1.55</v>
      </c>
      <c r="K2764" s="12">
        <v>2.113</v>
      </c>
      <c r="L2764" s="10" t="s">
        <v>5</v>
      </c>
      <c r="M2764" s="10">
        <f>VLOOKUP('By placement'!$D2764,'By goal type'!$I$3:$J$7,2,FALSE)</f>
        <v>0.3</v>
      </c>
      <c r="N2764" s="13"/>
      <c r="O2764" s="10">
        <f t="shared" si="131"/>
        <v>0.3</v>
      </c>
      <c r="P2764" s="10" t="str">
        <f t="shared" si="129"/>
        <v>unknown</v>
      </c>
      <c r="Q2764">
        <f t="shared" si="130"/>
        <v>2.0854980123047797</v>
      </c>
    </row>
    <row r="2765" spans="1:17" x14ac:dyDescent="0.3">
      <c r="A2765">
        <v>2760</v>
      </c>
      <c r="B2765" t="s">
        <v>3212</v>
      </c>
      <c r="C2765" t="s">
        <v>77</v>
      </c>
      <c r="D2765" t="s">
        <v>7</v>
      </c>
      <c r="E2765">
        <v>331540</v>
      </c>
      <c r="F2765">
        <v>233153</v>
      </c>
      <c r="G2765">
        <v>239.84559999999999</v>
      </c>
      <c r="H2765">
        <v>79.946399999999997</v>
      </c>
      <c r="I2765">
        <v>319.79199999999997</v>
      </c>
      <c r="J2765" s="12">
        <v>1</v>
      </c>
      <c r="K2765" s="12">
        <v>1.304</v>
      </c>
      <c r="L2765" s="10">
        <v>0.25</v>
      </c>
      <c r="M2765" s="10">
        <f>VLOOKUP('By placement'!$D2765,'By goal type'!$I$3:$J$7,2,FALSE)</f>
        <v>0.3</v>
      </c>
      <c r="N2765" s="13"/>
      <c r="O2765" s="10">
        <f t="shared" si="131"/>
        <v>0.3</v>
      </c>
      <c r="P2765" s="10">
        <f t="shared" si="129"/>
        <v>4.9999999999999989E-2</v>
      </c>
      <c r="Q2765">
        <f t="shared" si="130"/>
        <v>74.552736196319003</v>
      </c>
    </row>
    <row r="2766" spans="1:17" x14ac:dyDescent="0.3">
      <c r="A2766">
        <v>2761</v>
      </c>
      <c r="B2766" t="s">
        <v>3213</v>
      </c>
      <c r="C2766" t="s">
        <v>29</v>
      </c>
      <c r="D2766" t="s">
        <v>7</v>
      </c>
      <c r="E2766">
        <v>355281</v>
      </c>
      <c r="F2766">
        <v>99746</v>
      </c>
      <c r="G2766">
        <v>57.266100000000002</v>
      </c>
      <c r="H2766">
        <v>18.024699999999999</v>
      </c>
      <c r="I2766">
        <v>75.290800000000004</v>
      </c>
      <c r="J2766" s="12">
        <v>0.55000000000000004</v>
      </c>
      <c r="K2766" s="12">
        <v>0.80700000000000005</v>
      </c>
      <c r="L2766" s="10" t="s">
        <v>5</v>
      </c>
      <c r="M2766" s="10">
        <f>VLOOKUP('By placement'!$D2766,'By goal type'!$I$3:$J$7,2,FALSE)</f>
        <v>0.3</v>
      </c>
      <c r="N2766" s="13"/>
      <c r="O2766" s="10">
        <f t="shared" si="131"/>
        <v>0.3</v>
      </c>
      <c r="P2766" s="10" t="str">
        <f t="shared" si="129"/>
        <v>unknown</v>
      </c>
      <c r="Q2766">
        <f t="shared" si="130"/>
        <v>22.587240000000001</v>
      </c>
    </row>
    <row r="2767" spans="1:17" x14ac:dyDescent="0.3">
      <c r="A2767">
        <v>2762</v>
      </c>
      <c r="B2767" t="s">
        <v>3214</v>
      </c>
      <c r="C2767" t="s">
        <v>237</v>
      </c>
      <c r="D2767" t="s">
        <v>7</v>
      </c>
      <c r="E2767">
        <v>88793</v>
      </c>
      <c r="F2767">
        <v>10905</v>
      </c>
      <c r="G2767">
        <v>11.227499999999999</v>
      </c>
      <c r="H2767">
        <v>3.7418999999999998</v>
      </c>
      <c r="I2767">
        <v>14.9694</v>
      </c>
      <c r="J2767" s="12">
        <v>1</v>
      </c>
      <c r="K2767" s="12">
        <v>1.381</v>
      </c>
      <c r="L2767" s="10">
        <v>0.25</v>
      </c>
      <c r="M2767" s="10">
        <f>VLOOKUP('By placement'!$D2767,'By goal type'!$I$3:$J$7,2,FALSE)</f>
        <v>0.3</v>
      </c>
      <c r="N2767" s="13"/>
      <c r="O2767" s="10">
        <f t="shared" si="131"/>
        <v>0.3</v>
      </c>
      <c r="P2767" s="10">
        <f t="shared" si="129"/>
        <v>4.9999999999999989E-2</v>
      </c>
      <c r="Q2767">
        <f t="shared" si="130"/>
        <v>4.1298634322954388</v>
      </c>
    </row>
    <row r="2768" spans="1:17" x14ac:dyDescent="0.3">
      <c r="A2768">
        <v>2763</v>
      </c>
      <c r="B2768" t="s">
        <v>3215</v>
      </c>
      <c r="C2768" t="s">
        <v>84</v>
      </c>
      <c r="D2768" t="s">
        <v>7</v>
      </c>
      <c r="E2768">
        <v>12650</v>
      </c>
      <c r="F2768">
        <v>6072</v>
      </c>
      <c r="G2768">
        <v>10.929600000000001</v>
      </c>
      <c r="H2768">
        <v>4.0776000000000003</v>
      </c>
      <c r="I2768">
        <v>15.007199999999999</v>
      </c>
      <c r="J2768" s="12">
        <v>1.8</v>
      </c>
      <c r="K2768" s="12">
        <v>2.536</v>
      </c>
      <c r="L2768" s="10" t="s">
        <v>5</v>
      </c>
      <c r="M2768" s="10">
        <f>VLOOKUP('By placement'!$D2768,'By goal type'!$I$3:$J$7,2,FALSE)</f>
        <v>0.3</v>
      </c>
      <c r="N2768" s="13"/>
      <c r="O2768" s="10">
        <f t="shared" si="131"/>
        <v>0.3</v>
      </c>
      <c r="P2768" s="10" t="str">
        <f t="shared" si="129"/>
        <v>unknown</v>
      </c>
      <c r="Q2768">
        <f t="shared" si="130"/>
        <v>4.3554018927444789</v>
      </c>
    </row>
    <row r="2769" spans="1:17" x14ac:dyDescent="0.3">
      <c r="A2769">
        <v>2764</v>
      </c>
      <c r="B2769" t="s">
        <v>3216</v>
      </c>
      <c r="C2769" t="s">
        <v>76</v>
      </c>
      <c r="D2769" t="s">
        <v>7</v>
      </c>
      <c r="E2769">
        <v>122847</v>
      </c>
      <c r="F2769">
        <v>84117</v>
      </c>
      <c r="G2769">
        <v>34.633000000000003</v>
      </c>
      <c r="H2769">
        <v>11.544</v>
      </c>
      <c r="I2769">
        <v>46.177</v>
      </c>
      <c r="J2769" s="12">
        <v>0.4</v>
      </c>
      <c r="K2769" s="12">
        <v>0.59899999999999998</v>
      </c>
      <c r="L2769" s="10">
        <v>0.25</v>
      </c>
      <c r="M2769" s="10">
        <f>VLOOKUP('By placement'!$D2769,'By goal type'!$I$3:$J$7,2,FALSE)</f>
        <v>0.3</v>
      </c>
      <c r="N2769" s="13"/>
      <c r="O2769" s="10">
        <f t="shared" si="131"/>
        <v>0.3</v>
      </c>
      <c r="P2769" s="10">
        <f t="shared" si="129"/>
        <v>4.9999999999999989E-2</v>
      </c>
      <c r="Q2769">
        <f t="shared" si="130"/>
        <v>13.8531</v>
      </c>
    </row>
    <row r="2770" spans="1:17" x14ac:dyDescent="0.3">
      <c r="A2770">
        <v>2765</v>
      </c>
      <c r="B2770" t="s">
        <v>3217</v>
      </c>
      <c r="C2770" t="s">
        <v>136</v>
      </c>
      <c r="D2770" t="s">
        <v>7</v>
      </c>
      <c r="E2770">
        <v>6986</v>
      </c>
      <c r="F2770">
        <v>2261</v>
      </c>
      <c r="G2770">
        <v>0.47160000000000002</v>
      </c>
      <c r="H2770">
        <v>0.14979999999999999</v>
      </c>
      <c r="I2770">
        <v>0.62139999999999995</v>
      </c>
      <c r="J2770" s="12">
        <v>0.2</v>
      </c>
      <c r="K2770" s="12">
        <v>0.27500000000000002</v>
      </c>
      <c r="L2770" s="10">
        <v>0.25</v>
      </c>
      <c r="M2770" s="10">
        <f>VLOOKUP('By placement'!$D2770,'By goal type'!$I$3:$J$7,2,FALSE)</f>
        <v>0.3</v>
      </c>
      <c r="N2770" s="13"/>
      <c r="O2770" s="10">
        <f t="shared" si="131"/>
        <v>0.3</v>
      </c>
      <c r="P2770" s="10">
        <f t="shared" si="129"/>
        <v>4.9999999999999989E-2</v>
      </c>
      <c r="Q2770">
        <f t="shared" si="130"/>
        <v>0.16947272727272725</v>
      </c>
    </row>
    <row r="2771" spans="1:17" x14ac:dyDescent="0.3">
      <c r="A2771">
        <v>2766</v>
      </c>
      <c r="B2771" t="s">
        <v>3218</v>
      </c>
      <c r="C2771" t="s">
        <v>141</v>
      </c>
      <c r="D2771" t="s">
        <v>7</v>
      </c>
      <c r="E2771">
        <v>2345339</v>
      </c>
      <c r="F2771">
        <v>225502</v>
      </c>
      <c r="G2771">
        <v>290.54759999999999</v>
      </c>
      <c r="H2771">
        <v>96.847399999999993</v>
      </c>
      <c r="I2771">
        <v>387.39499999999998</v>
      </c>
      <c r="J2771" s="12">
        <v>1.25</v>
      </c>
      <c r="K2771" s="12">
        <v>1.7350000000000001</v>
      </c>
      <c r="L2771" s="10">
        <v>0.25</v>
      </c>
      <c r="M2771" s="10">
        <f>VLOOKUP('By placement'!$D2771,'By goal type'!$I$3:$J$7,2,FALSE)</f>
        <v>0.3</v>
      </c>
      <c r="N2771" s="13"/>
      <c r="O2771" s="10">
        <f t="shared" si="131"/>
        <v>0.3</v>
      </c>
      <c r="P2771" s="10">
        <f t="shared" si="129"/>
        <v>4.9999999999999989E-2</v>
      </c>
      <c r="Q2771">
        <f t="shared" si="130"/>
        <v>108.29197406340057</v>
      </c>
    </row>
    <row r="2772" spans="1:17" x14ac:dyDescent="0.3">
      <c r="A2772">
        <v>2767</v>
      </c>
      <c r="B2772" s="1" t="s">
        <v>3219</v>
      </c>
      <c r="C2772" t="s">
        <v>50</v>
      </c>
      <c r="D2772" t="s">
        <v>7</v>
      </c>
      <c r="E2772">
        <v>243718</v>
      </c>
      <c r="F2772">
        <v>56037</v>
      </c>
      <c r="G2772">
        <v>67.244399999999999</v>
      </c>
      <c r="H2772">
        <v>25.1723</v>
      </c>
      <c r="I2772">
        <v>92.416700000000006</v>
      </c>
      <c r="J2772" s="12">
        <v>1.2</v>
      </c>
      <c r="K2772" s="12">
        <v>1.659</v>
      </c>
      <c r="L2772" s="10">
        <v>0.3</v>
      </c>
      <c r="M2772" s="10">
        <f>VLOOKUP('By placement'!$D2772,'By goal type'!$I$3:$J$7,2,FALSE)</f>
        <v>0.3</v>
      </c>
      <c r="N2772" s="13"/>
      <c r="O2772" s="10">
        <f t="shared" si="131"/>
        <v>0.3</v>
      </c>
      <c r="P2772" s="10">
        <f t="shared" si="129"/>
        <v>0</v>
      </c>
      <c r="Q2772">
        <f t="shared" si="130"/>
        <v>25.569177396021701</v>
      </c>
    </row>
    <row r="2773" spans="1:17" x14ac:dyDescent="0.3">
      <c r="A2773">
        <v>2768</v>
      </c>
      <c r="B2773" t="s">
        <v>3220</v>
      </c>
      <c r="C2773" t="s">
        <v>232</v>
      </c>
      <c r="D2773" t="s">
        <v>7</v>
      </c>
      <c r="E2773">
        <v>420155</v>
      </c>
      <c r="F2773">
        <v>42084</v>
      </c>
      <c r="G2773">
        <v>78.0976</v>
      </c>
      <c r="H2773">
        <v>26.032399999999999</v>
      </c>
      <c r="I2773">
        <v>104.13</v>
      </c>
      <c r="J2773" s="12">
        <v>1.8</v>
      </c>
      <c r="K2773" s="12">
        <v>2.46</v>
      </c>
      <c r="L2773" s="10">
        <v>0.25</v>
      </c>
      <c r="M2773" s="10">
        <f>VLOOKUP('By placement'!$D2773,'By goal type'!$I$3:$J$7,2,FALSE)</f>
        <v>0.3</v>
      </c>
      <c r="N2773" s="13"/>
      <c r="O2773" s="10">
        <f t="shared" si="131"/>
        <v>0.3</v>
      </c>
      <c r="P2773" s="10">
        <f t="shared" si="129"/>
        <v>4.9999999999999989E-2</v>
      </c>
      <c r="Q2773">
        <f t="shared" si="130"/>
        <v>27.937317073170732</v>
      </c>
    </row>
    <row r="2774" spans="1:17" x14ac:dyDescent="0.3">
      <c r="A2774">
        <v>2769</v>
      </c>
      <c r="B2774" t="s">
        <v>3221</v>
      </c>
      <c r="C2774" t="s">
        <v>84</v>
      </c>
      <c r="D2774" t="s">
        <v>7</v>
      </c>
      <c r="E2774">
        <v>26264</v>
      </c>
      <c r="F2774">
        <v>9740</v>
      </c>
      <c r="G2774">
        <v>15.097200000000001</v>
      </c>
      <c r="H2774">
        <v>5.6806999999999999</v>
      </c>
      <c r="I2774">
        <v>20.777899999999999</v>
      </c>
      <c r="J2774" s="12">
        <v>1.55</v>
      </c>
      <c r="K2774" s="12">
        <v>2.1909999999999998</v>
      </c>
      <c r="L2774" s="10" t="s">
        <v>5</v>
      </c>
      <c r="M2774" s="10">
        <f>VLOOKUP('By placement'!$D2774,'By goal type'!$I$3:$J$7,2,FALSE)</f>
        <v>0.3</v>
      </c>
      <c r="N2774" s="13"/>
      <c r="O2774" s="10">
        <f t="shared" si="131"/>
        <v>0.3</v>
      </c>
      <c r="P2774" s="10" t="str">
        <f t="shared" si="129"/>
        <v>unknown</v>
      </c>
      <c r="Q2774">
        <f t="shared" si="130"/>
        <v>6.0787922866271105</v>
      </c>
    </row>
    <row r="2775" spans="1:17" x14ac:dyDescent="0.3">
      <c r="A2775">
        <v>2770</v>
      </c>
      <c r="B2775" t="s">
        <v>3222</v>
      </c>
      <c r="C2775" t="s">
        <v>50</v>
      </c>
      <c r="D2775" t="s">
        <v>7</v>
      </c>
      <c r="E2775">
        <v>64007</v>
      </c>
      <c r="F2775">
        <v>36059</v>
      </c>
      <c r="G2775">
        <v>43.395400000000002</v>
      </c>
      <c r="H2775">
        <v>16.184100000000001</v>
      </c>
      <c r="I2775">
        <v>59.579500000000003</v>
      </c>
      <c r="J2775" s="12">
        <v>1.2</v>
      </c>
      <c r="K2775" s="12">
        <v>1.617</v>
      </c>
      <c r="L2775" s="10">
        <v>0.3</v>
      </c>
      <c r="M2775" s="10">
        <f>VLOOKUP('By placement'!$D2775,'By goal type'!$I$3:$J$7,2,FALSE)</f>
        <v>0.3</v>
      </c>
      <c r="N2775" s="13"/>
      <c r="O2775" s="10">
        <f t="shared" si="131"/>
        <v>0.3</v>
      </c>
      <c r="P2775" s="10">
        <f t="shared" si="129"/>
        <v>0</v>
      </c>
      <c r="Q2775">
        <f t="shared" si="130"/>
        <v>15.364657699443418</v>
      </c>
    </row>
    <row r="2776" spans="1:17" x14ac:dyDescent="0.3">
      <c r="A2776">
        <v>2771</v>
      </c>
      <c r="B2776" t="s">
        <v>3223</v>
      </c>
      <c r="C2776" t="s">
        <v>251</v>
      </c>
      <c r="D2776" t="s">
        <v>7</v>
      </c>
      <c r="E2776">
        <v>1738</v>
      </c>
      <c r="F2776">
        <v>192</v>
      </c>
      <c r="G2776">
        <v>0.1986</v>
      </c>
      <c r="H2776">
        <v>6.5799999999999997E-2</v>
      </c>
      <c r="I2776">
        <v>0.26440000000000002</v>
      </c>
      <c r="J2776" s="12">
        <v>1</v>
      </c>
      <c r="K2776" s="12">
        <v>1.236</v>
      </c>
      <c r="L2776" s="10" t="s">
        <v>5</v>
      </c>
      <c r="M2776" s="10">
        <f>VLOOKUP('By placement'!$D2776,'By goal type'!$I$3:$J$7,2,FALSE)</f>
        <v>0.3</v>
      </c>
      <c r="N2776" s="13"/>
      <c r="O2776" s="10">
        <f t="shared" si="131"/>
        <v>0.3</v>
      </c>
      <c r="P2776" s="10" t="str">
        <f t="shared" si="129"/>
        <v>unknown</v>
      </c>
      <c r="Q2776">
        <f t="shared" si="130"/>
        <v>5.0484142394821997E-2</v>
      </c>
    </row>
    <row r="2777" spans="1:17" x14ac:dyDescent="0.3">
      <c r="A2777">
        <v>2772</v>
      </c>
      <c r="B2777" t="s">
        <v>3224</v>
      </c>
      <c r="C2777" t="s">
        <v>50</v>
      </c>
      <c r="D2777" t="s">
        <v>7</v>
      </c>
      <c r="E2777">
        <v>103951</v>
      </c>
      <c r="F2777">
        <v>22697</v>
      </c>
      <c r="G2777">
        <v>24.966699999999999</v>
      </c>
      <c r="H2777">
        <v>9.4137000000000004</v>
      </c>
      <c r="I2777">
        <v>34.380400000000002</v>
      </c>
      <c r="J2777" s="12">
        <v>1.1000000000000001</v>
      </c>
      <c r="K2777" s="12">
        <v>1.508</v>
      </c>
      <c r="L2777" s="10">
        <v>0.3</v>
      </c>
      <c r="M2777" s="10">
        <f>VLOOKUP('By placement'!$D2777,'By goal type'!$I$3:$J$7,2,FALSE)</f>
        <v>0.3</v>
      </c>
      <c r="N2777" s="13"/>
      <c r="O2777" s="10">
        <f t="shared" si="131"/>
        <v>0.3</v>
      </c>
      <c r="P2777" s="10">
        <f t="shared" si="129"/>
        <v>0</v>
      </c>
      <c r="Q2777">
        <f t="shared" si="130"/>
        <v>9.3018588859416411</v>
      </c>
    </row>
    <row r="2778" spans="1:17" x14ac:dyDescent="0.3">
      <c r="A2778">
        <v>2773</v>
      </c>
      <c r="B2778" t="s">
        <v>3225</v>
      </c>
      <c r="C2778" t="s">
        <v>34</v>
      </c>
      <c r="D2778" t="s">
        <v>7</v>
      </c>
      <c r="E2778">
        <v>178492</v>
      </c>
      <c r="F2778">
        <v>107537</v>
      </c>
      <c r="G2778">
        <v>133.2938</v>
      </c>
      <c r="H2778">
        <v>44.431199999999997</v>
      </c>
      <c r="I2778">
        <v>177.72499999999999</v>
      </c>
      <c r="J2778" s="12">
        <v>1.2</v>
      </c>
      <c r="K2778" s="12">
        <v>1.6719999999999999</v>
      </c>
      <c r="L2778" s="10">
        <v>0.25</v>
      </c>
      <c r="M2778" s="10">
        <f>VLOOKUP('By placement'!$D2778,'By goal type'!$I$3:$J$7,2,FALSE)</f>
        <v>0.3</v>
      </c>
      <c r="N2778" s="13"/>
      <c r="O2778" s="10">
        <f t="shared" si="131"/>
        <v>0.3</v>
      </c>
      <c r="P2778" s="10">
        <f t="shared" si="129"/>
        <v>4.9999999999999989E-2</v>
      </c>
      <c r="Q2778">
        <f t="shared" si="130"/>
        <v>50.171172248803835</v>
      </c>
    </row>
    <row r="2779" spans="1:17" x14ac:dyDescent="0.3">
      <c r="A2779">
        <v>2774</v>
      </c>
      <c r="B2779" t="s">
        <v>3226</v>
      </c>
      <c r="C2779" t="s">
        <v>232</v>
      </c>
      <c r="D2779" t="s">
        <v>7</v>
      </c>
      <c r="E2779">
        <v>416126</v>
      </c>
      <c r="F2779">
        <v>46377</v>
      </c>
      <c r="G2779">
        <v>86.251800000000003</v>
      </c>
      <c r="H2779">
        <v>28.7502</v>
      </c>
      <c r="I2779">
        <v>115.002</v>
      </c>
      <c r="J2779" s="12">
        <v>1.8</v>
      </c>
      <c r="K2779" s="12">
        <v>2.4670000000000001</v>
      </c>
      <c r="L2779" s="10">
        <v>0.25</v>
      </c>
      <c r="M2779" s="10">
        <f>VLOOKUP('By placement'!$D2779,'By goal type'!$I$3:$J$7,2,FALSE)</f>
        <v>0.3</v>
      </c>
      <c r="N2779" s="13"/>
      <c r="O2779" s="10">
        <f t="shared" si="131"/>
        <v>0.3</v>
      </c>
      <c r="P2779" s="10">
        <f t="shared" si="129"/>
        <v>4.9999999999999989E-2</v>
      </c>
      <c r="Q2779">
        <f t="shared" si="130"/>
        <v>31.092960680989055</v>
      </c>
    </row>
    <row r="2780" spans="1:17" x14ac:dyDescent="0.3">
      <c r="A2780">
        <v>2775</v>
      </c>
      <c r="B2780" t="s">
        <v>3227</v>
      </c>
      <c r="C2780" t="s">
        <v>164</v>
      </c>
      <c r="D2780" t="s">
        <v>7</v>
      </c>
      <c r="E2780">
        <v>835050</v>
      </c>
      <c r="F2780">
        <v>213216</v>
      </c>
      <c r="G2780">
        <v>104.4996</v>
      </c>
      <c r="H2780">
        <v>34.124400000000001</v>
      </c>
      <c r="I2780">
        <v>138.624</v>
      </c>
      <c r="J2780" s="12">
        <v>0.45</v>
      </c>
      <c r="K2780" s="12">
        <v>0.58799999999999997</v>
      </c>
      <c r="L2780" s="10">
        <v>0.25</v>
      </c>
      <c r="M2780" s="10">
        <f>VLOOKUP('By placement'!$D2780,'By goal type'!$I$3:$J$7,2,FALSE)</f>
        <v>0.3</v>
      </c>
      <c r="N2780" s="13"/>
      <c r="O2780" s="10">
        <f t="shared" si="131"/>
        <v>0.3</v>
      </c>
      <c r="P2780" s="10">
        <f t="shared" si="129"/>
        <v>4.9999999999999989E-2</v>
      </c>
      <c r="Q2780">
        <f t="shared" si="130"/>
        <v>32.534204081632645</v>
      </c>
    </row>
    <row r="2781" spans="1:17" x14ac:dyDescent="0.3">
      <c r="A2781">
        <v>2776</v>
      </c>
      <c r="B2781" t="s">
        <v>3228</v>
      </c>
      <c r="C2781" t="s">
        <v>181</v>
      </c>
      <c r="D2781" t="s">
        <v>7</v>
      </c>
      <c r="E2781">
        <v>122647</v>
      </c>
      <c r="F2781">
        <v>7880</v>
      </c>
      <c r="G2781">
        <v>1.5944</v>
      </c>
      <c r="H2781">
        <v>0.5756</v>
      </c>
      <c r="I2781">
        <v>2.17</v>
      </c>
      <c r="J2781" s="12">
        <v>0.2</v>
      </c>
      <c r="K2781" s="12">
        <v>0.27500000000000002</v>
      </c>
      <c r="L2781" s="10">
        <v>0.3</v>
      </c>
      <c r="M2781" s="10">
        <f>VLOOKUP('By placement'!$D2781,'By goal type'!$I$3:$J$7,2,FALSE)</f>
        <v>0.3</v>
      </c>
      <c r="N2781" s="13"/>
      <c r="O2781" s="10">
        <f t="shared" si="131"/>
        <v>0.3</v>
      </c>
      <c r="P2781" s="10">
        <f t="shared" si="129"/>
        <v>0</v>
      </c>
      <c r="Q2781">
        <f t="shared" si="130"/>
        <v>0.5918181818181818</v>
      </c>
    </row>
    <row r="2782" spans="1:17" x14ac:dyDescent="0.3">
      <c r="A2782">
        <v>2777</v>
      </c>
      <c r="B2782" t="s">
        <v>3229</v>
      </c>
      <c r="C2782" t="s">
        <v>84</v>
      </c>
      <c r="D2782" t="s">
        <v>7</v>
      </c>
      <c r="E2782">
        <v>30586</v>
      </c>
      <c r="F2782">
        <v>13142</v>
      </c>
      <c r="G2782">
        <v>24.017499999999998</v>
      </c>
      <c r="H2782">
        <v>7.6970000000000001</v>
      </c>
      <c r="I2782">
        <v>31.714500000000001</v>
      </c>
      <c r="J2782" s="12">
        <v>1.75</v>
      </c>
      <c r="K2782" s="12">
        <v>2.395</v>
      </c>
      <c r="L2782" s="10">
        <v>0.25</v>
      </c>
      <c r="M2782" s="10">
        <f>VLOOKUP('By placement'!$D2782,'By goal type'!$I$3:$J$7,2,FALSE)</f>
        <v>0.3</v>
      </c>
      <c r="N2782" s="13"/>
      <c r="O2782" s="10">
        <f t="shared" si="131"/>
        <v>0.3</v>
      </c>
      <c r="P2782" s="10">
        <f t="shared" si="129"/>
        <v>4.9999999999999989E-2</v>
      </c>
      <c r="Q2782">
        <f t="shared" si="130"/>
        <v>8.541065762004175</v>
      </c>
    </row>
    <row r="2783" spans="1:17" x14ac:dyDescent="0.3">
      <c r="A2783">
        <v>2778</v>
      </c>
      <c r="B2783" t="s">
        <v>3230</v>
      </c>
      <c r="C2783" t="s">
        <v>84</v>
      </c>
      <c r="D2783" t="s">
        <v>7</v>
      </c>
      <c r="E2783">
        <v>10880</v>
      </c>
      <c r="F2783">
        <v>4527</v>
      </c>
      <c r="G2783">
        <v>8.3277000000000001</v>
      </c>
      <c r="H2783">
        <v>2.6038000000000001</v>
      </c>
      <c r="I2783">
        <v>10.9315</v>
      </c>
      <c r="J2783" s="12">
        <v>1.75</v>
      </c>
      <c r="K2783" s="12">
        <v>2.4470000000000001</v>
      </c>
      <c r="L2783" s="10">
        <v>0.25</v>
      </c>
      <c r="M2783" s="10">
        <f>VLOOKUP('By placement'!$D2783,'By goal type'!$I$3:$J$7,2,FALSE)</f>
        <v>0.3</v>
      </c>
      <c r="N2783" s="13"/>
      <c r="O2783" s="10">
        <f t="shared" si="131"/>
        <v>0.3</v>
      </c>
      <c r="P2783" s="10">
        <f t="shared" si="129"/>
        <v>4.9999999999999989E-2</v>
      </c>
      <c r="Q2783">
        <f t="shared" si="130"/>
        <v>3.1137129137719657</v>
      </c>
    </row>
    <row r="2784" spans="1:17" x14ac:dyDescent="0.3">
      <c r="A2784">
        <v>2779</v>
      </c>
      <c r="B2784" t="s">
        <v>3231</v>
      </c>
      <c r="C2784" t="s">
        <v>221</v>
      </c>
      <c r="D2784" t="s">
        <v>7</v>
      </c>
      <c r="E2784">
        <v>96178</v>
      </c>
      <c r="F2784">
        <v>4180</v>
      </c>
      <c r="G2784">
        <v>6.5498000000000003</v>
      </c>
      <c r="H2784">
        <v>2.1831999999999998</v>
      </c>
      <c r="I2784">
        <v>8.7330000000000005</v>
      </c>
      <c r="J2784" s="12">
        <v>1.65</v>
      </c>
      <c r="K2784" s="12">
        <v>2.2370000000000001</v>
      </c>
      <c r="L2784" s="10">
        <v>0.25</v>
      </c>
      <c r="M2784" s="10">
        <f>VLOOKUP('By placement'!$D2784,'By goal type'!$I$3:$J$7,2,FALSE)</f>
        <v>0.3</v>
      </c>
      <c r="N2784" s="13"/>
      <c r="O2784" s="10">
        <f t="shared" si="131"/>
        <v>0.3</v>
      </c>
      <c r="P2784" s="10">
        <f t="shared" si="129"/>
        <v>4.9999999999999989E-2</v>
      </c>
      <c r="Q2784">
        <f t="shared" si="130"/>
        <v>2.2915829235583378</v>
      </c>
    </row>
    <row r="2785" spans="1:17" x14ac:dyDescent="0.3">
      <c r="A2785">
        <v>2780</v>
      </c>
      <c r="B2785" t="s">
        <v>3232</v>
      </c>
      <c r="C2785" t="s">
        <v>84</v>
      </c>
      <c r="D2785" t="s">
        <v>7</v>
      </c>
      <c r="E2785">
        <v>13354</v>
      </c>
      <c r="F2785">
        <v>5709</v>
      </c>
      <c r="G2785">
        <v>10.4504</v>
      </c>
      <c r="H2785">
        <v>3.3365999999999998</v>
      </c>
      <c r="I2785">
        <v>13.787000000000001</v>
      </c>
      <c r="J2785" s="12">
        <v>1.75</v>
      </c>
      <c r="K2785" s="12">
        <v>2.4700000000000002</v>
      </c>
      <c r="L2785" s="10">
        <v>0.25</v>
      </c>
      <c r="M2785" s="10">
        <f>VLOOKUP('By placement'!$D2785,'By goal type'!$I$3:$J$7,2,FALSE)</f>
        <v>0.3</v>
      </c>
      <c r="N2785" s="13"/>
      <c r="O2785" s="10">
        <f t="shared" si="131"/>
        <v>0.3</v>
      </c>
      <c r="P2785" s="10">
        <f t="shared" si="129"/>
        <v>4.9999999999999989E-2</v>
      </c>
      <c r="Q2785">
        <f t="shared" si="130"/>
        <v>4.018882591093119</v>
      </c>
    </row>
    <row r="2786" spans="1:17" x14ac:dyDescent="0.3">
      <c r="A2786">
        <v>2781</v>
      </c>
      <c r="B2786" t="s">
        <v>3233</v>
      </c>
      <c r="C2786" t="s">
        <v>62</v>
      </c>
      <c r="D2786" t="s">
        <v>7</v>
      </c>
      <c r="E2786">
        <v>912270</v>
      </c>
      <c r="F2786">
        <v>60588</v>
      </c>
      <c r="G2786">
        <v>50.174700000000001</v>
      </c>
      <c r="H2786">
        <v>16.7241</v>
      </c>
      <c r="I2786">
        <v>66.898799999999994</v>
      </c>
      <c r="J2786" s="12">
        <v>0.8</v>
      </c>
      <c r="K2786" s="12">
        <v>1.1180000000000001</v>
      </c>
      <c r="L2786" s="10">
        <v>0.25</v>
      </c>
      <c r="M2786" s="10">
        <f>VLOOKUP('By placement'!$D2786,'By goal type'!$I$3:$J$7,2,FALSE)</f>
        <v>0.3</v>
      </c>
      <c r="N2786" s="13"/>
      <c r="O2786" s="10">
        <f t="shared" si="131"/>
        <v>0.3</v>
      </c>
      <c r="P2786" s="10">
        <f t="shared" si="129"/>
        <v>4.9999999999999989E-2</v>
      </c>
      <c r="Q2786">
        <f t="shared" si="130"/>
        <v>19.028460107334524</v>
      </c>
    </row>
    <row r="2787" spans="1:17" x14ac:dyDescent="0.3">
      <c r="A2787">
        <v>2782</v>
      </c>
      <c r="B2787" t="s">
        <v>3234</v>
      </c>
      <c r="C2787" t="s">
        <v>169</v>
      </c>
      <c r="D2787" t="s">
        <v>7</v>
      </c>
      <c r="E2787">
        <v>22829</v>
      </c>
      <c r="F2787">
        <v>7495</v>
      </c>
      <c r="G2787">
        <v>2.4558</v>
      </c>
      <c r="H2787">
        <v>0.6472</v>
      </c>
      <c r="I2787">
        <v>3.1030000000000002</v>
      </c>
      <c r="J2787" s="12">
        <v>0.3</v>
      </c>
      <c r="K2787" s="12">
        <v>0.41699999999999998</v>
      </c>
      <c r="L2787" s="10">
        <v>0.25</v>
      </c>
      <c r="M2787" s="10">
        <f>VLOOKUP('By placement'!$D2787,'By goal type'!$I$3:$J$7,2,FALSE)</f>
        <v>0.3</v>
      </c>
      <c r="N2787" s="13"/>
      <c r="O2787" s="10">
        <f t="shared" si="131"/>
        <v>0.3</v>
      </c>
      <c r="P2787" s="10">
        <f t="shared" si="129"/>
        <v>4.9999999999999989E-2</v>
      </c>
      <c r="Q2787">
        <f t="shared" si="130"/>
        <v>0.87062589928057565</v>
      </c>
    </row>
    <row r="2788" spans="1:17" x14ac:dyDescent="0.3">
      <c r="A2788">
        <v>2783</v>
      </c>
      <c r="B2788" t="s">
        <v>3235</v>
      </c>
      <c r="C2788" t="s">
        <v>84</v>
      </c>
      <c r="D2788" t="s">
        <v>7</v>
      </c>
      <c r="E2788">
        <v>32694</v>
      </c>
      <c r="F2788">
        <v>26416</v>
      </c>
      <c r="G2788">
        <v>40.944899999999997</v>
      </c>
      <c r="H2788">
        <v>15.5854</v>
      </c>
      <c r="I2788">
        <v>56.530299999999997</v>
      </c>
      <c r="J2788" s="12">
        <v>1.55</v>
      </c>
      <c r="K2788" s="12">
        <v>2.1989999999999998</v>
      </c>
      <c r="L2788" s="10" t="s">
        <v>5</v>
      </c>
      <c r="M2788" s="10">
        <f>VLOOKUP('By placement'!$D2788,'By goal type'!$I$3:$J$7,2,FALSE)</f>
        <v>0.3</v>
      </c>
      <c r="N2788" s="13"/>
      <c r="O2788" s="10">
        <f t="shared" si="131"/>
        <v>0.3</v>
      </c>
      <c r="P2788" s="10" t="str">
        <f t="shared" si="129"/>
        <v>unknown</v>
      </c>
      <c r="Q2788">
        <f t="shared" si="130"/>
        <v>16.684022146430188</v>
      </c>
    </row>
    <row r="2789" spans="1:17" x14ac:dyDescent="0.3">
      <c r="A2789">
        <v>2784</v>
      </c>
      <c r="B2789" t="s">
        <v>3236</v>
      </c>
      <c r="C2789" t="s">
        <v>141</v>
      </c>
      <c r="D2789" t="s">
        <v>7</v>
      </c>
      <c r="E2789">
        <v>1894261</v>
      </c>
      <c r="F2789">
        <v>191556</v>
      </c>
      <c r="G2789">
        <v>248.0016</v>
      </c>
      <c r="H2789">
        <v>82.665400000000005</v>
      </c>
      <c r="I2789">
        <v>330.66699999999997</v>
      </c>
      <c r="J2789" s="12">
        <v>1.25</v>
      </c>
      <c r="K2789" s="12">
        <v>1.8460000000000001</v>
      </c>
      <c r="L2789" s="10">
        <v>0.25</v>
      </c>
      <c r="M2789" s="10">
        <f>VLOOKUP('By placement'!$D2789,'By goal type'!$I$3:$J$7,2,FALSE)</f>
        <v>0.3</v>
      </c>
      <c r="N2789" s="13"/>
      <c r="O2789" s="10">
        <f t="shared" si="131"/>
        <v>0.3</v>
      </c>
      <c r="P2789" s="10">
        <f t="shared" si="129"/>
        <v>4.9999999999999989E-2</v>
      </c>
      <c r="Q2789">
        <f t="shared" si="130"/>
        <v>99.200099999999992</v>
      </c>
    </row>
    <row r="2790" spans="1:17" x14ac:dyDescent="0.3">
      <c r="A2790">
        <v>2785</v>
      </c>
      <c r="B2790" t="s">
        <v>3237</v>
      </c>
      <c r="C2790" t="s">
        <v>243</v>
      </c>
      <c r="D2790" t="s">
        <v>7</v>
      </c>
      <c r="E2790">
        <v>10891</v>
      </c>
      <c r="F2790">
        <v>449</v>
      </c>
      <c r="G2790">
        <v>0.4032</v>
      </c>
      <c r="H2790">
        <v>0.15479999999999999</v>
      </c>
      <c r="I2790">
        <v>0.55800000000000005</v>
      </c>
      <c r="J2790" s="12">
        <v>0.9</v>
      </c>
      <c r="K2790" s="12">
        <v>1.21</v>
      </c>
      <c r="L2790" s="10" t="s">
        <v>5</v>
      </c>
      <c r="M2790" s="10">
        <f>VLOOKUP('By placement'!$D2790,'By goal type'!$I$3:$J$7,2,FALSE)</f>
        <v>0.3</v>
      </c>
      <c r="N2790" s="13"/>
      <c r="O2790" s="10">
        <f t="shared" si="131"/>
        <v>0.3</v>
      </c>
      <c r="P2790" s="10" t="str">
        <f t="shared" si="129"/>
        <v>unknown</v>
      </c>
      <c r="Q2790">
        <f t="shared" si="130"/>
        <v>0.14295867768595039</v>
      </c>
    </row>
    <row r="2791" spans="1:17" x14ac:dyDescent="0.3">
      <c r="A2791">
        <v>2786</v>
      </c>
      <c r="B2791" t="s">
        <v>3238</v>
      </c>
      <c r="C2791" t="s">
        <v>72</v>
      </c>
      <c r="D2791" t="s">
        <v>7</v>
      </c>
      <c r="E2791">
        <v>4591</v>
      </c>
      <c r="F2791">
        <v>2811</v>
      </c>
      <c r="G2791">
        <v>2.0998000000000001</v>
      </c>
      <c r="H2791">
        <v>0.61719999999999997</v>
      </c>
      <c r="I2791">
        <v>2.7170000000000001</v>
      </c>
      <c r="J2791" s="12">
        <v>0.7</v>
      </c>
      <c r="K2791" s="12">
        <v>1.0920000000000001</v>
      </c>
      <c r="L2791" s="10">
        <v>0.25</v>
      </c>
      <c r="M2791" s="10">
        <f>VLOOKUP('By placement'!$D2791,'By goal type'!$I$3:$J$7,2,FALSE)</f>
        <v>0.3</v>
      </c>
      <c r="N2791" s="13"/>
      <c r="O2791" s="10">
        <f t="shared" si="131"/>
        <v>0.3</v>
      </c>
      <c r="P2791" s="10">
        <f t="shared" si="129"/>
        <v>4.9999999999999989E-2</v>
      </c>
      <c r="Q2791">
        <f t="shared" si="130"/>
        <v>0.81510000000000005</v>
      </c>
    </row>
    <row r="2792" spans="1:17" x14ac:dyDescent="0.3">
      <c r="A2792">
        <v>2787</v>
      </c>
      <c r="B2792" t="s">
        <v>3239</v>
      </c>
      <c r="C2792" t="s">
        <v>62</v>
      </c>
      <c r="D2792" t="s">
        <v>7</v>
      </c>
      <c r="E2792">
        <v>955096</v>
      </c>
      <c r="F2792">
        <v>77776</v>
      </c>
      <c r="G2792">
        <v>72.5715</v>
      </c>
      <c r="H2792">
        <v>24.188800000000001</v>
      </c>
      <c r="I2792">
        <v>96.760300000000001</v>
      </c>
      <c r="J2792" s="12">
        <v>0.9</v>
      </c>
      <c r="K2792" s="12">
        <v>1.2589999999999999</v>
      </c>
      <c r="L2792" s="10">
        <v>0.25</v>
      </c>
      <c r="M2792" s="10">
        <f>VLOOKUP('By placement'!$D2792,'By goal type'!$I$3:$J$7,2,FALSE)</f>
        <v>0.3</v>
      </c>
      <c r="N2792" s="13"/>
      <c r="O2792" s="10">
        <f t="shared" si="131"/>
        <v>0.3</v>
      </c>
      <c r="P2792" s="10">
        <f t="shared" si="129"/>
        <v>4.9999999999999989E-2</v>
      </c>
      <c r="Q2792">
        <f t="shared" si="130"/>
        <v>27.590903653693402</v>
      </c>
    </row>
    <row r="2793" spans="1:17" x14ac:dyDescent="0.3">
      <c r="A2793">
        <v>2788</v>
      </c>
      <c r="B2793" t="s">
        <v>3240</v>
      </c>
      <c r="C2793" t="s">
        <v>25</v>
      </c>
      <c r="D2793" t="s">
        <v>7</v>
      </c>
      <c r="E2793">
        <v>152014</v>
      </c>
      <c r="F2793">
        <v>62503</v>
      </c>
      <c r="G2793">
        <v>64.8</v>
      </c>
      <c r="H2793">
        <v>21.6</v>
      </c>
      <c r="I2793">
        <v>86.4</v>
      </c>
      <c r="J2793" s="12">
        <v>1</v>
      </c>
      <c r="K2793" s="12">
        <v>1.359</v>
      </c>
      <c r="L2793" s="10">
        <v>0.25</v>
      </c>
      <c r="M2793" s="10">
        <f>VLOOKUP('By placement'!$D2793,'By goal type'!$I$3:$J$7,2,FALSE)</f>
        <v>0.3</v>
      </c>
      <c r="N2793" s="13"/>
      <c r="O2793" s="10">
        <f t="shared" si="131"/>
        <v>0.3</v>
      </c>
      <c r="P2793" s="10">
        <f t="shared" si="129"/>
        <v>4.9999999999999989E-2</v>
      </c>
      <c r="Q2793">
        <f t="shared" si="130"/>
        <v>22.82384105960265</v>
      </c>
    </row>
    <row r="2794" spans="1:17" x14ac:dyDescent="0.3">
      <c r="A2794">
        <v>2789</v>
      </c>
      <c r="B2794" t="s">
        <v>3241</v>
      </c>
      <c r="C2794" t="s">
        <v>241</v>
      </c>
      <c r="D2794" t="s">
        <v>7</v>
      </c>
      <c r="E2794">
        <v>1567982</v>
      </c>
      <c r="F2794">
        <v>344092</v>
      </c>
      <c r="G2794">
        <v>267.66210000000001</v>
      </c>
      <c r="H2794">
        <v>89.218000000000004</v>
      </c>
      <c r="I2794">
        <v>356.88010000000003</v>
      </c>
      <c r="J2794" s="12">
        <v>0.75</v>
      </c>
      <c r="K2794" s="12">
        <v>1.016</v>
      </c>
      <c r="L2794" s="10">
        <v>0.25</v>
      </c>
      <c r="M2794" s="10">
        <f>VLOOKUP('By placement'!$D2794,'By goal type'!$I$3:$J$7,2,FALSE)</f>
        <v>0.3</v>
      </c>
      <c r="N2794" s="13"/>
      <c r="O2794" s="10">
        <f t="shared" si="131"/>
        <v>0.3</v>
      </c>
      <c r="P2794" s="10">
        <f t="shared" si="129"/>
        <v>4.9999999999999989E-2</v>
      </c>
      <c r="Q2794">
        <f t="shared" si="130"/>
        <v>93.435144291338588</v>
      </c>
    </row>
    <row r="2795" spans="1:17" x14ac:dyDescent="0.3">
      <c r="A2795">
        <v>2790</v>
      </c>
      <c r="B2795" t="s">
        <v>3242</v>
      </c>
      <c r="C2795" t="s">
        <v>221</v>
      </c>
      <c r="D2795" t="s">
        <v>7</v>
      </c>
      <c r="E2795">
        <v>79649</v>
      </c>
      <c r="F2795">
        <v>3662</v>
      </c>
      <c r="G2795">
        <v>5.7309000000000001</v>
      </c>
      <c r="H2795">
        <v>1.8625</v>
      </c>
      <c r="I2795">
        <v>7.5933999999999999</v>
      </c>
      <c r="J2795" s="12">
        <v>1.6</v>
      </c>
      <c r="K2795" s="12">
        <v>2.089</v>
      </c>
      <c r="L2795" s="10">
        <v>0.25</v>
      </c>
      <c r="M2795" s="10">
        <f>VLOOKUP('By placement'!$D2795,'By goal type'!$I$3:$J$7,2,FALSE)</f>
        <v>0.3</v>
      </c>
      <c r="N2795" s="13"/>
      <c r="O2795" s="10">
        <f t="shared" si="131"/>
        <v>0.3</v>
      </c>
      <c r="P2795" s="10">
        <f t="shared" si="129"/>
        <v>4.9999999999999989E-2</v>
      </c>
      <c r="Q2795">
        <f t="shared" si="130"/>
        <v>1.7774880804212534</v>
      </c>
    </row>
    <row r="2796" spans="1:17" x14ac:dyDescent="0.3">
      <c r="A2796">
        <v>2791</v>
      </c>
      <c r="B2796" t="s">
        <v>3243</v>
      </c>
      <c r="C2796" t="s">
        <v>84</v>
      </c>
      <c r="D2796" t="s">
        <v>7</v>
      </c>
      <c r="E2796">
        <v>10100</v>
      </c>
      <c r="F2796">
        <v>5299</v>
      </c>
      <c r="G2796">
        <v>8.2683999999999997</v>
      </c>
      <c r="H2796">
        <v>3.0937000000000001</v>
      </c>
      <c r="I2796">
        <v>11.3621</v>
      </c>
      <c r="J2796" s="12">
        <v>1.55</v>
      </c>
      <c r="K2796" s="12">
        <v>2.2330000000000001</v>
      </c>
      <c r="L2796" s="10" t="s">
        <v>5</v>
      </c>
      <c r="M2796" s="10">
        <f>VLOOKUP('By placement'!$D2796,'By goal type'!$I$3:$J$7,2,FALSE)</f>
        <v>0.3</v>
      </c>
      <c r="N2796" s="13"/>
      <c r="O2796" s="10">
        <f t="shared" si="131"/>
        <v>0.3</v>
      </c>
      <c r="P2796" s="10" t="str">
        <f t="shared" si="129"/>
        <v>unknown</v>
      </c>
      <c r="Q2796">
        <f t="shared" si="130"/>
        <v>3.40863</v>
      </c>
    </row>
    <row r="2797" spans="1:17" x14ac:dyDescent="0.3">
      <c r="A2797">
        <v>2792</v>
      </c>
      <c r="B2797" t="s">
        <v>3244</v>
      </c>
      <c r="C2797" t="s">
        <v>50</v>
      </c>
      <c r="D2797" t="s">
        <v>7</v>
      </c>
      <c r="E2797">
        <v>164564</v>
      </c>
      <c r="F2797">
        <v>47504</v>
      </c>
      <c r="G2797">
        <v>52.254399999999997</v>
      </c>
      <c r="H2797">
        <v>20.054600000000001</v>
      </c>
      <c r="I2797">
        <v>72.308999999999997</v>
      </c>
      <c r="J2797" s="12">
        <v>1.1000000000000001</v>
      </c>
      <c r="K2797" s="12">
        <v>1.4670000000000001</v>
      </c>
      <c r="L2797" s="10">
        <v>0.3</v>
      </c>
      <c r="M2797" s="10">
        <f>VLOOKUP('By placement'!$D2797,'By goal type'!$I$3:$J$7,2,FALSE)</f>
        <v>0.3</v>
      </c>
      <c r="N2797" s="13"/>
      <c r="O2797" s="10">
        <f t="shared" si="131"/>
        <v>0.3</v>
      </c>
      <c r="P2797" s="10">
        <f t="shared" si="129"/>
        <v>0</v>
      </c>
      <c r="Q2797">
        <f t="shared" si="130"/>
        <v>18.08957259713701</v>
      </c>
    </row>
    <row r="2798" spans="1:17" x14ac:dyDescent="0.3">
      <c r="A2798">
        <v>2793</v>
      </c>
      <c r="B2798" t="s">
        <v>3245</v>
      </c>
      <c r="C2798" t="s">
        <v>25</v>
      </c>
      <c r="D2798" t="s">
        <v>7</v>
      </c>
      <c r="E2798">
        <v>121681</v>
      </c>
      <c r="F2798">
        <v>63694</v>
      </c>
      <c r="G2798">
        <v>40.121699999999997</v>
      </c>
      <c r="H2798">
        <v>12.7683</v>
      </c>
      <c r="I2798">
        <v>52.89</v>
      </c>
      <c r="J2798" s="12">
        <v>0.6</v>
      </c>
      <c r="K2798" s="12">
        <v>0.86199999999999999</v>
      </c>
      <c r="L2798" s="10">
        <v>0.25</v>
      </c>
      <c r="M2798" s="10">
        <f>VLOOKUP('By placement'!$D2798,'By goal type'!$I$3:$J$7,2,FALSE)</f>
        <v>0.3</v>
      </c>
      <c r="N2798" s="13"/>
      <c r="O2798" s="10">
        <f t="shared" si="131"/>
        <v>0.3</v>
      </c>
      <c r="P2798" s="10">
        <f t="shared" si="129"/>
        <v>4.9999999999999989E-2</v>
      </c>
      <c r="Q2798">
        <f t="shared" si="130"/>
        <v>15.866999999999999</v>
      </c>
    </row>
    <row r="2799" spans="1:17" x14ac:dyDescent="0.3">
      <c r="A2799">
        <v>2794</v>
      </c>
      <c r="B2799" t="s">
        <v>3246</v>
      </c>
      <c r="C2799" t="s">
        <v>239</v>
      </c>
      <c r="D2799" t="s">
        <v>7</v>
      </c>
      <c r="E2799">
        <v>636310</v>
      </c>
      <c r="F2799">
        <v>319779</v>
      </c>
      <c r="G2799">
        <v>780.1182</v>
      </c>
      <c r="H2799">
        <v>260.03129999999999</v>
      </c>
      <c r="I2799">
        <v>1040.1495</v>
      </c>
      <c r="J2799" s="12">
        <v>2.35</v>
      </c>
      <c r="K2799" s="12">
        <v>3.1280000000000001</v>
      </c>
      <c r="L2799" s="10">
        <v>0.25</v>
      </c>
      <c r="M2799" s="10">
        <f>VLOOKUP('By placement'!$D2799,'By goal type'!$I$3:$J$7,2,FALSE)</f>
        <v>0.3</v>
      </c>
      <c r="N2799" s="13"/>
      <c r="O2799" s="10">
        <f t="shared" si="131"/>
        <v>0.3</v>
      </c>
      <c r="P2799" s="10">
        <f t="shared" si="129"/>
        <v>4.9999999999999989E-2</v>
      </c>
      <c r="Q2799">
        <f t="shared" si="130"/>
        <v>258.70726054987216</v>
      </c>
    </row>
    <row r="2800" spans="1:17" x14ac:dyDescent="0.3">
      <c r="A2800">
        <v>2795</v>
      </c>
      <c r="B2800" t="s">
        <v>3247</v>
      </c>
      <c r="C2800" t="s">
        <v>77</v>
      </c>
      <c r="D2800" t="s">
        <v>7</v>
      </c>
      <c r="E2800">
        <v>28</v>
      </c>
      <c r="F2800">
        <v>13</v>
      </c>
      <c r="G2800">
        <v>1.3100000000000001E-2</v>
      </c>
      <c r="H2800">
        <v>4.8999999999999998E-3</v>
      </c>
      <c r="I2800">
        <v>1.7999999999999999E-2</v>
      </c>
      <c r="J2800" s="12">
        <v>1</v>
      </c>
      <c r="K2800" s="12">
        <v>1.385</v>
      </c>
      <c r="L2800" s="10">
        <v>0.27</v>
      </c>
      <c r="M2800" s="10">
        <f>VLOOKUP('By placement'!$D2800,'By goal type'!$I$3:$J$7,2,FALSE)</f>
        <v>0.3</v>
      </c>
      <c r="N2800" s="13"/>
      <c r="O2800" s="10">
        <f t="shared" si="131"/>
        <v>0.3</v>
      </c>
      <c r="P2800" s="10">
        <f t="shared" si="129"/>
        <v>2.9999999999999971E-2</v>
      </c>
      <c r="Q2800">
        <f t="shared" si="130"/>
        <v>5.0036101083032478E-3</v>
      </c>
    </row>
    <row r="2801" spans="1:17" x14ac:dyDescent="0.3">
      <c r="A2801">
        <v>2796</v>
      </c>
      <c r="B2801" t="s">
        <v>3248</v>
      </c>
      <c r="C2801" t="s">
        <v>62</v>
      </c>
      <c r="D2801" t="s">
        <v>7</v>
      </c>
      <c r="E2801">
        <v>21331</v>
      </c>
      <c r="F2801">
        <v>9768</v>
      </c>
      <c r="G2801">
        <v>7.1035000000000004</v>
      </c>
      <c r="H2801">
        <v>2.3677000000000001</v>
      </c>
      <c r="I2801">
        <v>9.4711999999999996</v>
      </c>
      <c r="J2801" s="12">
        <v>0.7</v>
      </c>
      <c r="K2801" s="12">
        <v>0.96299999999999997</v>
      </c>
      <c r="L2801" s="10">
        <v>0.25</v>
      </c>
      <c r="M2801" s="10">
        <f>VLOOKUP('By placement'!$D2801,'By goal type'!$I$3:$J$7,2,FALSE)</f>
        <v>0.3</v>
      </c>
      <c r="N2801" s="13"/>
      <c r="O2801" s="10">
        <f t="shared" si="131"/>
        <v>0.3</v>
      </c>
      <c r="P2801" s="10">
        <f t="shared" si="129"/>
        <v>4.9999999999999989E-2</v>
      </c>
      <c r="Q2801">
        <f t="shared" si="130"/>
        <v>2.5866309449636558</v>
      </c>
    </row>
    <row r="2802" spans="1:17" x14ac:dyDescent="0.3">
      <c r="A2802">
        <v>2797</v>
      </c>
      <c r="B2802" t="s">
        <v>3249</v>
      </c>
      <c r="C2802" t="s">
        <v>90</v>
      </c>
      <c r="D2802" t="s">
        <v>7</v>
      </c>
      <c r="E2802">
        <v>1470502</v>
      </c>
      <c r="F2802">
        <v>157950</v>
      </c>
      <c r="G2802">
        <v>123.13500000000001</v>
      </c>
      <c r="H2802">
        <v>41.045000000000002</v>
      </c>
      <c r="I2802">
        <v>164.18</v>
      </c>
      <c r="J2802" s="12">
        <v>0.75</v>
      </c>
      <c r="K2802" s="12">
        <v>0.995</v>
      </c>
      <c r="L2802" s="10">
        <v>0.25</v>
      </c>
      <c r="M2802" s="10">
        <f>VLOOKUP('By placement'!$D2802,'By goal type'!$I$3:$J$7,2,FALSE)</f>
        <v>0.3</v>
      </c>
      <c r="N2802" s="13"/>
      <c r="O2802" s="10">
        <f t="shared" si="131"/>
        <v>0.3</v>
      </c>
      <c r="P2802" s="10">
        <f t="shared" si="129"/>
        <v>4.9999999999999989E-2</v>
      </c>
      <c r="Q2802">
        <f t="shared" si="130"/>
        <v>40.426231155778886</v>
      </c>
    </row>
    <row r="2803" spans="1:17" x14ac:dyDescent="0.3">
      <c r="A2803">
        <v>2798</v>
      </c>
      <c r="B2803" t="s">
        <v>3250</v>
      </c>
      <c r="C2803" t="s">
        <v>72</v>
      </c>
      <c r="D2803" t="s">
        <v>7</v>
      </c>
      <c r="E2803">
        <v>29933</v>
      </c>
      <c r="F2803">
        <v>14507</v>
      </c>
      <c r="G2803">
        <v>11.623200000000001</v>
      </c>
      <c r="H2803">
        <v>4.4668000000000001</v>
      </c>
      <c r="I2803">
        <v>16.09</v>
      </c>
      <c r="J2803" s="12">
        <v>0.8</v>
      </c>
      <c r="K2803" s="12">
        <v>1.145</v>
      </c>
      <c r="L2803" s="10">
        <v>0.3</v>
      </c>
      <c r="M2803" s="10">
        <f>VLOOKUP('By placement'!$D2803,'By goal type'!$I$3:$J$7,2,FALSE)</f>
        <v>0.3</v>
      </c>
      <c r="N2803" s="13"/>
      <c r="O2803" s="10">
        <f t="shared" si="131"/>
        <v>0.3</v>
      </c>
      <c r="P2803" s="10">
        <f t="shared" si="129"/>
        <v>0</v>
      </c>
      <c r="Q2803">
        <f t="shared" si="130"/>
        <v>4.827</v>
      </c>
    </row>
    <row r="2804" spans="1:17" x14ac:dyDescent="0.3">
      <c r="A2804">
        <v>2799</v>
      </c>
      <c r="B2804" t="s">
        <v>3251</v>
      </c>
      <c r="C2804" t="s">
        <v>72</v>
      </c>
      <c r="D2804" t="s">
        <v>7</v>
      </c>
      <c r="E2804">
        <v>45603</v>
      </c>
      <c r="F2804">
        <v>19832</v>
      </c>
      <c r="G2804">
        <v>14.431800000000001</v>
      </c>
      <c r="H2804">
        <v>4.8102</v>
      </c>
      <c r="I2804">
        <v>19.242000000000001</v>
      </c>
      <c r="J2804" s="12">
        <v>0.7</v>
      </c>
      <c r="K2804" s="12">
        <v>0.995</v>
      </c>
      <c r="L2804" s="10">
        <v>0.25</v>
      </c>
      <c r="M2804" s="10">
        <f>VLOOKUP('By placement'!$D2804,'By goal type'!$I$3:$J$7,2,FALSE)</f>
        <v>0.3</v>
      </c>
      <c r="N2804" s="13"/>
      <c r="O2804" s="10">
        <f t="shared" si="131"/>
        <v>0.3</v>
      </c>
      <c r="P2804" s="10">
        <f t="shared" si="129"/>
        <v>4.9999999999999989E-2</v>
      </c>
      <c r="Q2804">
        <f t="shared" si="130"/>
        <v>5.7049145728643227</v>
      </c>
    </row>
    <row r="2805" spans="1:17" x14ac:dyDescent="0.3">
      <c r="A2805">
        <v>2800</v>
      </c>
      <c r="B2805" t="s">
        <v>3252</v>
      </c>
      <c r="C2805" t="s">
        <v>67</v>
      </c>
      <c r="D2805" t="s">
        <v>7</v>
      </c>
      <c r="E2805">
        <v>24159</v>
      </c>
      <c r="F2805">
        <v>6622</v>
      </c>
      <c r="G2805">
        <v>3.4514999999999998</v>
      </c>
      <c r="H2805">
        <v>1.1385000000000001</v>
      </c>
      <c r="I2805">
        <v>4.59</v>
      </c>
      <c r="J2805" s="12">
        <v>0.5</v>
      </c>
      <c r="K2805" s="12">
        <v>0.75</v>
      </c>
      <c r="L2805" s="10" t="s">
        <v>5</v>
      </c>
      <c r="M2805" s="10">
        <f>VLOOKUP('By placement'!$D2805,'By goal type'!$I$3:$J$7,2,FALSE)</f>
        <v>0.3</v>
      </c>
      <c r="N2805" s="13"/>
      <c r="O2805" s="10">
        <f t="shared" si="131"/>
        <v>0.3</v>
      </c>
      <c r="P2805" s="10" t="str">
        <f t="shared" si="129"/>
        <v>unknown</v>
      </c>
      <c r="Q2805">
        <f t="shared" si="130"/>
        <v>1.377</v>
      </c>
    </row>
    <row r="2806" spans="1:17" x14ac:dyDescent="0.3">
      <c r="A2806">
        <v>2801</v>
      </c>
      <c r="B2806" t="s">
        <v>3253</v>
      </c>
      <c r="C2806" t="s">
        <v>43</v>
      </c>
      <c r="D2806" t="s">
        <v>7</v>
      </c>
      <c r="E2806">
        <v>1995850</v>
      </c>
      <c r="F2806">
        <v>200022</v>
      </c>
      <c r="G2806">
        <v>249.7226</v>
      </c>
      <c r="H2806">
        <v>83.238399999999999</v>
      </c>
      <c r="I2806">
        <v>332.96100000000001</v>
      </c>
      <c r="J2806" s="12">
        <v>1.2</v>
      </c>
      <c r="K2806" s="12">
        <v>1.72</v>
      </c>
      <c r="L2806" s="10">
        <v>0.25</v>
      </c>
      <c r="M2806" s="10">
        <f>VLOOKUP('By placement'!$D2806,'By goal type'!$I$3:$J$7,2,FALSE)</f>
        <v>0.3</v>
      </c>
      <c r="N2806" s="13"/>
      <c r="O2806" s="10">
        <f t="shared" si="131"/>
        <v>0.3</v>
      </c>
      <c r="P2806" s="10">
        <f t="shared" si="129"/>
        <v>4.9999999999999989E-2</v>
      </c>
      <c r="Q2806">
        <f t="shared" si="130"/>
        <v>99.888300000000001</v>
      </c>
    </row>
    <row r="2807" spans="1:17" x14ac:dyDescent="0.3">
      <c r="A2807">
        <v>2802</v>
      </c>
      <c r="B2807" t="s">
        <v>3254</v>
      </c>
      <c r="C2807" t="s">
        <v>84</v>
      </c>
      <c r="D2807" t="s">
        <v>7</v>
      </c>
      <c r="E2807">
        <v>23713</v>
      </c>
      <c r="F2807">
        <v>10960</v>
      </c>
      <c r="G2807">
        <v>20.0124</v>
      </c>
      <c r="H2807">
        <v>6.5957999999999997</v>
      </c>
      <c r="I2807">
        <v>26.6082</v>
      </c>
      <c r="J2807" s="12">
        <v>1.75</v>
      </c>
      <c r="K2807" s="12">
        <v>2.4780000000000002</v>
      </c>
      <c r="L2807" s="10">
        <v>0.25</v>
      </c>
      <c r="M2807" s="10">
        <f>VLOOKUP('By placement'!$D2807,'By goal type'!$I$3:$J$7,2,FALSE)</f>
        <v>0.3</v>
      </c>
      <c r="N2807" s="13"/>
      <c r="O2807" s="10">
        <f t="shared" si="131"/>
        <v>0.3</v>
      </c>
      <c r="P2807" s="10">
        <f t="shared" si="129"/>
        <v>4.9999999999999989E-2</v>
      </c>
      <c r="Q2807">
        <f t="shared" si="130"/>
        <v>7.8170983050847473</v>
      </c>
    </row>
    <row r="2808" spans="1:17" x14ac:dyDescent="0.3">
      <c r="A2808">
        <v>2803</v>
      </c>
      <c r="B2808" t="s">
        <v>3255</v>
      </c>
      <c r="C2808" t="s">
        <v>250</v>
      </c>
      <c r="D2808" t="s">
        <v>7</v>
      </c>
      <c r="E2808">
        <v>112405</v>
      </c>
      <c r="F2808">
        <v>18845</v>
      </c>
      <c r="G2808">
        <v>61.296500000000002</v>
      </c>
      <c r="H2808">
        <v>17.1572</v>
      </c>
      <c r="I2808">
        <v>78.453699999999998</v>
      </c>
      <c r="J2808" s="12">
        <v>3</v>
      </c>
      <c r="K2808" s="12">
        <v>4.7629999999999999</v>
      </c>
      <c r="L2808" s="10">
        <v>0.22</v>
      </c>
      <c r="M2808" s="10">
        <f>VLOOKUP('By placement'!$D2808,'By goal type'!$I$3:$J$7,2,FALSE)</f>
        <v>0.3</v>
      </c>
      <c r="N2808" s="13"/>
      <c r="O2808" s="10">
        <f t="shared" si="131"/>
        <v>0.3</v>
      </c>
      <c r="P2808" s="10">
        <f t="shared" si="129"/>
        <v>7.9999999999999988E-2</v>
      </c>
      <c r="Q2808">
        <f t="shared" si="130"/>
        <v>23.536109999999997</v>
      </c>
    </row>
    <row r="2809" spans="1:17" x14ac:dyDescent="0.3">
      <c r="A2809">
        <v>2804</v>
      </c>
      <c r="B2809" t="s">
        <v>3256</v>
      </c>
      <c r="C2809" t="s">
        <v>247</v>
      </c>
      <c r="D2809" t="s">
        <v>7</v>
      </c>
      <c r="E2809">
        <v>106188</v>
      </c>
      <c r="F2809">
        <v>5658</v>
      </c>
      <c r="G2809">
        <v>8.8782999999999994</v>
      </c>
      <c r="H2809">
        <v>2.8990999999999998</v>
      </c>
      <c r="I2809">
        <v>11.7774</v>
      </c>
      <c r="J2809" s="12">
        <v>1.5</v>
      </c>
      <c r="K2809" s="12">
        <v>1.9470000000000001</v>
      </c>
      <c r="L2809" s="10">
        <v>0.25</v>
      </c>
      <c r="M2809" s="10">
        <f>VLOOKUP('By placement'!$D2809,'By goal type'!$I$3:$J$7,2,FALSE)</f>
        <v>0.3</v>
      </c>
      <c r="N2809" s="13"/>
      <c r="O2809" s="10">
        <f t="shared" si="131"/>
        <v>0.3</v>
      </c>
      <c r="P2809" s="10">
        <f t="shared" si="129"/>
        <v>4.9999999999999989E-2</v>
      </c>
      <c r="Q2809">
        <f t="shared" si="130"/>
        <v>2.7039023112480747</v>
      </c>
    </row>
    <row r="2810" spans="1:17" x14ac:dyDescent="0.3">
      <c r="A2810">
        <v>2805</v>
      </c>
      <c r="B2810" t="s">
        <v>3257</v>
      </c>
      <c r="C2810" t="s">
        <v>79</v>
      </c>
      <c r="D2810" t="s">
        <v>7</v>
      </c>
      <c r="E2810">
        <v>581</v>
      </c>
      <c r="F2810">
        <v>366</v>
      </c>
      <c r="G2810">
        <v>0.15970000000000001</v>
      </c>
      <c r="H2810">
        <v>6.88E-2</v>
      </c>
      <c r="I2810">
        <v>0.22850000000000001</v>
      </c>
      <c r="J2810" s="12">
        <v>0.45</v>
      </c>
      <c r="K2810" s="12">
        <v>0.69</v>
      </c>
      <c r="L2810" s="10">
        <v>0.3</v>
      </c>
      <c r="M2810" s="10">
        <f>VLOOKUP('By placement'!$D2810,'By goal type'!$I$3:$J$7,2,FALSE)</f>
        <v>0.3</v>
      </c>
      <c r="N2810" s="13"/>
      <c r="O2810" s="10">
        <f t="shared" si="131"/>
        <v>0.3</v>
      </c>
      <c r="P2810" s="10">
        <f t="shared" si="129"/>
        <v>0</v>
      </c>
      <c r="Q2810">
        <f t="shared" si="130"/>
        <v>6.855E-2</v>
      </c>
    </row>
    <row r="2811" spans="1:17" x14ac:dyDescent="0.3">
      <c r="A2811">
        <v>2806</v>
      </c>
      <c r="B2811" t="s">
        <v>3258</v>
      </c>
      <c r="C2811" t="s">
        <v>84</v>
      </c>
      <c r="D2811" t="s">
        <v>7</v>
      </c>
      <c r="E2811">
        <v>12552</v>
      </c>
      <c r="F2811">
        <v>5441</v>
      </c>
      <c r="G2811">
        <v>9.5404</v>
      </c>
      <c r="H2811">
        <v>3.677</v>
      </c>
      <c r="I2811">
        <v>13.2174</v>
      </c>
      <c r="J2811" s="12">
        <v>1.75</v>
      </c>
      <c r="K2811" s="12">
        <v>2.46</v>
      </c>
      <c r="L2811" s="10" t="s">
        <v>5</v>
      </c>
      <c r="M2811" s="10">
        <f>VLOOKUP('By placement'!$D2811,'By goal type'!$I$3:$J$7,2,FALSE)</f>
        <v>0.3</v>
      </c>
      <c r="N2811" s="13"/>
      <c r="O2811" s="10">
        <f t="shared" si="131"/>
        <v>0.3</v>
      </c>
      <c r="P2811" s="10" t="str">
        <f t="shared" si="129"/>
        <v>unknown</v>
      </c>
      <c r="Q2811">
        <f t="shared" si="130"/>
        <v>3.8147780487804872</v>
      </c>
    </row>
    <row r="2812" spans="1:17" x14ac:dyDescent="0.3">
      <c r="A2812">
        <v>2807</v>
      </c>
      <c r="B2812" t="s">
        <v>3259</v>
      </c>
      <c r="C2812" t="s">
        <v>169</v>
      </c>
      <c r="D2812" t="s">
        <v>7</v>
      </c>
      <c r="E2812">
        <v>5219</v>
      </c>
      <c r="F2812">
        <v>653</v>
      </c>
      <c r="G2812">
        <v>0.2114</v>
      </c>
      <c r="H2812">
        <v>6.0600000000000001E-2</v>
      </c>
      <c r="I2812">
        <v>0.27200000000000002</v>
      </c>
      <c r="J2812" s="12">
        <v>0.3</v>
      </c>
      <c r="K2812" s="12">
        <v>0.37</v>
      </c>
      <c r="L2812" s="10">
        <v>0.25</v>
      </c>
      <c r="M2812" s="10">
        <f>VLOOKUP('By placement'!$D2812,'By goal type'!$I$3:$J$7,2,FALSE)</f>
        <v>0.3</v>
      </c>
      <c r="N2812" s="13"/>
      <c r="O2812" s="10">
        <f t="shared" si="131"/>
        <v>0.3</v>
      </c>
      <c r="P2812" s="10">
        <f t="shared" si="129"/>
        <v>4.9999999999999989E-2</v>
      </c>
      <c r="Q2812">
        <f t="shared" si="130"/>
        <v>5.1459459459459483E-2</v>
      </c>
    </row>
    <row r="2813" spans="1:17" x14ac:dyDescent="0.3">
      <c r="A2813">
        <v>2808</v>
      </c>
      <c r="B2813" t="s">
        <v>3260</v>
      </c>
      <c r="C2813" t="s">
        <v>84</v>
      </c>
      <c r="D2813" t="s">
        <v>7</v>
      </c>
      <c r="E2813">
        <v>423</v>
      </c>
      <c r="F2813">
        <v>136</v>
      </c>
      <c r="G2813">
        <v>0.2049</v>
      </c>
      <c r="H2813">
        <v>8.7900000000000006E-2</v>
      </c>
      <c r="I2813">
        <v>0.2928</v>
      </c>
      <c r="J2813" s="12">
        <v>1.55</v>
      </c>
      <c r="K2813" s="12">
        <v>1.825</v>
      </c>
      <c r="L2813" s="10" t="s">
        <v>5</v>
      </c>
      <c r="M2813" s="10">
        <f>VLOOKUP('By placement'!$D2813,'By goal type'!$I$3:$J$7,2,FALSE)</f>
        <v>0.3</v>
      </c>
      <c r="N2813" s="13"/>
      <c r="O2813" s="10">
        <f t="shared" si="131"/>
        <v>0.3</v>
      </c>
      <c r="P2813" s="10" t="str">
        <f t="shared" si="129"/>
        <v>unknown</v>
      </c>
      <c r="Q2813">
        <f t="shared" si="130"/>
        <v>4.4120547945205459E-2</v>
      </c>
    </row>
    <row r="2814" spans="1:17" x14ac:dyDescent="0.3">
      <c r="A2814">
        <v>2809</v>
      </c>
      <c r="B2814" t="s">
        <v>3261</v>
      </c>
      <c r="C2814" t="s">
        <v>249</v>
      </c>
      <c r="D2814" t="s">
        <v>7</v>
      </c>
      <c r="E2814">
        <v>568175</v>
      </c>
      <c r="F2814">
        <v>49559</v>
      </c>
      <c r="G2814">
        <v>49.088799999999999</v>
      </c>
      <c r="H2814">
        <v>16.355599999999999</v>
      </c>
      <c r="I2814">
        <v>65.444400000000002</v>
      </c>
      <c r="J2814" s="12">
        <v>0.95</v>
      </c>
      <c r="K2814" s="12">
        <v>1.4179999999999999</v>
      </c>
      <c r="L2814" s="10">
        <v>0.25</v>
      </c>
      <c r="M2814" s="10">
        <f>VLOOKUP('By placement'!$D2814,'By goal type'!$I$3:$J$7,2,FALSE)</f>
        <v>0.3</v>
      </c>
      <c r="N2814" s="13"/>
      <c r="O2814" s="10">
        <f t="shared" si="131"/>
        <v>0.3</v>
      </c>
      <c r="P2814" s="10">
        <f t="shared" si="129"/>
        <v>4.9999999999999989E-2</v>
      </c>
      <c r="Q2814">
        <f t="shared" si="130"/>
        <v>19.633320000000001</v>
      </c>
    </row>
    <row r="2815" spans="1:17" x14ac:dyDescent="0.3">
      <c r="A2815">
        <v>2810</v>
      </c>
      <c r="B2815" t="s">
        <v>3262</v>
      </c>
      <c r="C2815" t="s">
        <v>50</v>
      </c>
      <c r="D2815" t="s">
        <v>7</v>
      </c>
      <c r="E2815">
        <v>80233</v>
      </c>
      <c r="F2815">
        <v>18856</v>
      </c>
      <c r="G2815">
        <v>25.988600000000002</v>
      </c>
      <c r="H2815">
        <v>8.1004000000000005</v>
      </c>
      <c r="I2815">
        <v>34.088999999999999</v>
      </c>
      <c r="J2815" s="12">
        <v>1.3</v>
      </c>
      <c r="K2815" s="12">
        <v>1.756</v>
      </c>
      <c r="L2815" s="10">
        <v>0.25</v>
      </c>
      <c r="M2815" s="10">
        <f>VLOOKUP('By placement'!$D2815,'By goal type'!$I$3:$J$7,2,FALSE)</f>
        <v>0.3</v>
      </c>
      <c r="N2815" s="13"/>
      <c r="O2815" s="10">
        <f t="shared" si="131"/>
        <v>0.3</v>
      </c>
      <c r="P2815" s="10">
        <f t="shared" si="129"/>
        <v>4.9999999999999989E-2</v>
      </c>
      <c r="Q2815">
        <f t="shared" si="130"/>
        <v>8.8522687927107047</v>
      </c>
    </row>
    <row r="2816" spans="1:17" x14ac:dyDescent="0.3">
      <c r="A2816">
        <v>2811</v>
      </c>
      <c r="B2816" t="s">
        <v>3263</v>
      </c>
      <c r="C2816" t="s">
        <v>160</v>
      </c>
      <c r="D2816" t="s">
        <v>7</v>
      </c>
      <c r="E2816">
        <v>106609</v>
      </c>
      <c r="F2816">
        <v>4942</v>
      </c>
      <c r="G2816">
        <v>2.6598999999999999</v>
      </c>
      <c r="H2816">
        <v>0.77810000000000001</v>
      </c>
      <c r="I2816">
        <v>3.4380000000000002</v>
      </c>
      <c r="J2816" s="12">
        <v>0.5</v>
      </c>
      <c r="K2816" s="12">
        <v>0.70299999999999996</v>
      </c>
      <c r="L2816" s="10">
        <v>0.25</v>
      </c>
      <c r="M2816" s="10">
        <f>VLOOKUP('By placement'!$D2816,'By goal type'!$I$3:$J$7,2,FALSE)</f>
        <v>0.3</v>
      </c>
      <c r="N2816" s="13"/>
      <c r="O2816" s="10">
        <f t="shared" si="131"/>
        <v>0.3</v>
      </c>
      <c r="P2816" s="10">
        <f t="shared" si="129"/>
        <v>4.9999999999999989E-2</v>
      </c>
      <c r="Q2816">
        <f t="shared" si="130"/>
        <v>0.99276529160739668</v>
      </c>
    </row>
    <row r="2817" spans="1:17" x14ac:dyDescent="0.3">
      <c r="A2817">
        <v>2812</v>
      </c>
      <c r="B2817" t="s">
        <v>3264</v>
      </c>
      <c r="C2817" t="s">
        <v>84</v>
      </c>
      <c r="D2817" t="s">
        <v>7</v>
      </c>
      <c r="E2817">
        <v>5513</v>
      </c>
      <c r="F2817">
        <v>2405</v>
      </c>
      <c r="G2817">
        <v>4.4147999999999996</v>
      </c>
      <c r="H2817">
        <v>1.4409000000000001</v>
      </c>
      <c r="I2817">
        <v>5.8556999999999997</v>
      </c>
      <c r="J2817" s="12">
        <v>1.75</v>
      </c>
      <c r="K2817" s="12">
        <v>2.25</v>
      </c>
      <c r="L2817" s="10" t="s">
        <v>5</v>
      </c>
      <c r="M2817" s="10">
        <f>VLOOKUP('By placement'!$D2817,'By goal type'!$I$3:$J$7,2,FALSE)</f>
        <v>0.3</v>
      </c>
      <c r="N2817" s="13"/>
      <c r="O2817" s="10">
        <f t="shared" si="131"/>
        <v>0.3</v>
      </c>
      <c r="P2817" s="10" t="str">
        <f t="shared" si="129"/>
        <v>unknown</v>
      </c>
      <c r="Q2817">
        <f t="shared" si="130"/>
        <v>1.3012666666666666</v>
      </c>
    </row>
    <row r="2818" spans="1:17" x14ac:dyDescent="0.3">
      <c r="A2818">
        <v>2813</v>
      </c>
      <c r="B2818" t="s">
        <v>3265</v>
      </c>
      <c r="C2818" t="s">
        <v>84</v>
      </c>
      <c r="D2818" t="s">
        <v>7</v>
      </c>
      <c r="E2818">
        <v>21713</v>
      </c>
      <c r="F2818">
        <v>14482</v>
      </c>
      <c r="G2818">
        <v>22.464099999999998</v>
      </c>
      <c r="H2818">
        <v>8.7685999999999993</v>
      </c>
      <c r="I2818">
        <v>31.232700000000001</v>
      </c>
      <c r="J2818" s="12">
        <v>1.55</v>
      </c>
      <c r="K2818" s="12">
        <v>2.2010000000000001</v>
      </c>
      <c r="L2818" s="10" t="s">
        <v>5</v>
      </c>
      <c r="M2818" s="10">
        <f>VLOOKUP('By placement'!$D2818,'By goal type'!$I$3:$J$7,2,FALSE)</f>
        <v>0.3</v>
      </c>
      <c r="N2818" s="13"/>
      <c r="O2818" s="10">
        <f t="shared" si="131"/>
        <v>0.3</v>
      </c>
      <c r="P2818" s="10" t="str">
        <f t="shared" si="129"/>
        <v>unknown</v>
      </c>
      <c r="Q2818">
        <f t="shared" si="130"/>
        <v>9.2378408450704246</v>
      </c>
    </row>
    <row r="2819" spans="1:17" x14ac:dyDescent="0.3">
      <c r="A2819">
        <v>2814</v>
      </c>
      <c r="B2819" t="s">
        <v>3266</v>
      </c>
      <c r="C2819" t="s">
        <v>84</v>
      </c>
      <c r="D2819" t="s">
        <v>7</v>
      </c>
      <c r="E2819">
        <v>17249</v>
      </c>
      <c r="F2819">
        <v>8334</v>
      </c>
      <c r="G2819">
        <v>15.0947</v>
      </c>
      <c r="H2819">
        <v>5.7845000000000004</v>
      </c>
      <c r="I2819">
        <v>20.879200000000001</v>
      </c>
      <c r="J2819" s="12">
        <v>1.8</v>
      </c>
      <c r="K2819" s="12">
        <v>2.653</v>
      </c>
      <c r="L2819" s="10" t="s">
        <v>5</v>
      </c>
      <c r="M2819" s="10">
        <f>VLOOKUP('By placement'!$D2819,'By goal type'!$I$3:$J$7,2,FALSE)</f>
        <v>0.3</v>
      </c>
      <c r="N2819" s="13"/>
      <c r="O2819" s="10">
        <f t="shared" si="131"/>
        <v>0.3</v>
      </c>
      <c r="P2819" s="10" t="str">
        <f t="shared" si="129"/>
        <v>unknown</v>
      </c>
      <c r="Q2819">
        <f t="shared" si="130"/>
        <v>6.2637600000000004</v>
      </c>
    </row>
    <row r="2820" spans="1:17" x14ac:dyDescent="0.3">
      <c r="A2820">
        <v>2815</v>
      </c>
      <c r="B2820" t="s">
        <v>3267</v>
      </c>
      <c r="C2820" t="s">
        <v>84</v>
      </c>
      <c r="D2820" t="s">
        <v>7</v>
      </c>
      <c r="E2820">
        <v>24860</v>
      </c>
      <c r="F2820">
        <v>10027</v>
      </c>
      <c r="G2820">
        <v>18.4771</v>
      </c>
      <c r="H2820">
        <v>5.9508999999999999</v>
      </c>
      <c r="I2820">
        <v>24.428000000000001</v>
      </c>
      <c r="J2820" s="12">
        <v>1.75</v>
      </c>
      <c r="K2820" s="12">
        <v>2.5169999999999999</v>
      </c>
      <c r="L2820" s="10">
        <v>0.25</v>
      </c>
      <c r="M2820" s="10">
        <f>VLOOKUP('By placement'!$D2820,'By goal type'!$I$3:$J$7,2,FALSE)</f>
        <v>0.3</v>
      </c>
      <c r="N2820" s="13"/>
      <c r="O2820" s="10">
        <f t="shared" si="131"/>
        <v>0.3</v>
      </c>
      <c r="P2820" s="10">
        <f t="shared" si="129"/>
        <v>4.9999999999999989E-2</v>
      </c>
      <c r="Q2820">
        <f t="shared" si="130"/>
        <v>7.3284000000000002</v>
      </c>
    </row>
    <row r="2821" spans="1:17" x14ac:dyDescent="0.3">
      <c r="A2821">
        <v>2816</v>
      </c>
      <c r="B2821" t="s">
        <v>3268</v>
      </c>
      <c r="C2821" t="s">
        <v>51</v>
      </c>
      <c r="D2821" t="s">
        <v>7</v>
      </c>
      <c r="E2821">
        <v>2019676</v>
      </c>
      <c r="F2821">
        <v>693325</v>
      </c>
      <c r="G2821">
        <v>390.91030000000001</v>
      </c>
      <c r="H2821">
        <v>91.693600000000004</v>
      </c>
      <c r="I2821">
        <v>482.60390000000001</v>
      </c>
      <c r="J2821" s="12">
        <v>0.5</v>
      </c>
      <c r="K2821" s="12">
        <v>0.745</v>
      </c>
      <c r="L2821" s="10">
        <v>0.19</v>
      </c>
      <c r="M2821" s="10">
        <f>VLOOKUP('By placement'!$D2821,'By goal type'!$I$3:$J$7,2,FALSE)</f>
        <v>0.3</v>
      </c>
      <c r="N2821" s="13"/>
      <c r="O2821" s="10">
        <f t="shared" si="131"/>
        <v>0.3</v>
      </c>
      <c r="P2821" s="10">
        <f t="shared" si="129"/>
        <v>0.10999999999999999</v>
      </c>
      <c r="Q2821">
        <f t="shared" si="130"/>
        <v>144.78117</v>
      </c>
    </row>
    <row r="2822" spans="1:17" x14ac:dyDescent="0.3">
      <c r="A2822">
        <v>2817</v>
      </c>
      <c r="B2822" t="s">
        <v>3269</v>
      </c>
      <c r="C2822" t="s">
        <v>84</v>
      </c>
      <c r="D2822" t="s">
        <v>7</v>
      </c>
      <c r="E2822">
        <v>6918</v>
      </c>
      <c r="F2822">
        <v>1751</v>
      </c>
      <c r="G2822">
        <v>3.2429999999999999</v>
      </c>
      <c r="H2822">
        <v>1.0251999999999999</v>
      </c>
      <c r="I2822">
        <v>4.2682000000000002</v>
      </c>
      <c r="J2822" s="12">
        <v>1.75</v>
      </c>
      <c r="K2822" s="12">
        <v>2.5289999999999999</v>
      </c>
      <c r="L2822" s="10">
        <v>0.25</v>
      </c>
      <c r="M2822" s="10">
        <f>VLOOKUP('By placement'!$D2822,'By goal type'!$I$3:$J$7,2,FALSE)</f>
        <v>0.3</v>
      </c>
      <c r="N2822" s="13"/>
      <c r="O2822" s="10">
        <f t="shared" si="131"/>
        <v>0.3</v>
      </c>
      <c r="P2822" s="10">
        <f t="shared" si="129"/>
        <v>4.9999999999999989E-2</v>
      </c>
      <c r="Q2822">
        <f t="shared" si="130"/>
        <v>1.2804599999999999</v>
      </c>
    </row>
    <row r="2823" spans="1:17" x14ac:dyDescent="0.3">
      <c r="A2823">
        <v>2818</v>
      </c>
      <c r="B2823" t="s">
        <v>3270</v>
      </c>
      <c r="C2823" t="s">
        <v>145</v>
      </c>
      <c r="D2823" t="s">
        <v>7</v>
      </c>
      <c r="E2823">
        <v>650907</v>
      </c>
      <c r="F2823">
        <v>100110</v>
      </c>
      <c r="G2823">
        <v>20.9406</v>
      </c>
      <c r="H2823">
        <v>6.9798999999999998</v>
      </c>
      <c r="I2823">
        <v>27.920500000000001</v>
      </c>
      <c r="J2823" s="12">
        <v>0.2</v>
      </c>
      <c r="K2823" s="12">
        <v>0.28100000000000003</v>
      </c>
      <c r="L2823" s="10">
        <v>0.25</v>
      </c>
      <c r="M2823" s="10">
        <f>VLOOKUP('By placement'!$D2823,'By goal type'!$I$3:$J$7,2,FALSE)</f>
        <v>0.3</v>
      </c>
      <c r="N2823" s="13"/>
      <c r="O2823" s="10">
        <f t="shared" si="131"/>
        <v>0.3</v>
      </c>
      <c r="P2823" s="10">
        <f t="shared" ref="P2823:P2886" si="132">IFERROR(O2823-L2823,"unknown")</f>
        <v>4.9999999999999989E-2</v>
      </c>
      <c r="Q2823">
        <f t="shared" ref="Q2823:Q2886" si="133">IFERROR(MIN(1-J2823/K2823,O2823)*I2823,0)</f>
        <v>8.0482580071174397</v>
      </c>
    </row>
    <row r="2824" spans="1:17" x14ac:dyDescent="0.3">
      <c r="A2824">
        <v>2819</v>
      </c>
      <c r="B2824" t="s">
        <v>3271</v>
      </c>
      <c r="C2824" t="s">
        <v>64</v>
      </c>
      <c r="D2824" t="s">
        <v>7</v>
      </c>
      <c r="E2824">
        <v>11870</v>
      </c>
      <c r="F2824">
        <v>2680</v>
      </c>
      <c r="G2824">
        <v>0.85919999999999996</v>
      </c>
      <c r="H2824">
        <v>0.26079999999999998</v>
      </c>
      <c r="I2824">
        <v>1.1200000000000001</v>
      </c>
      <c r="J2824" s="12">
        <v>0.3</v>
      </c>
      <c r="K2824" s="12">
        <v>0.51400000000000001</v>
      </c>
      <c r="L2824" s="10">
        <v>0.3</v>
      </c>
      <c r="M2824" s="10">
        <f>VLOOKUP('By placement'!$D2824,'By goal type'!$I$3:$J$7,2,FALSE)</f>
        <v>0.3</v>
      </c>
      <c r="N2824" s="13"/>
      <c r="O2824" s="10">
        <f t="shared" ref="O2824:O2887" si="134">IF(N2824="",M2824,N2824)</f>
        <v>0.3</v>
      </c>
      <c r="P2824" s="10">
        <f t="shared" si="132"/>
        <v>0</v>
      </c>
      <c r="Q2824">
        <f t="shared" si="133"/>
        <v>0.33600000000000002</v>
      </c>
    </row>
    <row r="2825" spans="1:17" x14ac:dyDescent="0.3">
      <c r="A2825">
        <v>2820</v>
      </c>
      <c r="B2825" t="s">
        <v>3272</v>
      </c>
      <c r="C2825" t="s">
        <v>64</v>
      </c>
      <c r="D2825" t="s">
        <v>7</v>
      </c>
      <c r="E2825">
        <v>4126</v>
      </c>
      <c r="F2825">
        <v>1009</v>
      </c>
      <c r="G2825">
        <v>0.4289</v>
      </c>
      <c r="H2825">
        <v>0.1341</v>
      </c>
      <c r="I2825">
        <v>0.56299999999999994</v>
      </c>
      <c r="J2825" s="12">
        <v>0.4</v>
      </c>
      <c r="K2825" s="12">
        <v>0.51</v>
      </c>
      <c r="L2825" s="10" t="s">
        <v>5</v>
      </c>
      <c r="M2825" s="10">
        <f>VLOOKUP('By placement'!$D2825,'By goal type'!$I$3:$J$7,2,FALSE)</f>
        <v>0.3</v>
      </c>
      <c r="N2825" s="13"/>
      <c r="O2825" s="10">
        <f t="shared" si="134"/>
        <v>0.3</v>
      </c>
      <c r="P2825" s="10" t="str">
        <f t="shared" si="132"/>
        <v>unknown</v>
      </c>
      <c r="Q2825">
        <f t="shared" si="133"/>
        <v>0.1214313725490196</v>
      </c>
    </row>
    <row r="2826" spans="1:17" x14ac:dyDescent="0.3">
      <c r="A2826">
        <v>2821</v>
      </c>
      <c r="B2826" t="s">
        <v>3273</v>
      </c>
      <c r="C2826" t="s">
        <v>244</v>
      </c>
      <c r="D2826" t="s">
        <v>7</v>
      </c>
      <c r="E2826">
        <v>14908</v>
      </c>
      <c r="F2826">
        <v>1947</v>
      </c>
      <c r="G2826">
        <v>0.84250000000000003</v>
      </c>
      <c r="H2826">
        <v>0.24349999999999999</v>
      </c>
      <c r="I2826">
        <v>1.0860000000000001</v>
      </c>
      <c r="J2826" s="12">
        <v>0.4</v>
      </c>
      <c r="K2826" s="12">
        <v>0.59299999999999997</v>
      </c>
      <c r="L2826" s="10">
        <v>0.25</v>
      </c>
      <c r="M2826" s="10">
        <f>VLOOKUP('By placement'!$D2826,'By goal type'!$I$3:$J$7,2,FALSE)</f>
        <v>0.3</v>
      </c>
      <c r="N2826" s="13"/>
      <c r="O2826" s="10">
        <f t="shared" si="134"/>
        <v>0.3</v>
      </c>
      <c r="P2826" s="10">
        <f t="shared" si="132"/>
        <v>4.9999999999999989E-2</v>
      </c>
      <c r="Q2826">
        <f t="shared" si="133"/>
        <v>0.32580000000000003</v>
      </c>
    </row>
    <row r="2827" spans="1:17" x14ac:dyDescent="0.3">
      <c r="A2827">
        <v>2822</v>
      </c>
      <c r="B2827" t="s">
        <v>3274</v>
      </c>
      <c r="C2827" t="s">
        <v>50</v>
      </c>
      <c r="D2827" t="s">
        <v>7</v>
      </c>
      <c r="E2827">
        <v>232929</v>
      </c>
      <c r="F2827">
        <v>50890</v>
      </c>
      <c r="G2827">
        <v>58.523699999999998</v>
      </c>
      <c r="H2827">
        <v>23.130099999999999</v>
      </c>
      <c r="I2827">
        <v>81.653800000000004</v>
      </c>
      <c r="J2827" s="12">
        <v>1.1499999999999999</v>
      </c>
      <c r="K2827" s="12">
        <v>1.609</v>
      </c>
      <c r="L2827" s="10">
        <v>0.3</v>
      </c>
      <c r="M2827" s="10">
        <f>VLOOKUP('By placement'!$D2827,'By goal type'!$I$3:$J$7,2,FALSE)</f>
        <v>0.3</v>
      </c>
      <c r="N2827" s="13"/>
      <c r="O2827" s="10">
        <f t="shared" si="134"/>
        <v>0.3</v>
      </c>
      <c r="P2827" s="10">
        <f t="shared" si="132"/>
        <v>0</v>
      </c>
      <c r="Q2827">
        <f t="shared" si="133"/>
        <v>23.293408452454948</v>
      </c>
    </row>
    <row r="2828" spans="1:17" x14ac:dyDescent="0.3">
      <c r="A2828">
        <v>2823</v>
      </c>
      <c r="B2828" t="s">
        <v>3275</v>
      </c>
      <c r="C2828" t="s">
        <v>84</v>
      </c>
      <c r="D2828" t="s">
        <v>7</v>
      </c>
      <c r="E2828">
        <v>18984</v>
      </c>
      <c r="F2828">
        <v>8354</v>
      </c>
      <c r="G2828">
        <v>15.393000000000001</v>
      </c>
      <c r="H2828">
        <v>5.0106000000000002</v>
      </c>
      <c r="I2828">
        <v>20.403600000000001</v>
      </c>
      <c r="J2828" s="12">
        <v>1.75</v>
      </c>
      <c r="K2828" s="12">
        <v>2.4900000000000002</v>
      </c>
      <c r="L2828" s="10">
        <v>0.25</v>
      </c>
      <c r="M2828" s="10">
        <f>VLOOKUP('By placement'!$D2828,'By goal type'!$I$3:$J$7,2,FALSE)</f>
        <v>0.3</v>
      </c>
      <c r="N2828" s="13"/>
      <c r="O2828" s="10">
        <f t="shared" si="134"/>
        <v>0.3</v>
      </c>
      <c r="P2828" s="10">
        <f t="shared" si="132"/>
        <v>4.9999999999999989E-2</v>
      </c>
      <c r="Q2828">
        <f t="shared" si="133"/>
        <v>6.063720481927712</v>
      </c>
    </row>
    <row r="2829" spans="1:17" x14ac:dyDescent="0.3">
      <c r="A2829">
        <v>2824</v>
      </c>
      <c r="B2829" t="s">
        <v>3276</v>
      </c>
      <c r="C2829" t="s">
        <v>248</v>
      </c>
      <c r="D2829" t="s">
        <v>7</v>
      </c>
      <c r="E2829">
        <v>7183</v>
      </c>
      <c r="F2829">
        <v>471</v>
      </c>
      <c r="G2829">
        <v>0.2959</v>
      </c>
      <c r="H2829">
        <v>9.8799999999999999E-2</v>
      </c>
      <c r="I2829">
        <v>0.3947</v>
      </c>
      <c r="J2829" s="12">
        <v>0.6</v>
      </c>
      <c r="K2829" s="12">
        <v>0.82099999999999995</v>
      </c>
      <c r="L2829" s="10">
        <v>0.25</v>
      </c>
      <c r="M2829" s="10">
        <f>VLOOKUP('By placement'!$D2829,'By goal type'!$I$3:$J$7,2,FALSE)</f>
        <v>0.3</v>
      </c>
      <c r="N2829" s="13"/>
      <c r="O2829" s="10">
        <f t="shared" si="134"/>
        <v>0.3</v>
      </c>
      <c r="P2829" s="10">
        <f t="shared" si="132"/>
        <v>4.9999999999999989E-2</v>
      </c>
      <c r="Q2829">
        <f t="shared" si="133"/>
        <v>0.1062468940316687</v>
      </c>
    </row>
    <row r="2830" spans="1:17" x14ac:dyDescent="0.3">
      <c r="A2830">
        <v>2825</v>
      </c>
      <c r="B2830" t="s">
        <v>3277</v>
      </c>
      <c r="C2830" t="s">
        <v>202</v>
      </c>
      <c r="D2830" t="s">
        <v>7</v>
      </c>
      <c r="E2830">
        <v>24290</v>
      </c>
      <c r="F2830">
        <v>8234</v>
      </c>
      <c r="G2830">
        <v>7.8392999999999997</v>
      </c>
      <c r="H2830">
        <v>2.3934000000000002</v>
      </c>
      <c r="I2830">
        <v>10.232699999999999</v>
      </c>
      <c r="J2830" s="12">
        <v>0.89</v>
      </c>
      <c r="K2830" s="12">
        <v>1.28</v>
      </c>
      <c r="L2830" s="10">
        <v>0.25</v>
      </c>
      <c r="M2830" s="10">
        <f>VLOOKUP('By placement'!$D2830,'By goal type'!$I$3:$J$7,2,FALSE)</f>
        <v>0.3</v>
      </c>
      <c r="N2830" s="13"/>
      <c r="O2830" s="10">
        <f t="shared" si="134"/>
        <v>0.3</v>
      </c>
      <c r="P2830" s="10">
        <f t="shared" si="132"/>
        <v>4.9999999999999989E-2</v>
      </c>
      <c r="Q2830">
        <f t="shared" si="133"/>
        <v>3.0698099999999999</v>
      </c>
    </row>
    <row r="2831" spans="1:17" x14ac:dyDescent="0.3">
      <c r="A2831">
        <v>2826</v>
      </c>
      <c r="B2831" t="s">
        <v>3278</v>
      </c>
      <c r="C2831" t="s">
        <v>181</v>
      </c>
      <c r="D2831" t="s">
        <v>7</v>
      </c>
      <c r="E2831">
        <v>122656</v>
      </c>
      <c r="F2831">
        <v>6300</v>
      </c>
      <c r="G2831">
        <v>1.32</v>
      </c>
      <c r="H2831">
        <v>0.44</v>
      </c>
      <c r="I2831">
        <v>1.76</v>
      </c>
      <c r="J2831" s="12">
        <v>0.2</v>
      </c>
      <c r="K2831" s="12">
        <v>0.26200000000000001</v>
      </c>
      <c r="L2831" s="10" t="s">
        <v>5</v>
      </c>
      <c r="M2831" s="10">
        <f>VLOOKUP('By placement'!$D2831,'By goal type'!$I$3:$J$7,2,FALSE)</f>
        <v>0.3</v>
      </c>
      <c r="N2831" s="13"/>
      <c r="O2831" s="10">
        <f t="shared" si="134"/>
        <v>0.3</v>
      </c>
      <c r="P2831" s="10" t="str">
        <f t="shared" si="132"/>
        <v>unknown</v>
      </c>
      <c r="Q2831">
        <f t="shared" si="133"/>
        <v>0.41648854961832055</v>
      </c>
    </row>
    <row r="2832" spans="1:17" x14ac:dyDescent="0.3">
      <c r="A2832">
        <v>2827</v>
      </c>
      <c r="B2832" t="s">
        <v>3279</v>
      </c>
      <c r="C2832" t="s">
        <v>30</v>
      </c>
      <c r="D2832" t="s">
        <v>7</v>
      </c>
      <c r="E2832">
        <v>116947</v>
      </c>
      <c r="F2832">
        <v>47577</v>
      </c>
      <c r="G2832">
        <v>28.7682</v>
      </c>
      <c r="H2832">
        <v>11.108599999999999</v>
      </c>
      <c r="I2832">
        <v>39.876800000000003</v>
      </c>
      <c r="J2832" s="12">
        <v>0.6</v>
      </c>
      <c r="K2832" s="12">
        <v>0.84</v>
      </c>
      <c r="L2832" s="10">
        <v>0.28000000000000003</v>
      </c>
      <c r="M2832" s="10">
        <f>VLOOKUP('By placement'!$D2832,'By goal type'!$I$3:$J$7,2,FALSE)</f>
        <v>0.3</v>
      </c>
      <c r="N2832" s="13"/>
      <c r="O2832" s="10">
        <f t="shared" si="134"/>
        <v>0.3</v>
      </c>
      <c r="P2832" s="10">
        <f t="shared" si="132"/>
        <v>1.9999999999999962E-2</v>
      </c>
      <c r="Q2832">
        <f t="shared" si="133"/>
        <v>11.393371428571429</v>
      </c>
    </row>
    <row r="2833" spans="1:17" x14ac:dyDescent="0.3">
      <c r="A2833">
        <v>2828</v>
      </c>
      <c r="B2833" t="s">
        <v>3280</v>
      </c>
      <c r="C2833" t="s">
        <v>84</v>
      </c>
      <c r="D2833" t="s">
        <v>7</v>
      </c>
      <c r="E2833">
        <v>33209</v>
      </c>
      <c r="F2833">
        <v>19921</v>
      </c>
      <c r="G2833">
        <v>31.082799999999999</v>
      </c>
      <c r="H2833">
        <v>12.0528</v>
      </c>
      <c r="I2833">
        <v>43.135599999999997</v>
      </c>
      <c r="J2833" s="12">
        <v>1.55</v>
      </c>
      <c r="K2833" s="12">
        <v>2.2789999999999999</v>
      </c>
      <c r="L2833" s="10" t="s">
        <v>5</v>
      </c>
      <c r="M2833" s="10">
        <f>VLOOKUP('By placement'!$D2833,'By goal type'!$I$3:$J$7,2,FALSE)</f>
        <v>0.3</v>
      </c>
      <c r="N2833" s="13"/>
      <c r="O2833" s="10">
        <f t="shared" si="134"/>
        <v>0.3</v>
      </c>
      <c r="P2833" s="10" t="str">
        <f t="shared" si="132"/>
        <v>unknown</v>
      </c>
      <c r="Q2833">
        <f t="shared" si="133"/>
        <v>12.940679999999999</v>
      </c>
    </row>
    <row r="2834" spans="1:17" x14ac:dyDescent="0.3">
      <c r="A2834">
        <v>2829</v>
      </c>
      <c r="B2834" t="s">
        <v>3281</v>
      </c>
      <c r="C2834" t="s">
        <v>79</v>
      </c>
      <c r="D2834" t="s">
        <v>7</v>
      </c>
      <c r="E2834">
        <v>19077</v>
      </c>
      <c r="F2834">
        <v>12384</v>
      </c>
      <c r="G2834">
        <v>4.6056999999999997</v>
      </c>
      <c r="H2834">
        <v>1.6255999999999999</v>
      </c>
      <c r="I2834">
        <v>6.2313000000000001</v>
      </c>
      <c r="J2834" s="12">
        <v>0.36</v>
      </c>
      <c r="K2834" s="12">
        <v>0.54300000000000004</v>
      </c>
      <c r="L2834" s="10">
        <v>0.3</v>
      </c>
      <c r="M2834" s="10">
        <f>VLOOKUP('By placement'!$D2834,'By goal type'!$I$3:$J$7,2,FALSE)</f>
        <v>0.3</v>
      </c>
      <c r="N2834" s="13"/>
      <c r="O2834" s="10">
        <f t="shared" si="134"/>
        <v>0.3</v>
      </c>
      <c r="P2834" s="10">
        <f t="shared" si="132"/>
        <v>0</v>
      </c>
      <c r="Q2834">
        <f t="shared" si="133"/>
        <v>1.8693899999999999</v>
      </c>
    </row>
    <row r="2835" spans="1:17" x14ac:dyDescent="0.3">
      <c r="A2835">
        <v>2830</v>
      </c>
      <c r="B2835" t="s">
        <v>3282</v>
      </c>
      <c r="C2835" t="s">
        <v>76</v>
      </c>
      <c r="D2835" t="s">
        <v>7</v>
      </c>
      <c r="E2835">
        <v>117075</v>
      </c>
      <c r="F2835">
        <v>79081</v>
      </c>
      <c r="G2835">
        <v>33.181100000000001</v>
      </c>
      <c r="H2835">
        <v>11.059900000000001</v>
      </c>
      <c r="I2835">
        <v>44.241</v>
      </c>
      <c r="J2835" s="12">
        <v>0.4</v>
      </c>
      <c r="K2835" s="12">
        <v>0.59799999999999998</v>
      </c>
      <c r="L2835" s="10">
        <v>0.25</v>
      </c>
      <c r="M2835" s="10">
        <f>VLOOKUP('By placement'!$D2835,'By goal type'!$I$3:$J$7,2,FALSE)</f>
        <v>0.3</v>
      </c>
      <c r="N2835" s="13"/>
      <c r="O2835" s="10">
        <f t="shared" si="134"/>
        <v>0.3</v>
      </c>
      <c r="P2835" s="10">
        <f t="shared" si="132"/>
        <v>4.9999999999999989E-2</v>
      </c>
      <c r="Q2835">
        <f t="shared" si="133"/>
        <v>13.2723</v>
      </c>
    </row>
    <row r="2836" spans="1:17" x14ac:dyDescent="0.3">
      <c r="A2836">
        <v>2831</v>
      </c>
      <c r="B2836" t="s">
        <v>3283</v>
      </c>
      <c r="C2836" t="s">
        <v>76</v>
      </c>
      <c r="D2836" t="s">
        <v>7</v>
      </c>
      <c r="E2836">
        <v>9940</v>
      </c>
      <c r="F2836">
        <v>5165</v>
      </c>
      <c r="G2836">
        <v>2.2953999999999999</v>
      </c>
      <c r="H2836">
        <v>0.5927</v>
      </c>
      <c r="I2836">
        <v>2.8881000000000001</v>
      </c>
      <c r="J2836" s="12">
        <v>0.65</v>
      </c>
      <c r="K2836" s="12">
        <v>0.72699999999999998</v>
      </c>
      <c r="L2836" s="10">
        <v>0.25</v>
      </c>
      <c r="M2836" s="10">
        <f>VLOOKUP('By placement'!$D2836,'By goal type'!$I$3:$J$7,2,FALSE)</f>
        <v>0.3</v>
      </c>
      <c r="N2836" s="13"/>
      <c r="O2836" s="10">
        <f t="shared" si="134"/>
        <v>0.3</v>
      </c>
      <c r="P2836" s="10">
        <f t="shared" si="132"/>
        <v>4.9999999999999989E-2</v>
      </c>
      <c r="Q2836">
        <f t="shared" si="133"/>
        <v>0.30589229711141647</v>
      </c>
    </row>
    <row r="2837" spans="1:17" x14ac:dyDescent="0.3">
      <c r="A2837">
        <v>2832</v>
      </c>
      <c r="B2837" t="s">
        <v>3284</v>
      </c>
      <c r="C2837" t="s">
        <v>72</v>
      </c>
      <c r="D2837" t="s">
        <v>7</v>
      </c>
      <c r="E2837">
        <v>30435</v>
      </c>
      <c r="F2837">
        <v>16211</v>
      </c>
      <c r="G2837">
        <v>11.4247</v>
      </c>
      <c r="H2837">
        <v>4.4482999999999997</v>
      </c>
      <c r="I2837">
        <v>15.872999999999999</v>
      </c>
      <c r="J2837" s="12">
        <v>0.7</v>
      </c>
      <c r="K2837" s="12">
        <v>1.0149999999999999</v>
      </c>
      <c r="L2837" s="10">
        <v>0.3</v>
      </c>
      <c r="M2837" s="10">
        <f>VLOOKUP('By placement'!$D2837,'By goal type'!$I$3:$J$7,2,FALSE)</f>
        <v>0.3</v>
      </c>
      <c r="N2837" s="13"/>
      <c r="O2837" s="10">
        <f t="shared" si="134"/>
        <v>0.3</v>
      </c>
      <c r="P2837" s="10">
        <f t="shared" si="132"/>
        <v>0</v>
      </c>
      <c r="Q2837">
        <f t="shared" si="133"/>
        <v>4.7618999999999998</v>
      </c>
    </row>
    <row r="2838" spans="1:17" x14ac:dyDescent="0.3">
      <c r="A2838">
        <v>2833</v>
      </c>
      <c r="B2838" t="s">
        <v>3285</v>
      </c>
      <c r="C2838" t="s">
        <v>183</v>
      </c>
      <c r="D2838" t="s">
        <v>7</v>
      </c>
      <c r="E2838">
        <v>13106</v>
      </c>
      <c r="F2838">
        <v>7583</v>
      </c>
      <c r="G2838">
        <v>4.7752999999999997</v>
      </c>
      <c r="H2838">
        <v>1.5916999999999999</v>
      </c>
      <c r="I2838">
        <v>6.367</v>
      </c>
      <c r="J2838" s="12">
        <v>0.6</v>
      </c>
      <c r="K2838" s="12">
        <v>0.86299999999999999</v>
      </c>
      <c r="L2838" s="10">
        <v>0.25</v>
      </c>
      <c r="M2838" s="10">
        <f>VLOOKUP('By placement'!$D2838,'By goal type'!$I$3:$J$7,2,FALSE)</f>
        <v>0.3</v>
      </c>
      <c r="N2838" s="13"/>
      <c r="O2838" s="10">
        <f t="shared" si="134"/>
        <v>0.3</v>
      </c>
      <c r="P2838" s="10">
        <f t="shared" si="132"/>
        <v>4.9999999999999989E-2</v>
      </c>
      <c r="Q2838">
        <f t="shared" si="133"/>
        <v>1.9100999999999999</v>
      </c>
    </row>
    <row r="2839" spans="1:17" x14ac:dyDescent="0.3">
      <c r="A2839">
        <v>2834</v>
      </c>
      <c r="B2839" t="s">
        <v>3286</v>
      </c>
      <c r="C2839" t="s">
        <v>84</v>
      </c>
      <c r="D2839" t="s">
        <v>7</v>
      </c>
      <c r="E2839">
        <v>29688</v>
      </c>
      <c r="F2839">
        <v>15290</v>
      </c>
      <c r="G2839">
        <v>28.113600000000002</v>
      </c>
      <c r="H2839">
        <v>9.3440999999999992</v>
      </c>
      <c r="I2839">
        <v>37.457700000000003</v>
      </c>
      <c r="J2839" s="12">
        <v>1.75</v>
      </c>
      <c r="K2839" s="12">
        <v>2.4540000000000002</v>
      </c>
      <c r="L2839" s="10">
        <v>0.25</v>
      </c>
      <c r="M2839" s="10">
        <f>VLOOKUP('By placement'!$D2839,'By goal type'!$I$3:$J$7,2,FALSE)</f>
        <v>0.3</v>
      </c>
      <c r="N2839" s="13"/>
      <c r="O2839" s="10">
        <f t="shared" si="134"/>
        <v>0.3</v>
      </c>
      <c r="P2839" s="10">
        <f t="shared" si="132"/>
        <v>4.9999999999999989E-2</v>
      </c>
      <c r="Q2839">
        <f t="shared" si="133"/>
        <v>10.74581124694377</v>
      </c>
    </row>
    <row r="2840" spans="1:17" x14ac:dyDescent="0.3">
      <c r="A2840">
        <v>2835</v>
      </c>
      <c r="B2840" t="s">
        <v>3287</v>
      </c>
      <c r="C2840" t="s">
        <v>84</v>
      </c>
      <c r="D2840" t="s">
        <v>7</v>
      </c>
      <c r="E2840">
        <v>35</v>
      </c>
      <c r="F2840">
        <v>17</v>
      </c>
      <c r="G2840">
        <v>2.5000000000000001E-2</v>
      </c>
      <c r="H2840">
        <v>1.0699999999999999E-2</v>
      </c>
      <c r="I2840">
        <v>3.5700000000000003E-2</v>
      </c>
      <c r="J2840" s="12">
        <v>1.5</v>
      </c>
      <c r="K2840" s="12">
        <v>2.1</v>
      </c>
      <c r="L2840" s="10" t="s">
        <v>5</v>
      </c>
      <c r="M2840" s="10">
        <f>VLOOKUP('By placement'!$D2840,'By goal type'!$I$3:$J$7,2,FALSE)</f>
        <v>0.3</v>
      </c>
      <c r="N2840" s="13"/>
      <c r="O2840" s="10">
        <f t="shared" si="134"/>
        <v>0.3</v>
      </c>
      <c r="P2840" s="10" t="str">
        <f t="shared" si="132"/>
        <v>unknown</v>
      </c>
      <c r="Q2840">
        <f t="shared" si="133"/>
        <v>1.0200000000000001E-2</v>
      </c>
    </row>
    <row r="2841" spans="1:17" x14ac:dyDescent="0.3">
      <c r="A2841">
        <v>2836</v>
      </c>
      <c r="B2841" t="s">
        <v>3288</v>
      </c>
      <c r="C2841" t="s">
        <v>72</v>
      </c>
      <c r="D2841" t="s">
        <v>7</v>
      </c>
      <c r="E2841">
        <v>13739</v>
      </c>
      <c r="F2841">
        <v>3256</v>
      </c>
      <c r="G2841">
        <v>1.9891000000000001</v>
      </c>
      <c r="H2841">
        <v>0.74690000000000001</v>
      </c>
      <c r="I2841">
        <v>2.7360000000000002</v>
      </c>
      <c r="J2841" s="12">
        <v>0.6</v>
      </c>
      <c r="K2841" s="12">
        <v>0.95599999999999996</v>
      </c>
      <c r="L2841" s="10">
        <v>0.3</v>
      </c>
      <c r="M2841" s="10">
        <f>VLOOKUP('By placement'!$D2841,'By goal type'!$I$3:$J$7,2,FALSE)</f>
        <v>0.3</v>
      </c>
      <c r="N2841" s="13"/>
      <c r="O2841" s="10">
        <f t="shared" si="134"/>
        <v>0.3</v>
      </c>
      <c r="P2841" s="10">
        <f t="shared" si="132"/>
        <v>0</v>
      </c>
      <c r="Q2841">
        <f t="shared" si="133"/>
        <v>0.82080000000000009</v>
      </c>
    </row>
    <row r="2842" spans="1:17" x14ac:dyDescent="0.3">
      <c r="A2842">
        <v>2837</v>
      </c>
      <c r="B2842" t="s">
        <v>3289</v>
      </c>
      <c r="C2842" t="s">
        <v>247</v>
      </c>
      <c r="D2842" t="s">
        <v>7</v>
      </c>
      <c r="E2842">
        <v>2295030</v>
      </c>
      <c r="F2842">
        <v>67094</v>
      </c>
      <c r="G2842">
        <v>105.697</v>
      </c>
      <c r="H2842">
        <v>35.226300000000002</v>
      </c>
      <c r="I2842">
        <v>140.92330000000001</v>
      </c>
      <c r="J2842" s="12">
        <v>1.5</v>
      </c>
      <c r="K2842" s="12">
        <v>2.081</v>
      </c>
      <c r="L2842" s="10">
        <v>0.25</v>
      </c>
      <c r="M2842" s="10">
        <f>VLOOKUP('By placement'!$D2842,'By goal type'!$I$3:$J$7,2,FALSE)</f>
        <v>0.3</v>
      </c>
      <c r="N2842" s="13"/>
      <c r="O2842" s="10">
        <f t="shared" si="134"/>
        <v>0.3</v>
      </c>
      <c r="P2842" s="10">
        <f t="shared" si="132"/>
        <v>4.9999999999999989E-2</v>
      </c>
      <c r="Q2842">
        <f t="shared" si="133"/>
        <v>39.344756030754446</v>
      </c>
    </row>
    <row r="2843" spans="1:17" x14ac:dyDescent="0.3">
      <c r="A2843">
        <v>2838</v>
      </c>
      <c r="B2843" t="s">
        <v>3290</v>
      </c>
      <c r="C2843" t="s">
        <v>244</v>
      </c>
      <c r="D2843" t="s">
        <v>7</v>
      </c>
      <c r="E2843">
        <v>63309</v>
      </c>
      <c r="F2843">
        <v>23115</v>
      </c>
      <c r="G2843">
        <v>9.7119999999999997</v>
      </c>
      <c r="H2843">
        <v>3.2370000000000001</v>
      </c>
      <c r="I2843">
        <v>12.949</v>
      </c>
      <c r="J2843" s="12">
        <v>0.4</v>
      </c>
      <c r="K2843" s="12">
        <v>0.59</v>
      </c>
      <c r="L2843" s="10">
        <v>0.25</v>
      </c>
      <c r="M2843" s="10">
        <f>VLOOKUP('By placement'!$D2843,'By goal type'!$I$3:$J$7,2,FALSE)</f>
        <v>0.3</v>
      </c>
      <c r="N2843" s="13"/>
      <c r="O2843" s="10">
        <f t="shared" si="134"/>
        <v>0.3</v>
      </c>
      <c r="P2843" s="10">
        <f t="shared" si="132"/>
        <v>4.9999999999999989E-2</v>
      </c>
      <c r="Q2843">
        <f t="shared" si="133"/>
        <v>3.8846999999999996</v>
      </c>
    </row>
    <row r="2844" spans="1:17" x14ac:dyDescent="0.3">
      <c r="A2844">
        <v>2839</v>
      </c>
      <c r="B2844" t="s">
        <v>3291</v>
      </c>
      <c r="C2844" t="s">
        <v>84</v>
      </c>
      <c r="D2844" t="s">
        <v>7</v>
      </c>
      <c r="E2844">
        <v>12556</v>
      </c>
      <c r="F2844">
        <v>8342</v>
      </c>
      <c r="G2844">
        <v>12.936</v>
      </c>
      <c r="H2844">
        <v>5.1767000000000003</v>
      </c>
      <c r="I2844">
        <v>18.1127</v>
      </c>
      <c r="J2844" s="12">
        <v>1.55</v>
      </c>
      <c r="K2844" s="12">
        <v>2.218</v>
      </c>
      <c r="L2844" s="10" t="s">
        <v>5</v>
      </c>
      <c r="M2844" s="10">
        <f>VLOOKUP('By placement'!$D2844,'By goal type'!$I$3:$J$7,2,FALSE)</f>
        <v>0.3</v>
      </c>
      <c r="N2844" s="13"/>
      <c r="O2844" s="10">
        <f t="shared" si="134"/>
        <v>0.3</v>
      </c>
      <c r="P2844" s="10" t="str">
        <f t="shared" si="132"/>
        <v>unknown</v>
      </c>
      <c r="Q2844">
        <f t="shared" si="133"/>
        <v>5.4338100000000003</v>
      </c>
    </row>
    <row r="2845" spans="1:17" x14ac:dyDescent="0.3">
      <c r="A2845">
        <v>2840</v>
      </c>
      <c r="B2845" t="s">
        <v>3292</v>
      </c>
      <c r="C2845" t="s">
        <v>195</v>
      </c>
      <c r="D2845" t="s">
        <v>7</v>
      </c>
      <c r="E2845">
        <v>10178</v>
      </c>
      <c r="F2845">
        <v>1303</v>
      </c>
      <c r="G2845">
        <v>0.68840000000000001</v>
      </c>
      <c r="H2845">
        <v>0.22389999999999999</v>
      </c>
      <c r="I2845">
        <v>0.9123</v>
      </c>
      <c r="J2845" s="12">
        <v>0.5</v>
      </c>
      <c r="K2845" s="12">
        <v>0.66800000000000004</v>
      </c>
      <c r="L2845" s="10" t="s">
        <v>5</v>
      </c>
      <c r="M2845" s="10">
        <f>VLOOKUP('By placement'!$D2845,'By goal type'!$I$3:$J$7,2,FALSE)</f>
        <v>0.3</v>
      </c>
      <c r="N2845" s="13"/>
      <c r="O2845" s="10">
        <f t="shared" si="134"/>
        <v>0.3</v>
      </c>
      <c r="P2845" s="10" t="str">
        <f t="shared" si="132"/>
        <v>unknown</v>
      </c>
      <c r="Q2845">
        <f t="shared" si="133"/>
        <v>0.22944071856287435</v>
      </c>
    </row>
    <row r="2846" spans="1:17" x14ac:dyDescent="0.3">
      <c r="A2846">
        <v>2841</v>
      </c>
      <c r="B2846" t="s">
        <v>3293</v>
      </c>
      <c r="C2846" t="s">
        <v>76</v>
      </c>
      <c r="D2846" t="s">
        <v>7</v>
      </c>
      <c r="E2846">
        <v>10455</v>
      </c>
      <c r="F2846">
        <v>5457</v>
      </c>
      <c r="G2846">
        <v>2.4278</v>
      </c>
      <c r="H2846">
        <v>0.63119999999999998</v>
      </c>
      <c r="I2846">
        <v>3.0590000000000002</v>
      </c>
      <c r="J2846" s="12">
        <v>0.65</v>
      </c>
      <c r="K2846" s="12">
        <v>0.71599999999999997</v>
      </c>
      <c r="L2846" s="10">
        <v>0.25</v>
      </c>
      <c r="M2846" s="10">
        <f>VLOOKUP('By placement'!$D2846,'By goal type'!$I$3:$J$7,2,FALSE)</f>
        <v>0.3</v>
      </c>
      <c r="N2846" s="13"/>
      <c r="O2846" s="10">
        <f t="shared" si="134"/>
        <v>0.3</v>
      </c>
      <c r="P2846" s="10">
        <f t="shared" si="132"/>
        <v>4.9999999999999989E-2</v>
      </c>
      <c r="Q2846">
        <f t="shared" si="133"/>
        <v>0.28197486033519531</v>
      </c>
    </row>
    <row r="2847" spans="1:17" x14ac:dyDescent="0.3">
      <c r="A2847">
        <v>2842</v>
      </c>
      <c r="B2847" s="1" t="s">
        <v>3294</v>
      </c>
      <c r="C2847" t="s">
        <v>84</v>
      </c>
      <c r="D2847" t="s">
        <v>7</v>
      </c>
      <c r="E2847">
        <v>19821</v>
      </c>
      <c r="F2847">
        <v>9772</v>
      </c>
      <c r="G2847">
        <v>18.228000000000002</v>
      </c>
      <c r="H2847">
        <v>5.7336999999999998</v>
      </c>
      <c r="I2847">
        <v>23.9617</v>
      </c>
      <c r="J2847" s="12">
        <v>1.75</v>
      </c>
      <c r="K2847" s="12">
        <v>2.4990000000000001</v>
      </c>
      <c r="L2847" s="10">
        <v>0.25</v>
      </c>
      <c r="M2847" s="10">
        <f>VLOOKUP('By placement'!$D2847,'By goal type'!$I$3:$J$7,2,FALSE)</f>
        <v>0.3</v>
      </c>
      <c r="N2847" s="13"/>
      <c r="O2847" s="10">
        <f t="shared" si="134"/>
        <v>0.3</v>
      </c>
      <c r="P2847" s="10">
        <f t="shared" si="132"/>
        <v>4.9999999999999989E-2</v>
      </c>
      <c r="Q2847">
        <f t="shared" si="133"/>
        <v>7.1817980392156873</v>
      </c>
    </row>
    <row r="2848" spans="1:17" x14ac:dyDescent="0.3">
      <c r="A2848">
        <v>2843</v>
      </c>
      <c r="B2848" t="s">
        <v>3295</v>
      </c>
      <c r="C2848" t="s">
        <v>221</v>
      </c>
      <c r="D2848" t="s">
        <v>7</v>
      </c>
      <c r="E2848">
        <v>73799</v>
      </c>
      <c r="F2848">
        <v>5366</v>
      </c>
      <c r="G2848">
        <v>5.1802999999999999</v>
      </c>
      <c r="H2848">
        <v>1.7264999999999999</v>
      </c>
      <c r="I2848">
        <v>6.9067999999999996</v>
      </c>
      <c r="J2848" s="12">
        <v>0.99</v>
      </c>
      <c r="K2848" s="12">
        <v>1.383</v>
      </c>
      <c r="L2848" s="10">
        <v>0.25</v>
      </c>
      <c r="M2848" s="10">
        <f>VLOOKUP('By placement'!$D2848,'By goal type'!$I$3:$J$7,2,FALSE)</f>
        <v>0.3</v>
      </c>
      <c r="N2848" s="13"/>
      <c r="O2848" s="10">
        <f t="shared" si="134"/>
        <v>0.3</v>
      </c>
      <c r="P2848" s="10">
        <f t="shared" si="132"/>
        <v>4.9999999999999989E-2</v>
      </c>
      <c r="Q2848">
        <f t="shared" si="133"/>
        <v>1.9626698481561826</v>
      </c>
    </row>
    <row r="2849" spans="1:17" x14ac:dyDescent="0.3">
      <c r="A2849">
        <v>2844</v>
      </c>
      <c r="B2849" t="s">
        <v>3296</v>
      </c>
      <c r="C2849" t="s">
        <v>84</v>
      </c>
      <c r="D2849" t="s">
        <v>7</v>
      </c>
      <c r="E2849">
        <v>22474</v>
      </c>
      <c r="F2849">
        <v>13461</v>
      </c>
      <c r="G2849">
        <v>20.880400000000002</v>
      </c>
      <c r="H2849">
        <v>8.3594000000000008</v>
      </c>
      <c r="I2849">
        <v>29.239799999999999</v>
      </c>
      <c r="J2849" s="12">
        <v>1.55</v>
      </c>
      <c r="K2849" s="12">
        <v>2.1680000000000001</v>
      </c>
      <c r="L2849" s="10" t="s">
        <v>5</v>
      </c>
      <c r="M2849" s="10">
        <f>VLOOKUP('By placement'!$D2849,'By goal type'!$I$3:$J$7,2,FALSE)</f>
        <v>0.3</v>
      </c>
      <c r="N2849" s="13"/>
      <c r="O2849" s="10">
        <f t="shared" si="134"/>
        <v>0.3</v>
      </c>
      <c r="P2849" s="10" t="str">
        <f t="shared" si="132"/>
        <v>unknown</v>
      </c>
      <c r="Q2849">
        <f t="shared" si="133"/>
        <v>8.3349614391143927</v>
      </c>
    </row>
    <row r="2850" spans="1:17" x14ac:dyDescent="0.3">
      <c r="A2850">
        <v>2845</v>
      </c>
      <c r="B2850" t="s">
        <v>3297</v>
      </c>
      <c r="C2850" t="s">
        <v>72</v>
      </c>
      <c r="D2850" t="s">
        <v>7</v>
      </c>
      <c r="E2850">
        <v>23271</v>
      </c>
      <c r="F2850">
        <v>14838</v>
      </c>
      <c r="G2850">
        <v>10.3866</v>
      </c>
      <c r="H2850">
        <v>4.1723999999999997</v>
      </c>
      <c r="I2850">
        <v>14.558999999999999</v>
      </c>
      <c r="J2850" s="12">
        <v>0.7</v>
      </c>
      <c r="K2850" s="12">
        <v>1.0840000000000001</v>
      </c>
      <c r="L2850" s="10" t="s">
        <v>5</v>
      </c>
      <c r="M2850" s="10">
        <f>VLOOKUP('By placement'!$D2850,'By goal type'!$I$3:$J$7,2,FALSE)</f>
        <v>0.3</v>
      </c>
      <c r="N2850" s="13"/>
      <c r="O2850" s="10">
        <f t="shared" si="134"/>
        <v>0.3</v>
      </c>
      <c r="P2850" s="10" t="str">
        <f t="shared" si="132"/>
        <v>unknown</v>
      </c>
      <c r="Q2850">
        <f t="shared" si="133"/>
        <v>4.3676999999999992</v>
      </c>
    </row>
    <row r="2851" spans="1:17" x14ac:dyDescent="0.3">
      <c r="A2851">
        <v>2846</v>
      </c>
      <c r="B2851" t="s">
        <v>3298</v>
      </c>
      <c r="C2851" t="s">
        <v>195</v>
      </c>
      <c r="D2851" t="s">
        <v>7</v>
      </c>
      <c r="E2851">
        <v>55815</v>
      </c>
      <c r="F2851">
        <v>11097</v>
      </c>
      <c r="G2851">
        <v>5.8460000000000001</v>
      </c>
      <c r="H2851">
        <v>1.9327000000000001</v>
      </c>
      <c r="I2851">
        <v>7.7786999999999997</v>
      </c>
      <c r="J2851" s="12">
        <v>0.5</v>
      </c>
      <c r="K2851" s="12">
        <v>0.70899999999999996</v>
      </c>
      <c r="L2851" s="10" t="s">
        <v>5</v>
      </c>
      <c r="M2851" s="10">
        <f>VLOOKUP('By placement'!$D2851,'By goal type'!$I$3:$J$7,2,FALSE)</f>
        <v>0.3</v>
      </c>
      <c r="N2851" s="13"/>
      <c r="O2851" s="10">
        <f t="shared" si="134"/>
        <v>0.3</v>
      </c>
      <c r="P2851" s="10" t="str">
        <f t="shared" si="132"/>
        <v>unknown</v>
      </c>
      <c r="Q2851">
        <f t="shared" si="133"/>
        <v>2.2930159379407615</v>
      </c>
    </row>
    <row r="2852" spans="1:17" x14ac:dyDescent="0.3">
      <c r="A2852">
        <v>2847</v>
      </c>
      <c r="B2852" t="s">
        <v>3299</v>
      </c>
      <c r="C2852" t="s">
        <v>61</v>
      </c>
      <c r="D2852" t="s">
        <v>7</v>
      </c>
      <c r="E2852">
        <v>873979</v>
      </c>
      <c r="F2852">
        <v>247512</v>
      </c>
      <c r="G2852">
        <v>130.08459999999999</v>
      </c>
      <c r="H2852">
        <v>43.358499999999999</v>
      </c>
      <c r="I2852">
        <v>173.44309999999999</v>
      </c>
      <c r="J2852" s="12">
        <v>0.5</v>
      </c>
      <c r="K2852" s="12">
        <v>0.70099999999999996</v>
      </c>
      <c r="L2852" s="10">
        <v>0.25</v>
      </c>
      <c r="M2852" s="10">
        <f>VLOOKUP('By placement'!$D2852,'By goal type'!$I$3:$J$7,2,FALSE)</f>
        <v>0.3</v>
      </c>
      <c r="N2852" s="13"/>
      <c r="O2852" s="10">
        <f t="shared" si="134"/>
        <v>0.3</v>
      </c>
      <c r="P2852" s="10">
        <f t="shared" si="132"/>
        <v>4.9999999999999989E-2</v>
      </c>
      <c r="Q2852">
        <f t="shared" si="133"/>
        <v>49.731901711840223</v>
      </c>
    </row>
    <row r="2853" spans="1:17" x14ac:dyDescent="0.3">
      <c r="A2853">
        <v>2848</v>
      </c>
      <c r="B2853" s="1" t="s">
        <v>3300</v>
      </c>
      <c r="C2853" t="s">
        <v>84</v>
      </c>
      <c r="D2853" t="s">
        <v>7</v>
      </c>
      <c r="E2853">
        <v>17875</v>
      </c>
      <c r="F2853">
        <v>12510</v>
      </c>
      <c r="G2853">
        <v>19.422799999999999</v>
      </c>
      <c r="H2853">
        <v>7.7664999999999997</v>
      </c>
      <c r="I2853">
        <v>27.189299999999999</v>
      </c>
      <c r="J2853" s="12">
        <v>1.55</v>
      </c>
      <c r="K2853" s="12">
        <v>2.2200000000000002</v>
      </c>
      <c r="L2853" s="10" t="s">
        <v>5</v>
      </c>
      <c r="M2853" s="10">
        <f>VLOOKUP('By placement'!$D2853,'By goal type'!$I$3:$J$7,2,FALSE)</f>
        <v>0.3</v>
      </c>
      <c r="N2853" s="13"/>
      <c r="O2853" s="10">
        <f t="shared" si="134"/>
        <v>0.3</v>
      </c>
      <c r="P2853" s="10" t="str">
        <f t="shared" si="132"/>
        <v>unknown</v>
      </c>
      <c r="Q2853">
        <f t="shared" si="133"/>
        <v>8.1567899999999991</v>
      </c>
    </row>
    <row r="2854" spans="1:17" x14ac:dyDescent="0.3">
      <c r="A2854">
        <v>2849</v>
      </c>
      <c r="B2854" t="s">
        <v>3301</v>
      </c>
      <c r="C2854" t="s">
        <v>72</v>
      </c>
      <c r="D2854" t="s">
        <v>7</v>
      </c>
      <c r="E2854">
        <v>11239</v>
      </c>
      <c r="F2854">
        <v>5778</v>
      </c>
      <c r="G2854">
        <v>4.1412000000000004</v>
      </c>
      <c r="H2854">
        <v>1.5327999999999999</v>
      </c>
      <c r="I2854">
        <v>5.6740000000000004</v>
      </c>
      <c r="J2854" s="12">
        <v>0.7</v>
      </c>
      <c r="K2854" s="12">
        <v>1.0629999999999999</v>
      </c>
      <c r="L2854" s="10">
        <v>0.3</v>
      </c>
      <c r="M2854" s="10">
        <f>VLOOKUP('By placement'!$D2854,'By goal type'!$I$3:$J$7,2,FALSE)</f>
        <v>0.3</v>
      </c>
      <c r="N2854" s="13"/>
      <c r="O2854" s="10">
        <f t="shared" si="134"/>
        <v>0.3</v>
      </c>
      <c r="P2854" s="10">
        <f t="shared" si="132"/>
        <v>0</v>
      </c>
      <c r="Q2854">
        <f t="shared" si="133"/>
        <v>1.7022000000000002</v>
      </c>
    </row>
    <row r="2855" spans="1:17" x14ac:dyDescent="0.3">
      <c r="A2855">
        <v>2850</v>
      </c>
      <c r="B2855" t="s">
        <v>3302</v>
      </c>
      <c r="C2855" t="s">
        <v>175</v>
      </c>
      <c r="D2855" t="s">
        <v>7</v>
      </c>
      <c r="E2855">
        <v>756</v>
      </c>
      <c r="F2855">
        <v>325</v>
      </c>
      <c r="G2855">
        <v>0.1714</v>
      </c>
      <c r="H2855">
        <v>5.6599999999999998E-2</v>
      </c>
      <c r="I2855">
        <v>0.22800000000000001</v>
      </c>
      <c r="J2855" s="12">
        <v>0.5</v>
      </c>
      <c r="K2855" s="12">
        <v>0.64300000000000002</v>
      </c>
      <c r="L2855" s="10">
        <v>0.25</v>
      </c>
      <c r="M2855" s="10">
        <f>VLOOKUP('By placement'!$D2855,'By goal type'!$I$3:$J$7,2,FALSE)</f>
        <v>0.3</v>
      </c>
      <c r="N2855" s="13"/>
      <c r="O2855" s="10">
        <f t="shared" si="134"/>
        <v>0.3</v>
      </c>
      <c r="P2855" s="10">
        <f t="shared" si="132"/>
        <v>4.9999999999999989E-2</v>
      </c>
      <c r="Q2855">
        <f t="shared" si="133"/>
        <v>5.0706065318818043E-2</v>
      </c>
    </row>
    <row r="2856" spans="1:17" x14ac:dyDescent="0.3">
      <c r="A2856">
        <v>2851</v>
      </c>
      <c r="B2856" t="s">
        <v>3303</v>
      </c>
      <c r="C2856" t="s">
        <v>64</v>
      </c>
      <c r="D2856" t="s">
        <v>7</v>
      </c>
      <c r="E2856">
        <v>539</v>
      </c>
      <c r="F2856">
        <v>235</v>
      </c>
      <c r="G2856">
        <v>7.4300000000000005E-2</v>
      </c>
      <c r="H2856">
        <v>2.47E-2</v>
      </c>
      <c r="I2856">
        <v>9.9000000000000005E-2</v>
      </c>
      <c r="J2856" s="12">
        <v>0.3</v>
      </c>
      <c r="K2856" s="12">
        <v>0.39100000000000001</v>
      </c>
      <c r="L2856" s="10" t="s">
        <v>5</v>
      </c>
      <c r="M2856" s="10">
        <f>VLOOKUP('By placement'!$D2856,'By goal type'!$I$3:$J$7,2,FALSE)</f>
        <v>0.3</v>
      </c>
      <c r="N2856" s="13"/>
      <c r="O2856" s="10">
        <f t="shared" si="134"/>
        <v>0.3</v>
      </c>
      <c r="P2856" s="10" t="str">
        <f t="shared" si="132"/>
        <v>unknown</v>
      </c>
      <c r="Q2856">
        <f t="shared" si="133"/>
        <v>2.3040920716112533E-2</v>
      </c>
    </row>
    <row r="2857" spans="1:17" x14ac:dyDescent="0.3">
      <c r="A2857">
        <v>2852</v>
      </c>
      <c r="B2857" t="s">
        <v>3304</v>
      </c>
      <c r="C2857" t="s">
        <v>160</v>
      </c>
      <c r="D2857" t="s">
        <v>7</v>
      </c>
      <c r="E2857">
        <v>481260</v>
      </c>
      <c r="F2857">
        <v>12498</v>
      </c>
      <c r="G2857">
        <v>6.5839999999999996</v>
      </c>
      <c r="H2857">
        <v>2.1918000000000002</v>
      </c>
      <c r="I2857">
        <v>8.7758000000000003</v>
      </c>
      <c r="J2857" s="12">
        <v>0.5</v>
      </c>
      <c r="K2857" s="12">
        <v>0.70799999999999996</v>
      </c>
      <c r="L2857" s="10">
        <v>0.25</v>
      </c>
      <c r="M2857" s="10">
        <f>VLOOKUP('By placement'!$D2857,'By goal type'!$I$3:$J$7,2,FALSE)</f>
        <v>0.3</v>
      </c>
      <c r="N2857" s="13"/>
      <c r="O2857" s="10">
        <f t="shared" si="134"/>
        <v>0.3</v>
      </c>
      <c r="P2857" s="10">
        <f t="shared" si="132"/>
        <v>4.9999999999999989E-2</v>
      </c>
      <c r="Q2857">
        <f t="shared" si="133"/>
        <v>2.5782011299435026</v>
      </c>
    </row>
    <row r="2858" spans="1:17" x14ac:dyDescent="0.3">
      <c r="A2858">
        <v>2853</v>
      </c>
      <c r="B2858" t="s">
        <v>3305</v>
      </c>
      <c r="C2858" t="s">
        <v>208</v>
      </c>
      <c r="D2858" t="s">
        <v>7</v>
      </c>
      <c r="E2858">
        <v>30188</v>
      </c>
      <c r="F2858">
        <v>16176</v>
      </c>
      <c r="G2858">
        <v>8.5269999999999992</v>
      </c>
      <c r="H2858">
        <v>2.8260000000000001</v>
      </c>
      <c r="I2858">
        <v>11.353</v>
      </c>
      <c r="J2858" s="12">
        <v>0.5</v>
      </c>
      <c r="K2858" s="12">
        <v>0.70399999999999996</v>
      </c>
      <c r="L2858" s="10">
        <v>0.25</v>
      </c>
      <c r="M2858" s="10">
        <f>VLOOKUP('By placement'!$D2858,'By goal type'!$I$3:$J$7,2,FALSE)</f>
        <v>0.3</v>
      </c>
      <c r="N2858" s="13"/>
      <c r="O2858" s="10">
        <f t="shared" si="134"/>
        <v>0.3</v>
      </c>
      <c r="P2858" s="10">
        <f t="shared" si="132"/>
        <v>4.9999999999999989E-2</v>
      </c>
      <c r="Q2858">
        <f t="shared" si="133"/>
        <v>3.2897897727272718</v>
      </c>
    </row>
    <row r="2859" spans="1:17" x14ac:dyDescent="0.3">
      <c r="A2859">
        <v>2854</v>
      </c>
      <c r="B2859" t="s">
        <v>3306</v>
      </c>
      <c r="C2859" t="s">
        <v>61</v>
      </c>
      <c r="D2859" t="s">
        <v>7</v>
      </c>
      <c r="E2859">
        <v>773685</v>
      </c>
      <c r="F2859">
        <v>212356</v>
      </c>
      <c r="G2859">
        <v>111.90309999999999</v>
      </c>
      <c r="H2859">
        <v>37.297499999999999</v>
      </c>
      <c r="I2859">
        <v>149.20060000000001</v>
      </c>
      <c r="J2859" s="12">
        <v>0.5</v>
      </c>
      <c r="K2859" s="12">
        <v>0.70199999999999996</v>
      </c>
      <c r="L2859" s="10">
        <v>0.25</v>
      </c>
      <c r="M2859" s="10">
        <f>VLOOKUP('By placement'!$D2859,'By goal type'!$I$3:$J$7,2,FALSE)</f>
        <v>0.3</v>
      </c>
      <c r="N2859" s="13"/>
      <c r="O2859" s="10">
        <f t="shared" si="134"/>
        <v>0.3</v>
      </c>
      <c r="P2859" s="10">
        <f t="shared" si="132"/>
        <v>4.9999999999999989E-2</v>
      </c>
      <c r="Q2859">
        <f t="shared" si="133"/>
        <v>42.932366381766371</v>
      </c>
    </row>
    <row r="2860" spans="1:17" x14ac:dyDescent="0.3">
      <c r="A2860">
        <v>2855</v>
      </c>
      <c r="B2860" t="s">
        <v>3307</v>
      </c>
      <c r="C2860" t="s">
        <v>242</v>
      </c>
      <c r="D2860" t="s">
        <v>7</v>
      </c>
      <c r="E2860">
        <v>126711</v>
      </c>
      <c r="F2860">
        <v>78496</v>
      </c>
      <c r="G2860">
        <v>76.575900000000004</v>
      </c>
      <c r="H2860">
        <v>25.525099999999998</v>
      </c>
      <c r="I2860">
        <v>102.101</v>
      </c>
      <c r="J2860" s="12">
        <v>1</v>
      </c>
      <c r="K2860" s="12">
        <v>1.4179999999999999</v>
      </c>
      <c r="L2860" s="10">
        <v>0.25</v>
      </c>
      <c r="M2860" s="10">
        <f>VLOOKUP('By placement'!$D2860,'By goal type'!$I$3:$J$7,2,FALSE)</f>
        <v>0.3</v>
      </c>
      <c r="N2860" s="13"/>
      <c r="O2860" s="10">
        <f t="shared" si="134"/>
        <v>0.3</v>
      </c>
      <c r="P2860" s="10">
        <f t="shared" si="132"/>
        <v>4.9999999999999989E-2</v>
      </c>
      <c r="Q2860">
        <f t="shared" si="133"/>
        <v>30.097473906911141</v>
      </c>
    </row>
    <row r="2861" spans="1:17" x14ac:dyDescent="0.3">
      <c r="A2861">
        <v>2856</v>
      </c>
      <c r="B2861" t="s">
        <v>3308</v>
      </c>
      <c r="C2861" t="s">
        <v>246</v>
      </c>
      <c r="D2861" t="s">
        <v>7</v>
      </c>
      <c r="E2861">
        <v>9780</v>
      </c>
      <c r="F2861">
        <v>1430</v>
      </c>
      <c r="G2861">
        <v>0.58779999999999999</v>
      </c>
      <c r="H2861">
        <v>0.21640000000000001</v>
      </c>
      <c r="I2861">
        <v>0.80420000000000003</v>
      </c>
      <c r="J2861" s="12">
        <v>0.4</v>
      </c>
      <c r="K2861" s="12">
        <v>0.59299999999999997</v>
      </c>
      <c r="L2861" s="10" t="s">
        <v>5</v>
      </c>
      <c r="M2861" s="10">
        <f>VLOOKUP('By placement'!$D2861,'By goal type'!$I$3:$J$7,2,FALSE)</f>
        <v>0.3</v>
      </c>
      <c r="N2861" s="13"/>
      <c r="O2861" s="10">
        <f t="shared" si="134"/>
        <v>0.3</v>
      </c>
      <c r="P2861" s="10" t="str">
        <f t="shared" si="132"/>
        <v>unknown</v>
      </c>
      <c r="Q2861">
        <f t="shared" si="133"/>
        <v>0.24126</v>
      </c>
    </row>
    <row r="2862" spans="1:17" x14ac:dyDescent="0.3">
      <c r="A2862">
        <v>2857</v>
      </c>
      <c r="B2862" t="s">
        <v>3309</v>
      </c>
      <c r="C2862" t="s">
        <v>169</v>
      </c>
      <c r="D2862" t="s">
        <v>7</v>
      </c>
      <c r="E2862">
        <v>121347</v>
      </c>
      <c r="F2862">
        <v>6657</v>
      </c>
      <c r="G2862">
        <v>1.4040999999999999</v>
      </c>
      <c r="H2862">
        <v>0.46779999999999999</v>
      </c>
      <c r="I2862">
        <v>1.8718999999999999</v>
      </c>
      <c r="J2862" s="12">
        <v>0.2</v>
      </c>
      <c r="K2862" s="12">
        <v>0.29499999999999998</v>
      </c>
      <c r="L2862" s="10">
        <v>0.25</v>
      </c>
      <c r="M2862" s="10">
        <f>VLOOKUP('By placement'!$D2862,'By goal type'!$I$3:$J$7,2,FALSE)</f>
        <v>0.3</v>
      </c>
      <c r="N2862" s="13"/>
      <c r="O2862" s="10">
        <f t="shared" si="134"/>
        <v>0.3</v>
      </c>
      <c r="P2862" s="10">
        <f t="shared" si="132"/>
        <v>4.9999999999999989E-2</v>
      </c>
      <c r="Q2862">
        <f t="shared" si="133"/>
        <v>0.5615699999999999</v>
      </c>
    </row>
    <row r="2863" spans="1:17" x14ac:dyDescent="0.3">
      <c r="A2863">
        <v>2858</v>
      </c>
      <c r="B2863" t="s">
        <v>3310</v>
      </c>
      <c r="C2863" t="s">
        <v>244</v>
      </c>
      <c r="D2863" t="s">
        <v>7</v>
      </c>
      <c r="E2863">
        <v>38087</v>
      </c>
      <c r="F2863">
        <v>7905</v>
      </c>
      <c r="G2863">
        <v>4.1745000000000001</v>
      </c>
      <c r="H2863">
        <v>1.3825000000000001</v>
      </c>
      <c r="I2863">
        <v>5.5570000000000004</v>
      </c>
      <c r="J2863" s="12">
        <v>0.5</v>
      </c>
      <c r="K2863" s="12">
        <v>0.72399999999999998</v>
      </c>
      <c r="L2863" s="10">
        <v>0.25</v>
      </c>
      <c r="M2863" s="10">
        <f>VLOOKUP('By placement'!$D2863,'By goal type'!$I$3:$J$7,2,FALSE)</f>
        <v>0.3</v>
      </c>
      <c r="N2863" s="13"/>
      <c r="O2863" s="10">
        <f t="shared" si="134"/>
        <v>0.3</v>
      </c>
      <c r="P2863" s="10">
        <f t="shared" si="132"/>
        <v>4.9999999999999989E-2</v>
      </c>
      <c r="Q2863">
        <f t="shared" si="133"/>
        <v>1.6671</v>
      </c>
    </row>
    <row r="2864" spans="1:17" x14ac:dyDescent="0.3">
      <c r="A2864">
        <v>2859</v>
      </c>
      <c r="B2864" t="s">
        <v>3311</v>
      </c>
      <c r="C2864" t="s">
        <v>42</v>
      </c>
      <c r="D2864" t="s">
        <v>7</v>
      </c>
      <c r="E2864">
        <v>755926</v>
      </c>
      <c r="F2864">
        <v>160092</v>
      </c>
      <c r="G2864">
        <v>167.22669999999999</v>
      </c>
      <c r="H2864">
        <v>55.736600000000003</v>
      </c>
      <c r="I2864">
        <v>222.9633</v>
      </c>
      <c r="J2864" s="12">
        <v>0.99</v>
      </c>
      <c r="K2864" s="12">
        <v>1.375</v>
      </c>
      <c r="L2864" s="10">
        <v>0.25</v>
      </c>
      <c r="M2864" s="10">
        <f>VLOOKUP('By placement'!$D2864,'By goal type'!$I$3:$J$7,2,FALSE)</f>
        <v>0.3</v>
      </c>
      <c r="N2864" s="13"/>
      <c r="O2864" s="10">
        <f t="shared" si="134"/>
        <v>0.3</v>
      </c>
      <c r="P2864" s="10">
        <f t="shared" si="132"/>
        <v>4.9999999999999989E-2</v>
      </c>
      <c r="Q2864">
        <f t="shared" si="133"/>
        <v>62.429724000000007</v>
      </c>
    </row>
    <row r="2865" spans="1:17" x14ac:dyDescent="0.3">
      <c r="A2865">
        <v>2860</v>
      </c>
      <c r="B2865" t="s">
        <v>3312</v>
      </c>
      <c r="C2865" t="s">
        <v>245</v>
      </c>
      <c r="D2865" t="s">
        <v>7</v>
      </c>
      <c r="E2865">
        <v>68131</v>
      </c>
      <c r="F2865">
        <v>25699</v>
      </c>
      <c r="G2865">
        <v>16.6294</v>
      </c>
      <c r="H2865">
        <v>5.0675999999999997</v>
      </c>
      <c r="I2865">
        <v>21.696999999999999</v>
      </c>
      <c r="J2865" s="12">
        <v>0.6</v>
      </c>
      <c r="K2865" s="12">
        <v>0.876</v>
      </c>
      <c r="L2865" s="10">
        <v>0.25</v>
      </c>
      <c r="M2865" s="10">
        <f>VLOOKUP('By placement'!$D2865,'By goal type'!$I$3:$J$7,2,FALSE)</f>
        <v>0.3</v>
      </c>
      <c r="N2865" s="13"/>
      <c r="O2865" s="10">
        <f t="shared" si="134"/>
        <v>0.3</v>
      </c>
      <c r="P2865" s="10">
        <f t="shared" si="132"/>
        <v>4.9999999999999989E-2</v>
      </c>
      <c r="Q2865">
        <f t="shared" si="133"/>
        <v>6.5090999999999992</v>
      </c>
    </row>
    <row r="2866" spans="1:17" x14ac:dyDescent="0.3">
      <c r="A2866">
        <v>2861</v>
      </c>
      <c r="B2866" t="s">
        <v>3313</v>
      </c>
      <c r="C2866" t="s">
        <v>84</v>
      </c>
      <c r="D2866" t="s">
        <v>7</v>
      </c>
      <c r="E2866">
        <v>17757</v>
      </c>
      <c r="F2866">
        <v>5995</v>
      </c>
      <c r="G2866">
        <v>11.180199999999999</v>
      </c>
      <c r="H2866">
        <v>3.5863999999999998</v>
      </c>
      <c r="I2866">
        <v>14.7666</v>
      </c>
      <c r="J2866" s="12">
        <v>1.75</v>
      </c>
      <c r="K2866" s="12">
        <v>2.54</v>
      </c>
      <c r="L2866" s="10">
        <v>0.25</v>
      </c>
      <c r="M2866" s="10">
        <f>VLOOKUP('By placement'!$D2866,'By goal type'!$I$3:$J$7,2,FALSE)</f>
        <v>0.3</v>
      </c>
      <c r="N2866" s="13"/>
      <c r="O2866" s="10">
        <f t="shared" si="134"/>
        <v>0.3</v>
      </c>
      <c r="P2866" s="10">
        <f t="shared" si="132"/>
        <v>4.9999999999999989E-2</v>
      </c>
      <c r="Q2866">
        <f t="shared" si="133"/>
        <v>4.4299799999999996</v>
      </c>
    </row>
    <row r="2867" spans="1:17" x14ac:dyDescent="0.3">
      <c r="A2867">
        <v>2862</v>
      </c>
      <c r="B2867" t="s">
        <v>3314</v>
      </c>
      <c r="C2867" t="s">
        <v>84</v>
      </c>
      <c r="D2867" t="s">
        <v>7</v>
      </c>
      <c r="E2867">
        <v>76959</v>
      </c>
      <c r="F2867">
        <v>31162</v>
      </c>
      <c r="G2867">
        <v>58.472999999999999</v>
      </c>
      <c r="H2867">
        <v>18.302099999999999</v>
      </c>
      <c r="I2867">
        <v>76.775099999999995</v>
      </c>
      <c r="J2867" s="12">
        <v>1.75</v>
      </c>
      <c r="K2867" s="12">
        <v>2.5310000000000001</v>
      </c>
      <c r="L2867" s="10">
        <v>0.25</v>
      </c>
      <c r="M2867" s="10">
        <f>VLOOKUP('By placement'!$D2867,'By goal type'!$I$3:$J$7,2,FALSE)</f>
        <v>0.3</v>
      </c>
      <c r="N2867" s="13"/>
      <c r="O2867" s="10">
        <f t="shared" si="134"/>
        <v>0.3</v>
      </c>
      <c r="P2867" s="10">
        <f t="shared" si="132"/>
        <v>4.9999999999999989E-2</v>
      </c>
      <c r="Q2867">
        <f t="shared" si="133"/>
        <v>23.032529999999998</v>
      </c>
    </row>
    <row r="2868" spans="1:17" x14ac:dyDescent="0.3">
      <c r="A2868">
        <v>2863</v>
      </c>
      <c r="B2868" t="s">
        <v>3315</v>
      </c>
      <c r="C2868" t="s">
        <v>241</v>
      </c>
      <c r="D2868" t="s">
        <v>7</v>
      </c>
      <c r="E2868">
        <v>1261437</v>
      </c>
      <c r="F2868">
        <v>212543</v>
      </c>
      <c r="G2868">
        <v>168.37</v>
      </c>
      <c r="H2868">
        <v>56.121099999999998</v>
      </c>
      <c r="I2868">
        <v>224.49109999999999</v>
      </c>
      <c r="J2868" s="12">
        <v>0.75</v>
      </c>
      <c r="K2868" s="12">
        <v>1.028</v>
      </c>
      <c r="L2868" s="10">
        <v>0.25</v>
      </c>
      <c r="M2868" s="10">
        <f>VLOOKUP('By placement'!$D2868,'By goal type'!$I$3:$J$7,2,FALSE)</f>
        <v>0.3</v>
      </c>
      <c r="N2868" s="13"/>
      <c r="O2868" s="10">
        <f t="shared" si="134"/>
        <v>0.3</v>
      </c>
      <c r="P2868" s="10">
        <f t="shared" si="132"/>
        <v>4.9999999999999989E-2</v>
      </c>
      <c r="Q2868">
        <f t="shared" si="133"/>
        <v>60.708682684824907</v>
      </c>
    </row>
    <row r="2869" spans="1:17" x14ac:dyDescent="0.3">
      <c r="A2869">
        <v>2864</v>
      </c>
      <c r="B2869" t="s">
        <v>3316</v>
      </c>
      <c r="C2869" t="s">
        <v>73</v>
      </c>
      <c r="D2869" t="s">
        <v>7</v>
      </c>
      <c r="E2869">
        <v>1899690</v>
      </c>
      <c r="F2869">
        <v>207816</v>
      </c>
      <c r="G2869">
        <v>219.56569999999999</v>
      </c>
      <c r="H2869">
        <v>73.188299999999998</v>
      </c>
      <c r="I2869">
        <v>292.75400000000002</v>
      </c>
      <c r="J2869" s="12">
        <v>1</v>
      </c>
      <c r="K2869" s="12">
        <v>1.4419999999999999</v>
      </c>
      <c r="L2869" s="10">
        <v>0.25</v>
      </c>
      <c r="M2869" s="10">
        <f>VLOOKUP('By placement'!$D2869,'By goal type'!$I$3:$J$7,2,FALSE)</f>
        <v>0.3</v>
      </c>
      <c r="N2869" s="13"/>
      <c r="O2869" s="10">
        <f t="shared" si="134"/>
        <v>0.3</v>
      </c>
      <c r="P2869" s="10">
        <f t="shared" si="132"/>
        <v>4.9999999999999989E-2</v>
      </c>
      <c r="Q2869">
        <f t="shared" si="133"/>
        <v>87.8262</v>
      </c>
    </row>
    <row r="2870" spans="1:17" x14ac:dyDescent="0.3">
      <c r="A2870">
        <v>2865</v>
      </c>
      <c r="B2870" t="s">
        <v>3317</v>
      </c>
      <c r="C2870" t="s">
        <v>84</v>
      </c>
      <c r="D2870" t="s">
        <v>7</v>
      </c>
      <c r="E2870">
        <v>18577</v>
      </c>
      <c r="F2870">
        <v>8340</v>
      </c>
      <c r="G2870">
        <v>14.698399999999999</v>
      </c>
      <c r="H2870">
        <v>5.8544</v>
      </c>
      <c r="I2870">
        <v>20.552800000000001</v>
      </c>
      <c r="J2870" s="12">
        <v>1.75</v>
      </c>
      <c r="K2870" s="12">
        <v>2.5619999999999998</v>
      </c>
      <c r="L2870" s="10" t="s">
        <v>5</v>
      </c>
      <c r="M2870" s="10">
        <f>VLOOKUP('By placement'!$D2870,'By goal type'!$I$3:$J$7,2,FALSE)</f>
        <v>0.3</v>
      </c>
      <c r="N2870" s="13"/>
      <c r="O2870" s="10">
        <f t="shared" si="134"/>
        <v>0.3</v>
      </c>
      <c r="P2870" s="10" t="str">
        <f t="shared" si="132"/>
        <v>unknown</v>
      </c>
      <c r="Q2870">
        <f t="shared" si="133"/>
        <v>6.1658400000000002</v>
      </c>
    </row>
    <row r="2871" spans="1:17" x14ac:dyDescent="0.3">
      <c r="A2871">
        <v>2866</v>
      </c>
      <c r="B2871" t="s">
        <v>3318</v>
      </c>
      <c r="C2871" t="s">
        <v>62</v>
      </c>
      <c r="D2871" t="s">
        <v>7</v>
      </c>
      <c r="E2871">
        <v>135535</v>
      </c>
      <c r="F2871">
        <v>4495</v>
      </c>
      <c r="G2871">
        <v>4.0350000000000001</v>
      </c>
      <c r="H2871">
        <v>1.345</v>
      </c>
      <c r="I2871">
        <v>5.38</v>
      </c>
      <c r="J2871" s="12">
        <v>0.85</v>
      </c>
      <c r="K2871" s="12">
        <v>1.155</v>
      </c>
      <c r="L2871" s="10">
        <v>0.25</v>
      </c>
      <c r="M2871" s="10">
        <f>VLOOKUP('By placement'!$D2871,'By goal type'!$I$3:$J$7,2,FALSE)</f>
        <v>0.3</v>
      </c>
      <c r="N2871" s="13"/>
      <c r="O2871" s="10">
        <f t="shared" si="134"/>
        <v>0.3</v>
      </c>
      <c r="P2871" s="10">
        <f t="shared" si="132"/>
        <v>4.9999999999999989E-2</v>
      </c>
      <c r="Q2871">
        <f t="shared" si="133"/>
        <v>1.420692640692641</v>
      </c>
    </row>
    <row r="2872" spans="1:17" x14ac:dyDescent="0.3">
      <c r="A2872">
        <v>2867</v>
      </c>
      <c r="B2872" t="s">
        <v>3319</v>
      </c>
      <c r="C2872" t="s">
        <v>99</v>
      </c>
      <c r="D2872" t="s">
        <v>7</v>
      </c>
      <c r="E2872">
        <v>669616</v>
      </c>
      <c r="F2872">
        <v>228836</v>
      </c>
      <c r="G2872">
        <v>122.16379999999999</v>
      </c>
      <c r="H2872">
        <v>39.084099999999999</v>
      </c>
      <c r="I2872">
        <v>161.24789999999999</v>
      </c>
      <c r="J2872" s="12">
        <v>0.5</v>
      </c>
      <c r="K2872" s="12">
        <v>0.63600000000000001</v>
      </c>
      <c r="L2872" s="10">
        <v>0.25</v>
      </c>
      <c r="M2872" s="10">
        <f>VLOOKUP('By placement'!$D2872,'By goal type'!$I$3:$J$7,2,FALSE)</f>
        <v>0.3</v>
      </c>
      <c r="N2872" s="13"/>
      <c r="O2872" s="10">
        <f t="shared" si="134"/>
        <v>0.3</v>
      </c>
      <c r="P2872" s="10">
        <f t="shared" si="132"/>
        <v>4.9999999999999989E-2</v>
      </c>
      <c r="Q2872">
        <f t="shared" si="133"/>
        <v>34.480683018867929</v>
      </c>
    </row>
    <row r="2873" spans="1:17" x14ac:dyDescent="0.3">
      <c r="A2873">
        <v>2868</v>
      </c>
      <c r="B2873" t="s">
        <v>3320</v>
      </c>
      <c r="C2873" t="s">
        <v>84</v>
      </c>
      <c r="D2873" t="s">
        <v>7</v>
      </c>
      <c r="E2873">
        <v>19080</v>
      </c>
      <c r="F2873">
        <v>7072</v>
      </c>
      <c r="G2873">
        <v>11.7758</v>
      </c>
      <c r="H2873">
        <v>4.6631</v>
      </c>
      <c r="I2873">
        <v>16.4389</v>
      </c>
      <c r="J2873" s="12">
        <v>1.65</v>
      </c>
      <c r="K2873" s="12">
        <v>2.4580000000000002</v>
      </c>
      <c r="L2873" s="10">
        <v>0.3</v>
      </c>
      <c r="M2873" s="10">
        <f>VLOOKUP('By placement'!$D2873,'By goal type'!$I$3:$J$7,2,FALSE)</f>
        <v>0.3</v>
      </c>
      <c r="N2873" s="13"/>
      <c r="O2873" s="10">
        <f t="shared" si="134"/>
        <v>0.3</v>
      </c>
      <c r="P2873" s="10">
        <f t="shared" si="132"/>
        <v>0</v>
      </c>
      <c r="Q2873">
        <f t="shared" si="133"/>
        <v>4.9316699999999996</v>
      </c>
    </row>
    <row r="2874" spans="1:17" x14ac:dyDescent="0.3">
      <c r="A2874">
        <v>2869</v>
      </c>
      <c r="B2874" t="s">
        <v>3321</v>
      </c>
      <c r="C2874" t="s">
        <v>61</v>
      </c>
      <c r="D2874" t="s">
        <v>7</v>
      </c>
      <c r="E2874">
        <v>1329921</v>
      </c>
      <c r="F2874">
        <v>356479</v>
      </c>
      <c r="G2874">
        <v>188.38570000000001</v>
      </c>
      <c r="H2874">
        <v>62.792200000000001</v>
      </c>
      <c r="I2874">
        <v>251.17789999999999</v>
      </c>
      <c r="J2874" s="12">
        <v>0.5</v>
      </c>
      <c r="K2874" s="12">
        <v>0.70499999999999996</v>
      </c>
      <c r="L2874" s="10">
        <v>0.25</v>
      </c>
      <c r="M2874" s="10">
        <f>VLOOKUP('By placement'!$D2874,'By goal type'!$I$3:$J$7,2,FALSE)</f>
        <v>0.3</v>
      </c>
      <c r="N2874" s="13"/>
      <c r="O2874" s="10">
        <f t="shared" si="134"/>
        <v>0.3</v>
      </c>
      <c r="P2874" s="10">
        <f t="shared" si="132"/>
        <v>4.9999999999999989E-2</v>
      </c>
      <c r="Q2874">
        <f t="shared" si="133"/>
        <v>73.037545390070918</v>
      </c>
    </row>
    <row r="2875" spans="1:17" x14ac:dyDescent="0.3">
      <c r="A2875">
        <v>2870</v>
      </c>
      <c r="B2875" t="s">
        <v>3322</v>
      </c>
      <c r="C2875" t="s">
        <v>209</v>
      </c>
      <c r="D2875" t="s">
        <v>7</v>
      </c>
      <c r="E2875">
        <v>3689</v>
      </c>
      <c r="F2875">
        <v>860</v>
      </c>
      <c r="G2875">
        <v>1.5455000000000001</v>
      </c>
      <c r="H2875">
        <v>0.27260000000000001</v>
      </c>
      <c r="I2875">
        <v>1.8181</v>
      </c>
      <c r="J2875" s="12">
        <v>1.5</v>
      </c>
      <c r="K2875" s="12">
        <v>2.1520000000000001</v>
      </c>
      <c r="L2875" s="10">
        <v>0.15</v>
      </c>
      <c r="M2875" s="10">
        <f>VLOOKUP('By placement'!$D2875,'By goal type'!$I$3:$J$7,2,FALSE)</f>
        <v>0.3</v>
      </c>
      <c r="N2875" s="13"/>
      <c r="O2875" s="10">
        <f t="shared" si="134"/>
        <v>0.3</v>
      </c>
      <c r="P2875" s="10">
        <f t="shared" si="132"/>
        <v>0.15</v>
      </c>
      <c r="Q2875">
        <f t="shared" si="133"/>
        <v>0.54542999999999997</v>
      </c>
    </row>
    <row r="2876" spans="1:17" x14ac:dyDescent="0.3">
      <c r="A2876">
        <v>2871</v>
      </c>
      <c r="B2876" t="s">
        <v>3323</v>
      </c>
      <c r="C2876" t="s">
        <v>35</v>
      </c>
      <c r="D2876" t="s">
        <v>7</v>
      </c>
      <c r="E2876">
        <v>9052</v>
      </c>
      <c r="F2876">
        <v>4391</v>
      </c>
      <c r="G2876">
        <v>6.0374999999999996</v>
      </c>
      <c r="H2876">
        <v>2.0125000000000002</v>
      </c>
      <c r="I2876">
        <v>8.0500000000000007</v>
      </c>
      <c r="J2876" s="12">
        <v>1.3</v>
      </c>
      <c r="K2876" s="12">
        <v>1.833</v>
      </c>
      <c r="L2876" s="10">
        <v>0.25</v>
      </c>
      <c r="M2876" s="10">
        <f>VLOOKUP('By placement'!$D2876,'By goal type'!$I$3:$J$7,2,FALSE)</f>
        <v>0.3</v>
      </c>
      <c r="N2876" s="13"/>
      <c r="O2876" s="10">
        <f t="shared" si="134"/>
        <v>0.3</v>
      </c>
      <c r="P2876" s="10">
        <f t="shared" si="132"/>
        <v>4.9999999999999989E-2</v>
      </c>
      <c r="Q2876">
        <f t="shared" si="133"/>
        <v>2.3407801418439718</v>
      </c>
    </row>
    <row r="2877" spans="1:17" x14ac:dyDescent="0.3">
      <c r="A2877">
        <v>2872</v>
      </c>
      <c r="B2877" t="s">
        <v>3324</v>
      </c>
      <c r="C2877" t="s">
        <v>243</v>
      </c>
      <c r="D2877" t="s">
        <v>7</v>
      </c>
      <c r="E2877">
        <v>40892</v>
      </c>
      <c r="F2877">
        <v>1732</v>
      </c>
      <c r="G2877">
        <v>1.5737000000000001</v>
      </c>
      <c r="H2877">
        <v>0.62629999999999997</v>
      </c>
      <c r="I2877">
        <v>2.2000000000000002</v>
      </c>
      <c r="J2877" s="12">
        <v>0.9</v>
      </c>
      <c r="K2877" s="12">
        <v>1.335</v>
      </c>
      <c r="L2877" s="10">
        <v>0.3</v>
      </c>
      <c r="M2877" s="10">
        <f>VLOOKUP('By placement'!$D2877,'By goal type'!$I$3:$J$7,2,FALSE)</f>
        <v>0.3</v>
      </c>
      <c r="N2877" s="13"/>
      <c r="O2877" s="10">
        <f t="shared" si="134"/>
        <v>0.3</v>
      </c>
      <c r="P2877" s="10">
        <f t="shared" si="132"/>
        <v>0</v>
      </c>
      <c r="Q2877">
        <f t="shared" si="133"/>
        <v>0.66</v>
      </c>
    </row>
    <row r="2878" spans="1:17" x14ac:dyDescent="0.3">
      <c r="A2878">
        <v>2873</v>
      </c>
      <c r="B2878" t="s">
        <v>3325</v>
      </c>
      <c r="C2878" t="s">
        <v>84</v>
      </c>
      <c r="D2878" t="s">
        <v>7</v>
      </c>
      <c r="E2878">
        <v>66804</v>
      </c>
      <c r="F2878">
        <v>41416</v>
      </c>
      <c r="G2878">
        <v>67.9773</v>
      </c>
      <c r="H2878">
        <v>22.6586</v>
      </c>
      <c r="I2878">
        <v>90.635900000000007</v>
      </c>
      <c r="J2878" s="12">
        <v>1.55</v>
      </c>
      <c r="K2878" s="12">
        <v>2.1949999999999998</v>
      </c>
      <c r="L2878" s="10">
        <v>0.25</v>
      </c>
      <c r="M2878" s="10">
        <f>VLOOKUP('By placement'!$D2878,'By goal type'!$I$3:$J$7,2,FALSE)</f>
        <v>0.3</v>
      </c>
      <c r="N2878" s="13"/>
      <c r="O2878" s="10">
        <f t="shared" si="134"/>
        <v>0.3</v>
      </c>
      <c r="P2878" s="10">
        <f t="shared" si="132"/>
        <v>4.9999999999999989E-2</v>
      </c>
      <c r="Q2878">
        <f t="shared" si="133"/>
        <v>26.633328246013662</v>
      </c>
    </row>
    <row r="2879" spans="1:17" x14ac:dyDescent="0.3">
      <c r="A2879">
        <v>2874</v>
      </c>
      <c r="B2879" t="s">
        <v>3326</v>
      </c>
      <c r="C2879" t="s">
        <v>84</v>
      </c>
      <c r="D2879" t="s">
        <v>7</v>
      </c>
      <c r="E2879">
        <v>19095</v>
      </c>
      <c r="F2879">
        <v>11710</v>
      </c>
      <c r="G2879">
        <v>18.4053</v>
      </c>
      <c r="H2879">
        <v>7.2321999999999997</v>
      </c>
      <c r="I2879">
        <v>25.637499999999999</v>
      </c>
      <c r="J2879" s="12">
        <v>1.55</v>
      </c>
      <c r="K2879" s="12">
        <v>2.3530000000000002</v>
      </c>
      <c r="L2879" s="10" t="s">
        <v>5</v>
      </c>
      <c r="M2879" s="10">
        <f>VLOOKUP('By placement'!$D2879,'By goal type'!$I$3:$J$7,2,FALSE)</f>
        <v>0.3</v>
      </c>
      <c r="N2879" s="13"/>
      <c r="O2879" s="10">
        <f t="shared" si="134"/>
        <v>0.3</v>
      </c>
      <c r="P2879" s="10" t="str">
        <f t="shared" si="132"/>
        <v>unknown</v>
      </c>
      <c r="Q2879">
        <f t="shared" si="133"/>
        <v>7.6912499999999993</v>
      </c>
    </row>
    <row r="2880" spans="1:17" x14ac:dyDescent="0.3">
      <c r="A2880">
        <v>2875</v>
      </c>
      <c r="B2880" t="s">
        <v>3327</v>
      </c>
      <c r="C2880" t="s">
        <v>80</v>
      </c>
      <c r="D2880" t="s">
        <v>7</v>
      </c>
      <c r="E2880">
        <v>1248960</v>
      </c>
      <c r="F2880">
        <v>135855</v>
      </c>
      <c r="G2880">
        <v>108.0145</v>
      </c>
      <c r="H2880">
        <v>35.9163</v>
      </c>
      <c r="I2880">
        <v>143.9308</v>
      </c>
      <c r="J2880" s="12">
        <v>0.75</v>
      </c>
      <c r="K2880" s="12">
        <v>0.99099999999999999</v>
      </c>
      <c r="L2880" s="10">
        <v>0.25</v>
      </c>
      <c r="M2880" s="10">
        <f>VLOOKUP('By placement'!$D2880,'By goal type'!$I$3:$J$7,2,FALSE)</f>
        <v>0.3</v>
      </c>
      <c r="N2880" s="13"/>
      <c r="O2880" s="10">
        <f t="shared" si="134"/>
        <v>0.3</v>
      </c>
      <c r="P2880" s="10">
        <f t="shared" si="132"/>
        <v>4.9999999999999989E-2</v>
      </c>
      <c r="Q2880">
        <f t="shared" si="133"/>
        <v>35.002343895055496</v>
      </c>
    </row>
    <row r="2881" spans="1:17" x14ac:dyDescent="0.3">
      <c r="A2881">
        <v>2876</v>
      </c>
      <c r="B2881" t="s">
        <v>3328</v>
      </c>
      <c r="C2881" t="s">
        <v>84</v>
      </c>
      <c r="D2881" t="s">
        <v>7</v>
      </c>
      <c r="E2881">
        <v>324</v>
      </c>
      <c r="F2881">
        <v>133</v>
      </c>
      <c r="G2881">
        <v>0.1976</v>
      </c>
      <c r="H2881">
        <v>8.4400000000000003E-2</v>
      </c>
      <c r="I2881">
        <v>0.28199999999999997</v>
      </c>
      <c r="J2881" s="12">
        <v>1.5</v>
      </c>
      <c r="K2881" s="12">
        <v>1.6839999999999999</v>
      </c>
      <c r="L2881" s="10" t="s">
        <v>5</v>
      </c>
      <c r="M2881" s="10">
        <f>VLOOKUP('By placement'!$D2881,'By goal type'!$I$3:$J$7,2,FALSE)</f>
        <v>0.3</v>
      </c>
      <c r="N2881" s="13"/>
      <c r="O2881" s="10">
        <f t="shared" si="134"/>
        <v>0.3</v>
      </c>
      <c r="P2881" s="10" t="str">
        <f t="shared" si="132"/>
        <v>unknown</v>
      </c>
      <c r="Q2881">
        <f t="shared" si="133"/>
        <v>3.0812351543942969E-2</v>
      </c>
    </row>
    <row r="2882" spans="1:17" x14ac:dyDescent="0.3">
      <c r="A2882">
        <v>2877</v>
      </c>
      <c r="B2882" t="s">
        <v>3329</v>
      </c>
      <c r="C2882" t="s">
        <v>179</v>
      </c>
      <c r="D2882" t="s">
        <v>7</v>
      </c>
      <c r="E2882">
        <v>6700</v>
      </c>
      <c r="F2882">
        <v>764</v>
      </c>
      <c r="G2882">
        <v>2.0167999999999999</v>
      </c>
      <c r="H2882">
        <v>0.67220000000000002</v>
      </c>
      <c r="I2882">
        <v>2.6890000000000001</v>
      </c>
      <c r="J2882" s="12">
        <v>2.4900000000000002</v>
      </c>
      <c r="K2882" s="12">
        <v>3.524</v>
      </c>
      <c r="L2882" s="10">
        <v>0.25</v>
      </c>
      <c r="M2882" s="10">
        <f>VLOOKUP('By placement'!$D2882,'By goal type'!$I$3:$J$7,2,FALSE)</f>
        <v>0.3</v>
      </c>
      <c r="N2882" s="13"/>
      <c r="O2882" s="10">
        <f t="shared" si="134"/>
        <v>0.3</v>
      </c>
      <c r="P2882" s="10">
        <f t="shared" si="132"/>
        <v>4.9999999999999989E-2</v>
      </c>
      <c r="Q2882">
        <f t="shared" si="133"/>
        <v>0.78899716231555039</v>
      </c>
    </row>
    <row r="2883" spans="1:17" x14ac:dyDescent="0.3">
      <c r="A2883">
        <v>2878</v>
      </c>
      <c r="B2883" s="1" t="s">
        <v>3330</v>
      </c>
      <c r="C2883" t="s">
        <v>77</v>
      </c>
      <c r="D2883" t="s">
        <v>7</v>
      </c>
      <c r="E2883">
        <v>119628</v>
      </c>
      <c r="F2883">
        <v>23619</v>
      </c>
      <c r="G2883">
        <v>25.078900000000001</v>
      </c>
      <c r="H2883">
        <v>8.3589000000000002</v>
      </c>
      <c r="I2883">
        <v>33.437800000000003</v>
      </c>
      <c r="J2883" s="12">
        <v>1</v>
      </c>
      <c r="K2883" s="12">
        <v>1.4550000000000001</v>
      </c>
      <c r="L2883" s="10">
        <v>0.25</v>
      </c>
      <c r="M2883" s="10">
        <f>VLOOKUP('By placement'!$D2883,'By goal type'!$I$3:$J$7,2,FALSE)</f>
        <v>0.3</v>
      </c>
      <c r="N2883" s="13"/>
      <c r="O2883" s="10">
        <f t="shared" si="134"/>
        <v>0.3</v>
      </c>
      <c r="P2883" s="10">
        <f t="shared" si="132"/>
        <v>4.9999999999999989E-2</v>
      </c>
      <c r="Q2883">
        <f t="shared" si="133"/>
        <v>10.03134</v>
      </c>
    </row>
    <row r="2884" spans="1:17" x14ac:dyDescent="0.3">
      <c r="A2884">
        <v>2879</v>
      </c>
      <c r="B2884" t="s">
        <v>3331</v>
      </c>
      <c r="C2884" t="s">
        <v>84</v>
      </c>
      <c r="D2884" t="s">
        <v>7</v>
      </c>
      <c r="E2884">
        <v>14549</v>
      </c>
      <c r="F2884">
        <v>7380</v>
      </c>
      <c r="G2884">
        <v>13.024100000000001</v>
      </c>
      <c r="H2884">
        <v>5.2626999999999997</v>
      </c>
      <c r="I2884">
        <v>18.286799999999999</v>
      </c>
      <c r="J2884" s="12">
        <v>1.75</v>
      </c>
      <c r="K2884" s="12">
        <v>2.5649999999999999</v>
      </c>
      <c r="L2884" s="10" t="s">
        <v>5</v>
      </c>
      <c r="M2884" s="10">
        <f>VLOOKUP('By placement'!$D2884,'By goal type'!$I$3:$J$7,2,FALSE)</f>
        <v>0.3</v>
      </c>
      <c r="N2884" s="13"/>
      <c r="O2884" s="10">
        <f t="shared" si="134"/>
        <v>0.3</v>
      </c>
      <c r="P2884" s="10" t="str">
        <f t="shared" si="132"/>
        <v>unknown</v>
      </c>
      <c r="Q2884">
        <f t="shared" si="133"/>
        <v>5.48604</v>
      </c>
    </row>
    <row r="2885" spans="1:17" x14ac:dyDescent="0.3">
      <c r="A2885">
        <v>2880</v>
      </c>
      <c r="B2885" t="s">
        <v>3332</v>
      </c>
      <c r="C2885" t="s">
        <v>228</v>
      </c>
      <c r="D2885" t="s">
        <v>7</v>
      </c>
      <c r="E2885">
        <v>272184</v>
      </c>
      <c r="F2885">
        <v>25837</v>
      </c>
      <c r="G2885">
        <v>10.832599999999999</v>
      </c>
      <c r="H2885">
        <v>3.4314</v>
      </c>
      <c r="I2885">
        <v>14.263999999999999</v>
      </c>
      <c r="J2885" s="12">
        <v>0.5</v>
      </c>
      <c r="K2885" s="12">
        <v>0.629</v>
      </c>
      <c r="L2885" s="10">
        <v>0.25</v>
      </c>
      <c r="M2885" s="10">
        <f>VLOOKUP('By placement'!$D2885,'By goal type'!$I$3:$J$7,2,FALSE)</f>
        <v>0.3</v>
      </c>
      <c r="N2885" s="13"/>
      <c r="O2885" s="10">
        <f t="shared" si="134"/>
        <v>0.3</v>
      </c>
      <c r="P2885" s="10">
        <f t="shared" si="132"/>
        <v>4.9999999999999989E-2</v>
      </c>
      <c r="Q2885">
        <f t="shared" si="133"/>
        <v>2.9253672496025436</v>
      </c>
    </row>
    <row r="2886" spans="1:17" x14ac:dyDescent="0.3">
      <c r="A2886">
        <v>2881</v>
      </c>
      <c r="B2886" t="s">
        <v>3333</v>
      </c>
      <c r="C2886" t="s">
        <v>244</v>
      </c>
      <c r="D2886" t="s">
        <v>7</v>
      </c>
      <c r="E2886">
        <v>253955</v>
      </c>
      <c r="F2886">
        <v>116872</v>
      </c>
      <c r="G2886">
        <v>62.067900000000002</v>
      </c>
      <c r="H2886">
        <v>20.6891</v>
      </c>
      <c r="I2886">
        <v>82.757000000000005</v>
      </c>
      <c r="J2886" s="12">
        <v>0.5</v>
      </c>
      <c r="K2886" s="12">
        <v>0.76700000000000002</v>
      </c>
      <c r="L2886" s="10">
        <v>0.25</v>
      </c>
      <c r="M2886" s="10">
        <f>VLOOKUP('By placement'!$D2886,'By goal type'!$I$3:$J$7,2,FALSE)</f>
        <v>0.3</v>
      </c>
      <c r="N2886" s="13"/>
      <c r="O2886" s="10">
        <f t="shared" si="134"/>
        <v>0.3</v>
      </c>
      <c r="P2886" s="10">
        <f t="shared" si="132"/>
        <v>4.9999999999999989E-2</v>
      </c>
      <c r="Q2886">
        <f t="shared" si="133"/>
        <v>24.827100000000002</v>
      </c>
    </row>
    <row r="2887" spans="1:17" x14ac:dyDescent="0.3">
      <c r="A2887">
        <v>2882</v>
      </c>
      <c r="B2887" t="s">
        <v>3334</v>
      </c>
      <c r="C2887" t="s">
        <v>72</v>
      </c>
      <c r="D2887" t="s">
        <v>7</v>
      </c>
      <c r="E2887">
        <v>15160</v>
      </c>
      <c r="F2887">
        <v>8224</v>
      </c>
      <c r="G2887">
        <v>5.8624999999999998</v>
      </c>
      <c r="H2887">
        <v>2.2915000000000001</v>
      </c>
      <c r="I2887">
        <v>8.1539999999999999</v>
      </c>
      <c r="J2887" s="12">
        <v>0.7</v>
      </c>
      <c r="K2887" s="12">
        <v>1.083</v>
      </c>
      <c r="L2887" s="10">
        <v>0.3</v>
      </c>
      <c r="M2887" s="10">
        <f>VLOOKUP('By placement'!$D2887,'By goal type'!$I$3:$J$7,2,FALSE)</f>
        <v>0.3</v>
      </c>
      <c r="N2887" s="13"/>
      <c r="O2887" s="10">
        <f t="shared" si="134"/>
        <v>0.3</v>
      </c>
      <c r="P2887" s="10">
        <f t="shared" ref="P2887:P2950" si="135">IFERROR(O2887-L2887,"unknown")</f>
        <v>0</v>
      </c>
      <c r="Q2887">
        <f t="shared" ref="Q2887:Q2950" si="136">IFERROR(MIN(1-J2887/K2887,O2887)*I2887,0)</f>
        <v>2.4461999999999997</v>
      </c>
    </row>
    <row r="2888" spans="1:17" x14ac:dyDescent="0.3">
      <c r="A2888">
        <v>2883</v>
      </c>
      <c r="B2888" t="s">
        <v>3335</v>
      </c>
      <c r="C2888" t="s">
        <v>76</v>
      </c>
      <c r="D2888" t="s">
        <v>7</v>
      </c>
      <c r="E2888">
        <v>308738</v>
      </c>
      <c r="F2888">
        <v>91535</v>
      </c>
      <c r="G2888">
        <v>39.085500000000003</v>
      </c>
      <c r="H2888">
        <v>12.804500000000001</v>
      </c>
      <c r="I2888">
        <v>51.89</v>
      </c>
      <c r="J2888" s="12">
        <v>0.4</v>
      </c>
      <c r="K2888" s="12">
        <v>0.60199999999999998</v>
      </c>
      <c r="L2888" s="10">
        <v>0.25</v>
      </c>
      <c r="M2888" s="10">
        <f>VLOOKUP('By placement'!$D2888,'By goal type'!$I$3:$J$7,2,FALSE)</f>
        <v>0.3</v>
      </c>
      <c r="N2888" s="13"/>
      <c r="O2888" s="10">
        <f t="shared" ref="O2888:O2951" si="137">IF(N2888="",M2888,N2888)</f>
        <v>0.3</v>
      </c>
      <c r="P2888" s="10">
        <f t="shared" si="135"/>
        <v>4.9999999999999989E-2</v>
      </c>
      <c r="Q2888">
        <f t="shared" si="136"/>
        <v>15.567</v>
      </c>
    </row>
    <row r="2889" spans="1:17" x14ac:dyDescent="0.3">
      <c r="A2889">
        <v>2884</v>
      </c>
      <c r="B2889" t="s">
        <v>3336</v>
      </c>
      <c r="C2889" t="s">
        <v>232</v>
      </c>
      <c r="D2889" t="s">
        <v>7</v>
      </c>
      <c r="E2889">
        <v>200776</v>
      </c>
      <c r="F2889">
        <v>18682</v>
      </c>
      <c r="G2889">
        <v>35.748100000000001</v>
      </c>
      <c r="H2889">
        <v>11.915900000000001</v>
      </c>
      <c r="I2889">
        <v>47.664000000000001</v>
      </c>
      <c r="J2889" s="12">
        <v>1.8</v>
      </c>
      <c r="K2889" s="12">
        <v>2.5449999999999999</v>
      </c>
      <c r="L2889" s="10">
        <v>0.25</v>
      </c>
      <c r="M2889" s="10">
        <f>VLOOKUP('By placement'!$D2889,'By goal type'!$I$3:$J$7,2,FALSE)</f>
        <v>0.3</v>
      </c>
      <c r="N2889" s="13"/>
      <c r="O2889" s="10">
        <f t="shared" si="137"/>
        <v>0.3</v>
      </c>
      <c r="P2889" s="10">
        <f t="shared" si="135"/>
        <v>4.9999999999999989E-2</v>
      </c>
      <c r="Q2889">
        <f t="shared" si="136"/>
        <v>13.952722986247544</v>
      </c>
    </row>
    <row r="2890" spans="1:17" x14ac:dyDescent="0.3">
      <c r="A2890">
        <v>2885</v>
      </c>
      <c r="B2890" t="s">
        <v>3337</v>
      </c>
      <c r="C2890" t="s">
        <v>65</v>
      </c>
      <c r="D2890" t="s">
        <v>7</v>
      </c>
      <c r="E2890">
        <v>3095698</v>
      </c>
      <c r="F2890">
        <v>1004768</v>
      </c>
      <c r="G2890">
        <v>587.90639999999996</v>
      </c>
      <c r="H2890">
        <v>195.74969999999999</v>
      </c>
      <c r="I2890">
        <v>783.65610000000004</v>
      </c>
      <c r="J2890" s="12">
        <v>0.55000000000000004</v>
      </c>
      <c r="K2890" s="12">
        <v>0.79</v>
      </c>
      <c r="L2890" s="10">
        <v>0.25</v>
      </c>
      <c r="M2890" s="10">
        <f>VLOOKUP('By placement'!$D2890,'By goal type'!$I$3:$J$7,2,FALSE)</f>
        <v>0.3</v>
      </c>
      <c r="N2890" s="13"/>
      <c r="O2890" s="10">
        <f t="shared" si="137"/>
        <v>0.3</v>
      </c>
      <c r="P2890" s="10">
        <f t="shared" si="135"/>
        <v>4.9999999999999989E-2</v>
      </c>
      <c r="Q2890">
        <f t="shared" si="136"/>
        <v>235.09683000000001</v>
      </c>
    </row>
    <row r="2891" spans="1:17" x14ac:dyDescent="0.3">
      <c r="A2891">
        <v>2886</v>
      </c>
      <c r="B2891" t="s">
        <v>3338</v>
      </c>
      <c r="C2891" t="s">
        <v>30</v>
      </c>
      <c r="D2891" t="s">
        <v>7</v>
      </c>
      <c r="E2891">
        <v>1488030</v>
      </c>
      <c r="F2891">
        <v>621399</v>
      </c>
      <c r="G2891">
        <v>231.31630000000001</v>
      </c>
      <c r="H2891">
        <v>77.087699999999998</v>
      </c>
      <c r="I2891">
        <v>308.404</v>
      </c>
      <c r="J2891" s="12">
        <v>0.35</v>
      </c>
      <c r="K2891" s="12">
        <v>0.497</v>
      </c>
      <c r="L2891" s="10">
        <v>0.25</v>
      </c>
      <c r="M2891" s="10">
        <f>VLOOKUP('By placement'!$D2891,'By goal type'!$I$3:$J$7,2,FALSE)</f>
        <v>0.3</v>
      </c>
      <c r="N2891" s="13"/>
      <c r="O2891" s="10">
        <f t="shared" si="137"/>
        <v>0.3</v>
      </c>
      <c r="P2891" s="10">
        <f t="shared" si="135"/>
        <v>4.9999999999999989E-2</v>
      </c>
      <c r="Q2891">
        <f t="shared" si="136"/>
        <v>91.218084507042263</v>
      </c>
    </row>
    <row r="2892" spans="1:17" x14ac:dyDescent="0.3">
      <c r="A2892">
        <v>2887</v>
      </c>
      <c r="B2892" t="s">
        <v>3339</v>
      </c>
      <c r="C2892" t="s">
        <v>62</v>
      </c>
      <c r="D2892" t="s">
        <v>7</v>
      </c>
      <c r="E2892">
        <v>1347</v>
      </c>
      <c r="F2892">
        <v>290</v>
      </c>
      <c r="G2892">
        <v>0.21590000000000001</v>
      </c>
      <c r="H2892">
        <v>7.1999999999999995E-2</v>
      </c>
      <c r="I2892">
        <v>0.28789999999999999</v>
      </c>
      <c r="J2892" s="12">
        <v>0.7</v>
      </c>
      <c r="K2892" s="12">
        <v>0.90600000000000003</v>
      </c>
      <c r="L2892" s="10">
        <v>0.25</v>
      </c>
      <c r="M2892" s="10">
        <f>VLOOKUP('By placement'!$D2892,'By goal type'!$I$3:$J$7,2,FALSE)</f>
        <v>0.3</v>
      </c>
      <c r="N2892" s="13"/>
      <c r="O2892" s="10">
        <f t="shared" si="137"/>
        <v>0.3</v>
      </c>
      <c r="P2892" s="10">
        <f t="shared" si="135"/>
        <v>4.9999999999999989E-2</v>
      </c>
      <c r="Q2892">
        <f t="shared" si="136"/>
        <v>6.5460706401766017E-2</v>
      </c>
    </row>
    <row r="2893" spans="1:17" x14ac:dyDescent="0.3">
      <c r="A2893">
        <v>2888</v>
      </c>
      <c r="B2893" t="s">
        <v>3340</v>
      </c>
      <c r="C2893" t="s">
        <v>84</v>
      </c>
      <c r="D2893" t="s">
        <v>7</v>
      </c>
      <c r="E2893">
        <v>23266</v>
      </c>
      <c r="F2893">
        <v>10562</v>
      </c>
      <c r="G2893">
        <v>18.483799999999999</v>
      </c>
      <c r="H2893">
        <v>7.7481999999999998</v>
      </c>
      <c r="I2893">
        <v>26.231999999999999</v>
      </c>
      <c r="J2893" s="12">
        <v>1.75</v>
      </c>
      <c r="K2893" s="12">
        <v>2.5259999999999998</v>
      </c>
      <c r="L2893" s="10" t="s">
        <v>5</v>
      </c>
      <c r="M2893" s="10">
        <f>VLOOKUP('By placement'!$D2893,'By goal type'!$I$3:$J$7,2,FALSE)</f>
        <v>0.3</v>
      </c>
      <c r="N2893" s="13"/>
      <c r="O2893" s="10">
        <f t="shared" si="137"/>
        <v>0.3</v>
      </c>
      <c r="P2893" s="10" t="str">
        <f t="shared" si="135"/>
        <v>unknown</v>
      </c>
      <c r="Q2893">
        <f t="shared" si="136"/>
        <v>7.8695999999999993</v>
      </c>
    </row>
    <row r="2894" spans="1:17" x14ac:dyDescent="0.3">
      <c r="A2894">
        <v>2889</v>
      </c>
      <c r="B2894" t="s">
        <v>3341</v>
      </c>
      <c r="C2894" t="s">
        <v>40</v>
      </c>
      <c r="D2894" t="s">
        <v>7</v>
      </c>
      <c r="E2894">
        <v>184913</v>
      </c>
      <c r="F2894">
        <v>17145</v>
      </c>
      <c r="G2894">
        <v>9.1268999999999991</v>
      </c>
      <c r="H2894">
        <v>3.0421</v>
      </c>
      <c r="I2894">
        <v>12.169</v>
      </c>
      <c r="J2894" s="12">
        <v>0.5</v>
      </c>
      <c r="K2894" s="12">
        <v>0.70599999999999996</v>
      </c>
      <c r="L2894" s="10">
        <v>0.25</v>
      </c>
      <c r="M2894" s="10">
        <f>VLOOKUP('By placement'!$D2894,'By goal type'!$I$3:$J$7,2,FALSE)</f>
        <v>0.3</v>
      </c>
      <c r="N2894" s="13"/>
      <c r="O2894" s="10">
        <f t="shared" si="137"/>
        <v>0.3</v>
      </c>
      <c r="P2894" s="10">
        <f t="shared" si="135"/>
        <v>4.9999999999999989E-2</v>
      </c>
      <c r="Q2894">
        <f t="shared" si="136"/>
        <v>3.5507280453257786</v>
      </c>
    </row>
    <row r="2895" spans="1:17" x14ac:dyDescent="0.3">
      <c r="A2895">
        <v>2890</v>
      </c>
      <c r="B2895" t="s">
        <v>3342</v>
      </c>
      <c r="C2895" t="s">
        <v>62</v>
      </c>
      <c r="D2895" t="s">
        <v>7</v>
      </c>
      <c r="E2895">
        <v>931113</v>
      </c>
      <c r="F2895">
        <v>193316</v>
      </c>
      <c r="G2895">
        <v>164.60210000000001</v>
      </c>
      <c r="H2895">
        <v>54.865200000000002</v>
      </c>
      <c r="I2895">
        <v>219.46729999999999</v>
      </c>
      <c r="J2895" s="12">
        <v>0.8</v>
      </c>
      <c r="K2895" s="12">
        <v>1.145</v>
      </c>
      <c r="L2895" s="10">
        <v>0.25</v>
      </c>
      <c r="M2895" s="10">
        <f>VLOOKUP('By placement'!$D2895,'By goal type'!$I$3:$J$7,2,FALSE)</f>
        <v>0.3</v>
      </c>
      <c r="N2895" s="13"/>
      <c r="O2895" s="10">
        <f t="shared" si="137"/>
        <v>0.3</v>
      </c>
      <c r="P2895" s="10">
        <f t="shared" si="135"/>
        <v>4.9999999999999989E-2</v>
      </c>
      <c r="Q2895">
        <f t="shared" si="136"/>
        <v>65.840189999999993</v>
      </c>
    </row>
    <row r="2896" spans="1:17" x14ac:dyDescent="0.3">
      <c r="A2896">
        <v>2891</v>
      </c>
      <c r="B2896" t="s">
        <v>3343</v>
      </c>
      <c r="C2896" t="s">
        <v>243</v>
      </c>
      <c r="D2896" t="s">
        <v>7</v>
      </c>
      <c r="E2896">
        <v>21104</v>
      </c>
      <c r="F2896">
        <v>800</v>
      </c>
      <c r="G2896">
        <v>0.72440000000000004</v>
      </c>
      <c r="H2896">
        <v>0.29759999999999998</v>
      </c>
      <c r="I2896">
        <v>1.022</v>
      </c>
      <c r="J2896" s="12">
        <v>0.9</v>
      </c>
      <c r="K2896" s="12">
        <v>1.3109999999999999</v>
      </c>
      <c r="L2896" s="10">
        <v>0.3</v>
      </c>
      <c r="M2896" s="10">
        <f>VLOOKUP('By placement'!$D2896,'By goal type'!$I$3:$J$7,2,FALSE)</f>
        <v>0.3</v>
      </c>
      <c r="N2896" s="13"/>
      <c r="O2896" s="10">
        <f t="shared" si="137"/>
        <v>0.3</v>
      </c>
      <c r="P2896" s="10">
        <f t="shared" si="135"/>
        <v>0</v>
      </c>
      <c r="Q2896">
        <f t="shared" si="136"/>
        <v>0.30659999999999998</v>
      </c>
    </row>
    <row r="2897" spans="1:17" x14ac:dyDescent="0.3">
      <c r="A2897">
        <v>2892</v>
      </c>
      <c r="B2897" t="s">
        <v>3344</v>
      </c>
      <c r="C2897" t="s">
        <v>195</v>
      </c>
      <c r="D2897" t="s">
        <v>7</v>
      </c>
      <c r="E2897">
        <v>16887</v>
      </c>
      <c r="F2897">
        <v>2147</v>
      </c>
      <c r="G2897">
        <v>1.1534</v>
      </c>
      <c r="H2897">
        <v>0.37109999999999999</v>
      </c>
      <c r="I2897">
        <v>1.5245</v>
      </c>
      <c r="J2897" s="12">
        <v>0.5</v>
      </c>
      <c r="K2897" s="12">
        <v>0.70899999999999996</v>
      </c>
      <c r="L2897" s="10" t="s">
        <v>5</v>
      </c>
      <c r="M2897" s="10">
        <f>VLOOKUP('By placement'!$D2897,'By goal type'!$I$3:$J$7,2,FALSE)</f>
        <v>0.3</v>
      </c>
      <c r="N2897" s="13"/>
      <c r="O2897" s="10">
        <f t="shared" si="137"/>
        <v>0.3</v>
      </c>
      <c r="P2897" s="10" t="str">
        <f t="shared" si="135"/>
        <v>unknown</v>
      </c>
      <c r="Q2897">
        <f t="shared" si="136"/>
        <v>0.44939421720733425</v>
      </c>
    </row>
    <row r="2898" spans="1:17" x14ac:dyDescent="0.3">
      <c r="A2898">
        <v>2893</v>
      </c>
      <c r="B2898" t="s">
        <v>3345</v>
      </c>
      <c r="C2898" t="s">
        <v>218</v>
      </c>
      <c r="D2898" t="s">
        <v>7</v>
      </c>
      <c r="E2898">
        <v>261607</v>
      </c>
      <c r="F2898">
        <v>35898</v>
      </c>
      <c r="G2898">
        <v>30.835699999999999</v>
      </c>
      <c r="H2898">
        <v>9.9402000000000008</v>
      </c>
      <c r="I2898">
        <v>40.7759</v>
      </c>
      <c r="J2898" s="12">
        <v>0.8</v>
      </c>
      <c r="K2898" s="12">
        <v>1.022</v>
      </c>
      <c r="L2898" s="10">
        <v>0.25</v>
      </c>
      <c r="M2898" s="10">
        <f>VLOOKUP('By placement'!$D2898,'By goal type'!$I$3:$J$7,2,FALSE)</f>
        <v>0.3</v>
      </c>
      <c r="N2898" s="13"/>
      <c r="O2898" s="10">
        <f t="shared" si="137"/>
        <v>0.3</v>
      </c>
      <c r="P2898" s="10">
        <f t="shared" si="135"/>
        <v>4.9999999999999989E-2</v>
      </c>
      <c r="Q2898">
        <f t="shared" si="136"/>
        <v>8.8573872798434419</v>
      </c>
    </row>
    <row r="2899" spans="1:17" x14ac:dyDescent="0.3">
      <c r="A2899">
        <v>2894</v>
      </c>
      <c r="B2899" t="s">
        <v>3346</v>
      </c>
      <c r="C2899" t="s">
        <v>242</v>
      </c>
      <c r="D2899" t="s">
        <v>7</v>
      </c>
      <c r="E2899">
        <v>143819</v>
      </c>
      <c r="F2899">
        <v>88019</v>
      </c>
      <c r="G2899">
        <v>93.782399999999996</v>
      </c>
      <c r="H2899">
        <v>31.2606</v>
      </c>
      <c r="I2899">
        <v>125.04300000000001</v>
      </c>
      <c r="J2899" s="12">
        <v>1</v>
      </c>
      <c r="K2899" s="12">
        <v>1.4079999999999999</v>
      </c>
      <c r="L2899" s="10">
        <v>0.25</v>
      </c>
      <c r="M2899" s="10">
        <f>VLOOKUP('By placement'!$D2899,'By goal type'!$I$3:$J$7,2,FALSE)</f>
        <v>0.3</v>
      </c>
      <c r="N2899" s="13"/>
      <c r="O2899" s="10">
        <f t="shared" si="137"/>
        <v>0.3</v>
      </c>
      <c r="P2899" s="10">
        <f t="shared" si="135"/>
        <v>4.9999999999999989E-2</v>
      </c>
      <c r="Q2899">
        <f t="shared" si="136"/>
        <v>36.234051136363625</v>
      </c>
    </row>
    <row r="2900" spans="1:17" x14ac:dyDescent="0.3">
      <c r="A2900">
        <v>2895</v>
      </c>
      <c r="B2900" t="s">
        <v>3347</v>
      </c>
      <c r="C2900" t="s">
        <v>34</v>
      </c>
      <c r="D2900" t="s">
        <v>7</v>
      </c>
      <c r="E2900">
        <v>248465</v>
      </c>
      <c r="F2900">
        <v>9180</v>
      </c>
      <c r="G2900">
        <v>19.914899999999999</v>
      </c>
      <c r="H2900">
        <v>6.6380999999999997</v>
      </c>
      <c r="I2900">
        <v>26.553000000000001</v>
      </c>
      <c r="J2900" s="12">
        <v>2</v>
      </c>
      <c r="K2900" s="12">
        <v>2.8260000000000001</v>
      </c>
      <c r="L2900" s="10">
        <v>0.25</v>
      </c>
      <c r="M2900" s="10">
        <f>VLOOKUP('By placement'!$D2900,'By goal type'!$I$3:$J$7,2,FALSE)</f>
        <v>0.3</v>
      </c>
      <c r="N2900" s="13"/>
      <c r="O2900" s="10">
        <f t="shared" si="137"/>
        <v>0.3</v>
      </c>
      <c r="P2900" s="10">
        <f t="shared" si="135"/>
        <v>4.9999999999999989E-2</v>
      </c>
      <c r="Q2900">
        <f t="shared" si="136"/>
        <v>7.7610679405520164</v>
      </c>
    </row>
    <row r="2901" spans="1:17" x14ac:dyDescent="0.3">
      <c r="A2901">
        <v>2896</v>
      </c>
      <c r="B2901" t="s">
        <v>3348</v>
      </c>
      <c r="C2901" t="s">
        <v>229</v>
      </c>
      <c r="D2901" t="s">
        <v>7</v>
      </c>
      <c r="E2901">
        <v>177748</v>
      </c>
      <c r="F2901">
        <v>66552</v>
      </c>
      <c r="G2901">
        <v>56.752600000000001</v>
      </c>
      <c r="H2901">
        <v>18.9175</v>
      </c>
      <c r="I2901">
        <v>75.670100000000005</v>
      </c>
      <c r="J2901" s="12">
        <v>0.8</v>
      </c>
      <c r="K2901" s="12">
        <v>1.133</v>
      </c>
      <c r="L2901" s="10">
        <v>0.25</v>
      </c>
      <c r="M2901" s="10">
        <f>VLOOKUP('By placement'!$D2901,'By goal type'!$I$3:$J$7,2,FALSE)</f>
        <v>0.3</v>
      </c>
      <c r="N2901" s="13"/>
      <c r="O2901" s="10">
        <f t="shared" si="137"/>
        <v>0.3</v>
      </c>
      <c r="P2901" s="10">
        <f t="shared" si="135"/>
        <v>4.9999999999999989E-2</v>
      </c>
      <c r="Q2901">
        <f t="shared" si="136"/>
        <v>22.24019708737864</v>
      </c>
    </row>
    <row r="2902" spans="1:17" x14ac:dyDescent="0.3">
      <c r="A2902">
        <v>2897</v>
      </c>
      <c r="B2902" t="s">
        <v>3349</v>
      </c>
      <c r="C2902" t="s">
        <v>232</v>
      </c>
      <c r="D2902" t="s">
        <v>7</v>
      </c>
      <c r="E2902">
        <v>195839</v>
      </c>
      <c r="F2902">
        <v>18226</v>
      </c>
      <c r="G2902">
        <v>34.972000000000001</v>
      </c>
      <c r="H2902">
        <v>11.657</v>
      </c>
      <c r="I2902">
        <v>46.628999999999998</v>
      </c>
      <c r="J2902" s="12">
        <v>1.8</v>
      </c>
      <c r="K2902" s="12">
        <v>2.5169999999999999</v>
      </c>
      <c r="L2902" s="10">
        <v>0.25</v>
      </c>
      <c r="M2902" s="10">
        <f>VLOOKUP('By placement'!$D2902,'By goal type'!$I$3:$J$7,2,FALSE)</f>
        <v>0.3</v>
      </c>
      <c r="N2902" s="13"/>
      <c r="O2902" s="10">
        <f t="shared" si="137"/>
        <v>0.3</v>
      </c>
      <c r="P2902" s="10">
        <f t="shared" si="135"/>
        <v>4.9999999999999989E-2</v>
      </c>
      <c r="Q2902">
        <f t="shared" si="136"/>
        <v>13.282873659117998</v>
      </c>
    </row>
    <row r="2903" spans="1:17" x14ac:dyDescent="0.3">
      <c r="A2903">
        <v>2898</v>
      </c>
      <c r="B2903" t="s">
        <v>3350</v>
      </c>
      <c r="C2903" t="s">
        <v>34</v>
      </c>
      <c r="D2903" t="s">
        <v>7</v>
      </c>
      <c r="E2903">
        <v>569546</v>
      </c>
      <c r="F2903">
        <v>239201</v>
      </c>
      <c r="G2903">
        <v>133.52539999999999</v>
      </c>
      <c r="H2903">
        <v>44.506500000000003</v>
      </c>
      <c r="I2903">
        <v>178.03190000000001</v>
      </c>
      <c r="J2903" s="12">
        <v>0.53</v>
      </c>
      <c r="K2903" s="12">
        <v>0.77500000000000002</v>
      </c>
      <c r="L2903" s="10">
        <v>0.25</v>
      </c>
      <c r="M2903" s="10">
        <f>VLOOKUP('By placement'!$D2903,'By goal type'!$I$3:$J$7,2,FALSE)</f>
        <v>0.3</v>
      </c>
      <c r="N2903" s="13"/>
      <c r="O2903" s="10">
        <f t="shared" si="137"/>
        <v>0.3</v>
      </c>
      <c r="P2903" s="10">
        <f t="shared" si="135"/>
        <v>4.9999999999999989E-2</v>
      </c>
      <c r="Q2903">
        <f t="shared" si="136"/>
        <v>53.409570000000002</v>
      </c>
    </row>
    <row r="2904" spans="1:17" x14ac:dyDescent="0.3">
      <c r="A2904">
        <v>2899</v>
      </c>
      <c r="B2904" t="s">
        <v>3351</v>
      </c>
      <c r="C2904" t="s">
        <v>224</v>
      </c>
      <c r="D2904" t="s">
        <v>7</v>
      </c>
      <c r="E2904">
        <v>614098</v>
      </c>
      <c r="F2904">
        <v>117137</v>
      </c>
      <c r="G2904">
        <v>249.95660000000001</v>
      </c>
      <c r="H2904">
        <v>83.316000000000003</v>
      </c>
      <c r="I2904">
        <v>333.27260000000001</v>
      </c>
      <c r="J2904" s="12">
        <v>2</v>
      </c>
      <c r="K2904" s="12">
        <v>2.8380000000000001</v>
      </c>
      <c r="L2904" s="10">
        <v>0.25</v>
      </c>
      <c r="M2904" s="10">
        <f>VLOOKUP('By placement'!$D2904,'By goal type'!$I$3:$J$7,2,FALSE)</f>
        <v>0.3</v>
      </c>
      <c r="N2904" s="13"/>
      <c r="O2904" s="10">
        <f t="shared" si="137"/>
        <v>0.3</v>
      </c>
      <c r="P2904" s="10">
        <f t="shared" si="135"/>
        <v>4.9999999999999989E-2</v>
      </c>
      <c r="Q2904">
        <f t="shared" si="136"/>
        <v>98.408188442565205</v>
      </c>
    </row>
    <row r="2905" spans="1:17" x14ac:dyDescent="0.3">
      <c r="A2905">
        <v>2900</v>
      </c>
      <c r="B2905" t="s">
        <v>3352</v>
      </c>
      <c r="C2905" t="s">
        <v>84</v>
      </c>
      <c r="D2905" t="s">
        <v>7</v>
      </c>
      <c r="E2905">
        <v>13870</v>
      </c>
      <c r="F2905">
        <v>6090</v>
      </c>
      <c r="G2905">
        <v>11.3734</v>
      </c>
      <c r="H2905">
        <v>3.7905000000000002</v>
      </c>
      <c r="I2905">
        <v>15.1639</v>
      </c>
      <c r="J2905" s="12">
        <v>1.75</v>
      </c>
      <c r="K2905" s="12">
        <v>2.4249999999999998</v>
      </c>
      <c r="L2905" s="10">
        <v>0.25</v>
      </c>
      <c r="M2905" s="10">
        <f>VLOOKUP('By placement'!$D2905,'By goal type'!$I$3:$J$7,2,FALSE)</f>
        <v>0.3</v>
      </c>
      <c r="N2905" s="13"/>
      <c r="O2905" s="10">
        <f t="shared" si="137"/>
        <v>0.3</v>
      </c>
      <c r="P2905" s="10">
        <f t="shared" si="135"/>
        <v>4.9999999999999989E-2</v>
      </c>
      <c r="Q2905">
        <f t="shared" si="136"/>
        <v>4.2208793814432974</v>
      </c>
    </row>
    <row r="2906" spans="1:17" x14ac:dyDescent="0.3">
      <c r="A2906">
        <v>2901</v>
      </c>
      <c r="B2906" t="s">
        <v>3353</v>
      </c>
      <c r="C2906" t="s">
        <v>195</v>
      </c>
      <c r="D2906" t="s">
        <v>7</v>
      </c>
      <c r="E2906">
        <v>39867</v>
      </c>
      <c r="F2906">
        <v>7531</v>
      </c>
      <c r="G2906">
        <v>4.0358999999999998</v>
      </c>
      <c r="H2906">
        <v>1.323</v>
      </c>
      <c r="I2906">
        <v>5.3589000000000002</v>
      </c>
      <c r="J2906" s="12">
        <v>0.5</v>
      </c>
      <c r="K2906" s="12">
        <v>0.73899999999999999</v>
      </c>
      <c r="L2906" s="10" t="s">
        <v>5</v>
      </c>
      <c r="M2906" s="10">
        <f>VLOOKUP('By placement'!$D2906,'By goal type'!$I$3:$J$7,2,FALSE)</f>
        <v>0.3</v>
      </c>
      <c r="N2906" s="13"/>
      <c r="O2906" s="10">
        <f t="shared" si="137"/>
        <v>0.3</v>
      </c>
      <c r="P2906" s="10" t="str">
        <f t="shared" si="135"/>
        <v>unknown</v>
      </c>
      <c r="Q2906">
        <f t="shared" si="136"/>
        <v>1.6076699999999999</v>
      </c>
    </row>
    <row r="2907" spans="1:17" x14ac:dyDescent="0.3">
      <c r="A2907">
        <v>2902</v>
      </c>
      <c r="B2907" t="s">
        <v>3354</v>
      </c>
      <c r="C2907" t="s">
        <v>242</v>
      </c>
      <c r="D2907" t="s">
        <v>7</v>
      </c>
      <c r="E2907">
        <v>126754</v>
      </c>
      <c r="F2907">
        <v>72505</v>
      </c>
      <c r="G2907">
        <v>77.382099999999994</v>
      </c>
      <c r="H2907">
        <v>25.793900000000001</v>
      </c>
      <c r="I2907">
        <v>103.176</v>
      </c>
      <c r="J2907" s="12">
        <v>1</v>
      </c>
      <c r="K2907" s="12">
        <v>1.407</v>
      </c>
      <c r="L2907" s="10">
        <v>0.25</v>
      </c>
      <c r="M2907" s="10">
        <f>VLOOKUP('By placement'!$D2907,'By goal type'!$I$3:$J$7,2,FALSE)</f>
        <v>0.3</v>
      </c>
      <c r="N2907" s="13"/>
      <c r="O2907" s="10">
        <f t="shared" si="137"/>
        <v>0.3</v>
      </c>
      <c r="P2907" s="10">
        <f t="shared" si="135"/>
        <v>4.9999999999999989E-2</v>
      </c>
      <c r="Q2907">
        <f t="shared" si="136"/>
        <v>29.845509594882731</v>
      </c>
    </row>
    <row r="2908" spans="1:17" x14ac:dyDescent="0.3">
      <c r="A2908">
        <v>2903</v>
      </c>
      <c r="B2908" t="s">
        <v>3355</v>
      </c>
      <c r="C2908" t="s">
        <v>218</v>
      </c>
      <c r="D2908" t="s">
        <v>7</v>
      </c>
      <c r="E2908">
        <v>97926</v>
      </c>
      <c r="F2908">
        <v>20433</v>
      </c>
      <c r="G2908">
        <v>17.507899999999999</v>
      </c>
      <c r="H2908">
        <v>5.7573999999999996</v>
      </c>
      <c r="I2908">
        <v>23.2653</v>
      </c>
      <c r="J2908" s="12">
        <v>0.8</v>
      </c>
      <c r="K2908" s="12">
        <v>1.091</v>
      </c>
      <c r="L2908" s="10">
        <v>0.25</v>
      </c>
      <c r="M2908" s="10">
        <f>VLOOKUP('By placement'!$D2908,'By goal type'!$I$3:$J$7,2,FALSE)</f>
        <v>0.3</v>
      </c>
      <c r="N2908" s="13"/>
      <c r="O2908" s="10">
        <f t="shared" si="137"/>
        <v>0.3</v>
      </c>
      <c r="P2908" s="10">
        <f t="shared" si="135"/>
        <v>4.9999999999999989E-2</v>
      </c>
      <c r="Q2908">
        <f t="shared" si="136"/>
        <v>6.2055016498625095</v>
      </c>
    </row>
    <row r="2909" spans="1:17" x14ac:dyDescent="0.3">
      <c r="A2909">
        <v>2904</v>
      </c>
      <c r="B2909" t="s">
        <v>3356</v>
      </c>
      <c r="C2909" t="s">
        <v>62</v>
      </c>
      <c r="D2909" t="s">
        <v>7</v>
      </c>
      <c r="E2909">
        <v>21696</v>
      </c>
      <c r="F2909">
        <v>5836</v>
      </c>
      <c r="G2909">
        <v>4.9866000000000001</v>
      </c>
      <c r="H2909">
        <v>1.6620999999999999</v>
      </c>
      <c r="I2909">
        <v>6.6486999999999998</v>
      </c>
      <c r="J2909" s="12">
        <v>0.8</v>
      </c>
      <c r="K2909" s="12">
        <v>1.135</v>
      </c>
      <c r="L2909" s="10">
        <v>0.25</v>
      </c>
      <c r="M2909" s="10">
        <f>VLOOKUP('By placement'!$D2909,'By goal type'!$I$3:$J$7,2,FALSE)</f>
        <v>0.3</v>
      </c>
      <c r="N2909" s="13"/>
      <c r="O2909" s="10">
        <f t="shared" si="137"/>
        <v>0.3</v>
      </c>
      <c r="P2909" s="10">
        <f t="shared" si="135"/>
        <v>4.9999999999999989E-2</v>
      </c>
      <c r="Q2909">
        <f t="shared" si="136"/>
        <v>1.9623916299559467</v>
      </c>
    </row>
    <row r="2910" spans="1:17" x14ac:dyDescent="0.3">
      <c r="A2910">
        <v>2905</v>
      </c>
      <c r="B2910" t="s">
        <v>3357</v>
      </c>
      <c r="C2910" t="s">
        <v>84</v>
      </c>
      <c r="D2910" t="s">
        <v>7</v>
      </c>
      <c r="E2910">
        <v>955</v>
      </c>
      <c r="F2910">
        <v>429</v>
      </c>
      <c r="G2910">
        <v>0.67200000000000004</v>
      </c>
      <c r="H2910">
        <v>0.27510000000000001</v>
      </c>
      <c r="I2910">
        <v>0.94710000000000005</v>
      </c>
      <c r="J2910" s="12">
        <v>1.55</v>
      </c>
      <c r="K2910" s="12">
        <v>2.1459999999999999</v>
      </c>
      <c r="L2910" s="10" t="s">
        <v>5</v>
      </c>
      <c r="M2910" s="10">
        <f>VLOOKUP('By placement'!$D2910,'By goal type'!$I$3:$J$7,2,FALSE)</f>
        <v>0.3</v>
      </c>
      <c r="N2910" s="13"/>
      <c r="O2910" s="10">
        <f t="shared" si="137"/>
        <v>0.3</v>
      </c>
      <c r="P2910" s="10" t="str">
        <f t="shared" si="135"/>
        <v>unknown</v>
      </c>
      <c r="Q2910">
        <f t="shared" si="136"/>
        <v>0.26303429636533077</v>
      </c>
    </row>
    <row r="2911" spans="1:17" x14ac:dyDescent="0.3">
      <c r="A2911">
        <v>2906</v>
      </c>
      <c r="B2911" t="s">
        <v>3358</v>
      </c>
      <c r="C2911" t="s">
        <v>62</v>
      </c>
      <c r="D2911" t="s">
        <v>7</v>
      </c>
      <c r="E2911">
        <v>920281</v>
      </c>
      <c r="F2911">
        <v>182830</v>
      </c>
      <c r="G2911">
        <v>175.83690000000001</v>
      </c>
      <c r="H2911">
        <v>58.609400000000001</v>
      </c>
      <c r="I2911">
        <v>234.44630000000001</v>
      </c>
      <c r="J2911" s="12">
        <v>0.9</v>
      </c>
      <c r="K2911" s="12">
        <v>1.294</v>
      </c>
      <c r="L2911" s="10">
        <v>0.25</v>
      </c>
      <c r="M2911" s="10">
        <f>VLOOKUP('By placement'!$D2911,'By goal type'!$I$3:$J$7,2,FALSE)</f>
        <v>0.3</v>
      </c>
      <c r="N2911" s="13"/>
      <c r="O2911" s="10">
        <f t="shared" si="137"/>
        <v>0.3</v>
      </c>
      <c r="P2911" s="10">
        <f t="shared" si="135"/>
        <v>4.9999999999999989E-2</v>
      </c>
      <c r="Q2911">
        <f t="shared" si="136"/>
        <v>70.333889999999997</v>
      </c>
    </row>
    <row r="2912" spans="1:17" x14ac:dyDescent="0.3">
      <c r="A2912">
        <v>2907</v>
      </c>
      <c r="B2912" t="s">
        <v>3359</v>
      </c>
      <c r="C2912" t="s">
        <v>73</v>
      </c>
      <c r="D2912" t="s">
        <v>7</v>
      </c>
      <c r="E2912">
        <v>19531</v>
      </c>
      <c r="F2912">
        <v>3439</v>
      </c>
      <c r="G2912">
        <v>3.6783000000000001</v>
      </c>
      <c r="H2912">
        <v>1.2257</v>
      </c>
      <c r="I2912">
        <v>4.9039999999999999</v>
      </c>
      <c r="J2912" s="12">
        <v>1</v>
      </c>
      <c r="K2912" s="12">
        <v>1.4059999999999999</v>
      </c>
      <c r="L2912" s="10">
        <v>0.25</v>
      </c>
      <c r="M2912" s="10">
        <f>VLOOKUP('By placement'!$D2912,'By goal type'!$I$3:$J$7,2,FALSE)</f>
        <v>0.3</v>
      </c>
      <c r="N2912" s="13"/>
      <c r="O2912" s="10">
        <f t="shared" si="137"/>
        <v>0.3</v>
      </c>
      <c r="P2912" s="10">
        <f t="shared" si="135"/>
        <v>4.9999999999999989E-2</v>
      </c>
      <c r="Q2912">
        <f t="shared" si="136"/>
        <v>1.4160910384068275</v>
      </c>
    </row>
    <row r="2913" spans="1:17" x14ac:dyDescent="0.3">
      <c r="A2913">
        <v>2908</v>
      </c>
      <c r="B2913" t="s">
        <v>3360</v>
      </c>
      <c r="C2913" t="s">
        <v>229</v>
      </c>
      <c r="D2913" t="s">
        <v>7</v>
      </c>
      <c r="E2913">
        <v>1204462</v>
      </c>
      <c r="F2913">
        <v>266691</v>
      </c>
      <c r="G2913">
        <v>228.43360000000001</v>
      </c>
      <c r="H2913">
        <v>76.141400000000004</v>
      </c>
      <c r="I2913">
        <v>304.57499999999999</v>
      </c>
      <c r="J2913" s="12">
        <v>0.8</v>
      </c>
      <c r="K2913" s="12">
        <v>1.1040000000000001</v>
      </c>
      <c r="L2913" s="10">
        <v>0.25</v>
      </c>
      <c r="M2913" s="10">
        <f>VLOOKUP('By placement'!$D2913,'By goal type'!$I$3:$J$7,2,FALSE)</f>
        <v>0.3</v>
      </c>
      <c r="N2913" s="13"/>
      <c r="O2913" s="10">
        <f t="shared" si="137"/>
        <v>0.3</v>
      </c>
      <c r="P2913" s="10">
        <f t="shared" si="135"/>
        <v>4.9999999999999989E-2</v>
      </c>
      <c r="Q2913">
        <f t="shared" si="136"/>
        <v>83.868478260869566</v>
      </c>
    </row>
    <row r="2914" spans="1:17" x14ac:dyDescent="0.3">
      <c r="A2914">
        <v>2909</v>
      </c>
      <c r="B2914" t="s">
        <v>3361</v>
      </c>
      <c r="C2914" t="s">
        <v>62</v>
      </c>
      <c r="D2914" t="s">
        <v>7</v>
      </c>
      <c r="E2914">
        <v>108125</v>
      </c>
      <c r="F2914">
        <v>18220</v>
      </c>
      <c r="G2914">
        <v>17.571300000000001</v>
      </c>
      <c r="H2914">
        <v>5.8567999999999998</v>
      </c>
      <c r="I2914">
        <v>23.428100000000001</v>
      </c>
      <c r="J2914" s="12">
        <v>0.9</v>
      </c>
      <c r="K2914" s="12">
        <v>1.294</v>
      </c>
      <c r="L2914" s="10">
        <v>0.25</v>
      </c>
      <c r="M2914" s="10">
        <f>VLOOKUP('By placement'!$D2914,'By goal type'!$I$3:$J$7,2,FALSE)</f>
        <v>0.3</v>
      </c>
      <c r="N2914" s="13"/>
      <c r="O2914" s="10">
        <f t="shared" si="137"/>
        <v>0.3</v>
      </c>
      <c r="P2914" s="10">
        <f t="shared" si="135"/>
        <v>4.9999999999999989E-2</v>
      </c>
      <c r="Q2914">
        <f t="shared" si="136"/>
        <v>7.0284300000000002</v>
      </c>
    </row>
    <row r="2915" spans="1:17" x14ac:dyDescent="0.3">
      <c r="A2915">
        <v>2910</v>
      </c>
      <c r="B2915" t="s">
        <v>3362</v>
      </c>
      <c r="C2915" t="s">
        <v>80</v>
      </c>
      <c r="D2915" t="s">
        <v>7</v>
      </c>
      <c r="E2915">
        <v>806739</v>
      </c>
      <c r="F2915">
        <v>75964</v>
      </c>
      <c r="G2915">
        <v>61.073799999999999</v>
      </c>
      <c r="H2915">
        <v>20.357299999999999</v>
      </c>
      <c r="I2915">
        <v>81.431100000000001</v>
      </c>
      <c r="J2915" s="12">
        <v>0.75</v>
      </c>
      <c r="K2915" s="12">
        <v>1.0249999999999999</v>
      </c>
      <c r="L2915" s="10">
        <v>0.25</v>
      </c>
      <c r="M2915" s="10">
        <f>VLOOKUP('By placement'!$D2915,'By goal type'!$I$3:$J$7,2,FALSE)</f>
        <v>0.3</v>
      </c>
      <c r="N2915" s="13"/>
      <c r="O2915" s="10">
        <f t="shared" si="137"/>
        <v>0.3</v>
      </c>
      <c r="P2915" s="10">
        <f t="shared" si="135"/>
        <v>4.9999999999999989E-2</v>
      </c>
      <c r="Q2915">
        <f t="shared" si="136"/>
        <v>21.847368292682919</v>
      </c>
    </row>
    <row r="2916" spans="1:17" x14ac:dyDescent="0.3">
      <c r="A2916">
        <v>2911</v>
      </c>
      <c r="B2916" t="s">
        <v>3363</v>
      </c>
      <c r="C2916" t="s">
        <v>50</v>
      </c>
      <c r="D2916" t="s">
        <v>7</v>
      </c>
      <c r="E2916">
        <v>297896</v>
      </c>
      <c r="F2916">
        <v>97173</v>
      </c>
      <c r="G2916">
        <v>110.8192</v>
      </c>
      <c r="H2916">
        <v>41.985300000000002</v>
      </c>
      <c r="I2916">
        <v>152.80449999999999</v>
      </c>
      <c r="J2916" s="12">
        <v>1.1000000000000001</v>
      </c>
      <c r="K2916" s="12">
        <v>1.4139999999999999</v>
      </c>
      <c r="L2916" s="10">
        <v>0.3</v>
      </c>
      <c r="M2916" s="10">
        <f>VLOOKUP('By placement'!$D2916,'By goal type'!$I$3:$J$7,2,FALSE)</f>
        <v>0.3</v>
      </c>
      <c r="N2916" s="13"/>
      <c r="O2916" s="10">
        <f t="shared" si="137"/>
        <v>0.3</v>
      </c>
      <c r="P2916" s="10">
        <f t="shared" si="135"/>
        <v>0</v>
      </c>
      <c r="Q2916">
        <f t="shared" si="136"/>
        <v>33.932541018387532</v>
      </c>
    </row>
    <row r="2917" spans="1:17" x14ac:dyDescent="0.3">
      <c r="A2917">
        <v>2912</v>
      </c>
      <c r="B2917" t="s">
        <v>3364</v>
      </c>
      <c r="C2917" t="s">
        <v>233</v>
      </c>
      <c r="D2917" t="s">
        <v>7</v>
      </c>
      <c r="E2917">
        <v>4173</v>
      </c>
      <c r="F2917">
        <v>456</v>
      </c>
      <c r="G2917">
        <v>1.4676</v>
      </c>
      <c r="H2917">
        <v>0.48920000000000002</v>
      </c>
      <c r="I2917">
        <v>1.9568000000000001</v>
      </c>
      <c r="J2917" s="12">
        <v>3</v>
      </c>
      <c r="K2917" s="12">
        <v>4.157</v>
      </c>
      <c r="L2917" s="10">
        <v>0.25</v>
      </c>
      <c r="M2917" s="10">
        <f>VLOOKUP('By placement'!$D2917,'By goal type'!$I$3:$J$7,2,FALSE)</f>
        <v>0.3</v>
      </c>
      <c r="N2917" s="13"/>
      <c r="O2917" s="10">
        <f t="shared" si="137"/>
        <v>0.3</v>
      </c>
      <c r="P2917" s="10">
        <f t="shared" si="135"/>
        <v>4.9999999999999989E-2</v>
      </c>
      <c r="Q2917">
        <f t="shared" si="136"/>
        <v>0.54462776040413752</v>
      </c>
    </row>
    <row r="2918" spans="1:17" x14ac:dyDescent="0.3">
      <c r="A2918">
        <v>2913</v>
      </c>
      <c r="B2918" t="s">
        <v>3365</v>
      </c>
      <c r="C2918" t="s">
        <v>84</v>
      </c>
      <c r="D2918" t="s">
        <v>7</v>
      </c>
      <c r="E2918">
        <v>19923</v>
      </c>
      <c r="F2918">
        <v>13088</v>
      </c>
      <c r="G2918">
        <v>20.557700000000001</v>
      </c>
      <c r="H2918">
        <v>8.4772999999999996</v>
      </c>
      <c r="I2918">
        <v>29.035</v>
      </c>
      <c r="J2918" s="12">
        <v>1.55</v>
      </c>
      <c r="K2918" s="12">
        <v>2.3199999999999998</v>
      </c>
      <c r="L2918" s="10" t="s">
        <v>5</v>
      </c>
      <c r="M2918" s="10">
        <f>VLOOKUP('By placement'!$D2918,'By goal type'!$I$3:$J$7,2,FALSE)</f>
        <v>0.3</v>
      </c>
      <c r="N2918" s="13"/>
      <c r="O2918" s="10">
        <f t="shared" si="137"/>
        <v>0.3</v>
      </c>
      <c r="P2918" s="10" t="str">
        <f t="shared" si="135"/>
        <v>unknown</v>
      </c>
      <c r="Q2918">
        <f t="shared" si="136"/>
        <v>8.7104999999999997</v>
      </c>
    </row>
    <row r="2919" spans="1:17" x14ac:dyDescent="0.3">
      <c r="A2919">
        <v>2914</v>
      </c>
      <c r="B2919" t="s">
        <v>3366</v>
      </c>
      <c r="C2919" t="s">
        <v>224</v>
      </c>
      <c r="D2919" t="s">
        <v>7</v>
      </c>
      <c r="E2919">
        <v>2162115</v>
      </c>
      <c r="F2919">
        <v>511252</v>
      </c>
      <c r="G2919">
        <v>1098.0214000000001</v>
      </c>
      <c r="H2919">
        <v>366.00299999999999</v>
      </c>
      <c r="I2919">
        <v>1464.0244</v>
      </c>
      <c r="J2919" s="12">
        <v>2</v>
      </c>
      <c r="K2919" s="12">
        <v>2.8450000000000002</v>
      </c>
      <c r="L2919" s="10">
        <v>0.25</v>
      </c>
      <c r="M2919" s="10">
        <f>VLOOKUP('By placement'!$D2919,'By goal type'!$I$3:$J$7,2,FALSE)</f>
        <v>0.3</v>
      </c>
      <c r="N2919" s="13"/>
      <c r="O2919" s="10">
        <f t="shared" si="137"/>
        <v>0.3</v>
      </c>
      <c r="P2919" s="10">
        <f t="shared" si="135"/>
        <v>4.9999999999999989E-2</v>
      </c>
      <c r="Q2919">
        <f t="shared" si="136"/>
        <v>434.83325764499131</v>
      </c>
    </row>
    <row r="2920" spans="1:17" x14ac:dyDescent="0.3">
      <c r="A2920">
        <v>2915</v>
      </c>
      <c r="B2920" t="s">
        <v>3367</v>
      </c>
      <c r="C2920" t="s">
        <v>62</v>
      </c>
      <c r="D2920" t="s">
        <v>7</v>
      </c>
      <c r="E2920">
        <v>42362</v>
      </c>
      <c r="F2920">
        <v>8279</v>
      </c>
      <c r="G2920">
        <v>6.3971999999999998</v>
      </c>
      <c r="H2920">
        <v>2.7330999999999999</v>
      </c>
      <c r="I2920">
        <v>9.1303000000000001</v>
      </c>
      <c r="J2920" s="12">
        <v>0.77</v>
      </c>
      <c r="K2920" s="12">
        <v>1.1000000000000001</v>
      </c>
      <c r="L2920" s="10">
        <v>0.3</v>
      </c>
      <c r="M2920" s="10">
        <f>VLOOKUP('By placement'!$D2920,'By goal type'!$I$3:$J$7,2,FALSE)</f>
        <v>0.3</v>
      </c>
      <c r="N2920" s="13"/>
      <c r="O2920" s="10">
        <f t="shared" si="137"/>
        <v>0.3</v>
      </c>
      <c r="P2920" s="10">
        <f t="shared" si="135"/>
        <v>0</v>
      </c>
      <c r="Q2920">
        <f t="shared" si="136"/>
        <v>2.73909</v>
      </c>
    </row>
    <row r="2921" spans="1:17" x14ac:dyDescent="0.3">
      <c r="A2921">
        <v>2916</v>
      </c>
      <c r="B2921" t="s">
        <v>3368</v>
      </c>
      <c r="C2921" t="s">
        <v>84</v>
      </c>
      <c r="D2921" t="s">
        <v>7</v>
      </c>
      <c r="E2921">
        <v>23531</v>
      </c>
      <c r="F2921">
        <v>16020</v>
      </c>
      <c r="G2921">
        <v>25.0578</v>
      </c>
      <c r="H2921">
        <v>10.506399999999999</v>
      </c>
      <c r="I2921">
        <v>35.5642</v>
      </c>
      <c r="J2921" s="12">
        <v>1.55</v>
      </c>
      <c r="K2921" s="12">
        <v>2.3210000000000002</v>
      </c>
      <c r="L2921" s="10">
        <v>0.3</v>
      </c>
      <c r="M2921" s="10">
        <f>VLOOKUP('By placement'!$D2921,'By goal type'!$I$3:$J$7,2,FALSE)</f>
        <v>0.3</v>
      </c>
      <c r="N2921" s="13"/>
      <c r="O2921" s="10">
        <f t="shared" si="137"/>
        <v>0.3</v>
      </c>
      <c r="P2921" s="10">
        <f t="shared" si="135"/>
        <v>0</v>
      </c>
      <c r="Q2921">
        <f t="shared" si="136"/>
        <v>10.66926</v>
      </c>
    </row>
    <row r="2922" spans="1:17" x14ac:dyDescent="0.3">
      <c r="A2922">
        <v>2917</v>
      </c>
      <c r="B2922" t="s">
        <v>3369</v>
      </c>
      <c r="C2922" t="s">
        <v>136</v>
      </c>
      <c r="D2922" t="s">
        <v>7</v>
      </c>
      <c r="E2922">
        <v>5341</v>
      </c>
      <c r="F2922">
        <v>3669</v>
      </c>
      <c r="G2922">
        <v>0.78890000000000005</v>
      </c>
      <c r="H2922">
        <v>0.26279999999999998</v>
      </c>
      <c r="I2922">
        <v>1.0517000000000001</v>
      </c>
      <c r="J2922" s="12">
        <v>0.2</v>
      </c>
      <c r="K2922" s="12">
        <v>0.315</v>
      </c>
      <c r="L2922" s="10">
        <v>0.25</v>
      </c>
      <c r="M2922" s="10">
        <f>VLOOKUP('By placement'!$D2922,'By goal type'!$I$3:$J$7,2,FALSE)</f>
        <v>0.3</v>
      </c>
      <c r="N2922" s="13"/>
      <c r="O2922" s="10">
        <f t="shared" si="137"/>
        <v>0.3</v>
      </c>
      <c r="P2922" s="10">
        <f t="shared" si="135"/>
        <v>4.9999999999999989E-2</v>
      </c>
      <c r="Q2922">
        <f t="shared" si="136"/>
        <v>0.31551000000000001</v>
      </c>
    </row>
    <row r="2923" spans="1:17" x14ac:dyDescent="0.3">
      <c r="A2923">
        <v>2918</v>
      </c>
      <c r="B2923" t="s">
        <v>3370</v>
      </c>
      <c r="C2923" t="s">
        <v>84</v>
      </c>
      <c r="D2923" t="s">
        <v>7</v>
      </c>
      <c r="E2923">
        <v>88</v>
      </c>
      <c r="F2923">
        <v>29</v>
      </c>
      <c r="G2923">
        <v>5.2400000000000002E-2</v>
      </c>
      <c r="H2923">
        <v>2.24E-2</v>
      </c>
      <c r="I2923">
        <v>7.4800000000000005E-2</v>
      </c>
      <c r="J2923" s="12">
        <v>1.8</v>
      </c>
      <c r="K2923" s="12">
        <v>2.2000000000000002</v>
      </c>
      <c r="L2923" s="10">
        <v>0.3</v>
      </c>
      <c r="M2923" s="10">
        <f>VLOOKUP('By placement'!$D2923,'By goal type'!$I$3:$J$7,2,FALSE)</f>
        <v>0.3</v>
      </c>
      <c r="N2923" s="13"/>
      <c r="O2923" s="10">
        <f t="shared" si="137"/>
        <v>0.3</v>
      </c>
      <c r="P2923" s="10">
        <f t="shared" si="135"/>
        <v>0</v>
      </c>
      <c r="Q2923">
        <f t="shared" si="136"/>
        <v>1.3600000000000006E-2</v>
      </c>
    </row>
    <row r="2924" spans="1:17" x14ac:dyDescent="0.3">
      <c r="A2924">
        <v>2919</v>
      </c>
      <c r="B2924" t="s">
        <v>3371</v>
      </c>
      <c r="C2924" t="s">
        <v>84</v>
      </c>
      <c r="D2924" t="s">
        <v>7</v>
      </c>
      <c r="E2924">
        <v>9062</v>
      </c>
      <c r="F2924">
        <v>5528</v>
      </c>
      <c r="G2924">
        <v>8.7782</v>
      </c>
      <c r="H2924">
        <v>3.5007000000000001</v>
      </c>
      <c r="I2924">
        <v>12.2789</v>
      </c>
      <c r="J2924" s="12">
        <v>1.55</v>
      </c>
      <c r="K2924" s="12">
        <v>2.11</v>
      </c>
      <c r="L2924" s="10" t="s">
        <v>5</v>
      </c>
      <c r="M2924" s="10">
        <f>VLOOKUP('By placement'!$D2924,'By goal type'!$I$3:$J$7,2,FALSE)</f>
        <v>0.3</v>
      </c>
      <c r="N2924" s="13"/>
      <c r="O2924" s="10">
        <f t="shared" si="137"/>
        <v>0.3</v>
      </c>
      <c r="P2924" s="10" t="str">
        <f t="shared" si="135"/>
        <v>unknown</v>
      </c>
      <c r="Q2924">
        <f t="shared" si="136"/>
        <v>3.2588549763033172</v>
      </c>
    </row>
    <row r="2925" spans="1:17" x14ac:dyDescent="0.3">
      <c r="A2925">
        <v>2920</v>
      </c>
      <c r="B2925" t="s">
        <v>3372</v>
      </c>
      <c r="C2925" t="s">
        <v>241</v>
      </c>
      <c r="D2925" t="s">
        <v>7</v>
      </c>
      <c r="E2925">
        <v>869457</v>
      </c>
      <c r="F2925">
        <v>152817</v>
      </c>
      <c r="G2925">
        <v>123.1865</v>
      </c>
      <c r="H2925">
        <v>41.061599999999999</v>
      </c>
      <c r="I2925">
        <v>164.24809999999999</v>
      </c>
      <c r="J2925" s="12">
        <v>0.75</v>
      </c>
      <c r="K2925" s="12">
        <v>1.0409999999999999</v>
      </c>
      <c r="L2925" s="10">
        <v>0.25</v>
      </c>
      <c r="M2925" s="10">
        <f>VLOOKUP('By placement'!$D2925,'By goal type'!$I$3:$J$7,2,FALSE)</f>
        <v>0.3</v>
      </c>
      <c r="N2925" s="13"/>
      <c r="O2925" s="10">
        <f t="shared" si="137"/>
        <v>0.3</v>
      </c>
      <c r="P2925" s="10">
        <f t="shared" si="135"/>
        <v>4.9999999999999989E-2</v>
      </c>
      <c r="Q2925">
        <f t="shared" si="136"/>
        <v>45.913734005763672</v>
      </c>
    </row>
    <row r="2926" spans="1:17" x14ac:dyDescent="0.3">
      <c r="A2926">
        <v>2921</v>
      </c>
      <c r="B2926" t="s">
        <v>3373</v>
      </c>
      <c r="C2926" t="s">
        <v>240</v>
      </c>
      <c r="D2926" t="s">
        <v>7</v>
      </c>
      <c r="E2926">
        <v>595935</v>
      </c>
      <c r="F2926">
        <v>82725</v>
      </c>
      <c r="G2926">
        <v>26.692499999999999</v>
      </c>
      <c r="H2926">
        <v>8.8975000000000009</v>
      </c>
      <c r="I2926">
        <v>35.590000000000003</v>
      </c>
      <c r="J2926" s="12">
        <v>0.3</v>
      </c>
      <c r="K2926" s="12">
        <v>0.45500000000000002</v>
      </c>
      <c r="L2926" s="10">
        <v>0.25</v>
      </c>
      <c r="M2926" s="10">
        <f>VLOOKUP('By placement'!$D2926,'By goal type'!$I$3:$J$7,2,FALSE)</f>
        <v>0.3</v>
      </c>
      <c r="N2926" s="13"/>
      <c r="O2926" s="10">
        <f t="shared" si="137"/>
        <v>0.3</v>
      </c>
      <c r="P2926" s="10">
        <f t="shared" si="135"/>
        <v>4.9999999999999989E-2</v>
      </c>
      <c r="Q2926">
        <f t="shared" si="136"/>
        <v>10.677000000000001</v>
      </c>
    </row>
    <row r="2927" spans="1:17" x14ac:dyDescent="0.3">
      <c r="A2927">
        <v>2922</v>
      </c>
      <c r="B2927" t="s">
        <v>3374</v>
      </c>
      <c r="C2927" t="s">
        <v>209</v>
      </c>
      <c r="D2927" t="s">
        <v>7</v>
      </c>
      <c r="E2927">
        <v>688</v>
      </c>
      <c r="F2927">
        <v>187</v>
      </c>
      <c r="G2927">
        <v>0.30220000000000002</v>
      </c>
      <c r="H2927">
        <v>0.1004</v>
      </c>
      <c r="I2927">
        <v>0.40260000000000001</v>
      </c>
      <c r="J2927" s="12">
        <v>1.5</v>
      </c>
      <c r="K2927" s="12">
        <v>1.417</v>
      </c>
      <c r="L2927" s="10">
        <v>0.25</v>
      </c>
      <c r="M2927" s="10">
        <f>VLOOKUP('By placement'!$D2927,'By goal type'!$I$3:$J$7,2,FALSE)</f>
        <v>0.3</v>
      </c>
      <c r="N2927" s="13"/>
      <c r="O2927" s="10">
        <f t="shared" si="137"/>
        <v>0.3</v>
      </c>
      <c r="P2927" s="10">
        <f t="shared" si="135"/>
        <v>4.9999999999999989E-2</v>
      </c>
      <c r="Q2927">
        <f t="shared" si="136"/>
        <v>-2.3582074805928041E-2</v>
      </c>
    </row>
    <row r="2928" spans="1:17" x14ac:dyDescent="0.3">
      <c r="A2928">
        <v>2923</v>
      </c>
      <c r="B2928" t="s">
        <v>3375</v>
      </c>
      <c r="C2928" t="s">
        <v>159</v>
      </c>
      <c r="D2928" t="s">
        <v>7</v>
      </c>
      <c r="E2928">
        <v>645291</v>
      </c>
      <c r="F2928">
        <v>112910</v>
      </c>
      <c r="G2928">
        <v>12.19</v>
      </c>
      <c r="H2928">
        <v>4.0590000000000002</v>
      </c>
      <c r="I2928">
        <v>16.248999999999999</v>
      </c>
      <c r="J2928" s="12">
        <v>0.1</v>
      </c>
      <c r="K2928" s="12">
        <v>0.16400000000000001</v>
      </c>
      <c r="L2928" s="10">
        <v>0.25</v>
      </c>
      <c r="M2928" s="10">
        <f>VLOOKUP('By placement'!$D2928,'By goal type'!$I$3:$J$7,2,FALSE)</f>
        <v>0.3</v>
      </c>
      <c r="N2928" s="13"/>
      <c r="O2928" s="10">
        <f t="shared" si="137"/>
        <v>0.3</v>
      </c>
      <c r="P2928" s="10">
        <f t="shared" si="135"/>
        <v>4.9999999999999989E-2</v>
      </c>
      <c r="Q2928">
        <f t="shared" si="136"/>
        <v>4.8746999999999998</v>
      </c>
    </row>
    <row r="2929" spans="1:17" x14ac:dyDescent="0.3">
      <c r="A2929">
        <v>2924</v>
      </c>
      <c r="B2929" t="s">
        <v>3376</v>
      </c>
      <c r="C2929" t="s">
        <v>232</v>
      </c>
      <c r="D2929" t="s">
        <v>7</v>
      </c>
      <c r="E2929">
        <v>196807</v>
      </c>
      <c r="F2929">
        <v>19399</v>
      </c>
      <c r="G2929">
        <v>37.624600000000001</v>
      </c>
      <c r="H2929">
        <v>12.541399999999999</v>
      </c>
      <c r="I2929">
        <v>50.165999999999997</v>
      </c>
      <c r="J2929" s="12">
        <v>1.8</v>
      </c>
      <c r="K2929" s="12">
        <v>2.6230000000000002</v>
      </c>
      <c r="L2929" s="10">
        <v>0.25</v>
      </c>
      <c r="M2929" s="10">
        <f>VLOOKUP('By placement'!$D2929,'By goal type'!$I$3:$J$7,2,FALSE)</f>
        <v>0.3</v>
      </c>
      <c r="N2929" s="13"/>
      <c r="O2929" s="10">
        <f t="shared" si="137"/>
        <v>0.3</v>
      </c>
      <c r="P2929" s="10">
        <f t="shared" si="135"/>
        <v>4.9999999999999989E-2</v>
      </c>
      <c r="Q2929">
        <f t="shared" si="136"/>
        <v>15.049799999999998</v>
      </c>
    </row>
    <row r="2930" spans="1:17" x14ac:dyDescent="0.3">
      <c r="A2930">
        <v>2925</v>
      </c>
      <c r="B2930" t="s">
        <v>3377</v>
      </c>
      <c r="C2930" t="s">
        <v>65</v>
      </c>
      <c r="D2930" t="s">
        <v>7</v>
      </c>
      <c r="E2930">
        <v>3013509</v>
      </c>
      <c r="F2930">
        <v>878393</v>
      </c>
      <c r="G2930">
        <v>473.49939999999998</v>
      </c>
      <c r="H2930">
        <v>157.6746</v>
      </c>
      <c r="I2930">
        <v>631.17399999999998</v>
      </c>
      <c r="J2930" s="12">
        <v>0.5</v>
      </c>
      <c r="K2930" s="12">
        <v>0.72599999999999998</v>
      </c>
      <c r="L2930" s="10">
        <v>0.25</v>
      </c>
      <c r="M2930" s="10">
        <f>VLOOKUP('By placement'!$D2930,'By goal type'!$I$3:$J$7,2,FALSE)</f>
        <v>0.3</v>
      </c>
      <c r="N2930" s="13"/>
      <c r="O2930" s="10">
        <f t="shared" si="137"/>
        <v>0.3</v>
      </c>
      <c r="P2930" s="10">
        <f t="shared" si="135"/>
        <v>4.9999999999999989E-2</v>
      </c>
      <c r="Q2930">
        <f t="shared" si="136"/>
        <v>189.35219999999998</v>
      </c>
    </row>
    <row r="2931" spans="1:17" x14ac:dyDescent="0.3">
      <c r="A2931">
        <v>2926</v>
      </c>
      <c r="B2931" t="s">
        <v>3378</v>
      </c>
      <c r="C2931" t="s">
        <v>171</v>
      </c>
      <c r="D2931" t="s">
        <v>7</v>
      </c>
      <c r="E2931">
        <v>49575</v>
      </c>
      <c r="F2931">
        <v>4689</v>
      </c>
      <c r="G2931">
        <v>1.4350000000000001</v>
      </c>
      <c r="H2931">
        <v>0.58699999999999997</v>
      </c>
      <c r="I2931">
        <v>2.0219999999999998</v>
      </c>
      <c r="J2931" s="12">
        <v>0.3</v>
      </c>
      <c r="K2931" s="12">
        <v>0.41499999999999998</v>
      </c>
      <c r="L2931" s="10">
        <v>0.3</v>
      </c>
      <c r="M2931" s="10">
        <f>VLOOKUP('By placement'!$D2931,'By goal type'!$I$3:$J$7,2,FALSE)</f>
        <v>0.3</v>
      </c>
      <c r="N2931" s="13"/>
      <c r="O2931" s="10">
        <f t="shared" si="137"/>
        <v>0.3</v>
      </c>
      <c r="P2931" s="10">
        <f t="shared" si="135"/>
        <v>0</v>
      </c>
      <c r="Q2931">
        <f t="shared" si="136"/>
        <v>0.56031325301204815</v>
      </c>
    </row>
    <row r="2932" spans="1:17" x14ac:dyDescent="0.3">
      <c r="A2932">
        <v>2927</v>
      </c>
      <c r="B2932" t="s">
        <v>3379</v>
      </c>
      <c r="C2932" t="s">
        <v>195</v>
      </c>
      <c r="D2932" t="s">
        <v>7</v>
      </c>
      <c r="E2932">
        <v>89557</v>
      </c>
      <c r="F2932">
        <v>18127</v>
      </c>
      <c r="G2932">
        <v>9.7791999999999994</v>
      </c>
      <c r="H2932">
        <v>3.2595000000000001</v>
      </c>
      <c r="I2932">
        <v>13.0387</v>
      </c>
      <c r="J2932" s="12">
        <v>0.5</v>
      </c>
      <c r="K2932" s="12">
        <v>0.72199999999999998</v>
      </c>
      <c r="L2932" s="10" t="s">
        <v>5</v>
      </c>
      <c r="M2932" s="10">
        <f>VLOOKUP('By placement'!$D2932,'By goal type'!$I$3:$J$7,2,FALSE)</f>
        <v>0.3</v>
      </c>
      <c r="N2932" s="13"/>
      <c r="O2932" s="10">
        <f t="shared" si="137"/>
        <v>0.3</v>
      </c>
      <c r="P2932" s="10" t="str">
        <f t="shared" si="135"/>
        <v>unknown</v>
      </c>
      <c r="Q2932">
        <f t="shared" si="136"/>
        <v>3.91161</v>
      </c>
    </row>
    <row r="2933" spans="1:17" x14ac:dyDescent="0.3">
      <c r="A2933">
        <v>2928</v>
      </c>
      <c r="B2933" t="s">
        <v>3380</v>
      </c>
      <c r="C2933" t="s">
        <v>229</v>
      </c>
      <c r="D2933" t="s">
        <v>7</v>
      </c>
      <c r="E2933">
        <v>3263</v>
      </c>
      <c r="F2933">
        <v>1111</v>
      </c>
      <c r="G2933">
        <v>0.59889999999999999</v>
      </c>
      <c r="H2933">
        <v>0.1996</v>
      </c>
      <c r="I2933">
        <v>0.79849999999999999</v>
      </c>
      <c r="J2933" s="12">
        <v>0.5</v>
      </c>
      <c r="K2933" s="12">
        <v>0.71899999999999997</v>
      </c>
      <c r="L2933" s="10">
        <v>0.25</v>
      </c>
      <c r="M2933" s="10">
        <f>VLOOKUP('By placement'!$D2933,'By goal type'!$I$3:$J$7,2,FALSE)</f>
        <v>0.3</v>
      </c>
      <c r="N2933" s="13"/>
      <c r="O2933" s="10">
        <f t="shared" si="137"/>
        <v>0.3</v>
      </c>
      <c r="P2933" s="10">
        <f t="shared" si="135"/>
        <v>4.9999999999999989E-2</v>
      </c>
      <c r="Q2933">
        <f t="shared" si="136"/>
        <v>0.23954999999999999</v>
      </c>
    </row>
    <row r="2934" spans="1:17" x14ac:dyDescent="0.3">
      <c r="A2934">
        <v>2929</v>
      </c>
      <c r="B2934" t="s">
        <v>3381</v>
      </c>
      <c r="C2934" t="s">
        <v>80</v>
      </c>
      <c r="D2934" t="s">
        <v>7</v>
      </c>
      <c r="E2934">
        <v>997478</v>
      </c>
      <c r="F2934">
        <v>115483</v>
      </c>
      <c r="G2934">
        <v>93.470100000000002</v>
      </c>
      <c r="H2934">
        <v>31.156099999999999</v>
      </c>
      <c r="I2934">
        <v>124.6262</v>
      </c>
      <c r="J2934" s="12">
        <v>0.75</v>
      </c>
      <c r="K2934" s="12">
        <v>1.0129999999999999</v>
      </c>
      <c r="L2934" s="10">
        <v>0.25</v>
      </c>
      <c r="M2934" s="10">
        <f>VLOOKUP('By placement'!$D2934,'By goal type'!$I$3:$J$7,2,FALSE)</f>
        <v>0.3</v>
      </c>
      <c r="N2934" s="13"/>
      <c r="O2934" s="10">
        <f t="shared" si="137"/>
        <v>0.3</v>
      </c>
      <c r="P2934" s="10">
        <f t="shared" si="135"/>
        <v>4.9999999999999989E-2</v>
      </c>
      <c r="Q2934">
        <f t="shared" si="136"/>
        <v>32.356061796643623</v>
      </c>
    </row>
    <row r="2935" spans="1:17" x14ac:dyDescent="0.3">
      <c r="A2935">
        <v>2930</v>
      </c>
      <c r="B2935" t="s">
        <v>3382</v>
      </c>
      <c r="C2935" t="s">
        <v>77</v>
      </c>
      <c r="D2935" t="s">
        <v>7</v>
      </c>
      <c r="E2935">
        <v>67</v>
      </c>
      <c r="F2935">
        <v>25</v>
      </c>
      <c r="G2935">
        <v>2.7E-2</v>
      </c>
      <c r="H2935">
        <v>8.9999999999999993E-3</v>
      </c>
      <c r="I2935">
        <v>3.5999999999999997E-2</v>
      </c>
      <c r="J2935" s="12">
        <v>1</v>
      </c>
      <c r="K2935" s="12">
        <v>1.6359999999999999</v>
      </c>
      <c r="L2935" s="10">
        <v>0.25</v>
      </c>
      <c r="M2935" s="10">
        <f>VLOOKUP('By placement'!$D2935,'By goal type'!$I$3:$J$7,2,FALSE)</f>
        <v>0.3</v>
      </c>
      <c r="N2935" s="13"/>
      <c r="O2935" s="10">
        <f t="shared" si="137"/>
        <v>0.3</v>
      </c>
      <c r="P2935" s="10">
        <f t="shared" si="135"/>
        <v>4.9999999999999989E-2</v>
      </c>
      <c r="Q2935">
        <f t="shared" si="136"/>
        <v>1.0799999999999999E-2</v>
      </c>
    </row>
    <row r="2936" spans="1:17" x14ac:dyDescent="0.3">
      <c r="A2936">
        <v>2931</v>
      </c>
      <c r="B2936" t="s">
        <v>3383</v>
      </c>
      <c r="C2936" t="s">
        <v>62</v>
      </c>
      <c r="D2936" t="s">
        <v>7</v>
      </c>
      <c r="E2936">
        <v>117586</v>
      </c>
      <c r="F2936">
        <v>36702</v>
      </c>
      <c r="G2936">
        <v>33.697499999999998</v>
      </c>
      <c r="H2936">
        <v>11.2325</v>
      </c>
      <c r="I2936">
        <v>44.93</v>
      </c>
      <c r="J2936" s="12">
        <v>0.85</v>
      </c>
      <c r="K2936" s="12">
        <v>1.1559999999999999</v>
      </c>
      <c r="L2936" s="10">
        <v>0.25</v>
      </c>
      <c r="M2936" s="10">
        <f>VLOOKUP('By placement'!$D2936,'By goal type'!$I$3:$J$7,2,FALSE)</f>
        <v>0.3</v>
      </c>
      <c r="N2936" s="13"/>
      <c r="O2936" s="10">
        <f t="shared" si="137"/>
        <v>0.3</v>
      </c>
      <c r="P2936" s="10">
        <f t="shared" si="135"/>
        <v>4.9999999999999989E-2</v>
      </c>
      <c r="Q2936">
        <f t="shared" si="136"/>
        <v>11.893235294117645</v>
      </c>
    </row>
    <row r="2937" spans="1:17" x14ac:dyDescent="0.3">
      <c r="A2937">
        <v>2932</v>
      </c>
      <c r="B2937" t="s">
        <v>3384</v>
      </c>
      <c r="C2937" t="s">
        <v>72</v>
      </c>
      <c r="D2937" t="s">
        <v>7</v>
      </c>
      <c r="E2937">
        <v>21313</v>
      </c>
      <c r="F2937">
        <v>13293</v>
      </c>
      <c r="G2937">
        <v>10.9552</v>
      </c>
      <c r="H2937">
        <v>4.3597999999999999</v>
      </c>
      <c r="I2937">
        <v>15.315</v>
      </c>
      <c r="J2937" s="12">
        <v>0.8</v>
      </c>
      <c r="K2937" s="12">
        <v>1.2410000000000001</v>
      </c>
      <c r="L2937" s="10">
        <v>0.3</v>
      </c>
      <c r="M2937" s="10">
        <f>VLOOKUP('By placement'!$D2937,'By goal type'!$I$3:$J$7,2,FALSE)</f>
        <v>0.3</v>
      </c>
      <c r="N2937" s="13"/>
      <c r="O2937" s="10">
        <f t="shared" si="137"/>
        <v>0.3</v>
      </c>
      <c r="P2937" s="10">
        <f t="shared" si="135"/>
        <v>0</v>
      </c>
      <c r="Q2937">
        <f t="shared" si="136"/>
        <v>4.5945</v>
      </c>
    </row>
    <row r="2938" spans="1:17" x14ac:dyDescent="0.3">
      <c r="A2938">
        <v>2933</v>
      </c>
      <c r="B2938" t="s">
        <v>3385</v>
      </c>
      <c r="C2938" t="s">
        <v>225</v>
      </c>
      <c r="D2938" t="s">
        <v>7</v>
      </c>
      <c r="E2938">
        <v>43782</v>
      </c>
      <c r="F2938">
        <v>15701</v>
      </c>
      <c r="G2938">
        <v>16.9697</v>
      </c>
      <c r="H2938">
        <v>5.6562999999999999</v>
      </c>
      <c r="I2938">
        <v>22.626000000000001</v>
      </c>
      <c r="J2938" s="12">
        <v>1</v>
      </c>
      <c r="K2938" s="12">
        <v>1.42</v>
      </c>
      <c r="L2938" s="10">
        <v>0.25</v>
      </c>
      <c r="M2938" s="10">
        <f>VLOOKUP('By placement'!$D2938,'By goal type'!$I$3:$J$7,2,FALSE)</f>
        <v>0.3</v>
      </c>
      <c r="N2938" s="13"/>
      <c r="O2938" s="10">
        <f t="shared" si="137"/>
        <v>0.3</v>
      </c>
      <c r="P2938" s="10">
        <f t="shared" si="135"/>
        <v>4.9999999999999989E-2</v>
      </c>
      <c r="Q2938">
        <f t="shared" si="136"/>
        <v>6.6921971830985907</v>
      </c>
    </row>
    <row r="2939" spans="1:17" x14ac:dyDescent="0.3">
      <c r="A2939">
        <v>2934</v>
      </c>
      <c r="B2939" t="s">
        <v>3386</v>
      </c>
      <c r="C2939" t="s">
        <v>213</v>
      </c>
      <c r="D2939" t="s">
        <v>7</v>
      </c>
      <c r="E2939">
        <v>903</v>
      </c>
      <c r="F2939">
        <v>249</v>
      </c>
      <c r="G2939">
        <v>6.2799999999999995E-2</v>
      </c>
      <c r="H2939">
        <v>2.7E-2</v>
      </c>
      <c r="I2939">
        <v>8.9800000000000005E-2</v>
      </c>
      <c r="J2939" s="12">
        <v>0.25</v>
      </c>
      <c r="K2939" s="12">
        <v>0.41</v>
      </c>
      <c r="L2939" s="10">
        <v>0.3</v>
      </c>
      <c r="M2939" s="10">
        <f>VLOOKUP('By placement'!$D2939,'By goal type'!$I$3:$J$7,2,FALSE)</f>
        <v>0.3</v>
      </c>
      <c r="N2939" s="13"/>
      <c r="O2939" s="10">
        <f t="shared" si="137"/>
        <v>0.3</v>
      </c>
      <c r="P2939" s="10">
        <f t="shared" si="135"/>
        <v>0</v>
      </c>
      <c r="Q2939">
        <f t="shared" si="136"/>
        <v>2.6940000000000002E-2</v>
      </c>
    </row>
    <row r="2940" spans="1:17" x14ac:dyDescent="0.3">
      <c r="A2940">
        <v>2935</v>
      </c>
      <c r="B2940" t="s">
        <v>3387</v>
      </c>
      <c r="C2940" t="s">
        <v>239</v>
      </c>
      <c r="D2940" t="s">
        <v>7</v>
      </c>
      <c r="E2940">
        <v>560848</v>
      </c>
      <c r="F2940">
        <v>287114</v>
      </c>
      <c r="G2940">
        <v>682.92420000000004</v>
      </c>
      <c r="H2940">
        <v>227.63409999999999</v>
      </c>
      <c r="I2940">
        <v>910.55830000000003</v>
      </c>
      <c r="J2940" s="12">
        <v>2.2000000000000002</v>
      </c>
      <c r="K2940" s="12">
        <v>3.15</v>
      </c>
      <c r="L2940" s="10">
        <v>0.25</v>
      </c>
      <c r="M2940" s="10">
        <f>VLOOKUP('By placement'!$D2940,'By goal type'!$I$3:$J$7,2,FALSE)</f>
        <v>0.3</v>
      </c>
      <c r="N2940" s="13"/>
      <c r="O2940" s="10">
        <f t="shared" si="137"/>
        <v>0.3</v>
      </c>
      <c r="P2940" s="10">
        <f t="shared" si="135"/>
        <v>4.9999999999999989E-2</v>
      </c>
      <c r="Q2940">
        <f t="shared" si="136"/>
        <v>273.16748999999999</v>
      </c>
    </row>
    <row r="2941" spans="1:17" x14ac:dyDescent="0.3">
      <c r="A2941">
        <v>2936</v>
      </c>
      <c r="B2941" t="s">
        <v>3388</v>
      </c>
      <c r="C2941" t="s">
        <v>191</v>
      </c>
      <c r="D2941" t="s">
        <v>7</v>
      </c>
      <c r="E2941">
        <v>41819</v>
      </c>
      <c r="F2941">
        <v>16305</v>
      </c>
      <c r="G2941">
        <v>17.6631</v>
      </c>
      <c r="H2941">
        <v>5.8498000000000001</v>
      </c>
      <c r="I2941">
        <v>23.512899999999998</v>
      </c>
      <c r="J2941" s="12">
        <v>1</v>
      </c>
      <c r="K2941" s="12">
        <v>1.448</v>
      </c>
      <c r="L2941" s="10">
        <v>0.25</v>
      </c>
      <c r="M2941" s="10">
        <f>VLOOKUP('By placement'!$D2941,'By goal type'!$I$3:$J$7,2,FALSE)</f>
        <v>0.3</v>
      </c>
      <c r="N2941" s="13"/>
      <c r="O2941" s="10">
        <f t="shared" si="137"/>
        <v>0.3</v>
      </c>
      <c r="P2941" s="10">
        <f t="shared" si="135"/>
        <v>4.9999999999999989E-2</v>
      </c>
      <c r="Q2941">
        <f t="shared" si="136"/>
        <v>7.053869999999999</v>
      </c>
    </row>
    <row r="2942" spans="1:17" x14ac:dyDescent="0.3">
      <c r="A2942">
        <v>2937</v>
      </c>
      <c r="B2942" t="s">
        <v>3389</v>
      </c>
      <c r="C2942" t="s">
        <v>35</v>
      </c>
      <c r="D2942" t="s">
        <v>7</v>
      </c>
      <c r="E2942">
        <v>9220</v>
      </c>
      <c r="F2942">
        <v>4304</v>
      </c>
      <c r="G2942">
        <v>6.0556000000000001</v>
      </c>
      <c r="H2942">
        <v>2.0184000000000002</v>
      </c>
      <c r="I2942">
        <v>8.0739999999999998</v>
      </c>
      <c r="J2942" s="12">
        <v>1.3</v>
      </c>
      <c r="K2942" s="12">
        <v>1.8759999999999999</v>
      </c>
      <c r="L2942" s="10">
        <v>0.25</v>
      </c>
      <c r="M2942" s="10">
        <f>VLOOKUP('By placement'!$D2942,'By goal type'!$I$3:$J$7,2,FALSE)</f>
        <v>0.3</v>
      </c>
      <c r="N2942" s="13"/>
      <c r="O2942" s="10">
        <f t="shared" si="137"/>
        <v>0.3</v>
      </c>
      <c r="P2942" s="10">
        <f t="shared" si="135"/>
        <v>4.9999999999999989E-2</v>
      </c>
      <c r="Q2942">
        <f t="shared" si="136"/>
        <v>2.4221999999999997</v>
      </c>
    </row>
    <row r="2943" spans="1:17" x14ac:dyDescent="0.3">
      <c r="A2943">
        <v>2938</v>
      </c>
      <c r="B2943" t="s">
        <v>3390</v>
      </c>
      <c r="C2943" t="s">
        <v>79</v>
      </c>
      <c r="D2943" t="s">
        <v>7</v>
      </c>
      <c r="E2943">
        <v>4089</v>
      </c>
      <c r="F2943">
        <v>2481</v>
      </c>
      <c r="G2943">
        <v>1.3443000000000001</v>
      </c>
      <c r="H2943">
        <v>0.44590000000000002</v>
      </c>
      <c r="I2943">
        <v>1.7902</v>
      </c>
      <c r="J2943" s="12">
        <v>0.5</v>
      </c>
      <c r="K2943" s="12">
        <v>0.75700000000000001</v>
      </c>
      <c r="L2943" s="10" t="s">
        <v>5</v>
      </c>
      <c r="M2943" s="10">
        <f>VLOOKUP('By placement'!$D2943,'By goal type'!$I$3:$J$7,2,FALSE)</f>
        <v>0.3</v>
      </c>
      <c r="N2943" s="13"/>
      <c r="O2943" s="10">
        <f t="shared" si="137"/>
        <v>0.3</v>
      </c>
      <c r="P2943" s="10" t="str">
        <f t="shared" si="135"/>
        <v>unknown</v>
      </c>
      <c r="Q2943">
        <f t="shared" si="136"/>
        <v>0.53705999999999998</v>
      </c>
    </row>
    <row r="2944" spans="1:17" x14ac:dyDescent="0.3">
      <c r="A2944">
        <v>2939</v>
      </c>
      <c r="B2944" t="s">
        <v>3391</v>
      </c>
      <c r="C2944" t="s">
        <v>183</v>
      </c>
      <c r="D2944" t="s">
        <v>7</v>
      </c>
      <c r="E2944">
        <v>7644</v>
      </c>
      <c r="F2944">
        <v>4758</v>
      </c>
      <c r="G2944">
        <v>2.5802</v>
      </c>
      <c r="H2944">
        <v>0.85980000000000001</v>
      </c>
      <c r="I2944">
        <v>3.44</v>
      </c>
      <c r="J2944" s="12">
        <v>0.5</v>
      </c>
      <c r="K2944" s="12">
        <v>0.74</v>
      </c>
      <c r="L2944" s="10">
        <v>0.25</v>
      </c>
      <c r="M2944" s="10">
        <f>VLOOKUP('By placement'!$D2944,'By goal type'!$I$3:$J$7,2,FALSE)</f>
        <v>0.3</v>
      </c>
      <c r="N2944" s="13"/>
      <c r="O2944" s="10">
        <f t="shared" si="137"/>
        <v>0.3</v>
      </c>
      <c r="P2944" s="10">
        <f t="shared" si="135"/>
        <v>4.9999999999999989E-2</v>
      </c>
      <c r="Q2944">
        <f t="shared" si="136"/>
        <v>1.032</v>
      </c>
    </row>
    <row r="2945" spans="1:17" x14ac:dyDescent="0.3">
      <c r="A2945">
        <v>2940</v>
      </c>
      <c r="B2945" t="s">
        <v>3392</v>
      </c>
      <c r="C2945" t="s">
        <v>186</v>
      </c>
      <c r="D2945" t="s">
        <v>7</v>
      </c>
      <c r="E2945">
        <v>45418</v>
      </c>
      <c r="F2945">
        <v>4892</v>
      </c>
      <c r="G2945">
        <v>1.6426000000000001</v>
      </c>
      <c r="H2945">
        <v>0.48139999999999999</v>
      </c>
      <c r="I2945">
        <v>2.1240000000000001</v>
      </c>
      <c r="J2945" s="12">
        <v>0.3</v>
      </c>
      <c r="K2945" s="12">
        <v>0.443</v>
      </c>
      <c r="L2945" s="10">
        <v>0.25</v>
      </c>
      <c r="M2945" s="10">
        <f>VLOOKUP('By placement'!$D2945,'By goal type'!$I$3:$J$7,2,FALSE)</f>
        <v>0.3</v>
      </c>
      <c r="N2945" s="13"/>
      <c r="O2945" s="10">
        <f t="shared" si="137"/>
        <v>0.3</v>
      </c>
      <c r="P2945" s="10">
        <f t="shared" si="135"/>
        <v>4.9999999999999989E-2</v>
      </c>
      <c r="Q2945">
        <f t="shared" si="136"/>
        <v>0.63719999999999999</v>
      </c>
    </row>
    <row r="2946" spans="1:17" x14ac:dyDescent="0.3">
      <c r="A2946">
        <v>2941</v>
      </c>
      <c r="B2946" t="s">
        <v>3393</v>
      </c>
      <c r="C2946" t="s">
        <v>73</v>
      </c>
      <c r="D2946" t="s">
        <v>7</v>
      </c>
      <c r="E2946">
        <v>5848</v>
      </c>
      <c r="F2946">
        <v>338</v>
      </c>
      <c r="G2946">
        <v>0.2041</v>
      </c>
      <c r="H2946">
        <v>6.5000000000000002E-2</v>
      </c>
      <c r="I2946">
        <v>0.26910000000000001</v>
      </c>
      <c r="J2946" s="12">
        <v>0.55000000000000004</v>
      </c>
      <c r="K2946" s="12">
        <v>1.0369999999999999</v>
      </c>
      <c r="L2946" s="10">
        <v>0.25</v>
      </c>
      <c r="M2946" s="10">
        <f>VLOOKUP('By placement'!$D2946,'By goal type'!$I$3:$J$7,2,FALSE)</f>
        <v>0.3</v>
      </c>
      <c r="N2946" s="13"/>
      <c r="O2946" s="10">
        <f t="shared" si="137"/>
        <v>0.3</v>
      </c>
      <c r="P2946" s="10">
        <f t="shared" si="135"/>
        <v>4.9999999999999989E-2</v>
      </c>
      <c r="Q2946">
        <f t="shared" si="136"/>
        <v>8.0729999999999996E-2</v>
      </c>
    </row>
    <row r="2947" spans="1:17" x14ac:dyDescent="0.3">
      <c r="A2947">
        <v>2942</v>
      </c>
      <c r="B2947" t="s">
        <v>3394</v>
      </c>
      <c r="C2947" t="s">
        <v>183</v>
      </c>
      <c r="D2947" t="s">
        <v>7</v>
      </c>
      <c r="E2947">
        <v>8287</v>
      </c>
      <c r="F2947">
        <v>5178</v>
      </c>
      <c r="G2947">
        <v>2.8111999999999999</v>
      </c>
      <c r="H2947">
        <v>0.93679999999999997</v>
      </c>
      <c r="I2947">
        <v>3.7480000000000002</v>
      </c>
      <c r="J2947" s="12">
        <v>0.5</v>
      </c>
      <c r="K2947" s="12">
        <v>0.73599999999999999</v>
      </c>
      <c r="L2947" s="10">
        <v>0.25</v>
      </c>
      <c r="M2947" s="10">
        <f>VLOOKUP('By placement'!$D2947,'By goal type'!$I$3:$J$7,2,FALSE)</f>
        <v>0.3</v>
      </c>
      <c r="N2947" s="13"/>
      <c r="O2947" s="10">
        <f t="shared" si="137"/>
        <v>0.3</v>
      </c>
      <c r="P2947" s="10">
        <f t="shared" si="135"/>
        <v>4.9999999999999989E-2</v>
      </c>
      <c r="Q2947">
        <f t="shared" si="136"/>
        <v>1.1244000000000001</v>
      </c>
    </row>
    <row r="2948" spans="1:17" x14ac:dyDescent="0.3">
      <c r="A2948">
        <v>2943</v>
      </c>
      <c r="B2948" t="s">
        <v>3395</v>
      </c>
      <c r="C2948" t="s">
        <v>99</v>
      </c>
      <c r="D2948" t="s">
        <v>7</v>
      </c>
      <c r="E2948">
        <v>14540845</v>
      </c>
      <c r="F2948">
        <v>5502362</v>
      </c>
      <c r="G2948">
        <v>3029.5868999999998</v>
      </c>
      <c r="H2948">
        <v>952.88160000000005</v>
      </c>
      <c r="I2948">
        <v>3982.4684999999999</v>
      </c>
      <c r="J2948" s="12">
        <v>0.5</v>
      </c>
      <c r="K2948" s="12">
        <v>0.68300000000000005</v>
      </c>
      <c r="L2948" s="10">
        <v>0.25</v>
      </c>
      <c r="M2948" s="10">
        <f>VLOOKUP('By placement'!$D2948,'By goal type'!$I$3:$J$7,2,FALSE)</f>
        <v>0.3</v>
      </c>
      <c r="N2948" s="13"/>
      <c r="O2948" s="10">
        <f t="shared" si="137"/>
        <v>0.3</v>
      </c>
      <c r="P2948" s="10">
        <f t="shared" si="135"/>
        <v>4.9999999999999989E-2</v>
      </c>
      <c r="Q2948">
        <f t="shared" si="136"/>
        <v>1067.0450007320649</v>
      </c>
    </row>
    <row r="2949" spans="1:17" x14ac:dyDescent="0.3">
      <c r="A2949">
        <v>2944</v>
      </c>
      <c r="B2949" t="s">
        <v>3396</v>
      </c>
      <c r="C2949" t="s">
        <v>84</v>
      </c>
      <c r="D2949" t="s">
        <v>7</v>
      </c>
      <c r="E2949">
        <v>3446</v>
      </c>
      <c r="F2949">
        <v>2071</v>
      </c>
      <c r="G2949">
        <v>3.2246999999999999</v>
      </c>
      <c r="H2949">
        <v>1.2723</v>
      </c>
      <c r="I2949">
        <v>4.4969999999999999</v>
      </c>
      <c r="J2949" s="12">
        <v>1.5</v>
      </c>
      <c r="K2949" s="12">
        <v>2.0150000000000001</v>
      </c>
      <c r="L2949" s="10" t="s">
        <v>5</v>
      </c>
      <c r="M2949" s="10">
        <f>VLOOKUP('By placement'!$D2949,'By goal type'!$I$3:$J$7,2,FALSE)</f>
        <v>0.3</v>
      </c>
      <c r="N2949" s="13"/>
      <c r="O2949" s="10">
        <f t="shared" si="137"/>
        <v>0.3</v>
      </c>
      <c r="P2949" s="10" t="str">
        <f t="shared" si="135"/>
        <v>unknown</v>
      </c>
      <c r="Q2949">
        <f t="shared" si="136"/>
        <v>1.149357320099256</v>
      </c>
    </row>
    <row r="2950" spans="1:17" x14ac:dyDescent="0.3">
      <c r="A2950">
        <v>2945</v>
      </c>
      <c r="B2950" t="s">
        <v>3397</v>
      </c>
      <c r="C2950" t="s">
        <v>72</v>
      </c>
      <c r="D2950" t="s">
        <v>7</v>
      </c>
      <c r="E2950">
        <v>32332</v>
      </c>
      <c r="F2950">
        <v>15289</v>
      </c>
      <c r="G2950">
        <v>11.6403</v>
      </c>
      <c r="H2950">
        <v>3.8797000000000001</v>
      </c>
      <c r="I2950">
        <v>15.52</v>
      </c>
      <c r="J2950" s="12">
        <v>0.7</v>
      </c>
      <c r="K2950" s="12">
        <v>1.089</v>
      </c>
      <c r="L2950" s="10">
        <v>0.25</v>
      </c>
      <c r="M2950" s="10">
        <f>VLOOKUP('By placement'!$D2950,'By goal type'!$I$3:$J$7,2,FALSE)</f>
        <v>0.3</v>
      </c>
      <c r="N2950" s="13"/>
      <c r="O2950" s="10">
        <f t="shared" si="137"/>
        <v>0.3</v>
      </c>
      <c r="P2950" s="10">
        <f t="shared" si="135"/>
        <v>4.9999999999999989E-2</v>
      </c>
      <c r="Q2950">
        <f t="shared" si="136"/>
        <v>4.6559999999999997</v>
      </c>
    </row>
    <row r="2951" spans="1:17" x14ac:dyDescent="0.3">
      <c r="A2951">
        <v>2946</v>
      </c>
      <c r="B2951" t="s">
        <v>3398</v>
      </c>
      <c r="C2951" t="s">
        <v>75</v>
      </c>
      <c r="D2951" t="s">
        <v>7</v>
      </c>
      <c r="E2951">
        <v>1965359</v>
      </c>
      <c r="F2951">
        <v>141304</v>
      </c>
      <c r="G2951">
        <v>153.70660000000001</v>
      </c>
      <c r="H2951">
        <v>51.232399999999998</v>
      </c>
      <c r="I2951">
        <v>204.93899999999999</v>
      </c>
      <c r="J2951" s="12">
        <v>1</v>
      </c>
      <c r="K2951" s="12">
        <v>1.393</v>
      </c>
      <c r="L2951" s="10">
        <v>0.25</v>
      </c>
      <c r="M2951" s="10">
        <f>VLOOKUP('By placement'!$D2951,'By goal type'!$I$3:$J$7,2,FALSE)</f>
        <v>0.3</v>
      </c>
      <c r="N2951" s="13"/>
      <c r="O2951" s="10">
        <f t="shared" si="137"/>
        <v>0.3</v>
      </c>
      <c r="P2951" s="10">
        <f t="shared" ref="P2951:P3014" si="138">IFERROR(O2951-L2951,"unknown")</f>
        <v>4.9999999999999989E-2</v>
      </c>
      <c r="Q2951">
        <f t="shared" ref="Q2951:Q3014" si="139">IFERROR(MIN(1-J2951/K2951,O2951)*I2951,0)</f>
        <v>57.818396984924625</v>
      </c>
    </row>
    <row r="2952" spans="1:17" x14ac:dyDescent="0.3">
      <c r="A2952">
        <v>2947</v>
      </c>
      <c r="B2952" t="s">
        <v>3399</v>
      </c>
      <c r="C2952" t="s">
        <v>84</v>
      </c>
      <c r="D2952" t="s">
        <v>7</v>
      </c>
      <c r="E2952">
        <v>449</v>
      </c>
      <c r="F2952">
        <v>180</v>
      </c>
      <c r="G2952">
        <v>0.2747</v>
      </c>
      <c r="H2952">
        <v>0.1177</v>
      </c>
      <c r="I2952">
        <v>0.39240000000000003</v>
      </c>
      <c r="J2952" s="12">
        <v>1.5</v>
      </c>
      <c r="K2952" s="12">
        <v>1.7669999999999999</v>
      </c>
      <c r="L2952" s="10" t="s">
        <v>5</v>
      </c>
      <c r="M2952" s="10">
        <f>VLOOKUP('By placement'!$D2952,'By goal type'!$I$3:$J$7,2,FALSE)</f>
        <v>0.3</v>
      </c>
      <c r="N2952" s="13"/>
      <c r="O2952" s="10">
        <f t="shared" ref="O2952:O3015" si="140">IF(N2952="",M2952,N2952)</f>
        <v>0.3</v>
      </c>
      <c r="P2952" s="10" t="str">
        <f t="shared" si="138"/>
        <v>unknown</v>
      </c>
      <c r="Q2952">
        <f t="shared" si="139"/>
        <v>5.9293039049235989E-2</v>
      </c>
    </row>
    <row r="2953" spans="1:17" x14ac:dyDescent="0.3">
      <c r="A2953">
        <v>2948</v>
      </c>
      <c r="B2953" t="s">
        <v>3400</v>
      </c>
      <c r="C2953" t="s">
        <v>188</v>
      </c>
      <c r="D2953" t="s">
        <v>7</v>
      </c>
      <c r="E2953">
        <v>117942</v>
      </c>
      <c r="F2953">
        <v>3681</v>
      </c>
      <c r="G2953">
        <v>4.0125000000000002</v>
      </c>
      <c r="H2953">
        <v>1.3374999999999999</v>
      </c>
      <c r="I2953">
        <v>5.35</v>
      </c>
      <c r="J2953" s="12">
        <v>1</v>
      </c>
      <c r="K2953" s="12">
        <v>1.448</v>
      </c>
      <c r="L2953" s="10">
        <v>0.25</v>
      </c>
      <c r="M2953" s="10">
        <f>VLOOKUP('By placement'!$D2953,'By goal type'!$I$3:$J$7,2,FALSE)</f>
        <v>0.3</v>
      </c>
      <c r="N2953" s="13"/>
      <c r="O2953" s="10">
        <f t="shared" si="140"/>
        <v>0.3</v>
      </c>
      <c r="P2953" s="10">
        <f t="shared" si="138"/>
        <v>4.9999999999999989E-2</v>
      </c>
      <c r="Q2953">
        <f t="shared" si="139"/>
        <v>1.6049999999999998</v>
      </c>
    </row>
    <row r="2954" spans="1:17" x14ac:dyDescent="0.3">
      <c r="A2954">
        <v>2949</v>
      </c>
      <c r="B2954" t="s">
        <v>3401</v>
      </c>
      <c r="C2954" t="s">
        <v>72</v>
      </c>
      <c r="D2954" t="s">
        <v>7</v>
      </c>
      <c r="E2954">
        <v>11979</v>
      </c>
      <c r="F2954">
        <v>5350</v>
      </c>
      <c r="G2954">
        <v>3.9045999999999998</v>
      </c>
      <c r="H2954">
        <v>1.5454000000000001</v>
      </c>
      <c r="I2954">
        <v>5.45</v>
      </c>
      <c r="J2954" s="12">
        <v>0.7</v>
      </c>
      <c r="K2954" s="12">
        <v>1.169</v>
      </c>
      <c r="L2954" s="10">
        <v>0.3</v>
      </c>
      <c r="M2954" s="10">
        <f>VLOOKUP('By placement'!$D2954,'By goal type'!$I$3:$J$7,2,FALSE)</f>
        <v>0.3</v>
      </c>
      <c r="N2954" s="13"/>
      <c r="O2954" s="10">
        <f t="shared" si="140"/>
        <v>0.3</v>
      </c>
      <c r="P2954" s="10">
        <f t="shared" si="138"/>
        <v>0</v>
      </c>
      <c r="Q2954">
        <f t="shared" si="139"/>
        <v>1.635</v>
      </c>
    </row>
    <row r="2955" spans="1:17" x14ac:dyDescent="0.3">
      <c r="A2955">
        <v>2950</v>
      </c>
      <c r="B2955" t="s">
        <v>3402</v>
      </c>
      <c r="C2955" t="s">
        <v>238</v>
      </c>
      <c r="D2955" t="s">
        <v>7</v>
      </c>
      <c r="E2955">
        <v>55341</v>
      </c>
      <c r="F2955">
        <v>5023</v>
      </c>
      <c r="G2955">
        <v>6.5808</v>
      </c>
      <c r="H2955">
        <v>2.1913999999999998</v>
      </c>
      <c r="I2955">
        <v>8.7721999999999998</v>
      </c>
      <c r="J2955" s="12">
        <v>1.2</v>
      </c>
      <c r="K2955" s="12">
        <v>1.78</v>
      </c>
      <c r="L2955" s="10">
        <v>0.25</v>
      </c>
      <c r="M2955" s="10">
        <f>VLOOKUP('By placement'!$D2955,'By goal type'!$I$3:$J$7,2,FALSE)</f>
        <v>0.3</v>
      </c>
      <c r="N2955" s="13"/>
      <c r="O2955" s="10">
        <f t="shared" si="140"/>
        <v>0.3</v>
      </c>
      <c r="P2955" s="10">
        <f t="shared" si="138"/>
        <v>4.9999999999999989E-2</v>
      </c>
      <c r="Q2955">
        <f t="shared" si="139"/>
        <v>2.6316599999999997</v>
      </c>
    </row>
    <row r="2956" spans="1:17" x14ac:dyDescent="0.3">
      <c r="A2956">
        <v>2951</v>
      </c>
      <c r="B2956" t="s">
        <v>3403</v>
      </c>
      <c r="C2956" t="s">
        <v>141</v>
      </c>
      <c r="D2956" t="s">
        <v>7</v>
      </c>
      <c r="E2956">
        <v>2270799</v>
      </c>
      <c r="F2956">
        <v>803298</v>
      </c>
      <c r="G2956">
        <v>222.20760000000001</v>
      </c>
      <c r="H2956">
        <v>70.542599999999993</v>
      </c>
      <c r="I2956">
        <v>292.75020000000001</v>
      </c>
      <c r="J2956" s="12">
        <v>0.25</v>
      </c>
      <c r="K2956" s="12">
        <v>0.34699999999999998</v>
      </c>
      <c r="L2956" s="10">
        <v>0.25</v>
      </c>
      <c r="M2956" s="10">
        <f>VLOOKUP('By placement'!$D2956,'By goal type'!$I$3:$J$7,2,FALSE)</f>
        <v>0.3</v>
      </c>
      <c r="N2956" s="13"/>
      <c r="O2956" s="10">
        <f t="shared" si="140"/>
        <v>0.3</v>
      </c>
      <c r="P2956" s="10">
        <f t="shared" si="138"/>
        <v>4.9999999999999989E-2</v>
      </c>
      <c r="Q2956">
        <f t="shared" si="139"/>
        <v>81.835070317002859</v>
      </c>
    </row>
    <row r="2957" spans="1:17" x14ac:dyDescent="0.3">
      <c r="A2957">
        <v>2952</v>
      </c>
      <c r="B2957" t="s">
        <v>3404</v>
      </c>
      <c r="C2957" t="s">
        <v>84</v>
      </c>
      <c r="D2957" t="s">
        <v>7</v>
      </c>
      <c r="E2957">
        <v>99</v>
      </c>
      <c r="F2957">
        <v>40</v>
      </c>
      <c r="G2957">
        <v>6.13E-2</v>
      </c>
      <c r="H2957">
        <v>2.6100000000000002E-2</v>
      </c>
      <c r="I2957">
        <v>8.7400000000000005E-2</v>
      </c>
      <c r="J2957" s="12">
        <v>1.5</v>
      </c>
      <c r="K2957" s="12">
        <v>1.7350000000000001</v>
      </c>
      <c r="L2957" s="10" t="s">
        <v>5</v>
      </c>
      <c r="M2957" s="10">
        <f>VLOOKUP('By placement'!$D2957,'By goal type'!$I$3:$J$7,2,FALSE)</f>
        <v>0.3</v>
      </c>
      <c r="N2957" s="13"/>
      <c r="O2957" s="10">
        <f t="shared" si="140"/>
        <v>0.3</v>
      </c>
      <c r="P2957" s="10" t="str">
        <f t="shared" si="138"/>
        <v>unknown</v>
      </c>
      <c r="Q2957">
        <f t="shared" si="139"/>
        <v>1.1838040345821331E-2</v>
      </c>
    </row>
    <row r="2958" spans="1:17" x14ac:dyDescent="0.3">
      <c r="A2958">
        <v>2953</v>
      </c>
      <c r="B2958" t="s">
        <v>3405</v>
      </c>
      <c r="C2958" t="s">
        <v>72</v>
      </c>
      <c r="D2958" t="s">
        <v>7</v>
      </c>
      <c r="E2958">
        <v>19549</v>
      </c>
      <c r="F2958">
        <v>9240</v>
      </c>
      <c r="G2958">
        <v>6.4885999999999999</v>
      </c>
      <c r="H2958">
        <v>2.9344000000000001</v>
      </c>
      <c r="I2958">
        <v>9.423</v>
      </c>
      <c r="J2958" s="12">
        <v>0.7</v>
      </c>
      <c r="K2958" s="12">
        <v>1.08</v>
      </c>
      <c r="L2958" s="10" t="s">
        <v>5</v>
      </c>
      <c r="M2958" s="10">
        <f>VLOOKUP('By placement'!$D2958,'By goal type'!$I$3:$J$7,2,FALSE)</f>
        <v>0.3</v>
      </c>
      <c r="N2958" s="13"/>
      <c r="O2958" s="10">
        <f t="shared" si="140"/>
        <v>0.3</v>
      </c>
      <c r="P2958" s="10" t="str">
        <f t="shared" si="138"/>
        <v>unknown</v>
      </c>
      <c r="Q2958">
        <f t="shared" si="139"/>
        <v>2.8268999999999997</v>
      </c>
    </row>
    <row r="2959" spans="1:17" x14ac:dyDescent="0.3">
      <c r="A2959">
        <v>2954</v>
      </c>
      <c r="B2959" t="s">
        <v>3406</v>
      </c>
      <c r="C2959" t="s">
        <v>156</v>
      </c>
      <c r="D2959" t="s">
        <v>7</v>
      </c>
      <c r="E2959">
        <v>28392</v>
      </c>
      <c r="F2959">
        <v>14535</v>
      </c>
      <c r="G2959">
        <v>24.148800000000001</v>
      </c>
      <c r="H2959">
        <v>7.6467000000000001</v>
      </c>
      <c r="I2959">
        <v>31.795500000000001</v>
      </c>
      <c r="J2959" s="12">
        <v>1.5</v>
      </c>
      <c r="K2959" s="12">
        <v>2.2669999999999999</v>
      </c>
      <c r="L2959" s="10">
        <v>0.25</v>
      </c>
      <c r="M2959" s="10">
        <f>VLOOKUP('By placement'!$D2959,'By goal type'!$I$3:$J$7,2,FALSE)</f>
        <v>0.3</v>
      </c>
      <c r="N2959" s="13"/>
      <c r="O2959" s="10">
        <f t="shared" si="140"/>
        <v>0.3</v>
      </c>
      <c r="P2959" s="10">
        <f t="shared" si="138"/>
        <v>4.9999999999999989E-2</v>
      </c>
      <c r="Q2959">
        <f t="shared" si="139"/>
        <v>9.5386500000000005</v>
      </c>
    </row>
    <row r="2960" spans="1:17" x14ac:dyDescent="0.3">
      <c r="A2960">
        <v>2955</v>
      </c>
      <c r="B2960" t="s">
        <v>3407</v>
      </c>
      <c r="C2960" t="s">
        <v>35</v>
      </c>
      <c r="D2960" t="s">
        <v>7</v>
      </c>
      <c r="E2960">
        <v>39389</v>
      </c>
      <c r="F2960">
        <v>15591</v>
      </c>
      <c r="G2960">
        <v>11.1629</v>
      </c>
      <c r="H2960">
        <v>3.6198000000000001</v>
      </c>
      <c r="I2960">
        <v>14.7827</v>
      </c>
      <c r="J2960" s="12">
        <v>0.65</v>
      </c>
      <c r="K2960" s="12">
        <v>0.99299999999999999</v>
      </c>
      <c r="L2960" s="10">
        <v>0.25</v>
      </c>
      <c r="M2960" s="10">
        <f>VLOOKUP('By placement'!$D2960,'By goal type'!$I$3:$J$7,2,FALSE)</f>
        <v>0.3</v>
      </c>
      <c r="N2960" s="13"/>
      <c r="O2960" s="10">
        <f t="shared" si="140"/>
        <v>0.3</v>
      </c>
      <c r="P2960" s="10">
        <f t="shared" si="138"/>
        <v>4.9999999999999989E-2</v>
      </c>
      <c r="Q2960">
        <f t="shared" si="139"/>
        <v>4.4348099999999997</v>
      </c>
    </row>
    <row r="2961" spans="1:17" x14ac:dyDescent="0.3">
      <c r="A2961">
        <v>2956</v>
      </c>
      <c r="B2961" t="s">
        <v>3408</v>
      </c>
      <c r="C2961" t="s">
        <v>84</v>
      </c>
      <c r="D2961" t="s">
        <v>7</v>
      </c>
      <c r="E2961">
        <v>124</v>
      </c>
      <c r="F2961">
        <v>65</v>
      </c>
      <c r="G2961">
        <v>9.9599999999999994E-2</v>
      </c>
      <c r="H2961">
        <v>4.2700000000000002E-2</v>
      </c>
      <c r="I2961">
        <v>0.14230000000000001</v>
      </c>
      <c r="J2961" s="12">
        <v>1.5</v>
      </c>
      <c r="K2961" s="12">
        <v>1.9590000000000001</v>
      </c>
      <c r="L2961" s="10" t="s">
        <v>5</v>
      </c>
      <c r="M2961" s="10">
        <f>VLOOKUP('By placement'!$D2961,'By goal type'!$I$3:$J$7,2,FALSE)</f>
        <v>0.3</v>
      </c>
      <c r="N2961" s="13"/>
      <c r="O2961" s="10">
        <f t="shared" si="140"/>
        <v>0.3</v>
      </c>
      <c r="P2961" s="10" t="str">
        <f t="shared" si="138"/>
        <v>unknown</v>
      </c>
      <c r="Q2961">
        <f t="shared" si="139"/>
        <v>3.334134762633998E-2</v>
      </c>
    </row>
    <row r="2962" spans="1:17" x14ac:dyDescent="0.3">
      <c r="A2962">
        <v>2957</v>
      </c>
      <c r="B2962" t="s">
        <v>3409</v>
      </c>
      <c r="C2962" t="s">
        <v>84</v>
      </c>
      <c r="D2962" t="s">
        <v>7</v>
      </c>
      <c r="E2962">
        <v>14287</v>
      </c>
      <c r="F2962">
        <v>9521</v>
      </c>
      <c r="G2962">
        <v>15.1309</v>
      </c>
      <c r="H2962">
        <v>6.4196999999999997</v>
      </c>
      <c r="I2962">
        <v>21.550599999999999</v>
      </c>
      <c r="J2962" s="12">
        <v>1.55</v>
      </c>
      <c r="K2962" s="12">
        <v>2.363</v>
      </c>
      <c r="L2962" s="10" t="s">
        <v>5</v>
      </c>
      <c r="M2962" s="10">
        <f>VLOOKUP('By placement'!$D2962,'By goal type'!$I$3:$J$7,2,FALSE)</f>
        <v>0.3</v>
      </c>
      <c r="N2962" s="13"/>
      <c r="O2962" s="10">
        <f t="shared" si="140"/>
        <v>0.3</v>
      </c>
      <c r="P2962" s="10" t="str">
        <f t="shared" si="138"/>
        <v>unknown</v>
      </c>
      <c r="Q2962">
        <f t="shared" si="139"/>
        <v>6.4651799999999993</v>
      </c>
    </row>
    <row r="2963" spans="1:17" x14ac:dyDescent="0.3">
      <c r="A2963">
        <v>2958</v>
      </c>
      <c r="B2963" t="s">
        <v>3410</v>
      </c>
      <c r="C2963" t="s">
        <v>84</v>
      </c>
      <c r="D2963" t="s">
        <v>7</v>
      </c>
      <c r="E2963">
        <v>69</v>
      </c>
      <c r="F2963">
        <v>14</v>
      </c>
      <c r="G2963">
        <v>2.2200000000000001E-2</v>
      </c>
      <c r="H2963">
        <v>9.4999999999999998E-3</v>
      </c>
      <c r="I2963">
        <v>3.1699999999999999E-2</v>
      </c>
      <c r="J2963" s="12">
        <v>1.55</v>
      </c>
      <c r="K2963" s="12">
        <v>2.2639999999999998</v>
      </c>
      <c r="L2963" s="10" t="s">
        <v>5</v>
      </c>
      <c r="M2963" s="10">
        <f>VLOOKUP('By placement'!$D2963,'By goal type'!$I$3:$J$7,2,FALSE)</f>
        <v>0.3</v>
      </c>
      <c r="N2963" s="13"/>
      <c r="O2963" s="10">
        <f t="shared" si="140"/>
        <v>0.3</v>
      </c>
      <c r="P2963" s="10" t="str">
        <f t="shared" si="138"/>
        <v>unknown</v>
      </c>
      <c r="Q2963">
        <f t="shared" si="139"/>
        <v>9.5099999999999994E-3</v>
      </c>
    </row>
    <row r="2964" spans="1:17" x14ac:dyDescent="0.3">
      <c r="A2964">
        <v>2959</v>
      </c>
      <c r="B2964" t="s">
        <v>3411</v>
      </c>
      <c r="C2964" t="s">
        <v>77</v>
      </c>
      <c r="D2964" t="s">
        <v>7</v>
      </c>
      <c r="E2964">
        <v>146062</v>
      </c>
      <c r="F2964">
        <v>101869</v>
      </c>
      <c r="G2964">
        <v>108.6313</v>
      </c>
      <c r="H2964">
        <v>40.178699999999999</v>
      </c>
      <c r="I2964">
        <v>148.81</v>
      </c>
      <c r="J2964" s="12">
        <v>1</v>
      </c>
      <c r="K2964" s="12">
        <v>1.4530000000000001</v>
      </c>
      <c r="L2964" s="10">
        <v>0.27</v>
      </c>
      <c r="M2964" s="10">
        <f>VLOOKUP('By placement'!$D2964,'By goal type'!$I$3:$J$7,2,FALSE)</f>
        <v>0.3</v>
      </c>
      <c r="N2964" s="13"/>
      <c r="O2964" s="10">
        <f t="shared" si="140"/>
        <v>0.3</v>
      </c>
      <c r="P2964" s="10">
        <f t="shared" si="138"/>
        <v>2.9999999999999971E-2</v>
      </c>
      <c r="Q2964">
        <f t="shared" si="139"/>
        <v>44.643000000000001</v>
      </c>
    </row>
    <row r="2965" spans="1:17" x14ac:dyDescent="0.3">
      <c r="A2965">
        <v>2960</v>
      </c>
      <c r="B2965" t="s">
        <v>3412</v>
      </c>
      <c r="C2965" t="s">
        <v>70</v>
      </c>
      <c r="D2965" t="s">
        <v>7</v>
      </c>
      <c r="E2965">
        <v>57698286</v>
      </c>
      <c r="F2965">
        <v>6585727</v>
      </c>
      <c r="G2965">
        <v>7219.0680000000002</v>
      </c>
      <c r="H2965">
        <v>2406.3530000000001</v>
      </c>
      <c r="I2965">
        <v>9625.4210000000003</v>
      </c>
      <c r="J2965" s="12">
        <v>1</v>
      </c>
      <c r="K2965" s="12">
        <v>1.4450000000000001</v>
      </c>
      <c r="L2965" s="10">
        <v>0.25</v>
      </c>
      <c r="M2965" s="10">
        <f>VLOOKUP('By placement'!$D2965,'By goal type'!$I$3:$J$7,2,FALSE)</f>
        <v>0.3</v>
      </c>
      <c r="N2965" s="13"/>
      <c r="O2965" s="10">
        <f t="shared" si="140"/>
        <v>0.3</v>
      </c>
      <c r="P2965" s="10">
        <f t="shared" si="138"/>
        <v>4.9999999999999989E-2</v>
      </c>
      <c r="Q2965">
        <f t="shared" si="139"/>
        <v>2887.6262999999999</v>
      </c>
    </row>
    <row r="2966" spans="1:17" x14ac:dyDescent="0.3">
      <c r="A2966">
        <v>2961</v>
      </c>
      <c r="B2966" t="s">
        <v>3413</v>
      </c>
      <c r="C2966" t="s">
        <v>237</v>
      </c>
      <c r="D2966" t="s">
        <v>7</v>
      </c>
      <c r="E2966">
        <v>107435</v>
      </c>
      <c r="F2966">
        <v>23510</v>
      </c>
      <c r="G2966">
        <v>25.774000000000001</v>
      </c>
      <c r="H2966">
        <v>8.5908999999999995</v>
      </c>
      <c r="I2966">
        <v>34.364899999999999</v>
      </c>
      <c r="J2966" s="12">
        <v>1</v>
      </c>
      <c r="K2966" s="12">
        <v>1.494</v>
      </c>
      <c r="L2966" s="10">
        <v>0.25</v>
      </c>
      <c r="M2966" s="10">
        <f>VLOOKUP('By placement'!$D2966,'By goal type'!$I$3:$J$7,2,FALSE)</f>
        <v>0.3</v>
      </c>
      <c r="N2966" s="13"/>
      <c r="O2966" s="10">
        <f t="shared" si="140"/>
        <v>0.3</v>
      </c>
      <c r="P2966" s="10">
        <f t="shared" si="138"/>
        <v>4.9999999999999989E-2</v>
      </c>
      <c r="Q2966">
        <f t="shared" si="139"/>
        <v>10.309469999999999</v>
      </c>
    </row>
    <row r="2967" spans="1:17" x14ac:dyDescent="0.3">
      <c r="A2967">
        <v>2962</v>
      </c>
      <c r="B2967" t="s">
        <v>3414</v>
      </c>
      <c r="C2967" t="s">
        <v>62</v>
      </c>
      <c r="D2967" t="s">
        <v>7</v>
      </c>
      <c r="E2967">
        <v>116324</v>
      </c>
      <c r="F2967">
        <v>69670</v>
      </c>
      <c r="G2967">
        <v>61.156799999999997</v>
      </c>
      <c r="H2967">
        <v>20.385000000000002</v>
      </c>
      <c r="I2967">
        <v>81.541799999999995</v>
      </c>
      <c r="J2967" s="12">
        <v>0.8</v>
      </c>
      <c r="K2967" s="12">
        <v>1.2</v>
      </c>
      <c r="L2967" s="10">
        <v>0.25</v>
      </c>
      <c r="M2967" s="10">
        <f>VLOOKUP('By placement'!$D2967,'By goal type'!$I$3:$J$7,2,FALSE)</f>
        <v>0.3</v>
      </c>
      <c r="N2967" s="13"/>
      <c r="O2967" s="10">
        <f t="shared" si="140"/>
        <v>0.3</v>
      </c>
      <c r="P2967" s="10">
        <f t="shared" si="138"/>
        <v>4.9999999999999989E-2</v>
      </c>
      <c r="Q2967">
        <f t="shared" si="139"/>
        <v>24.462539999999997</v>
      </c>
    </row>
    <row r="2968" spans="1:17" x14ac:dyDescent="0.3">
      <c r="A2968">
        <v>2963</v>
      </c>
      <c r="B2968" t="s">
        <v>3415</v>
      </c>
      <c r="C2968" t="s">
        <v>236</v>
      </c>
      <c r="D2968" t="s">
        <v>7</v>
      </c>
      <c r="E2968">
        <v>13864</v>
      </c>
      <c r="F2968">
        <v>1456</v>
      </c>
      <c r="G2968">
        <v>0.48799999999999999</v>
      </c>
      <c r="H2968">
        <v>0.151</v>
      </c>
      <c r="I2968">
        <v>0.63900000000000001</v>
      </c>
      <c r="J2968" s="12">
        <v>0.3</v>
      </c>
      <c r="K2968" s="12">
        <v>0.39500000000000002</v>
      </c>
      <c r="L2968" s="10">
        <v>0.25</v>
      </c>
      <c r="M2968" s="10">
        <f>VLOOKUP('By placement'!$D2968,'By goal type'!$I$3:$J$7,2,FALSE)</f>
        <v>0.3</v>
      </c>
      <c r="N2968" s="13"/>
      <c r="O2968" s="10">
        <f t="shared" si="140"/>
        <v>0.3</v>
      </c>
      <c r="P2968" s="10">
        <f t="shared" si="138"/>
        <v>4.9999999999999989E-2</v>
      </c>
      <c r="Q2968">
        <f t="shared" si="139"/>
        <v>0.15368354430379752</v>
      </c>
    </row>
    <row r="2969" spans="1:17" x14ac:dyDescent="0.3">
      <c r="A2969">
        <v>2964</v>
      </c>
      <c r="B2969" t="s">
        <v>3416</v>
      </c>
      <c r="C2969" t="s">
        <v>195</v>
      </c>
      <c r="D2969" t="s">
        <v>7</v>
      </c>
      <c r="E2969">
        <v>36478</v>
      </c>
      <c r="F2969">
        <v>5863</v>
      </c>
      <c r="G2969">
        <v>3.218</v>
      </c>
      <c r="H2969">
        <v>1.0723</v>
      </c>
      <c r="I2969">
        <v>4.2903000000000002</v>
      </c>
      <c r="J2969" s="12">
        <v>0.5</v>
      </c>
      <c r="K2969" s="12">
        <v>0.752</v>
      </c>
      <c r="L2969" s="10">
        <v>0.25</v>
      </c>
      <c r="M2969" s="10">
        <f>VLOOKUP('By placement'!$D2969,'By goal type'!$I$3:$J$7,2,FALSE)</f>
        <v>0.3</v>
      </c>
      <c r="N2969" s="13"/>
      <c r="O2969" s="10">
        <f t="shared" si="140"/>
        <v>0.3</v>
      </c>
      <c r="P2969" s="10">
        <f t="shared" si="138"/>
        <v>4.9999999999999989E-2</v>
      </c>
      <c r="Q2969">
        <f t="shared" si="139"/>
        <v>1.2870900000000001</v>
      </c>
    </row>
    <row r="2970" spans="1:17" x14ac:dyDescent="0.3">
      <c r="A2970">
        <v>2965</v>
      </c>
      <c r="B2970" t="s">
        <v>3417</v>
      </c>
      <c r="C2970" t="s">
        <v>188</v>
      </c>
      <c r="D2970" t="s">
        <v>7</v>
      </c>
      <c r="E2970">
        <v>260384</v>
      </c>
      <c r="F2970">
        <v>2767</v>
      </c>
      <c r="G2970">
        <v>3.0375000000000001</v>
      </c>
      <c r="H2970">
        <v>1.0125</v>
      </c>
      <c r="I2970">
        <v>4.05</v>
      </c>
      <c r="J2970" s="12">
        <v>1</v>
      </c>
      <c r="K2970" s="12">
        <v>1.4530000000000001</v>
      </c>
      <c r="L2970" s="10">
        <v>0.25</v>
      </c>
      <c r="M2970" s="10">
        <f>VLOOKUP('By placement'!$D2970,'By goal type'!$I$3:$J$7,2,FALSE)</f>
        <v>0.3</v>
      </c>
      <c r="N2970" s="13"/>
      <c r="O2970" s="10">
        <f t="shared" si="140"/>
        <v>0.3</v>
      </c>
      <c r="P2970" s="10">
        <f t="shared" si="138"/>
        <v>4.9999999999999989E-2</v>
      </c>
      <c r="Q2970">
        <f t="shared" si="139"/>
        <v>1.2149999999999999</v>
      </c>
    </row>
    <row r="2971" spans="1:17" x14ac:dyDescent="0.3">
      <c r="A2971">
        <v>2966</v>
      </c>
      <c r="B2971" t="s">
        <v>3418</v>
      </c>
      <c r="C2971" t="s">
        <v>34</v>
      </c>
      <c r="D2971" t="s">
        <v>7</v>
      </c>
      <c r="E2971">
        <v>230273</v>
      </c>
      <c r="F2971">
        <v>178238</v>
      </c>
      <c r="G2971">
        <v>132.2072</v>
      </c>
      <c r="H2971">
        <v>44.068800000000003</v>
      </c>
      <c r="I2971">
        <v>176.27600000000001</v>
      </c>
      <c r="J2971" s="12">
        <v>0.7</v>
      </c>
      <c r="K2971" s="12">
        <v>1.03</v>
      </c>
      <c r="L2971" s="10">
        <v>0.25</v>
      </c>
      <c r="M2971" s="10">
        <f>VLOOKUP('By placement'!$D2971,'By goal type'!$I$3:$J$7,2,FALSE)</f>
        <v>0.3</v>
      </c>
      <c r="N2971" s="13"/>
      <c r="O2971" s="10">
        <f t="shared" si="140"/>
        <v>0.3</v>
      </c>
      <c r="P2971" s="10">
        <f t="shared" si="138"/>
        <v>4.9999999999999989E-2</v>
      </c>
      <c r="Q2971">
        <f t="shared" si="139"/>
        <v>52.882800000000003</v>
      </c>
    </row>
    <row r="2972" spans="1:17" x14ac:dyDescent="0.3">
      <c r="A2972">
        <v>2967</v>
      </c>
      <c r="B2972" t="s">
        <v>3419</v>
      </c>
      <c r="C2972" t="s">
        <v>218</v>
      </c>
      <c r="D2972" t="s">
        <v>7</v>
      </c>
      <c r="E2972">
        <v>362458</v>
      </c>
      <c r="F2972">
        <v>51662</v>
      </c>
      <c r="G2972">
        <v>45.507199999999997</v>
      </c>
      <c r="H2972">
        <v>15.020200000000001</v>
      </c>
      <c r="I2972">
        <v>60.5274</v>
      </c>
      <c r="J2972" s="12">
        <v>0.8</v>
      </c>
      <c r="K2972" s="12">
        <v>1.157</v>
      </c>
      <c r="L2972" s="10">
        <v>0.25</v>
      </c>
      <c r="M2972" s="10">
        <f>VLOOKUP('By placement'!$D2972,'By goal type'!$I$3:$J$7,2,FALSE)</f>
        <v>0.3</v>
      </c>
      <c r="N2972" s="13"/>
      <c r="O2972" s="10">
        <f t="shared" si="140"/>
        <v>0.3</v>
      </c>
      <c r="P2972" s="10">
        <f t="shared" si="138"/>
        <v>4.9999999999999989E-2</v>
      </c>
      <c r="Q2972">
        <f t="shared" si="139"/>
        <v>18.15822</v>
      </c>
    </row>
    <row r="2973" spans="1:17" x14ac:dyDescent="0.3">
      <c r="A2973">
        <v>2968</v>
      </c>
      <c r="B2973" t="s">
        <v>3420</v>
      </c>
      <c r="C2973" t="s">
        <v>84</v>
      </c>
      <c r="D2973" t="s">
        <v>7</v>
      </c>
      <c r="E2973">
        <v>171</v>
      </c>
      <c r="F2973">
        <v>56</v>
      </c>
      <c r="G2973">
        <v>8.6099999999999996E-2</v>
      </c>
      <c r="H2973">
        <v>3.6900000000000002E-2</v>
      </c>
      <c r="I2973">
        <v>0.123</v>
      </c>
      <c r="J2973" s="12">
        <v>1.5</v>
      </c>
      <c r="K2973" s="12">
        <v>1.8919999999999999</v>
      </c>
      <c r="L2973" s="10" t="s">
        <v>5</v>
      </c>
      <c r="M2973" s="10">
        <f>VLOOKUP('By placement'!$D2973,'By goal type'!$I$3:$J$7,2,FALSE)</f>
        <v>0.3</v>
      </c>
      <c r="N2973" s="13"/>
      <c r="O2973" s="10">
        <f t="shared" si="140"/>
        <v>0.3</v>
      </c>
      <c r="P2973" s="10" t="str">
        <f t="shared" si="138"/>
        <v>unknown</v>
      </c>
      <c r="Q2973">
        <f t="shared" si="139"/>
        <v>2.5484143763213531E-2</v>
      </c>
    </row>
    <row r="2974" spans="1:17" x14ac:dyDescent="0.3">
      <c r="A2974">
        <v>2969</v>
      </c>
      <c r="B2974" t="s">
        <v>3421</v>
      </c>
      <c r="C2974" t="s">
        <v>218</v>
      </c>
      <c r="D2974" t="s">
        <v>7</v>
      </c>
      <c r="E2974">
        <v>143976</v>
      </c>
      <c r="F2974">
        <v>30844</v>
      </c>
      <c r="G2974">
        <v>27.109200000000001</v>
      </c>
      <c r="H2974">
        <v>9.0359999999999996</v>
      </c>
      <c r="I2974">
        <v>36.145200000000003</v>
      </c>
      <c r="J2974" s="12">
        <v>0.8</v>
      </c>
      <c r="K2974" s="12">
        <v>1.109</v>
      </c>
      <c r="L2974" s="10">
        <v>0.25</v>
      </c>
      <c r="M2974" s="10">
        <f>VLOOKUP('By placement'!$D2974,'By goal type'!$I$3:$J$7,2,FALSE)</f>
        <v>0.3</v>
      </c>
      <c r="N2974" s="13"/>
      <c r="O2974" s="10">
        <f t="shared" si="140"/>
        <v>0.3</v>
      </c>
      <c r="P2974" s="10">
        <f t="shared" si="138"/>
        <v>4.9999999999999989E-2</v>
      </c>
      <c r="Q2974">
        <f t="shared" si="139"/>
        <v>10.071115238954013</v>
      </c>
    </row>
    <row r="2975" spans="1:17" x14ac:dyDescent="0.3">
      <c r="A2975">
        <v>2970</v>
      </c>
      <c r="B2975" t="s">
        <v>3422</v>
      </c>
      <c r="C2975" t="s">
        <v>235</v>
      </c>
      <c r="D2975" t="s">
        <v>7</v>
      </c>
      <c r="E2975">
        <v>878228</v>
      </c>
      <c r="F2975">
        <v>245139</v>
      </c>
      <c r="G2975">
        <v>296.40320000000003</v>
      </c>
      <c r="H2975">
        <v>98.798599999999993</v>
      </c>
      <c r="I2975">
        <v>395.20179999999999</v>
      </c>
      <c r="J2975" s="12">
        <v>1.1000000000000001</v>
      </c>
      <c r="K2975" s="12">
        <v>1.6719999999999999</v>
      </c>
      <c r="L2975" s="10">
        <v>0.25</v>
      </c>
      <c r="M2975" s="10">
        <f>VLOOKUP('By placement'!$D2975,'By goal type'!$I$3:$J$7,2,FALSE)</f>
        <v>0.3</v>
      </c>
      <c r="N2975" s="13"/>
      <c r="O2975" s="10">
        <f t="shared" si="140"/>
        <v>0.3</v>
      </c>
      <c r="P2975" s="10">
        <f t="shared" si="138"/>
        <v>4.9999999999999989E-2</v>
      </c>
      <c r="Q2975">
        <f t="shared" si="139"/>
        <v>118.56053999999999</v>
      </c>
    </row>
    <row r="2976" spans="1:17" x14ac:dyDescent="0.3">
      <c r="A2976">
        <v>2971</v>
      </c>
      <c r="B2976" t="s">
        <v>3423</v>
      </c>
      <c r="C2976" t="s">
        <v>84</v>
      </c>
      <c r="D2976" t="s">
        <v>7</v>
      </c>
      <c r="E2976">
        <v>286</v>
      </c>
      <c r="F2976">
        <v>135</v>
      </c>
      <c r="G2976">
        <v>0.2147</v>
      </c>
      <c r="H2976">
        <v>9.1999999999999998E-2</v>
      </c>
      <c r="I2976">
        <v>0.30669999999999997</v>
      </c>
      <c r="J2976" s="12">
        <v>1.55</v>
      </c>
      <c r="K2976" s="12">
        <v>1.788</v>
      </c>
      <c r="L2976" s="10" t="s">
        <v>5</v>
      </c>
      <c r="M2976" s="10">
        <f>VLOOKUP('By placement'!$D2976,'By goal type'!$I$3:$J$7,2,FALSE)</f>
        <v>0.3</v>
      </c>
      <c r="N2976" s="13"/>
      <c r="O2976" s="10">
        <f t="shared" si="140"/>
        <v>0.3</v>
      </c>
      <c r="P2976" s="10" t="str">
        <f t="shared" si="138"/>
        <v>unknown</v>
      </c>
      <c r="Q2976">
        <f t="shared" si="139"/>
        <v>4.0824720357941838E-2</v>
      </c>
    </row>
    <row r="2977" spans="1:17" x14ac:dyDescent="0.3">
      <c r="A2977">
        <v>2972</v>
      </c>
      <c r="B2977" t="s">
        <v>3424</v>
      </c>
      <c r="C2977" t="s">
        <v>99</v>
      </c>
      <c r="D2977" t="s">
        <v>7</v>
      </c>
      <c r="E2977">
        <v>411070</v>
      </c>
      <c r="F2977">
        <v>19623</v>
      </c>
      <c r="G2977">
        <v>10.7944</v>
      </c>
      <c r="H2977">
        <v>3.5981999999999998</v>
      </c>
      <c r="I2977">
        <v>14.3926</v>
      </c>
      <c r="J2977" s="12">
        <v>0.5</v>
      </c>
      <c r="K2977" s="12">
        <v>0.73299999999999998</v>
      </c>
      <c r="L2977" s="10">
        <v>0.25</v>
      </c>
      <c r="M2977" s="10">
        <f>VLOOKUP('By placement'!$D2977,'By goal type'!$I$3:$J$7,2,FALSE)</f>
        <v>0.3</v>
      </c>
      <c r="N2977" s="13"/>
      <c r="O2977" s="10">
        <f t="shared" si="140"/>
        <v>0.3</v>
      </c>
      <c r="P2977" s="10">
        <f t="shared" si="138"/>
        <v>4.9999999999999989E-2</v>
      </c>
      <c r="Q2977">
        <f t="shared" si="139"/>
        <v>4.31778</v>
      </c>
    </row>
    <row r="2978" spans="1:17" x14ac:dyDescent="0.3">
      <c r="A2978">
        <v>2973</v>
      </c>
      <c r="B2978" t="s">
        <v>3425</v>
      </c>
      <c r="C2978" t="s">
        <v>70</v>
      </c>
      <c r="D2978" t="s">
        <v>7</v>
      </c>
      <c r="E2978">
        <v>83028524</v>
      </c>
      <c r="F2978">
        <v>11703451</v>
      </c>
      <c r="G2978">
        <v>12874.8536</v>
      </c>
      <c r="H2978">
        <v>4291.6144000000004</v>
      </c>
      <c r="I2978">
        <v>17166.468000000001</v>
      </c>
      <c r="J2978" s="12">
        <v>1</v>
      </c>
      <c r="K2978" s="12">
        <v>1.4510000000000001</v>
      </c>
      <c r="L2978" s="10">
        <v>0.25</v>
      </c>
      <c r="M2978" s="10">
        <f>VLOOKUP('By placement'!$D2978,'By goal type'!$I$3:$J$7,2,FALSE)</f>
        <v>0.3</v>
      </c>
      <c r="N2978" s="13"/>
      <c r="O2978" s="10">
        <f t="shared" si="140"/>
        <v>0.3</v>
      </c>
      <c r="P2978" s="10">
        <f t="shared" si="138"/>
        <v>4.9999999999999989E-2</v>
      </c>
      <c r="Q2978">
        <f t="shared" si="139"/>
        <v>5149.9404000000004</v>
      </c>
    </row>
    <row r="2979" spans="1:17" x14ac:dyDescent="0.3">
      <c r="A2979">
        <v>2974</v>
      </c>
      <c r="B2979" t="s">
        <v>3426</v>
      </c>
      <c r="C2979" t="s">
        <v>169</v>
      </c>
      <c r="D2979" t="s">
        <v>7</v>
      </c>
      <c r="E2979">
        <v>56440</v>
      </c>
      <c r="F2979">
        <v>5184</v>
      </c>
      <c r="G2979">
        <v>2.0017999999999998</v>
      </c>
      <c r="H2979">
        <v>0.6623</v>
      </c>
      <c r="I2979">
        <v>2.6640999999999999</v>
      </c>
      <c r="J2979" s="12">
        <v>0.35</v>
      </c>
      <c r="K2979" s="12">
        <v>0.50700000000000001</v>
      </c>
      <c r="L2979" s="10">
        <v>0.25</v>
      </c>
      <c r="M2979" s="10">
        <f>VLOOKUP('By placement'!$D2979,'By goal type'!$I$3:$J$7,2,FALSE)</f>
        <v>0.3</v>
      </c>
      <c r="N2979" s="13"/>
      <c r="O2979" s="10">
        <f t="shared" si="140"/>
        <v>0.3</v>
      </c>
      <c r="P2979" s="10">
        <f t="shared" si="138"/>
        <v>4.9999999999999989E-2</v>
      </c>
      <c r="Q2979">
        <f t="shared" si="139"/>
        <v>0.79923</v>
      </c>
    </row>
    <row r="2980" spans="1:17" x14ac:dyDescent="0.3">
      <c r="A2980">
        <v>2975</v>
      </c>
      <c r="B2980" t="s">
        <v>3427</v>
      </c>
      <c r="C2980" t="s">
        <v>223</v>
      </c>
      <c r="D2980" t="s">
        <v>7</v>
      </c>
      <c r="E2980">
        <v>21114</v>
      </c>
      <c r="F2980">
        <v>6776</v>
      </c>
      <c r="G2980">
        <v>3.7311999999999999</v>
      </c>
      <c r="H2980">
        <v>1.2435</v>
      </c>
      <c r="I2980">
        <v>4.9747000000000003</v>
      </c>
      <c r="J2980" s="12">
        <v>0.5</v>
      </c>
      <c r="K2980" s="12">
        <v>0.66400000000000003</v>
      </c>
      <c r="L2980" s="10" t="s">
        <v>5</v>
      </c>
      <c r="M2980" s="10">
        <f>VLOOKUP('By placement'!$D2980,'By goal type'!$I$3:$J$7,2,FALSE)</f>
        <v>0.3</v>
      </c>
      <c r="N2980" s="13"/>
      <c r="O2980" s="10">
        <f t="shared" si="140"/>
        <v>0.3</v>
      </c>
      <c r="P2980" s="10" t="str">
        <f t="shared" si="138"/>
        <v>unknown</v>
      </c>
      <c r="Q2980">
        <f t="shared" si="139"/>
        <v>1.2286909638554222</v>
      </c>
    </row>
    <row r="2981" spans="1:17" x14ac:dyDescent="0.3">
      <c r="A2981">
        <v>2976</v>
      </c>
      <c r="B2981" t="s">
        <v>3428</v>
      </c>
      <c r="C2981" t="s">
        <v>84</v>
      </c>
      <c r="D2981" t="s">
        <v>7</v>
      </c>
      <c r="E2981">
        <v>116</v>
      </c>
      <c r="F2981">
        <v>41</v>
      </c>
      <c r="G2981">
        <v>6.3100000000000003E-2</v>
      </c>
      <c r="H2981">
        <v>2.7199999999999998E-2</v>
      </c>
      <c r="I2981">
        <v>9.0300000000000005E-2</v>
      </c>
      <c r="J2981" s="12">
        <v>1.5</v>
      </c>
      <c r="K2981" s="12">
        <v>2.2749999999999999</v>
      </c>
      <c r="L2981" s="10" t="s">
        <v>5</v>
      </c>
      <c r="M2981" s="10">
        <f>VLOOKUP('By placement'!$D2981,'By goal type'!$I$3:$J$7,2,FALSE)</f>
        <v>0.3</v>
      </c>
      <c r="N2981" s="13"/>
      <c r="O2981" s="10">
        <f t="shared" si="140"/>
        <v>0.3</v>
      </c>
      <c r="P2981" s="10" t="str">
        <f t="shared" si="138"/>
        <v>unknown</v>
      </c>
      <c r="Q2981">
        <f t="shared" si="139"/>
        <v>2.7089999999999999E-2</v>
      </c>
    </row>
    <row r="2982" spans="1:17" x14ac:dyDescent="0.3">
      <c r="A2982">
        <v>2977</v>
      </c>
      <c r="B2982" t="s">
        <v>3429</v>
      </c>
      <c r="C2982" t="s">
        <v>72</v>
      </c>
      <c r="D2982" t="s">
        <v>7</v>
      </c>
      <c r="E2982">
        <v>12416</v>
      </c>
      <c r="F2982">
        <v>6631</v>
      </c>
      <c r="G2982">
        <v>3.9767999999999999</v>
      </c>
      <c r="H2982">
        <v>1.8642000000000001</v>
      </c>
      <c r="I2982">
        <v>5.8410000000000002</v>
      </c>
      <c r="J2982" s="12">
        <v>0.6</v>
      </c>
      <c r="K2982" s="12">
        <v>0.996</v>
      </c>
      <c r="L2982" s="10" t="s">
        <v>5</v>
      </c>
      <c r="M2982" s="10">
        <f>VLOOKUP('By placement'!$D2982,'By goal type'!$I$3:$J$7,2,FALSE)</f>
        <v>0.3</v>
      </c>
      <c r="N2982" s="13"/>
      <c r="O2982" s="10">
        <f t="shared" si="140"/>
        <v>0.3</v>
      </c>
      <c r="P2982" s="10" t="str">
        <f t="shared" si="138"/>
        <v>unknown</v>
      </c>
      <c r="Q2982">
        <f t="shared" si="139"/>
        <v>1.7523</v>
      </c>
    </row>
    <row r="2983" spans="1:17" x14ac:dyDescent="0.3">
      <c r="A2983">
        <v>2978</v>
      </c>
      <c r="B2983" t="s">
        <v>3430</v>
      </c>
      <c r="C2983" t="s">
        <v>77</v>
      </c>
      <c r="D2983" t="s">
        <v>7</v>
      </c>
      <c r="E2983">
        <v>146650</v>
      </c>
      <c r="F2983">
        <v>22993</v>
      </c>
      <c r="G2983">
        <v>25.320599999999999</v>
      </c>
      <c r="H2983">
        <v>8.4398</v>
      </c>
      <c r="I2983">
        <v>33.760399999999997</v>
      </c>
      <c r="J2983" s="12">
        <v>1</v>
      </c>
      <c r="K2983" s="12">
        <v>1.534</v>
      </c>
      <c r="L2983" s="10">
        <v>0.25</v>
      </c>
      <c r="M2983" s="10">
        <f>VLOOKUP('By placement'!$D2983,'By goal type'!$I$3:$J$7,2,FALSE)</f>
        <v>0.3</v>
      </c>
      <c r="N2983" s="13"/>
      <c r="O2983" s="10">
        <f t="shared" si="140"/>
        <v>0.3</v>
      </c>
      <c r="P2983" s="10">
        <f t="shared" si="138"/>
        <v>4.9999999999999989E-2</v>
      </c>
      <c r="Q2983">
        <f t="shared" si="139"/>
        <v>10.128119999999999</v>
      </c>
    </row>
    <row r="2984" spans="1:17" x14ac:dyDescent="0.3">
      <c r="A2984">
        <v>2979</v>
      </c>
      <c r="B2984" t="s">
        <v>3431</v>
      </c>
      <c r="C2984" t="s">
        <v>228</v>
      </c>
      <c r="D2984" t="s">
        <v>7</v>
      </c>
      <c r="E2984">
        <v>271508</v>
      </c>
      <c r="F2984">
        <v>28741</v>
      </c>
      <c r="G2984">
        <v>11.8865</v>
      </c>
      <c r="H2984">
        <v>3.8144999999999998</v>
      </c>
      <c r="I2984">
        <v>15.701000000000001</v>
      </c>
      <c r="J2984" s="12">
        <v>0.5</v>
      </c>
      <c r="K2984" s="12">
        <v>0.56399999999999995</v>
      </c>
      <c r="L2984" s="10">
        <v>0.25</v>
      </c>
      <c r="M2984" s="10">
        <f>VLOOKUP('By placement'!$D2984,'By goal type'!$I$3:$J$7,2,FALSE)</f>
        <v>0.3</v>
      </c>
      <c r="N2984" s="13"/>
      <c r="O2984" s="10">
        <f t="shared" si="140"/>
        <v>0.3</v>
      </c>
      <c r="P2984" s="10">
        <f t="shared" si="138"/>
        <v>4.9999999999999989E-2</v>
      </c>
      <c r="Q2984">
        <f t="shared" si="139"/>
        <v>1.7816737588652474</v>
      </c>
    </row>
    <row r="2985" spans="1:17" x14ac:dyDescent="0.3">
      <c r="A2985">
        <v>2980</v>
      </c>
      <c r="B2985" t="s">
        <v>3432</v>
      </c>
      <c r="C2985" t="s">
        <v>72</v>
      </c>
      <c r="D2985" t="s">
        <v>7</v>
      </c>
      <c r="E2985">
        <v>3465</v>
      </c>
      <c r="F2985">
        <v>2394</v>
      </c>
      <c r="G2985">
        <v>2.1280999999999999</v>
      </c>
      <c r="H2985">
        <v>0.86</v>
      </c>
      <c r="I2985">
        <v>2.9881000000000002</v>
      </c>
      <c r="J2985" s="12">
        <v>0.85</v>
      </c>
      <c r="K2985" s="12">
        <v>1.3169999999999999</v>
      </c>
      <c r="L2985" s="10">
        <v>0.3</v>
      </c>
      <c r="M2985" s="10">
        <f>VLOOKUP('By placement'!$D2985,'By goal type'!$I$3:$J$7,2,FALSE)</f>
        <v>0.3</v>
      </c>
      <c r="N2985" s="13"/>
      <c r="O2985" s="10">
        <f t="shared" si="140"/>
        <v>0.3</v>
      </c>
      <c r="P2985" s="10">
        <f t="shared" si="138"/>
        <v>0</v>
      </c>
      <c r="Q2985">
        <f t="shared" si="139"/>
        <v>0.89643000000000006</v>
      </c>
    </row>
    <row r="2986" spans="1:17" x14ac:dyDescent="0.3">
      <c r="A2986">
        <v>2981</v>
      </c>
      <c r="B2986" t="s">
        <v>3433</v>
      </c>
      <c r="C2986" t="s">
        <v>208</v>
      </c>
      <c r="D2986" t="s">
        <v>7</v>
      </c>
      <c r="E2986">
        <v>29190</v>
      </c>
      <c r="F2986">
        <v>15726</v>
      </c>
      <c r="G2986">
        <v>8.6700999999999997</v>
      </c>
      <c r="H2986">
        <v>2.8898999999999999</v>
      </c>
      <c r="I2986">
        <v>11.56</v>
      </c>
      <c r="J2986" s="12">
        <v>0.5</v>
      </c>
      <c r="K2986" s="12">
        <v>0.73499999999999999</v>
      </c>
      <c r="L2986" s="10">
        <v>0.25</v>
      </c>
      <c r="M2986" s="10">
        <f>VLOOKUP('By placement'!$D2986,'By goal type'!$I$3:$J$7,2,FALSE)</f>
        <v>0.3</v>
      </c>
      <c r="N2986" s="13"/>
      <c r="O2986" s="10">
        <f t="shared" si="140"/>
        <v>0.3</v>
      </c>
      <c r="P2986" s="10">
        <f t="shared" si="138"/>
        <v>4.9999999999999989E-2</v>
      </c>
      <c r="Q2986">
        <f t="shared" si="139"/>
        <v>3.468</v>
      </c>
    </row>
    <row r="2987" spans="1:17" x14ac:dyDescent="0.3">
      <c r="A2987">
        <v>2982</v>
      </c>
      <c r="B2987" t="s">
        <v>3434</v>
      </c>
      <c r="C2987" t="s">
        <v>29</v>
      </c>
      <c r="D2987" t="s">
        <v>7</v>
      </c>
      <c r="E2987">
        <v>1977</v>
      </c>
      <c r="F2987">
        <v>871</v>
      </c>
      <c r="G2987">
        <v>0.28810000000000002</v>
      </c>
      <c r="H2987">
        <v>9.5699999999999993E-2</v>
      </c>
      <c r="I2987">
        <v>0.38379999999999997</v>
      </c>
      <c r="J2987" s="12">
        <v>0.3</v>
      </c>
      <c r="K2987" s="12">
        <v>0.54700000000000004</v>
      </c>
      <c r="L2987" s="10">
        <v>0.25</v>
      </c>
      <c r="M2987" s="10">
        <f>VLOOKUP('By placement'!$D2987,'By goal type'!$I$3:$J$7,2,FALSE)</f>
        <v>0.3</v>
      </c>
      <c r="N2987" s="13"/>
      <c r="O2987" s="10">
        <f t="shared" si="140"/>
        <v>0.3</v>
      </c>
      <c r="P2987" s="10">
        <f t="shared" si="138"/>
        <v>4.9999999999999989E-2</v>
      </c>
      <c r="Q2987">
        <f t="shared" si="139"/>
        <v>0.11513999999999999</v>
      </c>
    </row>
    <row r="2988" spans="1:17" x14ac:dyDescent="0.3">
      <c r="A2988">
        <v>2983</v>
      </c>
      <c r="B2988" t="s">
        <v>3435</v>
      </c>
      <c r="C2988" t="s">
        <v>24</v>
      </c>
      <c r="D2988" t="s">
        <v>7</v>
      </c>
      <c r="E2988">
        <v>155533</v>
      </c>
      <c r="F2988">
        <v>32208</v>
      </c>
      <c r="G2988">
        <v>21.290099999999999</v>
      </c>
      <c r="H2988">
        <v>7.0960000000000001</v>
      </c>
      <c r="I2988">
        <v>28.386099999999999</v>
      </c>
      <c r="J2988" s="12">
        <v>0.6</v>
      </c>
      <c r="K2988" s="12">
        <v>0.88400000000000001</v>
      </c>
      <c r="L2988" s="10">
        <v>0.25</v>
      </c>
      <c r="M2988" s="10">
        <f>VLOOKUP('By placement'!$D2988,'By goal type'!$I$3:$J$7,2,FALSE)</f>
        <v>0.3</v>
      </c>
      <c r="N2988" s="13"/>
      <c r="O2988" s="10">
        <f t="shared" si="140"/>
        <v>0.3</v>
      </c>
      <c r="P2988" s="10">
        <f t="shared" si="138"/>
        <v>4.9999999999999989E-2</v>
      </c>
      <c r="Q2988">
        <f t="shared" si="139"/>
        <v>8.5158299999999993</v>
      </c>
    </row>
    <row r="2989" spans="1:17" x14ac:dyDescent="0.3">
      <c r="A2989">
        <v>2984</v>
      </c>
      <c r="B2989" t="s">
        <v>3436</v>
      </c>
      <c r="C2989" t="s">
        <v>84</v>
      </c>
      <c r="D2989" t="s">
        <v>7</v>
      </c>
      <c r="E2989">
        <v>7802</v>
      </c>
      <c r="F2989">
        <v>2179</v>
      </c>
      <c r="G2989">
        <v>4.2069000000000001</v>
      </c>
      <c r="H2989">
        <v>1.3964000000000001</v>
      </c>
      <c r="I2989">
        <v>5.6032999999999999</v>
      </c>
      <c r="J2989" s="12">
        <v>1.75</v>
      </c>
      <c r="K2989" s="12">
        <v>2.9180000000000001</v>
      </c>
      <c r="L2989" s="10">
        <v>0.25</v>
      </c>
      <c r="M2989" s="10">
        <f>VLOOKUP('By placement'!$D2989,'By goal type'!$I$3:$J$7,2,FALSE)</f>
        <v>0.3</v>
      </c>
      <c r="N2989" s="13"/>
      <c r="O2989" s="10">
        <f t="shared" si="140"/>
        <v>0.3</v>
      </c>
      <c r="P2989" s="10">
        <f t="shared" si="138"/>
        <v>4.9999999999999989E-2</v>
      </c>
      <c r="Q2989">
        <f t="shared" si="139"/>
        <v>1.68099</v>
      </c>
    </row>
    <row r="2990" spans="1:17" x14ac:dyDescent="0.3">
      <c r="A2990">
        <v>2985</v>
      </c>
      <c r="B2990" t="s">
        <v>3437</v>
      </c>
      <c r="C2990" t="s">
        <v>234</v>
      </c>
      <c r="D2990" t="s">
        <v>7</v>
      </c>
      <c r="E2990">
        <v>98995</v>
      </c>
      <c r="F2990">
        <v>34298</v>
      </c>
      <c r="G2990">
        <v>37.838299999999997</v>
      </c>
      <c r="H2990">
        <v>12.6127</v>
      </c>
      <c r="I2990">
        <v>50.451000000000001</v>
      </c>
      <c r="J2990" s="12">
        <v>1</v>
      </c>
      <c r="K2990" s="12">
        <v>1.4710000000000001</v>
      </c>
      <c r="L2990" s="10">
        <v>0.25</v>
      </c>
      <c r="M2990" s="10">
        <f>VLOOKUP('By placement'!$D2990,'By goal type'!$I$3:$J$7,2,FALSE)</f>
        <v>0.3</v>
      </c>
      <c r="N2990" s="13"/>
      <c r="O2990" s="10">
        <f t="shared" si="140"/>
        <v>0.3</v>
      </c>
      <c r="P2990" s="10">
        <f t="shared" si="138"/>
        <v>4.9999999999999989E-2</v>
      </c>
      <c r="Q2990">
        <f t="shared" si="139"/>
        <v>15.135299999999999</v>
      </c>
    </row>
    <row r="2991" spans="1:17" x14ac:dyDescent="0.3">
      <c r="A2991">
        <v>2986</v>
      </c>
      <c r="B2991" t="s">
        <v>3438</v>
      </c>
      <c r="C2991" t="s">
        <v>25</v>
      </c>
      <c r="D2991" t="s">
        <v>7</v>
      </c>
      <c r="E2991">
        <v>994717</v>
      </c>
      <c r="F2991">
        <v>458648</v>
      </c>
      <c r="G2991">
        <v>473.44029999999998</v>
      </c>
      <c r="H2991">
        <v>133.53569999999999</v>
      </c>
      <c r="I2991">
        <v>606.976</v>
      </c>
      <c r="J2991" s="12">
        <v>0.9</v>
      </c>
      <c r="K2991" s="12">
        <v>1.3560000000000001</v>
      </c>
      <c r="L2991" s="10">
        <v>0.22</v>
      </c>
      <c r="M2991" s="10">
        <f>VLOOKUP('By placement'!$D2991,'By goal type'!$I$3:$J$7,2,FALSE)</f>
        <v>0.3</v>
      </c>
      <c r="N2991" s="13"/>
      <c r="O2991" s="10">
        <f t="shared" si="140"/>
        <v>0.3</v>
      </c>
      <c r="P2991" s="10">
        <f t="shared" si="138"/>
        <v>7.9999999999999988E-2</v>
      </c>
      <c r="Q2991">
        <f t="shared" si="139"/>
        <v>182.09279999999998</v>
      </c>
    </row>
    <row r="2992" spans="1:17" x14ac:dyDescent="0.3">
      <c r="A2992">
        <v>2987</v>
      </c>
      <c r="B2992" t="s">
        <v>3439</v>
      </c>
      <c r="C2992" t="s">
        <v>84</v>
      </c>
      <c r="D2992" t="s">
        <v>7</v>
      </c>
      <c r="E2992">
        <v>8829</v>
      </c>
      <c r="F2992">
        <v>4673</v>
      </c>
      <c r="G2992">
        <v>7.4842000000000004</v>
      </c>
      <c r="H2992">
        <v>3.1678000000000002</v>
      </c>
      <c r="I2992">
        <v>10.651999999999999</v>
      </c>
      <c r="J2992" s="12">
        <v>1.55</v>
      </c>
      <c r="K2992" s="12">
        <v>2.254</v>
      </c>
      <c r="L2992" s="10" t="s">
        <v>5</v>
      </c>
      <c r="M2992" s="10">
        <f>VLOOKUP('By placement'!$D2992,'By goal type'!$I$3:$J$7,2,FALSE)</f>
        <v>0.3</v>
      </c>
      <c r="N2992" s="13"/>
      <c r="O2992" s="10">
        <f t="shared" si="140"/>
        <v>0.3</v>
      </c>
      <c r="P2992" s="10" t="str">
        <f t="shared" si="138"/>
        <v>unknown</v>
      </c>
      <c r="Q2992">
        <f t="shared" si="139"/>
        <v>3.1955999999999998</v>
      </c>
    </row>
    <row r="2993" spans="1:17" x14ac:dyDescent="0.3">
      <c r="A2993">
        <v>2988</v>
      </c>
      <c r="B2993" t="s">
        <v>3440</v>
      </c>
      <c r="C2993" t="s">
        <v>193</v>
      </c>
      <c r="D2993" t="s">
        <v>7</v>
      </c>
      <c r="E2993">
        <v>42343</v>
      </c>
      <c r="F2993">
        <v>5831</v>
      </c>
      <c r="G2993">
        <v>5.1444999999999999</v>
      </c>
      <c r="H2993">
        <v>1.7149000000000001</v>
      </c>
      <c r="I2993">
        <v>6.8593999999999999</v>
      </c>
      <c r="J2993" s="12">
        <v>0.8</v>
      </c>
      <c r="K2993" s="12">
        <v>1.1399999999999999</v>
      </c>
      <c r="L2993" s="10">
        <v>0.25</v>
      </c>
      <c r="M2993" s="10">
        <f>VLOOKUP('By placement'!$D2993,'By goal type'!$I$3:$J$7,2,FALSE)</f>
        <v>0.3</v>
      </c>
      <c r="N2993" s="13"/>
      <c r="O2993" s="10">
        <f t="shared" si="140"/>
        <v>0.3</v>
      </c>
      <c r="P2993" s="10">
        <f t="shared" si="138"/>
        <v>4.9999999999999989E-2</v>
      </c>
      <c r="Q2993">
        <f t="shared" si="139"/>
        <v>2.0457859649122803</v>
      </c>
    </row>
    <row r="2994" spans="1:17" x14ac:dyDescent="0.3">
      <c r="A2994">
        <v>2989</v>
      </c>
      <c r="B2994" t="s">
        <v>3441</v>
      </c>
      <c r="C2994" t="s">
        <v>222</v>
      </c>
      <c r="D2994" t="s">
        <v>7</v>
      </c>
      <c r="E2994">
        <v>883</v>
      </c>
      <c r="F2994">
        <v>68</v>
      </c>
      <c r="G2994">
        <v>7.4999999999999997E-2</v>
      </c>
      <c r="H2994">
        <v>2.5000000000000001E-2</v>
      </c>
      <c r="I2994">
        <v>0.1</v>
      </c>
      <c r="J2994" s="12">
        <v>1</v>
      </c>
      <c r="K2994" s="12">
        <v>1.4710000000000001</v>
      </c>
      <c r="L2994" s="10">
        <v>0.25</v>
      </c>
      <c r="M2994" s="10">
        <f>VLOOKUP('By placement'!$D2994,'By goal type'!$I$3:$J$7,2,FALSE)</f>
        <v>0.3</v>
      </c>
      <c r="N2994" s="13"/>
      <c r="O2994" s="10">
        <f t="shared" si="140"/>
        <v>0.3</v>
      </c>
      <c r="P2994" s="10">
        <f t="shared" si="138"/>
        <v>4.9999999999999989E-2</v>
      </c>
      <c r="Q2994">
        <f t="shared" si="139"/>
        <v>0.03</v>
      </c>
    </row>
    <row r="2995" spans="1:17" x14ac:dyDescent="0.3">
      <c r="A2995">
        <v>2990</v>
      </c>
      <c r="B2995" t="s">
        <v>3442</v>
      </c>
      <c r="C2995" t="s">
        <v>222</v>
      </c>
      <c r="D2995" t="s">
        <v>7</v>
      </c>
      <c r="E2995">
        <v>2463</v>
      </c>
      <c r="F2995">
        <v>694</v>
      </c>
      <c r="G2995">
        <v>0.71779999999999999</v>
      </c>
      <c r="H2995">
        <v>0.30320000000000003</v>
      </c>
      <c r="I2995">
        <v>1.0209999999999999</v>
      </c>
      <c r="J2995" s="12">
        <v>1</v>
      </c>
      <c r="K2995" s="12">
        <v>1.3939999999999999</v>
      </c>
      <c r="L2995" s="10">
        <v>0.3</v>
      </c>
      <c r="M2995" s="10">
        <f>VLOOKUP('By placement'!$D2995,'By goal type'!$I$3:$J$7,2,FALSE)</f>
        <v>0.3</v>
      </c>
      <c r="N2995" s="13"/>
      <c r="O2995" s="10">
        <f t="shared" si="140"/>
        <v>0.3</v>
      </c>
      <c r="P2995" s="10">
        <f t="shared" si="138"/>
        <v>0</v>
      </c>
      <c r="Q2995">
        <f t="shared" si="139"/>
        <v>0.28857532281205156</v>
      </c>
    </row>
    <row r="2996" spans="1:17" x14ac:dyDescent="0.3">
      <c r="A2996">
        <v>2991</v>
      </c>
      <c r="B2996" t="s">
        <v>3443</v>
      </c>
      <c r="C2996" t="s">
        <v>133</v>
      </c>
      <c r="D2996" t="s">
        <v>7</v>
      </c>
      <c r="E2996">
        <v>5986017</v>
      </c>
      <c r="F2996">
        <v>948192</v>
      </c>
      <c r="G2996">
        <v>104.78700000000001</v>
      </c>
      <c r="H2996">
        <v>34.921199999999999</v>
      </c>
      <c r="I2996">
        <v>139.70820000000001</v>
      </c>
      <c r="J2996" s="12">
        <v>0.1</v>
      </c>
      <c r="K2996" s="12">
        <v>0.14899999999999999</v>
      </c>
      <c r="L2996" s="10">
        <v>0.25</v>
      </c>
      <c r="M2996" s="10">
        <f>VLOOKUP('By placement'!$D2996,'By goal type'!$I$3:$J$7,2,FALSE)</f>
        <v>0.3</v>
      </c>
      <c r="N2996" s="13"/>
      <c r="O2996" s="10">
        <f t="shared" si="140"/>
        <v>0.3</v>
      </c>
      <c r="P2996" s="10">
        <f t="shared" si="138"/>
        <v>4.9999999999999989E-2</v>
      </c>
      <c r="Q2996">
        <f t="shared" si="139"/>
        <v>41.912460000000003</v>
      </c>
    </row>
    <row r="2997" spans="1:17" x14ac:dyDescent="0.3">
      <c r="A2997">
        <v>2992</v>
      </c>
      <c r="B2997" t="s">
        <v>3444</v>
      </c>
      <c r="C2997" t="s">
        <v>34</v>
      </c>
      <c r="D2997" t="s">
        <v>7</v>
      </c>
      <c r="E2997">
        <v>246061</v>
      </c>
      <c r="F2997">
        <v>22143</v>
      </c>
      <c r="G2997">
        <v>25.3735</v>
      </c>
      <c r="H2997">
        <v>8.4574999999999996</v>
      </c>
      <c r="I2997">
        <v>33.831000000000003</v>
      </c>
      <c r="J2997" s="12">
        <v>1</v>
      </c>
      <c r="K2997" s="12">
        <v>1.4670000000000001</v>
      </c>
      <c r="L2997" s="10">
        <v>0.25</v>
      </c>
      <c r="M2997" s="10">
        <f>VLOOKUP('By placement'!$D2997,'By goal type'!$I$3:$J$7,2,FALSE)</f>
        <v>0.3</v>
      </c>
      <c r="N2997" s="13"/>
      <c r="O2997" s="10">
        <f t="shared" si="140"/>
        <v>0.3</v>
      </c>
      <c r="P2997" s="10">
        <f t="shared" si="138"/>
        <v>4.9999999999999989E-2</v>
      </c>
      <c r="Q2997">
        <f t="shared" si="139"/>
        <v>10.1493</v>
      </c>
    </row>
    <row r="2998" spans="1:17" x14ac:dyDescent="0.3">
      <c r="A2998">
        <v>2993</v>
      </c>
      <c r="B2998" t="s">
        <v>3445</v>
      </c>
      <c r="C2998" t="s">
        <v>72</v>
      </c>
      <c r="D2998" t="s">
        <v>7</v>
      </c>
      <c r="E2998">
        <v>8481</v>
      </c>
      <c r="F2998">
        <v>5792</v>
      </c>
      <c r="G2998">
        <v>4.0544000000000002</v>
      </c>
      <c r="H2998">
        <v>1.9216</v>
      </c>
      <c r="I2998">
        <v>5.976</v>
      </c>
      <c r="J2998" s="12">
        <v>0.7</v>
      </c>
      <c r="K2998" s="12">
        <v>1.1319999999999999</v>
      </c>
      <c r="L2998" s="10" t="s">
        <v>5</v>
      </c>
      <c r="M2998" s="10">
        <f>VLOOKUP('By placement'!$D2998,'By goal type'!$I$3:$J$7,2,FALSE)</f>
        <v>0.3</v>
      </c>
      <c r="N2998" s="13"/>
      <c r="O2998" s="10">
        <f t="shared" si="140"/>
        <v>0.3</v>
      </c>
      <c r="P2998" s="10" t="str">
        <f t="shared" si="138"/>
        <v>unknown</v>
      </c>
      <c r="Q2998">
        <f t="shared" si="139"/>
        <v>1.7927999999999999</v>
      </c>
    </row>
    <row r="2999" spans="1:17" x14ac:dyDescent="0.3">
      <c r="A2999">
        <v>2994</v>
      </c>
      <c r="B2999" t="s">
        <v>3446</v>
      </c>
      <c r="C2999" t="s">
        <v>50</v>
      </c>
      <c r="D2999" t="s">
        <v>7</v>
      </c>
      <c r="E2999">
        <v>78905</v>
      </c>
      <c r="F2999">
        <v>14962</v>
      </c>
      <c r="G2999">
        <v>19.9221</v>
      </c>
      <c r="H2999">
        <v>7.6501999999999999</v>
      </c>
      <c r="I2999">
        <v>27.572299999999998</v>
      </c>
      <c r="J2999" s="12">
        <v>1.25</v>
      </c>
      <c r="K2999" s="12">
        <v>1.631</v>
      </c>
      <c r="L2999" s="10">
        <v>0.3</v>
      </c>
      <c r="M2999" s="10">
        <f>VLOOKUP('By placement'!$D2999,'By goal type'!$I$3:$J$7,2,FALSE)</f>
        <v>0.3</v>
      </c>
      <c r="N2999" s="13"/>
      <c r="O2999" s="10">
        <f t="shared" si="140"/>
        <v>0.3</v>
      </c>
      <c r="P2999" s="10">
        <f t="shared" si="138"/>
        <v>0</v>
      </c>
      <c r="Q2999">
        <f t="shared" si="139"/>
        <v>6.4408622317596551</v>
      </c>
    </row>
    <row r="3000" spans="1:17" x14ac:dyDescent="0.3">
      <c r="A3000">
        <v>2995</v>
      </c>
      <c r="B3000" t="s">
        <v>3447</v>
      </c>
      <c r="C3000" t="s">
        <v>233</v>
      </c>
      <c r="D3000" t="s">
        <v>7</v>
      </c>
      <c r="E3000">
        <v>205352</v>
      </c>
      <c r="F3000">
        <v>15948</v>
      </c>
      <c r="G3000">
        <v>24.705200000000001</v>
      </c>
      <c r="H3000">
        <v>10.588100000000001</v>
      </c>
      <c r="I3000">
        <v>35.293300000000002</v>
      </c>
      <c r="J3000" s="12">
        <v>1.5</v>
      </c>
      <c r="K3000" s="12">
        <v>2.2229999999999999</v>
      </c>
      <c r="L3000" s="10">
        <v>0.3</v>
      </c>
      <c r="M3000" s="10">
        <f>VLOOKUP('By placement'!$D3000,'By goal type'!$I$3:$J$7,2,FALSE)</f>
        <v>0.3</v>
      </c>
      <c r="N3000" s="13"/>
      <c r="O3000" s="10">
        <f t="shared" si="140"/>
        <v>0.3</v>
      </c>
      <c r="P3000" s="10">
        <f t="shared" si="138"/>
        <v>0</v>
      </c>
      <c r="Q3000">
        <f t="shared" si="139"/>
        <v>10.58799</v>
      </c>
    </row>
    <row r="3001" spans="1:17" x14ac:dyDescent="0.3">
      <c r="A3001">
        <v>2996</v>
      </c>
      <c r="B3001" t="s">
        <v>3448</v>
      </c>
      <c r="C3001" t="s">
        <v>84</v>
      </c>
      <c r="D3001" t="s">
        <v>7</v>
      </c>
      <c r="E3001">
        <v>30944</v>
      </c>
      <c r="F3001">
        <v>13119</v>
      </c>
      <c r="G3001">
        <v>22.024699999999999</v>
      </c>
      <c r="H3001">
        <v>7.0153999999999996</v>
      </c>
      <c r="I3001">
        <v>29.040099999999999</v>
      </c>
      <c r="J3001" s="12">
        <v>1.5</v>
      </c>
      <c r="K3001" s="12">
        <v>2.266</v>
      </c>
      <c r="L3001" s="10" t="s">
        <v>5</v>
      </c>
      <c r="M3001" s="10">
        <f>VLOOKUP('By placement'!$D3001,'By goal type'!$I$3:$J$7,2,FALSE)</f>
        <v>0.3</v>
      </c>
      <c r="N3001" s="13"/>
      <c r="O3001" s="10">
        <f t="shared" si="140"/>
        <v>0.3</v>
      </c>
      <c r="P3001" s="10" t="str">
        <f t="shared" si="138"/>
        <v>unknown</v>
      </c>
      <c r="Q3001">
        <f t="shared" si="139"/>
        <v>8.7120299999999986</v>
      </c>
    </row>
    <row r="3002" spans="1:17" x14ac:dyDescent="0.3">
      <c r="A3002">
        <v>2997</v>
      </c>
      <c r="B3002" t="s">
        <v>3449</v>
      </c>
      <c r="C3002" t="s">
        <v>180</v>
      </c>
      <c r="D3002" t="s">
        <v>7</v>
      </c>
      <c r="E3002">
        <v>4440466</v>
      </c>
      <c r="F3002">
        <v>3219552</v>
      </c>
      <c r="G3002">
        <v>2317.7451999999998</v>
      </c>
      <c r="H3002">
        <v>772.57939999999996</v>
      </c>
      <c r="I3002">
        <v>3090.3245999999999</v>
      </c>
      <c r="J3002" s="12">
        <v>0.65</v>
      </c>
      <c r="K3002" s="12">
        <v>0.97199999999999998</v>
      </c>
      <c r="L3002" s="10">
        <v>0.25</v>
      </c>
      <c r="M3002" s="10">
        <f>VLOOKUP('By placement'!$D3002,'By goal type'!$I$3:$J$7,2,FALSE)</f>
        <v>0.3</v>
      </c>
      <c r="N3002" s="13"/>
      <c r="O3002" s="10">
        <f t="shared" si="140"/>
        <v>0.3</v>
      </c>
      <c r="P3002" s="10">
        <f t="shared" si="138"/>
        <v>4.9999999999999989E-2</v>
      </c>
      <c r="Q3002">
        <f t="shared" si="139"/>
        <v>927.09737999999993</v>
      </c>
    </row>
    <row r="3003" spans="1:17" x14ac:dyDescent="0.3">
      <c r="A3003">
        <v>2998</v>
      </c>
      <c r="B3003" t="s">
        <v>3450</v>
      </c>
      <c r="C3003" t="s">
        <v>72</v>
      </c>
      <c r="D3003" t="s">
        <v>7</v>
      </c>
      <c r="E3003">
        <v>15363</v>
      </c>
      <c r="F3003">
        <v>7584</v>
      </c>
      <c r="G3003">
        <v>5.3087999999999997</v>
      </c>
      <c r="H3003">
        <v>2.5301999999999998</v>
      </c>
      <c r="I3003">
        <v>7.8390000000000004</v>
      </c>
      <c r="J3003" s="12">
        <v>0.7</v>
      </c>
      <c r="K3003" s="12">
        <v>1.0720000000000001</v>
      </c>
      <c r="L3003" s="10" t="s">
        <v>5</v>
      </c>
      <c r="M3003" s="10">
        <f>VLOOKUP('By placement'!$D3003,'By goal type'!$I$3:$J$7,2,FALSE)</f>
        <v>0.3</v>
      </c>
      <c r="N3003" s="13"/>
      <c r="O3003" s="10">
        <f t="shared" si="140"/>
        <v>0.3</v>
      </c>
      <c r="P3003" s="10" t="str">
        <f t="shared" si="138"/>
        <v>unknown</v>
      </c>
      <c r="Q3003">
        <f t="shared" si="139"/>
        <v>2.3517000000000001</v>
      </c>
    </row>
    <row r="3004" spans="1:17" x14ac:dyDescent="0.3">
      <c r="A3004">
        <v>2999</v>
      </c>
      <c r="B3004" t="s">
        <v>3451</v>
      </c>
      <c r="C3004" t="s">
        <v>181</v>
      </c>
      <c r="D3004" t="s">
        <v>7</v>
      </c>
      <c r="E3004">
        <v>4485</v>
      </c>
      <c r="F3004">
        <v>463</v>
      </c>
      <c r="G3004">
        <v>0.20519999999999999</v>
      </c>
      <c r="H3004">
        <v>0.1368</v>
      </c>
      <c r="I3004">
        <v>0.34200000000000003</v>
      </c>
      <c r="J3004" s="12">
        <v>0.5</v>
      </c>
      <c r="K3004" s="12">
        <v>0.66300000000000003</v>
      </c>
      <c r="L3004" s="10">
        <v>0.4</v>
      </c>
      <c r="M3004" s="10">
        <f>VLOOKUP('By placement'!$D3004,'By goal type'!$I$3:$J$7,2,FALSE)</f>
        <v>0.3</v>
      </c>
      <c r="N3004" s="13"/>
      <c r="O3004" s="10">
        <f t="shared" si="140"/>
        <v>0.3</v>
      </c>
      <c r="P3004" s="10">
        <f t="shared" si="138"/>
        <v>-0.10000000000000003</v>
      </c>
      <c r="Q3004">
        <f t="shared" si="139"/>
        <v>8.4081447963800918E-2</v>
      </c>
    </row>
    <row r="3005" spans="1:17" x14ac:dyDescent="0.3">
      <c r="A3005">
        <v>3000</v>
      </c>
      <c r="B3005" t="s">
        <v>3452</v>
      </c>
      <c r="C3005" t="s">
        <v>35</v>
      </c>
      <c r="D3005" t="s">
        <v>7</v>
      </c>
      <c r="E3005">
        <v>403</v>
      </c>
      <c r="F3005">
        <v>292</v>
      </c>
      <c r="G3005">
        <v>0.42080000000000001</v>
      </c>
      <c r="H3005">
        <v>0.14019999999999999</v>
      </c>
      <c r="I3005">
        <v>0.56100000000000005</v>
      </c>
      <c r="J3005" s="12">
        <v>1.3</v>
      </c>
      <c r="K3005" s="12">
        <v>1.921</v>
      </c>
      <c r="L3005" s="10">
        <v>0.25</v>
      </c>
      <c r="M3005" s="10">
        <f>VLOOKUP('By placement'!$D3005,'By goal type'!$I$3:$J$7,2,FALSE)</f>
        <v>0.3</v>
      </c>
      <c r="N3005" s="13"/>
      <c r="O3005" s="10">
        <f t="shared" si="140"/>
        <v>0.3</v>
      </c>
      <c r="P3005" s="10">
        <f t="shared" si="138"/>
        <v>4.9999999999999989E-2</v>
      </c>
      <c r="Q3005">
        <f t="shared" si="139"/>
        <v>0.16830000000000001</v>
      </c>
    </row>
    <row r="3006" spans="1:17" x14ac:dyDescent="0.3">
      <c r="A3006">
        <v>3001</v>
      </c>
      <c r="B3006" t="s">
        <v>3453</v>
      </c>
      <c r="C3006" t="s">
        <v>232</v>
      </c>
      <c r="D3006" t="s">
        <v>7</v>
      </c>
      <c r="E3006">
        <v>199486</v>
      </c>
      <c r="F3006">
        <v>25926</v>
      </c>
      <c r="G3006">
        <v>51.732100000000003</v>
      </c>
      <c r="H3006">
        <v>17.2439</v>
      </c>
      <c r="I3006">
        <v>68.975999999999999</v>
      </c>
      <c r="J3006" s="12">
        <v>1.8</v>
      </c>
      <c r="K3006" s="12">
        <v>2.6989999999999998</v>
      </c>
      <c r="L3006" s="10">
        <v>0.25</v>
      </c>
      <c r="M3006" s="10">
        <f>VLOOKUP('By placement'!$D3006,'By goal type'!$I$3:$J$7,2,FALSE)</f>
        <v>0.3</v>
      </c>
      <c r="N3006" s="13"/>
      <c r="O3006" s="10">
        <f t="shared" si="140"/>
        <v>0.3</v>
      </c>
      <c r="P3006" s="10">
        <f t="shared" si="138"/>
        <v>4.9999999999999989E-2</v>
      </c>
      <c r="Q3006">
        <f t="shared" si="139"/>
        <v>20.692799999999998</v>
      </c>
    </row>
    <row r="3007" spans="1:17" x14ac:dyDescent="0.3">
      <c r="A3007">
        <v>3002</v>
      </c>
      <c r="B3007" t="s">
        <v>3454</v>
      </c>
      <c r="C3007" t="s">
        <v>29</v>
      </c>
      <c r="D3007" t="s">
        <v>7</v>
      </c>
      <c r="E3007">
        <v>2043</v>
      </c>
      <c r="F3007">
        <v>890</v>
      </c>
      <c r="G3007">
        <v>0.29630000000000001</v>
      </c>
      <c r="H3007">
        <v>9.8500000000000004E-2</v>
      </c>
      <c r="I3007">
        <v>0.39479999999999998</v>
      </c>
      <c r="J3007" s="12">
        <v>0.3</v>
      </c>
      <c r="K3007" s="12">
        <v>0.53300000000000003</v>
      </c>
      <c r="L3007" s="10">
        <v>0.25</v>
      </c>
      <c r="M3007" s="10">
        <f>VLOOKUP('By placement'!$D3007,'By goal type'!$I$3:$J$7,2,FALSE)</f>
        <v>0.3</v>
      </c>
      <c r="N3007" s="13"/>
      <c r="O3007" s="10">
        <f t="shared" si="140"/>
        <v>0.3</v>
      </c>
      <c r="P3007" s="10">
        <f t="shared" si="138"/>
        <v>4.9999999999999989E-2</v>
      </c>
      <c r="Q3007">
        <f t="shared" si="139"/>
        <v>0.11843999999999999</v>
      </c>
    </row>
    <row r="3008" spans="1:17" x14ac:dyDescent="0.3">
      <c r="A3008">
        <v>3003</v>
      </c>
      <c r="B3008" t="s">
        <v>3455</v>
      </c>
      <c r="C3008" t="s">
        <v>62</v>
      </c>
      <c r="D3008" t="s">
        <v>7</v>
      </c>
      <c r="E3008">
        <v>678</v>
      </c>
      <c r="F3008">
        <v>515</v>
      </c>
      <c r="G3008">
        <v>0.40010000000000001</v>
      </c>
      <c r="H3008">
        <v>0.1333</v>
      </c>
      <c r="I3008">
        <v>0.53339999999999999</v>
      </c>
      <c r="J3008" s="12">
        <v>0.7</v>
      </c>
      <c r="K3008" s="12">
        <v>1.117</v>
      </c>
      <c r="L3008" s="10">
        <v>0.25</v>
      </c>
      <c r="M3008" s="10">
        <f>VLOOKUP('By placement'!$D3008,'By goal type'!$I$3:$J$7,2,FALSE)</f>
        <v>0.3</v>
      </c>
      <c r="N3008" s="13"/>
      <c r="O3008" s="10">
        <f t="shared" si="140"/>
        <v>0.3</v>
      </c>
      <c r="P3008" s="10">
        <f t="shared" si="138"/>
        <v>4.9999999999999989E-2</v>
      </c>
      <c r="Q3008">
        <f t="shared" si="139"/>
        <v>0.16002</v>
      </c>
    </row>
    <row r="3009" spans="1:17" x14ac:dyDescent="0.3">
      <c r="A3009">
        <v>3004</v>
      </c>
      <c r="B3009" t="s">
        <v>3456</v>
      </c>
      <c r="C3009" t="s">
        <v>72</v>
      </c>
      <c r="D3009" t="s">
        <v>7</v>
      </c>
      <c r="E3009">
        <v>5244</v>
      </c>
      <c r="F3009">
        <v>1882</v>
      </c>
      <c r="G3009">
        <v>1.3692</v>
      </c>
      <c r="H3009">
        <v>0.57979999999999998</v>
      </c>
      <c r="I3009">
        <v>1.9490000000000001</v>
      </c>
      <c r="J3009" s="12">
        <v>0.7</v>
      </c>
      <c r="K3009" s="12">
        <v>1.1499999999999999</v>
      </c>
      <c r="L3009" s="10">
        <v>0.3</v>
      </c>
      <c r="M3009" s="10">
        <f>VLOOKUP('By placement'!$D3009,'By goal type'!$I$3:$J$7,2,FALSE)</f>
        <v>0.3</v>
      </c>
      <c r="N3009" s="13"/>
      <c r="O3009" s="10">
        <f t="shared" si="140"/>
        <v>0.3</v>
      </c>
      <c r="P3009" s="10">
        <f t="shared" si="138"/>
        <v>0</v>
      </c>
      <c r="Q3009">
        <f t="shared" si="139"/>
        <v>0.5847</v>
      </c>
    </row>
    <row r="3010" spans="1:17" x14ac:dyDescent="0.3">
      <c r="A3010">
        <v>3005</v>
      </c>
      <c r="B3010" t="s">
        <v>3457</v>
      </c>
      <c r="C3010" t="s">
        <v>72</v>
      </c>
      <c r="D3010" t="s">
        <v>7</v>
      </c>
      <c r="E3010">
        <v>21393</v>
      </c>
      <c r="F3010">
        <v>10125</v>
      </c>
      <c r="G3010">
        <v>7.3689</v>
      </c>
      <c r="H3010">
        <v>3.1261000000000001</v>
      </c>
      <c r="I3010">
        <v>10.494999999999999</v>
      </c>
      <c r="J3010" s="12">
        <v>0.7</v>
      </c>
      <c r="K3010" s="12">
        <v>1.123</v>
      </c>
      <c r="L3010" s="10">
        <v>0.3</v>
      </c>
      <c r="M3010" s="10">
        <f>VLOOKUP('By placement'!$D3010,'By goal type'!$I$3:$J$7,2,FALSE)</f>
        <v>0.3</v>
      </c>
      <c r="N3010" s="13"/>
      <c r="O3010" s="10">
        <f t="shared" si="140"/>
        <v>0.3</v>
      </c>
      <c r="P3010" s="10">
        <f t="shared" si="138"/>
        <v>0</v>
      </c>
      <c r="Q3010">
        <f t="shared" si="139"/>
        <v>3.1484999999999999</v>
      </c>
    </row>
    <row r="3011" spans="1:17" x14ac:dyDescent="0.3">
      <c r="A3011">
        <v>3006</v>
      </c>
      <c r="B3011" t="s">
        <v>3458</v>
      </c>
      <c r="C3011" t="s">
        <v>84</v>
      </c>
      <c r="D3011" t="s">
        <v>7</v>
      </c>
      <c r="E3011">
        <v>50720</v>
      </c>
      <c r="F3011">
        <v>32188</v>
      </c>
      <c r="G3011">
        <v>51.828699999999998</v>
      </c>
      <c r="H3011">
        <v>22.072500000000002</v>
      </c>
      <c r="I3011">
        <v>73.901200000000003</v>
      </c>
      <c r="J3011" s="12">
        <v>1.55</v>
      </c>
      <c r="K3011" s="12">
        <v>2.3180000000000001</v>
      </c>
      <c r="L3011" s="10" t="s">
        <v>5</v>
      </c>
      <c r="M3011" s="10">
        <f>VLOOKUP('By placement'!$D3011,'By goal type'!$I$3:$J$7,2,FALSE)</f>
        <v>0.3</v>
      </c>
      <c r="N3011" s="13"/>
      <c r="O3011" s="10">
        <f t="shared" si="140"/>
        <v>0.3</v>
      </c>
      <c r="P3011" s="10" t="str">
        <f t="shared" si="138"/>
        <v>unknown</v>
      </c>
      <c r="Q3011">
        <f t="shared" si="139"/>
        <v>22.170359999999999</v>
      </c>
    </row>
    <row r="3012" spans="1:17" x14ac:dyDescent="0.3">
      <c r="A3012">
        <v>3007</v>
      </c>
      <c r="B3012" t="s">
        <v>3459</v>
      </c>
      <c r="C3012" t="s">
        <v>169</v>
      </c>
      <c r="D3012" t="s">
        <v>7</v>
      </c>
      <c r="E3012">
        <v>111316</v>
      </c>
      <c r="F3012">
        <v>7602</v>
      </c>
      <c r="G3012">
        <v>1.6904999999999999</v>
      </c>
      <c r="H3012">
        <v>0.5635</v>
      </c>
      <c r="I3012">
        <v>2.254</v>
      </c>
      <c r="J3012" s="12">
        <v>0.2</v>
      </c>
      <c r="K3012" s="12">
        <v>0.29099999999999998</v>
      </c>
      <c r="L3012" s="10">
        <v>0.25</v>
      </c>
      <c r="M3012" s="10">
        <f>VLOOKUP('By placement'!$D3012,'By goal type'!$I$3:$J$7,2,FALSE)</f>
        <v>0.3</v>
      </c>
      <c r="N3012" s="13"/>
      <c r="O3012" s="10">
        <f t="shared" si="140"/>
        <v>0.3</v>
      </c>
      <c r="P3012" s="10">
        <f t="shared" si="138"/>
        <v>4.9999999999999989E-2</v>
      </c>
      <c r="Q3012">
        <f t="shared" si="139"/>
        <v>0.67620000000000002</v>
      </c>
    </row>
    <row r="3013" spans="1:17" x14ac:dyDescent="0.3">
      <c r="A3013">
        <v>3008</v>
      </c>
      <c r="B3013" t="s">
        <v>3460</v>
      </c>
      <c r="C3013" t="s">
        <v>181</v>
      </c>
      <c r="D3013" t="s">
        <v>7</v>
      </c>
      <c r="E3013">
        <v>4484</v>
      </c>
      <c r="F3013">
        <v>498</v>
      </c>
      <c r="G3013">
        <v>0.22140000000000001</v>
      </c>
      <c r="H3013">
        <v>0.14760000000000001</v>
      </c>
      <c r="I3013">
        <v>0.36899999999999999</v>
      </c>
      <c r="J3013" s="12">
        <v>0.5</v>
      </c>
      <c r="K3013" s="12">
        <v>0.76600000000000001</v>
      </c>
      <c r="L3013" s="10">
        <v>0.4</v>
      </c>
      <c r="M3013" s="10">
        <f>VLOOKUP('By placement'!$D3013,'By goal type'!$I$3:$J$7,2,FALSE)</f>
        <v>0.3</v>
      </c>
      <c r="N3013" s="13"/>
      <c r="O3013" s="10">
        <f t="shared" si="140"/>
        <v>0.3</v>
      </c>
      <c r="P3013" s="10">
        <f t="shared" si="138"/>
        <v>-0.10000000000000003</v>
      </c>
      <c r="Q3013">
        <f t="shared" si="139"/>
        <v>0.11069999999999999</v>
      </c>
    </row>
    <row r="3014" spans="1:17" x14ac:dyDescent="0.3">
      <c r="A3014">
        <v>3009</v>
      </c>
      <c r="B3014" t="s">
        <v>3461</v>
      </c>
      <c r="C3014" t="s">
        <v>22</v>
      </c>
      <c r="D3014" t="s">
        <v>7</v>
      </c>
      <c r="E3014">
        <v>4666915</v>
      </c>
      <c r="F3014">
        <v>349523</v>
      </c>
      <c r="G3014">
        <v>194.48330000000001</v>
      </c>
      <c r="H3014">
        <v>64.825500000000005</v>
      </c>
      <c r="I3014">
        <v>259.30880000000002</v>
      </c>
      <c r="J3014" s="12">
        <v>0.5</v>
      </c>
      <c r="K3014" s="12">
        <v>0.746</v>
      </c>
      <c r="L3014" s="10">
        <v>0.25</v>
      </c>
      <c r="M3014" s="10">
        <f>VLOOKUP('By placement'!$D3014,'By goal type'!$I$3:$J$7,2,FALSE)</f>
        <v>0.3</v>
      </c>
      <c r="N3014" s="13"/>
      <c r="O3014" s="10">
        <f t="shared" si="140"/>
        <v>0.3</v>
      </c>
      <c r="P3014" s="10">
        <f t="shared" si="138"/>
        <v>4.9999999999999989E-2</v>
      </c>
      <c r="Q3014">
        <f t="shared" si="139"/>
        <v>77.792640000000006</v>
      </c>
    </row>
    <row r="3015" spans="1:17" x14ac:dyDescent="0.3">
      <c r="A3015">
        <v>3010</v>
      </c>
      <c r="B3015" t="s">
        <v>3462</v>
      </c>
      <c r="C3015" t="s">
        <v>72</v>
      </c>
      <c r="D3015" t="s">
        <v>7</v>
      </c>
      <c r="E3015">
        <v>1289</v>
      </c>
      <c r="F3015">
        <v>521</v>
      </c>
      <c r="G3015">
        <v>0.27250000000000002</v>
      </c>
      <c r="H3015">
        <v>0.1145</v>
      </c>
      <c r="I3015">
        <v>0.38700000000000001</v>
      </c>
      <c r="J3015" s="12">
        <v>0.5</v>
      </c>
      <c r="K3015" s="12">
        <v>0.40899999999999997</v>
      </c>
      <c r="L3015" s="10">
        <v>0.3</v>
      </c>
      <c r="M3015" s="10">
        <f>VLOOKUP('By placement'!$D3015,'By goal type'!$I$3:$J$7,2,FALSE)</f>
        <v>0.3</v>
      </c>
      <c r="N3015" s="13"/>
      <c r="O3015" s="10">
        <f t="shared" si="140"/>
        <v>0.3</v>
      </c>
      <c r="P3015" s="10">
        <f t="shared" ref="P3015:P3078" si="141">IFERROR(O3015-L3015,"unknown")</f>
        <v>0</v>
      </c>
      <c r="Q3015">
        <f t="shared" ref="Q3015:Q3078" si="142">IFERROR(MIN(1-J3015/K3015,O3015)*I3015,0)</f>
        <v>-8.610513447432766E-2</v>
      </c>
    </row>
    <row r="3016" spans="1:17" x14ac:dyDescent="0.3">
      <c r="A3016">
        <v>3011</v>
      </c>
      <c r="B3016" t="s">
        <v>3463</v>
      </c>
      <c r="C3016" t="s">
        <v>22</v>
      </c>
      <c r="D3016" t="s">
        <v>7</v>
      </c>
      <c r="E3016">
        <v>5364879</v>
      </c>
      <c r="F3016">
        <v>405126</v>
      </c>
      <c r="G3016">
        <v>225.9135</v>
      </c>
      <c r="H3016">
        <v>75.301900000000003</v>
      </c>
      <c r="I3016">
        <v>301.21539999999999</v>
      </c>
      <c r="J3016" s="12">
        <v>0.5</v>
      </c>
      <c r="K3016" s="12">
        <v>0.749</v>
      </c>
      <c r="L3016" s="10">
        <v>0.25</v>
      </c>
      <c r="M3016" s="10">
        <f>VLOOKUP('By placement'!$D3016,'By goal type'!$I$3:$J$7,2,FALSE)</f>
        <v>0.3</v>
      </c>
      <c r="N3016" s="13"/>
      <c r="O3016" s="10">
        <f t="shared" ref="O3016:O3079" si="143">IF(N3016="",M3016,N3016)</f>
        <v>0.3</v>
      </c>
      <c r="P3016" s="10">
        <f t="shared" si="141"/>
        <v>4.9999999999999989E-2</v>
      </c>
      <c r="Q3016">
        <f t="shared" si="142"/>
        <v>90.364619999999988</v>
      </c>
    </row>
    <row r="3017" spans="1:17" x14ac:dyDescent="0.3">
      <c r="A3017">
        <v>3012</v>
      </c>
      <c r="B3017" t="s">
        <v>3464</v>
      </c>
      <c r="C3017" t="s">
        <v>22</v>
      </c>
      <c r="D3017" t="s">
        <v>7</v>
      </c>
      <c r="E3017">
        <v>4967915</v>
      </c>
      <c r="F3017">
        <v>676140</v>
      </c>
      <c r="G3017">
        <v>377.25749999999999</v>
      </c>
      <c r="H3017">
        <v>125.7525</v>
      </c>
      <c r="I3017">
        <v>503.01</v>
      </c>
      <c r="J3017" s="12">
        <v>0.5</v>
      </c>
      <c r="K3017" s="12">
        <v>0.74399999999999999</v>
      </c>
      <c r="L3017" s="10">
        <v>0.25</v>
      </c>
      <c r="M3017" s="10">
        <f>VLOOKUP('By placement'!$D3017,'By goal type'!$I$3:$J$7,2,FALSE)</f>
        <v>0.3</v>
      </c>
      <c r="N3017" s="13"/>
      <c r="O3017" s="10">
        <f t="shared" si="143"/>
        <v>0.3</v>
      </c>
      <c r="P3017" s="10">
        <f t="shared" si="141"/>
        <v>4.9999999999999989E-2</v>
      </c>
      <c r="Q3017">
        <f t="shared" si="142"/>
        <v>150.90299999999999</v>
      </c>
    </row>
    <row r="3018" spans="1:17" x14ac:dyDescent="0.3">
      <c r="A3018">
        <v>3013</v>
      </c>
      <c r="B3018" t="s">
        <v>3465</v>
      </c>
      <c r="C3018" t="s">
        <v>70</v>
      </c>
      <c r="D3018" t="s">
        <v>7</v>
      </c>
      <c r="E3018">
        <v>33560624</v>
      </c>
      <c r="F3018">
        <v>4868251</v>
      </c>
      <c r="G3018">
        <v>5434.8791000000001</v>
      </c>
      <c r="H3018">
        <v>1811.6249</v>
      </c>
      <c r="I3018">
        <v>7246.5039999999999</v>
      </c>
      <c r="J3018" s="12">
        <v>1</v>
      </c>
      <c r="K3018" s="12">
        <v>1.4670000000000001</v>
      </c>
      <c r="L3018" s="10">
        <v>0.25</v>
      </c>
      <c r="M3018" s="10">
        <f>VLOOKUP('By placement'!$D3018,'By goal type'!$I$3:$J$7,2,FALSE)</f>
        <v>0.3</v>
      </c>
      <c r="N3018" s="13"/>
      <c r="O3018" s="10">
        <f t="shared" si="143"/>
        <v>0.3</v>
      </c>
      <c r="P3018" s="10">
        <f t="shared" si="141"/>
        <v>4.9999999999999989E-2</v>
      </c>
      <c r="Q3018">
        <f t="shared" si="142"/>
        <v>2173.9512</v>
      </c>
    </row>
    <row r="3019" spans="1:17" x14ac:dyDescent="0.3">
      <c r="A3019">
        <v>3014</v>
      </c>
      <c r="B3019" t="s">
        <v>3466</v>
      </c>
      <c r="C3019" t="s">
        <v>201</v>
      </c>
      <c r="D3019" t="s">
        <v>7</v>
      </c>
      <c r="E3019">
        <v>27430</v>
      </c>
      <c r="F3019">
        <v>9170</v>
      </c>
      <c r="G3019">
        <v>10.2409</v>
      </c>
      <c r="H3019">
        <v>3.4129999999999998</v>
      </c>
      <c r="I3019">
        <v>13.6539</v>
      </c>
      <c r="J3019" s="12">
        <v>1</v>
      </c>
      <c r="K3019" s="12">
        <v>1.5289999999999999</v>
      </c>
      <c r="L3019" s="10">
        <v>0.25</v>
      </c>
      <c r="M3019" s="10">
        <f>VLOOKUP('By placement'!$D3019,'By goal type'!$I$3:$J$7,2,FALSE)</f>
        <v>0.3</v>
      </c>
      <c r="N3019" s="13"/>
      <c r="O3019" s="10">
        <f t="shared" si="143"/>
        <v>0.3</v>
      </c>
      <c r="P3019" s="10">
        <f t="shared" si="141"/>
        <v>4.9999999999999989E-2</v>
      </c>
      <c r="Q3019">
        <f t="shared" si="142"/>
        <v>4.0961699999999999</v>
      </c>
    </row>
    <row r="3020" spans="1:17" x14ac:dyDescent="0.3">
      <c r="A3020">
        <v>3015</v>
      </c>
      <c r="B3020" t="s">
        <v>3467</v>
      </c>
      <c r="C3020" t="s">
        <v>79</v>
      </c>
      <c r="D3020" t="s">
        <v>7</v>
      </c>
      <c r="E3020">
        <v>24014</v>
      </c>
      <c r="F3020">
        <v>11220</v>
      </c>
      <c r="G3020">
        <v>6.0387000000000004</v>
      </c>
      <c r="H3020">
        <v>2.4870999999999999</v>
      </c>
      <c r="I3020">
        <v>8.5258000000000003</v>
      </c>
      <c r="J3020" s="12">
        <v>0.51</v>
      </c>
      <c r="K3020" s="12">
        <v>0.78800000000000003</v>
      </c>
      <c r="L3020" s="10">
        <v>0.3</v>
      </c>
      <c r="M3020" s="10">
        <f>VLOOKUP('By placement'!$D3020,'By goal type'!$I$3:$J$7,2,FALSE)</f>
        <v>0.3</v>
      </c>
      <c r="N3020" s="13"/>
      <c r="O3020" s="10">
        <f t="shared" si="143"/>
        <v>0.3</v>
      </c>
      <c r="P3020" s="10">
        <f t="shared" si="141"/>
        <v>0</v>
      </c>
      <c r="Q3020">
        <f t="shared" si="142"/>
        <v>2.5577399999999999</v>
      </c>
    </row>
    <row r="3021" spans="1:17" x14ac:dyDescent="0.3">
      <c r="A3021">
        <v>3016</v>
      </c>
      <c r="B3021" t="s">
        <v>3468</v>
      </c>
      <c r="C3021" t="s">
        <v>203</v>
      </c>
      <c r="D3021" t="s">
        <v>7</v>
      </c>
      <c r="E3021">
        <v>457</v>
      </c>
      <c r="F3021">
        <v>218</v>
      </c>
      <c r="G3021">
        <v>5.6800000000000003E-2</v>
      </c>
      <c r="H3021">
        <v>2.4400000000000002E-2</v>
      </c>
      <c r="I3021">
        <v>8.1199999999999994E-2</v>
      </c>
      <c r="J3021" s="12">
        <v>0.25</v>
      </c>
      <c r="K3021" s="12">
        <v>0.41399999999999998</v>
      </c>
      <c r="L3021" s="10">
        <v>0.3</v>
      </c>
      <c r="M3021" s="10">
        <f>VLOOKUP('By placement'!$D3021,'By goal type'!$I$3:$J$7,2,FALSE)</f>
        <v>0.3</v>
      </c>
      <c r="N3021" s="13"/>
      <c r="O3021" s="10">
        <f t="shared" si="143"/>
        <v>0.3</v>
      </c>
      <c r="P3021" s="10">
        <f t="shared" si="141"/>
        <v>0</v>
      </c>
      <c r="Q3021">
        <f t="shared" si="142"/>
        <v>2.4359999999999996E-2</v>
      </c>
    </row>
    <row r="3022" spans="1:17" x14ac:dyDescent="0.3">
      <c r="A3022">
        <v>3017</v>
      </c>
      <c r="B3022" t="s">
        <v>3469</v>
      </c>
      <c r="C3022" t="s">
        <v>72</v>
      </c>
      <c r="D3022" t="s">
        <v>7</v>
      </c>
      <c r="E3022">
        <v>16565</v>
      </c>
      <c r="F3022">
        <v>5860</v>
      </c>
      <c r="G3022">
        <v>2.4759000000000002</v>
      </c>
      <c r="H3022">
        <v>1.0181</v>
      </c>
      <c r="I3022">
        <v>3.4940000000000002</v>
      </c>
      <c r="J3022" s="12">
        <v>0.4</v>
      </c>
      <c r="K3022" s="12">
        <v>0.54700000000000004</v>
      </c>
      <c r="L3022" s="10">
        <v>0.3</v>
      </c>
      <c r="M3022" s="10">
        <f>VLOOKUP('By placement'!$D3022,'By goal type'!$I$3:$J$7,2,FALSE)</f>
        <v>0.3</v>
      </c>
      <c r="N3022" s="13"/>
      <c r="O3022" s="10">
        <f t="shared" si="143"/>
        <v>0.3</v>
      </c>
      <c r="P3022" s="10">
        <f t="shared" si="141"/>
        <v>0</v>
      </c>
      <c r="Q3022">
        <f t="shared" si="142"/>
        <v>0.93897257769652664</v>
      </c>
    </row>
    <row r="3023" spans="1:17" x14ac:dyDescent="0.3">
      <c r="A3023">
        <v>3018</v>
      </c>
      <c r="B3023" t="s">
        <v>3470</v>
      </c>
      <c r="C3023" t="s">
        <v>195</v>
      </c>
      <c r="D3023" t="s">
        <v>7</v>
      </c>
      <c r="E3023">
        <v>1800</v>
      </c>
      <c r="F3023">
        <v>265</v>
      </c>
      <c r="G3023">
        <v>0.14810000000000001</v>
      </c>
      <c r="H3023">
        <v>4.9299999999999997E-2</v>
      </c>
      <c r="I3023">
        <v>0.19739999999999999</v>
      </c>
      <c r="J3023" s="12">
        <v>0.5</v>
      </c>
      <c r="K3023" s="12">
        <v>0.88800000000000001</v>
      </c>
      <c r="L3023" s="10">
        <v>0.25</v>
      </c>
      <c r="M3023" s="10">
        <f>VLOOKUP('By placement'!$D3023,'By goal type'!$I$3:$J$7,2,FALSE)</f>
        <v>0.3</v>
      </c>
      <c r="N3023" s="13"/>
      <c r="O3023" s="10">
        <f t="shared" si="143"/>
        <v>0.3</v>
      </c>
      <c r="P3023" s="10">
        <f t="shared" si="141"/>
        <v>4.9999999999999989E-2</v>
      </c>
      <c r="Q3023">
        <f t="shared" si="142"/>
        <v>5.9219999999999995E-2</v>
      </c>
    </row>
    <row r="3024" spans="1:17" x14ac:dyDescent="0.3">
      <c r="A3024">
        <v>3019</v>
      </c>
      <c r="B3024" t="s">
        <v>3471</v>
      </c>
      <c r="C3024" t="s">
        <v>62</v>
      </c>
      <c r="D3024" t="s">
        <v>7</v>
      </c>
      <c r="E3024">
        <v>306</v>
      </c>
      <c r="F3024">
        <v>46</v>
      </c>
      <c r="G3024">
        <v>3.5999999999999997E-2</v>
      </c>
      <c r="H3024">
        <v>1.2E-2</v>
      </c>
      <c r="I3024">
        <v>4.8000000000000001E-2</v>
      </c>
      <c r="J3024" s="12">
        <v>0.7</v>
      </c>
      <c r="K3024" s="12">
        <v>0.95</v>
      </c>
      <c r="L3024" s="10">
        <v>0.25</v>
      </c>
      <c r="M3024" s="10">
        <f>VLOOKUP('By placement'!$D3024,'By goal type'!$I$3:$J$7,2,FALSE)</f>
        <v>0.3</v>
      </c>
      <c r="N3024" s="13"/>
      <c r="O3024" s="10">
        <f t="shared" si="143"/>
        <v>0.3</v>
      </c>
      <c r="P3024" s="10">
        <f t="shared" si="141"/>
        <v>4.9999999999999989E-2</v>
      </c>
      <c r="Q3024">
        <f t="shared" si="142"/>
        <v>1.2631578947368423E-2</v>
      </c>
    </row>
    <row r="3025" spans="1:17" x14ac:dyDescent="0.3">
      <c r="A3025">
        <v>3020</v>
      </c>
      <c r="B3025" t="s">
        <v>3472</v>
      </c>
      <c r="C3025" t="s">
        <v>232</v>
      </c>
      <c r="D3025" t="s">
        <v>7</v>
      </c>
      <c r="E3025">
        <v>196438</v>
      </c>
      <c r="F3025">
        <v>27336</v>
      </c>
      <c r="G3025">
        <v>55.053199999999997</v>
      </c>
      <c r="H3025">
        <v>18.3508</v>
      </c>
      <c r="I3025">
        <v>73.403999999999996</v>
      </c>
      <c r="J3025" s="12">
        <v>1.8</v>
      </c>
      <c r="K3025" s="12">
        <v>2.7</v>
      </c>
      <c r="L3025" s="10">
        <v>0.25</v>
      </c>
      <c r="M3025" s="10">
        <f>VLOOKUP('By placement'!$D3025,'By goal type'!$I$3:$J$7,2,FALSE)</f>
        <v>0.3</v>
      </c>
      <c r="N3025" s="13"/>
      <c r="O3025" s="10">
        <f t="shared" si="143"/>
        <v>0.3</v>
      </c>
      <c r="P3025" s="10">
        <f t="shared" si="141"/>
        <v>4.9999999999999989E-2</v>
      </c>
      <c r="Q3025">
        <f t="shared" si="142"/>
        <v>22.021199999999997</v>
      </c>
    </row>
    <row r="3026" spans="1:17" x14ac:dyDescent="0.3">
      <c r="A3026">
        <v>3021</v>
      </c>
      <c r="B3026" t="s">
        <v>3473</v>
      </c>
      <c r="C3026" t="s">
        <v>231</v>
      </c>
      <c r="D3026" t="s">
        <v>7</v>
      </c>
      <c r="E3026">
        <v>1670</v>
      </c>
      <c r="F3026">
        <v>502</v>
      </c>
      <c r="G3026">
        <v>0.10829999999999999</v>
      </c>
      <c r="H3026">
        <v>4.1500000000000002E-2</v>
      </c>
      <c r="I3026">
        <v>0.14979999999999999</v>
      </c>
      <c r="J3026" s="12">
        <v>0.2</v>
      </c>
      <c r="K3026" s="12">
        <v>0.378</v>
      </c>
      <c r="L3026" s="10">
        <v>0.3</v>
      </c>
      <c r="M3026" s="10">
        <f>VLOOKUP('By placement'!$D3026,'By goal type'!$I$3:$J$7,2,FALSE)</f>
        <v>0.3</v>
      </c>
      <c r="N3026" s="13"/>
      <c r="O3026" s="10">
        <f t="shared" si="143"/>
        <v>0.3</v>
      </c>
      <c r="P3026" s="10">
        <f t="shared" si="141"/>
        <v>0</v>
      </c>
      <c r="Q3026">
        <f t="shared" si="142"/>
        <v>4.4939999999999994E-2</v>
      </c>
    </row>
    <row r="3027" spans="1:17" x14ac:dyDescent="0.3">
      <c r="A3027">
        <v>3022</v>
      </c>
      <c r="B3027" t="s">
        <v>3474</v>
      </c>
      <c r="C3027" t="s">
        <v>99</v>
      </c>
      <c r="D3027" t="s">
        <v>7</v>
      </c>
      <c r="E3027">
        <v>11258</v>
      </c>
      <c r="F3027">
        <v>3375</v>
      </c>
      <c r="G3027">
        <v>1.8912</v>
      </c>
      <c r="H3027">
        <v>0.62819999999999998</v>
      </c>
      <c r="I3027">
        <v>2.5194000000000001</v>
      </c>
      <c r="J3027" s="12">
        <v>0.5</v>
      </c>
      <c r="K3027" s="12">
        <v>0.80800000000000005</v>
      </c>
      <c r="L3027" s="10">
        <v>0.25</v>
      </c>
      <c r="M3027" s="10">
        <f>VLOOKUP('By placement'!$D3027,'By goal type'!$I$3:$J$7,2,FALSE)</f>
        <v>0.3</v>
      </c>
      <c r="N3027" s="13"/>
      <c r="O3027" s="10">
        <f t="shared" si="143"/>
        <v>0.3</v>
      </c>
      <c r="P3027" s="10">
        <f t="shared" si="141"/>
        <v>4.9999999999999989E-2</v>
      </c>
      <c r="Q3027">
        <f t="shared" si="142"/>
        <v>0.75582000000000005</v>
      </c>
    </row>
    <row r="3028" spans="1:17" x14ac:dyDescent="0.3">
      <c r="A3028">
        <v>3023</v>
      </c>
      <c r="B3028" t="s">
        <v>3475</v>
      </c>
      <c r="C3028" t="s">
        <v>22</v>
      </c>
      <c r="D3028" t="s">
        <v>7</v>
      </c>
      <c r="E3028">
        <v>4837421</v>
      </c>
      <c r="F3028">
        <v>389114</v>
      </c>
      <c r="G3028">
        <v>217.8014</v>
      </c>
      <c r="H3028">
        <v>72.598399999999998</v>
      </c>
      <c r="I3028">
        <v>290.39980000000003</v>
      </c>
      <c r="J3028" s="12">
        <v>0.5</v>
      </c>
      <c r="K3028" s="12">
        <v>0.755</v>
      </c>
      <c r="L3028" s="10">
        <v>0.25</v>
      </c>
      <c r="M3028" s="10">
        <f>VLOOKUP('By placement'!$D3028,'By goal type'!$I$3:$J$7,2,FALSE)</f>
        <v>0.3</v>
      </c>
      <c r="N3028" s="13"/>
      <c r="O3028" s="10">
        <f t="shared" si="143"/>
        <v>0.3</v>
      </c>
      <c r="P3028" s="10">
        <f t="shared" si="141"/>
        <v>4.9999999999999989E-2</v>
      </c>
      <c r="Q3028">
        <f t="shared" si="142"/>
        <v>87.11994</v>
      </c>
    </row>
    <row r="3029" spans="1:17" x14ac:dyDescent="0.3">
      <c r="A3029">
        <v>3024</v>
      </c>
      <c r="B3029" t="s">
        <v>3476</v>
      </c>
      <c r="C3029" t="s">
        <v>35</v>
      </c>
      <c r="D3029" t="s">
        <v>7</v>
      </c>
      <c r="E3029">
        <v>16372</v>
      </c>
      <c r="F3029">
        <v>2480</v>
      </c>
      <c r="G3029">
        <v>2.2223000000000002</v>
      </c>
      <c r="H3029">
        <v>0.74070000000000003</v>
      </c>
      <c r="I3029">
        <v>2.9630000000000001</v>
      </c>
      <c r="J3029" s="12">
        <v>0.8</v>
      </c>
      <c r="K3029" s="12">
        <v>1.1779999999999999</v>
      </c>
      <c r="L3029" s="10">
        <v>0.25</v>
      </c>
      <c r="M3029" s="10">
        <f>VLOOKUP('By placement'!$D3029,'By goal type'!$I$3:$J$7,2,FALSE)</f>
        <v>0.3</v>
      </c>
      <c r="N3029" s="13"/>
      <c r="O3029" s="10">
        <f t="shared" si="143"/>
        <v>0.3</v>
      </c>
      <c r="P3029" s="10">
        <f t="shared" si="141"/>
        <v>4.9999999999999989E-2</v>
      </c>
      <c r="Q3029">
        <f t="shared" si="142"/>
        <v>0.88890000000000002</v>
      </c>
    </row>
    <row r="3030" spans="1:17" x14ac:dyDescent="0.3">
      <c r="A3030">
        <v>3025</v>
      </c>
      <c r="B3030" t="s">
        <v>3477</v>
      </c>
      <c r="C3030" t="s">
        <v>73</v>
      </c>
      <c r="D3030" t="s">
        <v>7</v>
      </c>
      <c r="E3030">
        <v>3537</v>
      </c>
      <c r="F3030">
        <v>310</v>
      </c>
      <c r="G3030">
        <v>0.3473</v>
      </c>
      <c r="H3030">
        <v>0.1157</v>
      </c>
      <c r="I3030">
        <v>0.46300000000000002</v>
      </c>
      <c r="J3030" s="12">
        <v>1</v>
      </c>
      <c r="K3030" s="12">
        <v>1.6080000000000001</v>
      </c>
      <c r="L3030" s="10">
        <v>0.25</v>
      </c>
      <c r="M3030" s="10">
        <f>VLOOKUP('By placement'!$D3030,'By goal type'!$I$3:$J$7,2,FALSE)</f>
        <v>0.3</v>
      </c>
      <c r="N3030" s="13"/>
      <c r="O3030" s="10">
        <f t="shared" si="143"/>
        <v>0.3</v>
      </c>
      <c r="P3030" s="10">
        <f t="shared" si="141"/>
        <v>4.9999999999999989E-2</v>
      </c>
      <c r="Q3030">
        <f t="shared" si="142"/>
        <v>0.1389</v>
      </c>
    </row>
    <row r="3031" spans="1:17" x14ac:dyDescent="0.3">
      <c r="A3031">
        <v>3026</v>
      </c>
      <c r="B3031" t="s">
        <v>3478</v>
      </c>
      <c r="C3031" t="s">
        <v>204</v>
      </c>
      <c r="D3031" t="s">
        <v>7</v>
      </c>
      <c r="E3031">
        <v>74802</v>
      </c>
      <c r="F3031">
        <v>41426</v>
      </c>
      <c r="G3031">
        <v>49.507199999999997</v>
      </c>
      <c r="H3031">
        <v>12.376799999999999</v>
      </c>
      <c r="I3031">
        <v>61.884</v>
      </c>
      <c r="J3031" s="12">
        <v>1</v>
      </c>
      <c r="K3031" s="12">
        <v>1.5</v>
      </c>
      <c r="L3031" s="10">
        <v>0.2</v>
      </c>
      <c r="M3031" s="10">
        <f>VLOOKUP('By placement'!$D3031,'By goal type'!$I$3:$J$7,2,FALSE)</f>
        <v>0.3</v>
      </c>
      <c r="N3031" s="13"/>
      <c r="O3031" s="10">
        <f t="shared" si="143"/>
        <v>0.3</v>
      </c>
      <c r="P3031" s="10">
        <f t="shared" si="141"/>
        <v>9.9999999999999978E-2</v>
      </c>
      <c r="Q3031">
        <f t="shared" si="142"/>
        <v>18.565200000000001</v>
      </c>
    </row>
    <row r="3032" spans="1:17" x14ac:dyDescent="0.3">
      <c r="A3032">
        <v>3027</v>
      </c>
      <c r="B3032" t="s">
        <v>3479</v>
      </c>
      <c r="C3032" t="s">
        <v>221</v>
      </c>
      <c r="D3032" t="s">
        <v>7</v>
      </c>
      <c r="E3032">
        <v>281986</v>
      </c>
      <c r="F3032">
        <v>23221</v>
      </c>
      <c r="G3032">
        <v>25.755600000000001</v>
      </c>
      <c r="H3032">
        <v>8.5848999999999993</v>
      </c>
      <c r="I3032">
        <v>34.340499999999999</v>
      </c>
      <c r="J3032" s="12">
        <v>0.99</v>
      </c>
      <c r="K3032" s="12">
        <v>1.411</v>
      </c>
      <c r="L3032" s="10">
        <v>0.25</v>
      </c>
      <c r="M3032" s="10">
        <f>VLOOKUP('By placement'!$D3032,'By goal type'!$I$3:$J$7,2,FALSE)</f>
        <v>0.3</v>
      </c>
      <c r="N3032" s="13"/>
      <c r="O3032" s="10">
        <f t="shared" si="143"/>
        <v>0.3</v>
      </c>
      <c r="P3032" s="10">
        <f t="shared" si="141"/>
        <v>4.9999999999999989E-2</v>
      </c>
      <c r="Q3032">
        <f t="shared" si="142"/>
        <v>10.246173281360738</v>
      </c>
    </row>
    <row r="3033" spans="1:17" x14ac:dyDescent="0.3">
      <c r="A3033">
        <v>3028</v>
      </c>
      <c r="B3033" t="s">
        <v>3480</v>
      </c>
      <c r="C3033" t="s">
        <v>99</v>
      </c>
      <c r="D3033" t="s">
        <v>7</v>
      </c>
      <c r="E3033">
        <v>208605</v>
      </c>
      <c r="F3033">
        <v>2203</v>
      </c>
      <c r="G3033">
        <v>1.2338</v>
      </c>
      <c r="H3033">
        <v>0.41120000000000001</v>
      </c>
      <c r="I3033">
        <v>1.645</v>
      </c>
      <c r="J3033" s="12">
        <v>0.5</v>
      </c>
      <c r="K3033" s="12">
        <v>0.747</v>
      </c>
      <c r="L3033" s="10">
        <v>0.25</v>
      </c>
      <c r="M3033" s="10">
        <f>VLOOKUP('By placement'!$D3033,'By goal type'!$I$3:$J$7,2,FALSE)</f>
        <v>0.3</v>
      </c>
      <c r="N3033" s="13"/>
      <c r="O3033" s="10">
        <f t="shared" si="143"/>
        <v>0.3</v>
      </c>
      <c r="P3033" s="10">
        <f t="shared" si="141"/>
        <v>4.9999999999999989E-2</v>
      </c>
      <c r="Q3033">
        <f t="shared" si="142"/>
        <v>0.49349999999999999</v>
      </c>
    </row>
    <row r="3034" spans="1:17" x14ac:dyDescent="0.3">
      <c r="A3034">
        <v>3029</v>
      </c>
      <c r="B3034" t="s">
        <v>3481</v>
      </c>
      <c r="C3034" t="s">
        <v>218</v>
      </c>
      <c r="D3034" t="s">
        <v>7</v>
      </c>
      <c r="E3034">
        <v>295172</v>
      </c>
      <c r="F3034">
        <v>45989</v>
      </c>
      <c r="G3034">
        <v>41.2361</v>
      </c>
      <c r="H3034">
        <v>13.7445</v>
      </c>
      <c r="I3034">
        <v>54.980600000000003</v>
      </c>
      <c r="J3034" s="12">
        <v>0.8</v>
      </c>
      <c r="K3034" s="12">
        <v>1.1140000000000001</v>
      </c>
      <c r="L3034" s="10">
        <v>0.25</v>
      </c>
      <c r="M3034" s="10">
        <f>VLOOKUP('By placement'!$D3034,'By goal type'!$I$3:$J$7,2,FALSE)</f>
        <v>0.3</v>
      </c>
      <c r="N3034" s="13"/>
      <c r="O3034" s="10">
        <f t="shared" si="143"/>
        <v>0.3</v>
      </c>
      <c r="P3034" s="10">
        <f t="shared" si="141"/>
        <v>4.9999999999999989E-2</v>
      </c>
      <c r="Q3034">
        <f t="shared" si="142"/>
        <v>15.497224775583483</v>
      </c>
    </row>
    <row r="3035" spans="1:17" x14ac:dyDescent="0.3">
      <c r="A3035">
        <v>3030</v>
      </c>
      <c r="B3035" t="s">
        <v>3482</v>
      </c>
      <c r="C3035" t="s">
        <v>230</v>
      </c>
      <c r="D3035" t="s">
        <v>7</v>
      </c>
      <c r="E3035">
        <v>18593</v>
      </c>
      <c r="F3035">
        <v>6344</v>
      </c>
      <c r="G3035">
        <v>6.6502999999999997</v>
      </c>
      <c r="H3035">
        <v>2.8325</v>
      </c>
      <c r="I3035">
        <v>9.4827999999999992</v>
      </c>
      <c r="J3035" s="12">
        <v>1</v>
      </c>
      <c r="K3035" s="12">
        <v>1.5429999999999999</v>
      </c>
      <c r="L3035" s="10" t="s">
        <v>5</v>
      </c>
      <c r="M3035" s="10">
        <f>VLOOKUP('By placement'!$D3035,'By goal type'!$I$3:$J$7,2,FALSE)</f>
        <v>0.3</v>
      </c>
      <c r="N3035" s="13"/>
      <c r="O3035" s="10">
        <f t="shared" si="143"/>
        <v>0.3</v>
      </c>
      <c r="P3035" s="10" t="str">
        <f t="shared" si="141"/>
        <v>unknown</v>
      </c>
      <c r="Q3035">
        <f t="shared" si="142"/>
        <v>2.8448399999999996</v>
      </c>
    </row>
    <row r="3036" spans="1:17" x14ac:dyDescent="0.3">
      <c r="A3036">
        <v>3031</v>
      </c>
      <c r="B3036" t="s">
        <v>3483</v>
      </c>
      <c r="C3036" t="s">
        <v>84</v>
      </c>
      <c r="D3036" t="s">
        <v>7</v>
      </c>
      <c r="E3036">
        <v>18022</v>
      </c>
      <c r="F3036">
        <v>12146</v>
      </c>
      <c r="G3036">
        <v>19.846299999999999</v>
      </c>
      <c r="H3036">
        <v>8.3124000000000002</v>
      </c>
      <c r="I3036">
        <v>28.1587</v>
      </c>
      <c r="J3036" s="12">
        <v>1.55</v>
      </c>
      <c r="K3036" s="12">
        <v>2.4020000000000001</v>
      </c>
      <c r="L3036" s="10" t="s">
        <v>5</v>
      </c>
      <c r="M3036" s="10">
        <f>VLOOKUP('By placement'!$D3036,'By goal type'!$I$3:$J$7,2,FALSE)</f>
        <v>0.3</v>
      </c>
      <c r="N3036" s="13"/>
      <c r="O3036" s="10">
        <f t="shared" si="143"/>
        <v>0.3</v>
      </c>
      <c r="P3036" s="10" t="str">
        <f t="shared" si="141"/>
        <v>unknown</v>
      </c>
      <c r="Q3036">
        <f t="shared" si="142"/>
        <v>8.4476099999999992</v>
      </c>
    </row>
    <row r="3037" spans="1:17" x14ac:dyDescent="0.3">
      <c r="A3037">
        <v>3032</v>
      </c>
      <c r="B3037" t="s">
        <v>3484</v>
      </c>
      <c r="C3037" t="s">
        <v>62</v>
      </c>
      <c r="D3037" t="s">
        <v>7</v>
      </c>
      <c r="E3037">
        <v>912162</v>
      </c>
      <c r="F3037">
        <v>91788</v>
      </c>
      <c r="G3037">
        <v>61.835700000000003</v>
      </c>
      <c r="H3037">
        <v>20.610900000000001</v>
      </c>
      <c r="I3037">
        <v>82.446600000000004</v>
      </c>
      <c r="J3037" s="12">
        <v>0.6</v>
      </c>
      <c r="K3037" s="12">
        <v>0.94399999999999995</v>
      </c>
      <c r="L3037" s="10">
        <v>0.25</v>
      </c>
      <c r="M3037" s="10">
        <f>VLOOKUP('By placement'!$D3037,'By goal type'!$I$3:$J$7,2,FALSE)</f>
        <v>0.3</v>
      </c>
      <c r="N3037" s="13"/>
      <c r="O3037" s="10">
        <f t="shared" si="143"/>
        <v>0.3</v>
      </c>
      <c r="P3037" s="10">
        <f t="shared" si="141"/>
        <v>4.9999999999999989E-2</v>
      </c>
      <c r="Q3037">
        <f t="shared" si="142"/>
        <v>24.733979999999999</v>
      </c>
    </row>
    <row r="3038" spans="1:17" x14ac:dyDescent="0.3">
      <c r="A3038">
        <v>3033</v>
      </c>
      <c r="B3038" s="1" t="s">
        <v>3485</v>
      </c>
      <c r="C3038" t="s">
        <v>191</v>
      </c>
      <c r="D3038" t="s">
        <v>7</v>
      </c>
      <c r="E3038">
        <v>21480</v>
      </c>
      <c r="F3038">
        <v>8380</v>
      </c>
      <c r="G3038">
        <v>7.5263999999999998</v>
      </c>
      <c r="H3038">
        <v>2.5083000000000002</v>
      </c>
      <c r="I3038">
        <v>10.034700000000001</v>
      </c>
      <c r="J3038" s="12">
        <v>0.8</v>
      </c>
      <c r="K3038" s="12">
        <v>1.258</v>
      </c>
      <c r="L3038" s="10" t="s">
        <v>5</v>
      </c>
      <c r="M3038" s="10">
        <f>VLOOKUP('By placement'!$D3038,'By goal type'!$I$3:$J$7,2,FALSE)</f>
        <v>0.3</v>
      </c>
      <c r="N3038" s="13"/>
      <c r="O3038" s="10">
        <f t="shared" si="143"/>
        <v>0.3</v>
      </c>
      <c r="P3038" s="10" t="str">
        <f t="shared" si="141"/>
        <v>unknown</v>
      </c>
      <c r="Q3038">
        <f t="shared" si="142"/>
        <v>3.0104100000000003</v>
      </c>
    </row>
    <row r="3039" spans="1:17" x14ac:dyDescent="0.3">
      <c r="A3039">
        <v>3034</v>
      </c>
      <c r="B3039" t="s">
        <v>3486</v>
      </c>
      <c r="C3039" t="s">
        <v>72</v>
      </c>
      <c r="D3039" t="s">
        <v>7</v>
      </c>
      <c r="E3039">
        <v>14669</v>
      </c>
      <c r="F3039">
        <v>9821</v>
      </c>
      <c r="G3039">
        <v>5.2141999999999999</v>
      </c>
      <c r="H3039">
        <v>2.1478000000000002</v>
      </c>
      <c r="I3039">
        <v>7.3620000000000001</v>
      </c>
      <c r="J3039" s="12">
        <v>0.5</v>
      </c>
      <c r="K3039" s="12">
        <v>0.82199999999999995</v>
      </c>
      <c r="L3039" s="10">
        <v>0.3</v>
      </c>
      <c r="M3039" s="10">
        <f>VLOOKUP('By placement'!$D3039,'By goal type'!$I$3:$J$7,2,FALSE)</f>
        <v>0.3</v>
      </c>
      <c r="N3039" s="13"/>
      <c r="O3039" s="10">
        <f t="shared" si="143"/>
        <v>0.3</v>
      </c>
      <c r="P3039" s="10">
        <f t="shared" si="141"/>
        <v>0</v>
      </c>
      <c r="Q3039">
        <f t="shared" si="142"/>
        <v>2.2086000000000001</v>
      </c>
    </row>
    <row r="3040" spans="1:17" x14ac:dyDescent="0.3">
      <c r="A3040">
        <v>3035</v>
      </c>
      <c r="B3040" t="s">
        <v>3487</v>
      </c>
      <c r="C3040" t="s">
        <v>196</v>
      </c>
      <c r="D3040" t="s">
        <v>7</v>
      </c>
      <c r="E3040">
        <v>23194</v>
      </c>
      <c r="F3040">
        <v>1533</v>
      </c>
      <c r="G3040">
        <v>0.86250000000000004</v>
      </c>
      <c r="H3040">
        <v>0.28749999999999998</v>
      </c>
      <c r="I3040">
        <v>1.1499999999999999</v>
      </c>
      <c r="J3040" s="12">
        <v>0.5</v>
      </c>
      <c r="K3040" s="12">
        <v>0.75800000000000001</v>
      </c>
      <c r="L3040" s="10">
        <v>0.25</v>
      </c>
      <c r="M3040" s="10">
        <f>VLOOKUP('By placement'!$D3040,'By goal type'!$I$3:$J$7,2,FALSE)</f>
        <v>0.3</v>
      </c>
      <c r="N3040" s="13"/>
      <c r="O3040" s="10">
        <f t="shared" si="143"/>
        <v>0.3</v>
      </c>
      <c r="P3040" s="10">
        <f t="shared" si="141"/>
        <v>4.9999999999999989E-2</v>
      </c>
      <c r="Q3040">
        <f t="shared" si="142"/>
        <v>0.34499999999999997</v>
      </c>
    </row>
    <row r="3041" spans="1:17" x14ac:dyDescent="0.3">
      <c r="A3041">
        <v>3036</v>
      </c>
      <c r="B3041" t="s">
        <v>3488</v>
      </c>
      <c r="C3041" t="s">
        <v>229</v>
      </c>
      <c r="D3041" t="s">
        <v>7</v>
      </c>
      <c r="E3041">
        <v>59247</v>
      </c>
      <c r="F3041">
        <v>4734</v>
      </c>
      <c r="G3041">
        <v>4.2606999999999999</v>
      </c>
      <c r="H3041">
        <v>1.4201999999999999</v>
      </c>
      <c r="I3041">
        <v>5.6809000000000003</v>
      </c>
      <c r="J3041" s="12">
        <v>0.8</v>
      </c>
      <c r="K3041" s="12">
        <v>1.1950000000000001</v>
      </c>
      <c r="L3041" s="10">
        <v>0.25</v>
      </c>
      <c r="M3041" s="10">
        <f>VLOOKUP('By placement'!$D3041,'By goal type'!$I$3:$J$7,2,FALSE)</f>
        <v>0.3</v>
      </c>
      <c r="N3041" s="13"/>
      <c r="O3041" s="10">
        <f t="shared" si="143"/>
        <v>0.3</v>
      </c>
      <c r="P3041" s="10">
        <f t="shared" si="141"/>
        <v>4.9999999999999989E-2</v>
      </c>
      <c r="Q3041">
        <f t="shared" si="142"/>
        <v>1.70427</v>
      </c>
    </row>
    <row r="3042" spans="1:17" x14ac:dyDescent="0.3">
      <c r="A3042">
        <v>3037</v>
      </c>
      <c r="B3042" t="s">
        <v>3489</v>
      </c>
      <c r="C3042" t="s">
        <v>99</v>
      </c>
      <c r="D3042" t="s">
        <v>7</v>
      </c>
      <c r="E3042">
        <v>245499</v>
      </c>
      <c r="F3042">
        <v>34952</v>
      </c>
      <c r="G3042">
        <v>21.620799999999999</v>
      </c>
      <c r="H3042">
        <v>7.2069000000000001</v>
      </c>
      <c r="I3042">
        <v>28.8277</v>
      </c>
      <c r="J3042" s="12">
        <v>0.55000000000000004</v>
      </c>
      <c r="K3042" s="12">
        <v>0.82499999999999996</v>
      </c>
      <c r="L3042" s="10">
        <v>0.25</v>
      </c>
      <c r="M3042" s="10">
        <f>VLOOKUP('By placement'!$D3042,'By goal type'!$I$3:$J$7,2,FALSE)</f>
        <v>0.3</v>
      </c>
      <c r="N3042" s="13"/>
      <c r="O3042" s="10">
        <f t="shared" si="143"/>
        <v>0.3</v>
      </c>
      <c r="P3042" s="10">
        <f t="shared" si="141"/>
        <v>4.9999999999999989E-2</v>
      </c>
      <c r="Q3042">
        <f t="shared" si="142"/>
        <v>8.6483100000000004</v>
      </c>
    </row>
    <row r="3043" spans="1:17" x14ac:dyDescent="0.3">
      <c r="A3043">
        <v>3038</v>
      </c>
      <c r="B3043" t="s">
        <v>3490</v>
      </c>
      <c r="C3043" t="s">
        <v>218</v>
      </c>
      <c r="D3043" t="s">
        <v>7</v>
      </c>
      <c r="E3043">
        <v>159998</v>
      </c>
      <c r="F3043">
        <v>35980</v>
      </c>
      <c r="G3043">
        <v>32.3949</v>
      </c>
      <c r="H3043">
        <v>10.7979</v>
      </c>
      <c r="I3043">
        <v>43.192799999999998</v>
      </c>
      <c r="J3043" s="12">
        <v>0.8</v>
      </c>
      <c r="K3043" s="12">
        <v>1.1359999999999999</v>
      </c>
      <c r="L3043" s="10">
        <v>0.25</v>
      </c>
      <c r="M3043" s="10">
        <f>VLOOKUP('By placement'!$D3043,'By goal type'!$I$3:$J$7,2,FALSE)</f>
        <v>0.3</v>
      </c>
      <c r="N3043" s="13"/>
      <c r="O3043" s="10">
        <f t="shared" si="143"/>
        <v>0.3</v>
      </c>
      <c r="P3043" s="10">
        <f t="shared" si="141"/>
        <v>4.9999999999999989E-2</v>
      </c>
      <c r="Q3043">
        <f t="shared" si="142"/>
        <v>12.775335211267603</v>
      </c>
    </row>
    <row r="3044" spans="1:17" x14ac:dyDescent="0.3">
      <c r="A3044">
        <v>3039</v>
      </c>
      <c r="B3044" t="s">
        <v>3491</v>
      </c>
      <c r="C3044" t="s">
        <v>225</v>
      </c>
      <c r="D3044" t="s">
        <v>7</v>
      </c>
      <c r="E3044">
        <v>44339</v>
      </c>
      <c r="F3044">
        <v>18852</v>
      </c>
      <c r="G3044">
        <v>21.223099999999999</v>
      </c>
      <c r="H3044">
        <v>7.0739000000000001</v>
      </c>
      <c r="I3044">
        <v>28.297000000000001</v>
      </c>
      <c r="J3044" s="12">
        <v>1</v>
      </c>
      <c r="K3044" s="12">
        <v>1.4910000000000001</v>
      </c>
      <c r="L3044" s="10">
        <v>0.25</v>
      </c>
      <c r="M3044" s="10">
        <f>VLOOKUP('By placement'!$D3044,'By goal type'!$I$3:$J$7,2,FALSE)</f>
        <v>0.3</v>
      </c>
      <c r="N3044" s="13"/>
      <c r="O3044" s="10">
        <f t="shared" si="143"/>
        <v>0.3</v>
      </c>
      <c r="P3044" s="10">
        <f t="shared" si="141"/>
        <v>4.9999999999999989E-2</v>
      </c>
      <c r="Q3044">
        <f t="shared" si="142"/>
        <v>8.4891000000000005</v>
      </c>
    </row>
    <row r="3045" spans="1:17" x14ac:dyDescent="0.3">
      <c r="A3045">
        <v>3040</v>
      </c>
      <c r="B3045" t="s">
        <v>3492</v>
      </c>
      <c r="C3045" t="s">
        <v>34</v>
      </c>
      <c r="D3045" t="s">
        <v>7</v>
      </c>
      <c r="E3045">
        <v>296075</v>
      </c>
      <c r="F3045">
        <v>10035</v>
      </c>
      <c r="G3045">
        <v>5.6475</v>
      </c>
      <c r="H3045">
        <v>1.8825000000000001</v>
      </c>
      <c r="I3045">
        <v>7.53</v>
      </c>
      <c r="J3045" s="12">
        <v>0.5</v>
      </c>
      <c r="K3045" s="12">
        <v>0.752</v>
      </c>
      <c r="L3045" s="10">
        <v>0.25</v>
      </c>
      <c r="M3045" s="10">
        <f>VLOOKUP('By placement'!$D3045,'By goal type'!$I$3:$J$7,2,FALSE)</f>
        <v>0.3</v>
      </c>
      <c r="N3045" s="13"/>
      <c r="O3045" s="10">
        <f t="shared" si="143"/>
        <v>0.3</v>
      </c>
      <c r="P3045" s="10">
        <f t="shared" si="141"/>
        <v>4.9999999999999989E-2</v>
      </c>
      <c r="Q3045">
        <f t="shared" si="142"/>
        <v>2.2589999999999999</v>
      </c>
    </row>
    <row r="3046" spans="1:17" x14ac:dyDescent="0.3">
      <c r="A3046">
        <v>3041</v>
      </c>
      <c r="B3046" t="s">
        <v>3493</v>
      </c>
      <c r="C3046" t="s">
        <v>72</v>
      </c>
      <c r="D3046" t="s">
        <v>7</v>
      </c>
      <c r="E3046">
        <v>19623</v>
      </c>
      <c r="F3046">
        <v>10748</v>
      </c>
      <c r="G3046">
        <v>9.6798000000000002</v>
      </c>
      <c r="H3046">
        <v>3.2262</v>
      </c>
      <c r="I3046">
        <v>12.906000000000001</v>
      </c>
      <c r="J3046" s="12">
        <v>0.8</v>
      </c>
      <c r="K3046" s="12">
        <v>1.3009999999999999</v>
      </c>
      <c r="L3046" s="10" t="s">
        <v>5</v>
      </c>
      <c r="M3046" s="10">
        <f>VLOOKUP('By placement'!$D3046,'By goal type'!$I$3:$J$7,2,FALSE)</f>
        <v>0.3</v>
      </c>
      <c r="N3046" s="13"/>
      <c r="O3046" s="10">
        <f t="shared" si="143"/>
        <v>0.3</v>
      </c>
      <c r="P3046" s="10" t="str">
        <f t="shared" si="141"/>
        <v>unknown</v>
      </c>
      <c r="Q3046">
        <f t="shared" si="142"/>
        <v>3.8717999999999999</v>
      </c>
    </row>
    <row r="3047" spans="1:17" x14ac:dyDescent="0.3">
      <c r="A3047">
        <v>3042</v>
      </c>
      <c r="B3047" t="s">
        <v>3494</v>
      </c>
      <c r="C3047" t="s">
        <v>228</v>
      </c>
      <c r="D3047" t="s">
        <v>7</v>
      </c>
      <c r="E3047">
        <v>387511</v>
      </c>
      <c r="F3047">
        <v>53156</v>
      </c>
      <c r="G3047">
        <v>22.725899999999999</v>
      </c>
      <c r="H3047">
        <v>7.3521000000000001</v>
      </c>
      <c r="I3047">
        <v>30.077999999999999</v>
      </c>
      <c r="J3047" s="12">
        <v>0.5</v>
      </c>
      <c r="K3047" s="12">
        <v>0.59499999999999997</v>
      </c>
      <c r="L3047" s="10">
        <v>0.25</v>
      </c>
      <c r="M3047" s="10">
        <f>VLOOKUP('By placement'!$D3047,'By goal type'!$I$3:$J$7,2,FALSE)</f>
        <v>0.3</v>
      </c>
      <c r="N3047" s="13"/>
      <c r="O3047" s="10">
        <f t="shared" si="143"/>
        <v>0.3</v>
      </c>
      <c r="P3047" s="10">
        <f t="shared" si="141"/>
        <v>4.9999999999999989E-2</v>
      </c>
      <c r="Q3047">
        <f t="shared" si="142"/>
        <v>4.8023697478991592</v>
      </c>
    </row>
    <row r="3048" spans="1:17" x14ac:dyDescent="0.3">
      <c r="A3048">
        <v>3043</v>
      </c>
      <c r="B3048" t="s">
        <v>3495</v>
      </c>
      <c r="C3048" t="s">
        <v>72</v>
      </c>
      <c r="D3048" t="s">
        <v>7</v>
      </c>
      <c r="E3048">
        <v>16398</v>
      </c>
      <c r="F3048">
        <v>6385</v>
      </c>
      <c r="G3048">
        <v>4.7019000000000002</v>
      </c>
      <c r="H3048">
        <v>2.0121000000000002</v>
      </c>
      <c r="I3048">
        <v>6.7140000000000004</v>
      </c>
      <c r="J3048" s="12">
        <v>0.7</v>
      </c>
      <c r="K3048" s="12">
        <v>1.1579999999999999</v>
      </c>
      <c r="L3048" s="10">
        <v>0.3</v>
      </c>
      <c r="M3048" s="10">
        <f>VLOOKUP('By placement'!$D3048,'By goal type'!$I$3:$J$7,2,FALSE)</f>
        <v>0.3</v>
      </c>
      <c r="N3048" s="13"/>
      <c r="O3048" s="10">
        <f t="shared" si="143"/>
        <v>0.3</v>
      </c>
      <c r="P3048" s="10">
        <f t="shared" si="141"/>
        <v>0</v>
      </c>
      <c r="Q3048">
        <f t="shared" si="142"/>
        <v>2.0142000000000002</v>
      </c>
    </row>
    <row r="3049" spans="1:17" x14ac:dyDescent="0.3">
      <c r="A3049">
        <v>3044</v>
      </c>
      <c r="B3049" t="s">
        <v>3496</v>
      </c>
      <c r="C3049" t="s">
        <v>196</v>
      </c>
      <c r="D3049" t="s">
        <v>7</v>
      </c>
      <c r="E3049">
        <v>36600</v>
      </c>
      <c r="F3049">
        <v>2715</v>
      </c>
      <c r="G3049">
        <v>1.53</v>
      </c>
      <c r="H3049">
        <v>0.51</v>
      </c>
      <c r="I3049">
        <v>2.04</v>
      </c>
      <c r="J3049" s="12">
        <v>0.5</v>
      </c>
      <c r="K3049" s="12">
        <v>0.755</v>
      </c>
      <c r="L3049" s="10">
        <v>0.25</v>
      </c>
      <c r="M3049" s="10">
        <f>VLOOKUP('By placement'!$D3049,'By goal type'!$I$3:$J$7,2,FALSE)</f>
        <v>0.3</v>
      </c>
      <c r="N3049" s="13"/>
      <c r="O3049" s="10">
        <f t="shared" si="143"/>
        <v>0.3</v>
      </c>
      <c r="P3049" s="10">
        <f t="shared" si="141"/>
        <v>4.9999999999999989E-2</v>
      </c>
      <c r="Q3049">
        <f t="shared" si="142"/>
        <v>0.61199999999999999</v>
      </c>
    </row>
    <row r="3050" spans="1:17" x14ac:dyDescent="0.3">
      <c r="A3050">
        <v>3045</v>
      </c>
      <c r="B3050" t="s">
        <v>3497</v>
      </c>
      <c r="C3050" t="s">
        <v>62</v>
      </c>
      <c r="D3050" t="s">
        <v>7</v>
      </c>
      <c r="E3050">
        <v>231936</v>
      </c>
      <c r="F3050">
        <v>148488</v>
      </c>
      <c r="G3050">
        <v>125.5745</v>
      </c>
      <c r="H3050">
        <v>41.857500000000002</v>
      </c>
      <c r="I3050">
        <v>167.43199999999999</v>
      </c>
      <c r="J3050" s="12">
        <v>0.75</v>
      </c>
      <c r="K3050" s="12">
        <v>1.1419999999999999</v>
      </c>
      <c r="L3050" s="10">
        <v>0.25</v>
      </c>
      <c r="M3050" s="10">
        <f>VLOOKUP('By placement'!$D3050,'By goal type'!$I$3:$J$7,2,FALSE)</f>
        <v>0.3</v>
      </c>
      <c r="N3050" s="13"/>
      <c r="O3050" s="10">
        <f t="shared" si="143"/>
        <v>0.3</v>
      </c>
      <c r="P3050" s="10">
        <f t="shared" si="141"/>
        <v>4.9999999999999989E-2</v>
      </c>
      <c r="Q3050">
        <f t="shared" si="142"/>
        <v>50.229599999999998</v>
      </c>
    </row>
    <row r="3051" spans="1:17" x14ac:dyDescent="0.3">
      <c r="A3051">
        <v>3046</v>
      </c>
      <c r="B3051" t="s">
        <v>3498</v>
      </c>
      <c r="C3051" t="s">
        <v>222</v>
      </c>
      <c r="D3051" t="s">
        <v>7</v>
      </c>
      <c r="E3051">
        <v>1489</v>
      </c>
      <c r="F3051">
        <v>391</v>
      </c>
      <c r="G3051">
        <v>0.44109999999999999</v>
      </c>
      <c r="H3051">
        <v>0.1469</v>
      </c>
      <c r="I3051">
        <v>0.58799999999999997</v>
      </c>
      <c r="J3051" s="12">
        <v>1</v>
      </c>
      <c r="K3051" s="12">
        <v>1.504</v>
      </c>
      <c r="L3051" s="10">
        <v>0.25</v>
      </c>
      <c r="M3051" s="10">
        <f>VLOOKUP('By placement'!$D3051,'By goal type'!$I$3:$J$7,2,FALSE)</f>
        <v>0.3</v>
      </c>
      <c r="N3051" s="13"/>
      <c r="O3051" s="10">
        <f t="shared" si="143"/>
        <v>0.3</v>
      </c>
      <c r="P3051" s="10">
        <f t="shared" si="141"/>
        <v>4.9999999999999989E-2</v>
      </c>
      <c r="Q3051">
        <f t="shared" si="142"/>
        <v>0.17639999999999997</v>
      </c>
    </row>
    <row r="3052" spans="1:17" x14ac:dyDescent="0.3">
      <c r="A3052">
        <v>3047</v>
      </c>
      <c r="B3052" t="s">
        <v>3499</v>
      </c>
      <c r="C3052" t="s">
        <v>227</v>
      </c>
      <c r="D3052" t="s">
        <v>7</v>
      </c>
      <c r="E3052">
        <v>132510</v>
      </c>
      <c r="F3052">
        <v>25937</v>
      </c>
      <c r="G3052">
        <v>37.962699999999998</v>
      </c>
      <c r="H3052">
        <v>16.2697</v>
      </c>
      <c r="I3052">
        <v>54.232399999999998</v>
      </c>
      <c r="J3052" s="12">
        <v>1.39</v>
      </c>
      <c r="K3052" s="12">
        <v>2.1150000000000002</v>
      </c>
      <c r="L3052" s="10">
        <v>0.3</v>
      </c>
      <c r="M3052" s="10">
        <f>VLOOKUP('By placement'!$D3052,'By goal type'!$I$3:$J$7,2,FALSE)</f>
        <v>0.3</v>
      </c>
      <c r="N3052" s="13"/>
      <c r="O3052" s="10">
        <f t="shared" si="143"/>
        <v>0.3</v>
      </c>
      <c r="P3052" s="10">
        <f t="shared" si="141"/>
        <v>0</v>
      </c>
      <c r="Q3052">
        <f t="shared" si="142"/>
        <v>16.26972</v>
      </c>
    </row>
    <row r="3053" spans="1:17" x14ac:dyDescent="0.3">
      <c r="A3053">
        <v>3048</v>
      </c>
      <c r="B3053" t="s">
        <v>3500</v>
      </c>
      <c r="C3053" t="s">
        <v>79</v>
      </c>
      <c r="D3053" t="s">
        <v>7</v>
      </c>
      <c r="E3053">
        <v>451</v>
      </c>
      <c r="F3053">
        <v>101</v>
      </c>
      <c r="G3053">
        <v>6.4000000000000001E-2</v>
      </c>
      <c r="H3053">
        <v>2.7199999999999998E-2</v>
      </c>
      <c r="I3053">
        <v>9.1200000000000003E-2</v>
      </c>
      <c r="J3053" s="12">
        <v>0.6</v>
      </c>
      <c r="K3053" s="12">
        <v>0.91800000000000004</v>
      </c>
      <c r="L3053" s="10">
        <v>0.3</v>
      </c>
      <c r="M3053" s="10">
        <f>VLOOKUP('By placement'!$D3053,'By goal type'!$I$3:$J$7,2,FALSE)</f>
        <v>0.3</v>
      </c>
      <c r="N3053" s="13"/>
      <c r="O3053" s="10">
        <f t="shared" si="143"/>
        <v>0.3</v>
      </c>
      <c r="P3053" s="10">
        <f t="shared" si="141"/>
        <v>0</v>
      </c>
      <c r="Q3053">
        <f t="shared" si="142"/>
        <v>2.7359999999999999E-2</v>
      </c>
    </row>
    <row r="3054" spans="1:17" x14ac:dyDescent="0.3">
      <c r="A3054">
        <v>3049</v>
      </c>
      <c r="B3054" t="s">
        <v>3501</v>
      </c>
      <c r="C3054" t="s">
        <v>72</v>
      </c>
      <c r="D3054" t="s">
        <v>7</v>
      </c>
      <c r="E3054">
        <v>2817</v>
      </c>
      <c r="F3054">
        <v>1722</v>
      </c>
      <c r="G3054">
        <v>1.026</v>
      </c>
      <c r="H3054">
        <v>0.53100000000000003</v>
      </c>
      <c r="I3054">
        <v>1.5569999999999999</v>
      </c>
      <c r="J3054" s="12">
        <v>0.6</v>
      </c>
      <c r="K3054" s="12">
        <v>0.94499999999999995</v>
      </c>
      <c r="L3054" s="10">
        <v>0.4</v>
      </c>
      <c r="M3054" s="10">
        <f>VLOOKUP('By placement'!$D3054,'By goal type'!$I$3:$J$7,2,FALSE)</f>
        <v>0.3</v>
      </c>
      <c r="N3054" s="13"/>
      <c r="O3054" s="10">
        <f t="shared" si="143"/>
        <v>0.3</v>
      </c>
      <c r="P3054" s="10">
        <f t="shared" si="141"/>
        <v>-0.10000000000000003</v>
      </c>
      <c r="Q3054">
        <f t="shared" si="142"/>
        <v>0.46709999999999996</v>
      </c>
    </row>
    <row r="3055" spans="1:17" x14ac:dyDescent="0.3">
      <c r="A3055">
        <v>3050</v>
      </c>
      <c r="B3055" t="s">
        <v>3502</v>
      </c>
      <c r="C3055" t="s">
        <v>79</v>
      </c>
      <c r="D3055" t="s">
        <v>7</v>
      </c>
      <c r="E3055">
        <v>3510</v>
      </c>
      <c r="F3055">
        <v>1991</v>
      </c>
      <c r="G3055">
        <v>1.0944</v>
      </c>
      <c r="H3055">
        <v>0.43559999999999999</v>
      </c>
      <c r="I3055">
        <v>1.53</v>
      </c>
      <c r="J3055" s="12">
        <v>0.51</v>
      </c>
      <c r="K3055" s="12">
        <v>0.78</v>
      </c>
      <c r="L3055" s="10">
        <v>0.3</v>
      </c>
      <c r="M3055" s="10">
        <f>VLOOKUP('By placement'!$D3055,'By goal type'!$I$3:$J$7,2,FALSE)</f>
        <v>0.3</v>
      </c>
      <c r="N3055" s="13"/>
      <c r="O3055" s="10">
        <f t="shared" si="143"/>
        <v>0.3</v>
      </c>
      <c r="P3055" s="10">
        <f t="shared" si="141"/>
        <v>0</v>
      </c>
      <c r="Q3055">
        <f t="shared" si="142"/>
        <v>0.45899999999999996</v>
      </c>
    </row>
    <row r="3056" spans="1:17" x14ac:dyDescent="0.3">
      <c r="A3056">
        <v>3051</v>
      </c>
      <c r="B3056" t="s">
        <v>3503</v>
      </c>
      <c r="C3056" t="s">
        <v>169</v>
      </c>
      <c r="D3056" t="s">
        <v>7</v>
      </c>
      <c r="E3056">
        <v>30888</v>
      </c>
      <c r="F3056">
        <v>2771</v>
      </c>
      <c r="G3056">
        <v>0.97689999999999999</v>
      </c>
      <c r="H3056">
        <v>0.27589999999999998</v>
      </c>
      <c r="I3056">
        <v>1.2527999999999999</v>
      </c>
      <c r="J3056" s="12">
        <v>0.3</v>
      </c>
      <c r="K3056" s="12">
        <v>0.499</v>
      </c>
      <c r="L3056" s="10">
        <v>0.25</v>
      </c>
      <c r="M3056" s="10">
        <f>VLOOKUP('By placement'!$D3056,'By goal type'!$I$3:$J$7,2,FALSE)</f>
        <v>0.3</v>
      </c>
      <c r="N3056" s="13"/>
      <c r="O3056" s="10">
        <f t="shared" si="143"/>
        <v>0.3</v>
      </c>
      <c r="P3056" s="10">
        <f t="shared" si="141"/>
        <v>4.9999999999999989E-2</v>
      </c>
      <c r="Q3056">
        <f t="shared" si="142"/>
        <v>0.37583999999999995</v>
      </c>
    </row>
    <row r="3057" spans="1:17" x14ac:dyDescent="0.3">
      <c r="A3057">
        <v>3052</v>
      </c>
      <c r="B3057" t="s">
        <v>3504</v>
      </c>
      <c r="C3057" t="s">
        <v>202</v>
      </c>
      <c r="D3057" t="s">
        <v>7</v>
      </c>
      <c r="E3057">
        <v>169632</v>
      </c>
      <c r="F3057">
        <v>79374</v>
      </c>
      <c r="G3057">
        <v>58.348300000000002</v>
      </c>
      <c r="H3057">
        <v>19.4495</v>
      </c>
      <c r="I3057">
        <v>77.797799999999995</v>
      </c>
      <c r="J3057" s="12">
        <v>0.65</v>
      </c>
      <c r="K3057" s="12">
        <v>0.99099999999999999</v>
      </c>
      <c r="L3057" s="10">
        <v>0.25</v>
      </c>
      <c r="M3057" s="10">
        <f>VLOOKUP('By placement'!$D3057,'By goal type'!$I$3:$J$7,2,FALSE)</f>
        <v>0.3</v>
      </c>
      <c r="N3057" s="13"/>
      <c r="O3057" s="10">
        <f t="shared" si="143"/>
        <v>0.3</v>
      </c>
      <c r="P3057" s="10">
        <f t="shared" si="141"/>
        <v>4.9999999999999989E-2</v>
      </c>
      <c r="Q3057">
        <f t="shared" si="142"/>
        <v>23.339339999999996</v>
      </c>
    </row>
    <row r="3058" spans="1:17" x14ac:dyDescent="0.3">
      <c r="A3058">
        <v>3053</v>
      </c>
      <c r="B3058" t="s">
        <v>3505</v>
      </c>
      <c r="C3058" t="s">
        <v>227</v>
      </c>
      <c r="D3058" t="s">
        <v>7</v>
      </c>
      <c r="E3058">
        <v>132269</v>
      </c>
      <c r="F3058">
        <v>26114</v>
      </c>
      <c r="G3058">
        <v>38.333599999999997</v>
      </c>
      <c r="H3058">
        <v>16.428599999999999</v>
      </c>
      <c r="I3058">
        <v>54.7622</v>
      </c>
      <c r="J3058" s="12">
        <v>1.39</v>
      </c>
      <c r="K3058" s="12">
        <v>2.117</v>
      </c>
      <c r="L3058" s="10">
        <v>0.3</v>
      </c>
      <c r="M3058" s="10">
        <f>VLOOKUP('By placement'!$D3058,'By goal type'!$I$3:$J$7,2,FALSE)</f>
        <v>0.3</v>
      </c>
      <c r="N3058" s="13"/>
      <c r="O3058" s="10">
        <f t="shared" si="143"/>
        <v>0.3</v>
      </c>
      <c r="P3058" s="10">
        <f t="shared" si="141"/>
        <v>0</v>
      </c>
      <c r="Q3058">
        <f t="shared" si="142"/>
        <v>16.428660000000001</v>
      </c>
    </row>
    <row r="3059" spans="1:17" x14ac:dyDescent="0.3">
      <c r="A3059">
        <v>3054</v>
      </c>
      <c r="B3059" t="s">
        <v>3506</v>
      </c>
      <c r="C3059" t="s">
        <v>72</v>
      </c>
      <c r="D3059" t="s">
        <v>7</v>
      </c>
      <c r="E3059">
        <v>8176</v>
      </c>
      <c r="F3059">
        <v>2622</v>
      </c>
      <c r="G3059">
        <v>1.3041</v>
      </c>
      <c r="H3059">
        <v>0.67589999999999995</v>
      </c>
      <c r="I3059">
        <v>1.98</v>
      </c>
      <c r="J3059" s="12">
        <v>0.5</v>
      </c>
      <c r="K3059" s="12">
        <v>0.748</v>
      </c>
      <c r="L3059" s="10">
        <v>0.4</v>
      </c>
      <c r="M3059" s="10">
        <f>VLOOKUP('By placement'!$D3059,'By goal type'!$I$3:$J$7,2,FALSE)</f>
        <v>0.3</v>
      </c>
      <c r="N3059" s="13"/>
      <c r="O3059" s="10">
        <f t="shared" si="143"/>
        <v>0.3</v>
      </c>
      <c r="P3059" s="10">
        <f t="shared" si="141"/>
        <v>-0.10000000000000003</v>
      </c>
      <c r="Q3059">
        <f t="shared" si="142"/>
        <v>0.59399999999999997</v>
      </c>
    </row>
    <row r="3060" spans="1:17" x14ac:dyDescent="0.3">
      <c r="A3060">
        <v>3055</v>
      </c>
      <c r="B3060" t="s">
        <v>3507</v>
      </c>
      <c r="C3060" t="s">
        <v>227</v>
      </c>
      <c r="D3060" t="s">
        <v>7</v>
      </c>
      <c r="E3060">
        <v>97421</v>
      </c>
      <c r="F3060">
        <v>24207</v>
      </c>
      <c r="G3060">
        <v>35.5685</v>
      </c>
      <c r="H3060">
        <v>15.2433</v>
      </c>
      <c r="I3060">
        <v>50.811799999999998</v>
      </c>
      <c r="J3060" s="12">
        <v>1.39</v>
      </c>
      <c r="K3060" s="12">
        <v>2.0859999999999999</v>
      </c>
      <c r="L3060" s="10">
        <v>0.3</v>
      </c>
      <c r="M3060" s="10">
        <f>VLOOKUP('By placement'!$D3060,'By goal type'!$I$3:$J$7,2,FALSE)</f>
        <v>0.3</v>
      </c>
      <c r="N3060" s="13"/>
      <c r="O3060" s="10">
        <f t="shared" si="143"/>
        <v>0.3</v>
      </c>
      <c r="P3060" s="10">
        <f t="shared" si="141"/>
        <v>0</v>
      </c>
      <c r="Q3060">
        <f t="shared" si="142"/>
        <v>15.243539999999999</v>
      </c>
    </row>
    <row r="3061" spans="1:17" x14ac:dyDescent="0.3">
      <c r="A3061">
        <v>3056</v>
      </c>
      <c r="B3061" t="s">
        <v>3508</v>
      </c>
      <c r="C3061" t="s">
        <v>35</v>
      </c>
      <c r="D3061" t="s">
        <v>7</v>
      </c>
      <c r="E3061">
        <v>185006</v>
      </c>
      <c r="F3061">
        <v>29273</v>
      </c>
      <c r="G3061">
        <v>26.541799999999999</v>
      </c>
      <c r="H3061">
        <v>8.8472000000000008</v>
      </c>
      <c r="I3061">
        <v>35.389000000000003</v>
      </c>
      <c r="J3061" s="12">
        <v>0.8</v>
      </c>
      <c r="K3061" s="12">
        <v>1.181</v>
      </c>
      <c r="L3061" s="10">
        <v>0.25</v>
      </c>
      <c r="M3061" s="10">
        <f>VLOOKUP('By placement'!$D3061,'By goal type'!$I$3:$J$7,2,FALSE)</f>
        <v>0.3</v>
      </c>
      <c r="N3061" s="13"/>
      <c r="O3061" s="10">
        <f t="shared" si="143"/>
        <v>0.3</v>
      </c>
      <c r="P3061" s="10">
        <f t="shared" si="141"/>
        <v>4.9999999999999989E-2</v>
      </c>
      <c r="Q3061">
        <f t="shared" si="142"/>
        <v>10.6167</v>
      </c>
    </row>
    <row r="3062" spans="1:17" x14ac:dyDescent="0.3">
      <c r="A3062">
        <v>3057</v>
      </c>
      <c r="B3062" t="s">
        <v>3509</v>
      </c>
      <c r="C3062" t="s">
        <v>185</v>
      </c>
      <c r="D3062" t="s">
        <v>7</v>
      </c>
      <c r="E3062">
        <v>51081</v>
      </c>
      <c r="F3062">
        <v>14313</v>
      </c>
      <c r="G3062">
        <v>4.6734999999999998</v>
      </c>
      <c r="H3062">
        <v>1.5578000000000001</v>
      </c>
      <c r="I3062">
        <v>6.2313000000000001</v>
      </c>
      <c r="J3062" s="12">
        <v>0.28000000000000003</v>
      </c>
      <c r="K3062" s="12">
        <v>0.47099999999999997</v>
      </c>
      <c r="L3062" s="10">
        <v>0.25</v>
      </c>
      <c r="M3062" s="10">
        <f>VLOOKUP('By placement'!$D3062,'By goal type'!$I$3:$J$7,2,FALSE)</f>
        <v>0.3</v>
      </c>
      <c r="N3062" s="13"/>
      <c r="O3062" s="10">
        <f t="shared" si="143"/>
        <v>0.3</v>
      </c>
      <c r="P3062" s="10">
        <f t="shared" si="141"/>
        <v>4.9999999999999989E-2</v>
      </c>
      <c r="Q3062">
        <f t="shared" si="142"/>
        <v>1.8693899999999999</v>
      </c>
    </row>
    <row r="3063" spans="1:17" x14ac:dyDescent="0.3">
      <c r="A3063">
        <v>3058</v>
      </c>
      <c r="B3063" t="s">
        <v>3510</v>
      </c>
      <c r="C3063" t="s">
        <v>196</v>
      </c>
      <c r="D3063" t="s">
        <v>7</v>
      </c>
      <c r="E3063">
        <v>1065079</v>
      </c>
      <c r="F3063">
        <v>32423</v>
      </c>
      <c r="G3063">
        <v>18.375</v>
      </c>
      <c r="H3063">
        <v>6.125</v>
      </c>
      <c r="I3063">
        <v>24.5</v>
      </c>
      <c r="J3063" s="12">
        <v>0.5</v>
      </c>
      <c r="K3063" s="12">
        <v>0.75600000000000001</v>
      </c>
      <c r="L3063" s="10">
        <v>0.25</v>
      </c>
      <c r="M3063" s="10">
        <f>VLOOKUP('By placement'!$D3063,'By goal type'!$I$3:$J$7,2,FALSE)</f>
        <v>0.3</v>
      </c>
      <c r="N3063" s="13"/>
      <c r="O3063" s="10">
        <f t="shared" si="143"/>
        <v>0.3</v>
      </c>
      <c r="P3063" s="10">
        <f t="shared" si="141"/>
        <v>4.9999999999999989E-2</v>
      </c>
      <c r="Q3063">
        <f t="shared" si="142"/>
        <v>7.35</v>
      </c>
    </row>
    <row r="3064" spans="1:17" x14ac:dyDescent="0.3">
      <c r="A3064">
        <v>3059</v>
      </c>
      <c r="B3064" t="s">
        <v>3511</v>
      </c>
      <c r="C3064" t="s">
        <v>226</v>
      </c>
      <c r="D3064" t="s">
        <v>7</v>
      </c>
      <c r="E3064">
        <v>237406</v>
      </c>
      <c r="F3064">
        <v>63180</v>
      </c>
      <c r="G3064">
        <v>39.4499</v>
      </c>
      <c r="H3064">
        <v>13.1439</v>
      </c>
      <c r="I3064">
        <v>52.593800000000002</v>
      </c>
      <c r="J3064" s="12">
        <v>0.55000000000000004</v>
      </c>
      <c r="K3064" s="12">
        <v>0.83</v>
      </c>
      <c r="L3064" s="10">
        <v>0.25</v>
      </c>
      <c r="M3064" s="10">
        <f>VLOOKUP('By placement'!$D3064,'By goal type'!$I$3:$J$7,2,FALSE)</f>
        <v>0.3</v>
      </c>
      <c r="N3064" s="13"/>
      <c r="O3064" s="10">
        <f t="shared" si="143"/>
        <v>0.3</v>
      </c>
      <c r="P3064" s="10">
        <f t="shared" si="141"/>
        <v>4.9999999999999989E-2</v>
      </c>
      <c r="Q3064">
        <f t="shared" si="142"/>
        <v>15.77814</v>
      </c>
    </row>
    <row r="3065" spans="1:17" x14ac:dyDescent="0.3">
      <c r="A3065">
        <v>3060</v>
      </c>
      <c r="B3065" s="1" t="s">
        <v>3512</v>
      </c>
      <c r="C3065" t="s">
        <v>145</v>
      </c>
      <c r="D3065" t="s">
        <v>7</v>
      </c>
      <c r="E3065">
        <v>22954</v>
      </c>
      <c r="F3065">
        <v>1076</v>
      </c>
      <c r="G3065">
        <v>0.42759999999999998</v>
      </c>
      <c r="H3065">
        <v>0.14249999999999999</v>
      </c>
      <c r="I3065">
        <v>0.57010000000000005</v>
      </c>
      <c r="J3065" s="12">
        <v>0.35</v>
      </c>
      <c r="K3065" s="12">
        <v>0.49099999999999999</v>
      </c>
      <c r="L3065" s="10">
        <v>0.25</v>
      </c>
      <c r="M3065" s="10">
        <f>VLOOKUP('By placement'!$D3065,'By goal type'!$I$3:$J$7,2,FALSE)</f>
        <v>0.3</v>
      </c>
      <c r="N3065" s="13"/>
      <c r="O3065" s="10">
        <f t="shared" si="143"/>
        <v>0.3</v>
      </c>
      <c r="P3065" s="10">
        <f t="shared" si="141"/>
        <v>4.9999999999999989E-2</v>
      </c>
      <c r="Q3065">
        <f t="shared" si="142"/>
        <v>0.16371507128309573</v>
      </c>
    </row>
    <row r="3066" spans="1:17" x14ac:dyDescent="0.3">
      <c r="A3066">
        <v>3061</v>
      </c>
      <c r="B3066" t="s">
        <v>3513</v>
      </c>
      <c r="C3066" t="s">
        <v>192</v>
      </c>
      <c r="D3066" t="s">
        <v>7</v>
      </c>
      <c r="E3066">
        <v>839586</v>
      </c>
      <c r="F3066">
        <v>234553</v>
      </c>
      <c r="G3066">
        <v>119.9004</v>
      </c>
      <c r="H3066">
        <v>39.964100000000002</v>
      </c>
      <c r="I3066">
        <v>159.86449999999999</v>
      </c>
      <c r="J3066" s="12">
        <v>0.45</v>
      </c>
      <c r="K3066" s="12">
        <v>0.66400000000000003</v>
      </c>
      <c r="L3066" s="10">
        <v>0.25</v>
      </c>
      <c r="M3066" s="10">
        <f>VLOOKUP('By placement'!$D3066,'By goal type'!$I$3:$J$7,2,FALSE)</f>
        <v>0.3</v>
      </c>
      <c r="N3066" s="13"/>
      <c r="O3066" s="10">
        <f t="shared" si="143"/>
        <v>0.3</v>
      </c>
      <c r="P3066" s="10">
        <f t="shared" si="141"/>
        <v>4.9999999999999989E-2</v>
      </c>
      <c r="Q3066">
        <f t="shared" si="142"/>
        <v>47.959349999999993</v>
      </c>
    </row>
    <row r="3067" spans="1:17" x14ac:dyDescent="0.3">
      <c r="A3067">
        <v>3062</v>
      </c>
      <c r="B3067" t="s">
        <v>3514</v>
      </c>
      <c r="C3067" t="s">
        <v>35</v>
      </c>
      <c r="D3067" t="s">
        <v>7</v>
      </c>
      <c r="E3067">
        <v>16312</v>
      </c>
      <c r="F3067">
        <v>2558</v>
      </c>
      <c r="G3067">
        <v>2.3250000000000002</v>
      </c>
      <c r="H3067">
        <v>0.77500000000000002</v>
      </c>
      <c r="I3067">
        <v>3.1</v>
      </c>
      <c r="J3067" s="12">
        <v>0.8</v>
      </c>
      <c r="K3067" s="12">
        <v>1.196</v>
      </c>
      <c r="L3067" s="10">
        <v>0.25</v>
      </c>
      <c r="M3067" s="10">
        <f>VLOOKUP('By placement'!$D3067,'By goal type'!$I$3:$J$7,2,FALSE)</f>
        <v>0.3</v>
      </c>
      <c r="N3067" s="13"/>
      <c r="O3067" s="10">
        <f t="shared" si="143"/>
        <v>0.3</v>
      </c>
      <c r="P3067" s="10">
        <f t="shared" si="141"/>
        <v>4.9999999999999989E-2</v>
      </c>
      <c r="Q3067">
        <f t="shared" si="142"/>
        <v>0.92999999999999994</v>
      </c>
    </row>
    <row r="3068" spans="1:17" x14ac:dyDescent="0.3">
      <c r="A3068">
        <v>3063</v>
      </c>
      <c r="B3068" t="s">
        <v>3515</v>
      </c>
      <c r="C3068" t="s">
        <v>79</v>
      </c>
      <c r="D3068" t="s">
        <v>7</v>
      </c>
      <c r="E3068">
        <v>5490</v>
      </c>
      <c r="F3068">
        <v>2855</v>
      </c>
      <c r="G3068">
        <v>1.2655000000000001</v>
      </c>
      <c r="H3068">
        <v>0.42159999999999997</v>
      </c>
      <c r="I3068">
        <v>1.6871</v>
      </c>
      <c r="J3068" s="12">
        <v>0.39</v>
      </c>
      <c r="K3068" s="12">
        <v>0.57799999999999996</v>
      </c>
      <c r="L3068" s="10" t="s">
        <v>5</v>
      </c>
      <c r="M3068" s="10">
        <f>VLOOKUP('By placement'!$D3068,'By goal type'!$I$3:$J$7,2,FALSE)</f>
        <v>0.3</v>
      </c>
      <c r="N3068" s="13"/>
      <c r="O3068" s="10">
        <f t="shared" si="143"/>
        <v>0.3</v>
      </c>
      <c r="P3068" s="10" t="str">
        <f t="shared" si="141"/>
        <v>unknown</v>
      </c>
      <c r="Q3068">
        <f t="shared" si="142"/>
        <v>0.50612999999999997</v>
      </c>
    </row>
    <row r="3069" spans="1:17" x14ac:dyDescent="0.3">
      <c r="A3069">
        <v>3064</v>
      </c>
      <c r="B3069" t="s">
        <v>3516</v>
      </c>
      <c r="C3069" t="s">
        <v>35</v>
      </c>
      <c r="D3069" t="s">
        <v>7</v>
      </c>
      <c r="E3069">
        <v>183431</v>
      </c>
      <c r="F3069">
        <v>28843</v>
      </c>
      <c r="G3069">
        <v>26.235099999999999</v>
      </c>
      <c r="H3069">
        <v>8.7448999999999995</v>
      </c>
      <c r="I3069">
        <v>34.979999999999997</v>
      </c>
      <c r="J3069" s="12">
        <v>0.8</v>
      </c>
      <c r="K3069" s="12">
        <v>1.1839999999999999</v>
      </c>
      <c r="L3069" s="10">
        <v>0.25</v>
      </c>
      <c r="M3069" s="10">
        <f>VLOOKUP('By placement'!$D3069,'By goal type'!$I$3:$J$7,2,FALSE)</f>
        <v>0.3</v>
      </c>
      <c r="N3069" s="13"/>
      <c r="O3069" s="10">
        <f t="shared" si="143"/>
        <v>0.3</v>
      </c>
      <c r="P3069" s="10">
        <f t="shared" si="141"/>
        <v>4.9999999999999989E-2</v>
      </c>
      <c r="Q3069">
        <f t="shared" si="142"/>
        <v>10.493999999999998</v>
      </c>
    </row>
    <row r="3070" spans="1:17" x14ac:dyDescent="0.3">
      <c r="A3070">
        <v>3065</v>
      </c>
      <c r="B3070" t="s">
        <v>3517</v>
      </c>
      <c r="C3070" t="s">
        <v>216</v>
      </c>
      <c r="D3070" t="s">
        <v>7</v>
      </c>
      <c r="E3070">
        <v>903513</v>
      </c>
      <c r="F3070">
        <v>476879</v>
      </c>
      <c r="G3070">
        <v>638.90290000000005</v>
      </c>
      <c r="H3070">
        <v>212.9657</v>
      </c>
      <c r="I3070">
        <v>851.86860000000001</v>
      </c>
      <c r="J3070" s="12">
        <v>1.25</v>
      </c>
      <c r="K3070" s="12">
        <v>1.8160000000000001</v>
      </c>
      <c r="L3070" s="10">
        <v>0.25</v>
      </c>
      <c r="M3070" s="10">
        <f>VLOOKUP('By placement'!$D3070,'By goal type'!$I$3:$J$7,2,FALSE)</f>
        <v>0.3</v>
      </c>
      <c r="N3070" s="13"/>
      <c r="O3070" s="10">
        <f t="shared" si="143"/>
        <v>0.3</v>
      </c>
      <c r="P3070" s="10">
        <f t="shared" si="141"/>
        <v>4.9999999999999989E-2</v>
      </c>
      <c r="Q3070">
        <f t="shared" si="142"/>
        <v>255.56057999999999</v>
      </c>
    </row>
    <row r="3071" spans="1:17" x14ac:dyDescent="0.3">
      <c r="A3071">
        <v>3066</v>
      </c>
      <c r="B3071" t="s">
        <v>3518</v>
      </c>
      <c r="C3071" t="s">
        <v>51</v>
      </c>
      <c r="D3071" t="s">
        <v>7</v>
      </c>
      <c r="E3071">
        <v>216335</v>
      </c>
      <c r="F3071">
        <v>84445</v>
      </c>
      <c r="G3071">
        <v>51.272300000000001</v>
      </c>
      <c r="H3071">
        <v>12.8179</v>
      </c>
      <c r="I3071">
        <v>64.090199999999996</v>
      </c>
      <c r="J3071" s="12">
        <v>0.5</v>
      </c>
      <c r="K3071" s="12">
        <v>0.77200000000000002</v>
      </c>
      <c r="L3071" s="10">
        <v>0.2</v>
      </c>
      <c r="M3071" s="10">
        <f>VLOOKUP('By placement'!$D3071,'By goal type'!$I$3:$J$7,2,FALSE)</f>
        <v>0.3</v>
      </c>
      <c r="N3071" s="13"/>
      <c r="O3071" s="10">
        <f t="shared" si="143"/>
        <v>0.3</v>
      </c>
      <c r="P3071" s="10">
        <f t="shared" si="141"/>
        <v>9.9999999999999978E-2</v>
      </c>
      <c r="Q3071">
        <f t="shared" si="142"/>
        <v>19.227059999999998</v>
      </c>
    </row>
    <row r="3072" spans="1:17" x14ac:dyDescent="0.3">
      <c r="A3072">
        <v>3067</v>
      </c>
      <c r="B3072" t="s">
        <v>3519</v>
      </c>
      <c r="C3072" t="s">
        <v>78</v>
      </c>
      <c r="D3072" t="s">
        <v>7</v>
      </c>
      <c r="E3072">
        <v>7907144</v>
      </c>
      <c r="F3072">
        <v>468365</v>
      </c>
      <c r="G3072">
        <v>42.714500000000001</v>
      </c>
      <c r="H3072">
        <v>14.2347</v>
      </c>
      <c r="I3072">
        <v>56.949199999999998</v>
      </c>
      <c r="J3072" s="12">
        <v>0.08</v>
      </c>
      <c r="K3072" s="12">
        <v>0.127</v>
      </c>
      <c r="L3072" s="10">
        <v>0.25</v>
      </c>
      <c r="M3072" s="10">
        <f>VLOOKUP('By placement'!$D3072,'By goal type'!$I$3:$J$7,2,FALSE)</f>
        <v>0.3</v>
      </c>
      <c r="N3072" s="13"/>
      <c r="O3072" s="10">
        <f t="shared" si="143"/>
        <v>0.3</v>
      </c>
      <c r="P3072" s="10">
        <f t="shared" si="141"/>
        <v>4.9999999999999989E-2</v>
      </c>
      <c r="Q3072">
        <f t="shared" si="142"/>
        <v>17.084759999999999</v>
      </c>
    </row>
    <row r="3073" spans="1:17" x14ac:dyDescent="0.3">
      <c r="A3073">
        <v>3068</v>
      </c>
      <c r="B3073" t="s">
        <v>3520</v>
      </c>
      <c r="C3073" t="s">
        <v>79</v>
      </c>
      <c r="D3073" t="s">
        <v>7</v>
      </c>
      <c r="E3073">
        <v>4698</v>
      </c>
      <c r="F3073">
        <v>2863</v>
      </c>
      <c r="G3073">
        <v>1.9563999999999999</v>
      </c>
      <c r="H3073">
        <v>0.65190000000000003</v>
      </c>
      <c r="I3073">
        <v>2.6082999999999998</v>
      </c>
      <c r="J3073" s="12">
        <v>0.6</v>
      </c>
      <c r="K3073" s="12">
        <v>0.95499999999999996</v>
      </c>
      <c r="L3073" s="10" t="s">
        <v>5</v>
      </c>
      <c r="M3073" s="10">
        <f>VLOOKUP('By placement'!$D3073,'By goal type'!$I$3:$J$7,2,FALSE)</f>
        <v>0.3</v>
      </c>
      <c r="N3073" s="13"/>
      <c r="O3073" s="10">
        <f t="shared" si="143"/>
        <v>0.3</v>
      </c>
      <c r="P3073" s="10" t="str">
        <f t="shared" si="141"/>
        <v>unknown</v>
      </c>
      <c r="Q3073">
        <f t="shared" si="142"/>
        <v>0.78248999999999991</v>
      </c>
    </row>
    <row r="3074" spans="1:17" x14ac:dyDescent="0.3">
      <c r="A3074">
        <v>3069</v>
      </c>
      <c r="B3074" t="s">
        <v>3521</v>
      </c>
      <c r="C3074" t="s">
        <v>225</v>
      </c>
      <c r="D3074" t="s">
        <v>7</v>
      </c>
      <c r="E3074">
        <v>42252</v>
      </c>
      <c r="F3074">
        <v>21440</v>
      </c>
      <c r="G3074">
        <v>19.534099999999999</v>
      </c>
      <c r="H3074">
        <v>6.5109000000000004</v>
      </c>
      <c r="I3074">
        <v>26.045000000000002</v>
      </c>
      <c r="J3074" s="12">
        <v>0.8</v>
      </c>
      <c r="K3074" s="12">
        <v>1.1859999999999999</v>
      </c>
      <c r="L3074" s="10">
        <v>0.25</v>
      </c>
      <c r="M3074" s="10">
        <f>VLOOKUP('By placement'!$D3074,'By goal type'!$I$3:$J$7,2,FALSE)</f>
        <v>0.3</v>
      </c>
      <c r="N3074" s="13"/>
      <c r="O3074" s="10">
        <f t="shared" si="143"/>
        <v>0.3</v>
      </c>
      <c r="P3074" s="10">
        <f t="shared" si="141"/>
        <v>4.9999999999999989E-2</v>
      </c>
      <c r="Q3074">
        <f t="shared" si="142"/>
        <v>7.8135000000000003</v>
      </c>
    </row>
    <row r="3075" spans="1:17" x14ac:dyDescent="0.3">
      <c r="A3075">
        <v>3070</v>
      </c>
      <c r="B3075" t="s">
        <v>3522</v>
      </c>
      <c r="C3075" t="s">
        <v>196</v>
      </c>
      <c r="D3075" t="s">
        <v>7</v>
      </c>
      <c r="E3075">
        <v>605328</v>
      </c>
      <c r="F3075">
        <v>7038</v>
      </c>
      <c r="G3075">
        <v>4.0125000000000002</v>
      </c>
      <c r="H3075">
        <v>1.3374999999999999</v>
      </c>
      <c r="I3075">
        <v>5.35</v>
      </c>
      <c r="J3075" s="12">
        <v>0.5</v>
      </c>
      <c r="K3075" s="12">
        <v>0.76</v>
      </c>
      <c r="L3075" s="10">
        <v>0.25</v>
      </c>
      <c r="M3075" s="10">
        <f>VLOOKUP('By placement'!$D3075,'By goal type'!$I$3:$J$7,2,FALSE)</f>
        <v>0.3</v>
      </c>
      <c r="N3075" s="13"/>
      <c r="O3075" s="10">
        <f t="shared" si="143"/>
        <v>0.3</v>
      </c>
      <c r="P3075" s="10">
        <f t="shared" si="141"/>
        <v>4.9999999999999989E-2</v>
      </c>
      <c r="Q3075">
        <f t="shared" si="142"/>
        <v>1.6049999999999998</v>
      </c>
    </row>
    <row r="3076" spans="1:17" x14ac:dyDescent="0.3">
      <c r="A3076">
        <v>3071</v>
      </c>
      <c r="B3076" t="s">
        <v>3523</v>
      </c>
      <c r="C3076" t="s">
        <v>198</v>
      </c>
      <c r="D3076" t="s">
        <v>7</v>
      </c>
      <c r="E3076">
        <v>2069313</v>
      </c>
      <c r="F3076">
        <v>175052</v>
      </c>
      <c r="G3076">
        <v>99.772499999999994</v>
      </c>
      <c r="H3076">
        <v>33.2575</v>
      </c>
      <c r="I3076">
        <v>133.03</v>
      </c>
      <c r="J3076" s="12">
        <v>0.5</v>
      </c>
      <c r="K3076" s="12">
        <v>0.69</v>
      </c>
      <c r="L3076" s="10">
        <v>0.25</v>
      </c>
      <c r="M3076" s="10">
        <f>VLOOKUP('By placement'!$D3076,'By goal type'!$I$3:$J$7,2,FALSE)</f>
        <v>0.3</v>
      </c>
      <c r="N3076" s="13"/>
      <c r="O3076" s="10">
        <f t="shared" si="143"/>
        <v>0.3</v>
      </c>
      <c r="P3076" s="10">
        <f t="shared" si="141"/>
        <v>4.9999999999999989E-2</v>
      </c>
      <c r="Q3076">
        <f t="shared" si="142"/>
        <v>36.631449275362307</v>
      </c>
    </row>
    <row r="3077" spans="1:17" x14ac:dyDescent="0.3">
      <c r="A3077">
        <v>3072</v>
      </c>
      <c r="B3077" t="s">
        <v>3524</v>
      </c>
      <c r="C3077" t="s">
        <v>192</v>
      </c>
      <c r="D3077" t="s">
        <v>7</v>
      </c>
      <c r="E3077">
        <v>1308360</v>
      </c>
      <c r="F3077">
        <v>301047</v>
      </c>
      <c r="G3077">
        <v>154.67500000000001</v>
      </c>
      <c r="H3077">
        <v>51.557000000000002</v>
      </c>
      <c r="I3077">
        <v>206.232</v>
      </c>
      <c r="J3077" s="12">
        <v>0.45</v>
      </c>
      <c r="K3077" s="12">
        <v>0.64600000000000002</v>
      </c>
      <c r="L3077" s="10">
        <v>0.25</v>
      </c>
      <c r="M3077" s="10">
        <f>VLOOKUP('By placement'!$D3077,'By goal type'!$I$3:$J$7,2,FALSE)</f>
        <v>0.3</v>
      </c>
      <c r="N3077" s="13"/>
      <c r="O3077" s="10">
        <f t="shared" si="143"/>
        <v>0.3</v>
      </c>
      <c r="P3077" s="10">
        <f t="shared" si="141"/>
        <v>4.9999999999999989E-2</v>
      </c>
      <c r="Q3077">
        <f t="shared" si="142"/>
        <v>61.869599999999998</v>
      </c>
    </row>
    <row r="3078" spans="1:17" x14ac:dyDescent="0.3">
      <c r="A3078">
        <v>3073</v>
      </c>
      <c r="B3078" t="s">
        <v>3525</v>
      </c>
      <c r="C3078" t="s">
        <v>224</v>
      </c>
      <c r="D3078" t="s">
        <v>7</v>
      </c>
      <c r="E3078">
        <v>10868</v>
      </c>
      <c r="F3078">
        <v>4356</v>
      </c>
      <c r="G3078">
        <v>4.9702999999999999</v>
      </c>
      <c r="H3078">
        <v>1.6567000000000001</v>
      </c>
      <c r="I3078">
        <v>6.6269999999999998</v>
      </c>
      <c r="J3078" s="12">
        <v>1</v>
      </c>
      <c r="K3078" s="12">
        <v>1.595</v>
      </c>
      <c r="L3078" s="10">
        <v>0.25</v>
      </c>
      <c r="M3078" s="10">
        <f>VLOOKUP('By placement'!$D3078,'By goal type'!$I$3:$J$7,2,FALSE)</f>
        <v>0.3</v>
      </c>
      <c r="N3078" s="13"/>
      <c r="O3078" s="10">
        <f t="shared" si="143"/>
        <v>0.3</v>
      </c>
      <c r="P3078" s="10">
        <f t="shared" si="141"/>
        <v>4.9999999999999989E-2</v>
      </c>
      <c r="Q3078">
        <f t="shared" si="142"/>
        <v>1.9880999999999998</v>
      </c>
    </row>
    <row r="3079" spans="1:17" x14ac:dyDescent="0.3">
      <c r="A3079">
        <v>3074</v>
      </c>
      <c r="B3079" t="s">
        <v>3526</v>
      </c>
      <c r="C3079" t="s">
        <v>181</v>
      </c>
      <c r="D3079" t="s">
        <v>7</v>
      </c>
      <c r="E3079">
        <v>4648</v>
      </c>
      <c r="F3079">
        <v>757</v>
      </c>
      <c r="G3079">
        <v>0.36990000000000001</v>
      </c>
      <c r="H3079">
        <v>0.20610000000000001</v>
      </c>
      <c r="I3079">
        <v>0.57599999999999996</v>
      </c>
      <c r="J3079" s="12">
        <v>0.5</v>
      </c>
      <c r="K3079" s="12">
        <v>0.73</v>
      </c>
      <c r="L3079" s="10">
        <v>0.4</v>
      </c>
      <c r="M3079" s="10">
        <f>VLOOKUP('By placement'!$D3079,'By goal type'!$I$3:$J$7,2,FALSE)</f>
        <v>0.3</v>
      </c>
      <c r="N3079" s="13"/>
      <c r="O3079" s="10">
        <f t="shared" si="143"/>
        <v>0.3</v>
      </c>
      <c r="P3079" s="10">
        <f t="shared" ref="P3079:P3142" si="144">IFERROR(O3079-L3079,"unknown")</f>
        <v>-0.10000000000000003</v>
      </c>
      <c r="Q3079">
        <f t="shared" ref="Q3079:Q3142" si="145">IFERROR(MIN(1-J3079/K3079,O3079)*I3079,0)</f>
        <v>0.17279999999999998</v>
      </c>
    </row>
    <row r="3080" spans="1:17" x14ac:dyDescent="0.3">
      <c r="A3080">
        <v>3075</v>
      </c>
      <c r="B3080" t="s">
        <v>3527</v>
      </c>
      <c r="C3080" t="s">
        <v>223</v>
      </c>
      <c r="D3080" t="s">
        <v>7</v>
      </c>
      <c r="E3080">
        <v>95830</v>
      </c>
      <c r="F3080">
        <v>14072</v>
      </c>
      <c r="G3080">
        <v>4.0152000000000001</v>
      </c>
      <c r="H3080">
        <v>1.3378000000000001</v>
      </c>
      <c r="I3080">
        <v>5.3529999999999998</v>
      </c>
      <c r="J3080" s="12">
        <v>0.25</v>
      </c>
      <c r="K3080" s="12">
        <v>0.36399999999999999</v>
      </c>
      <c r="L3080" s="10" t="s">
        <v>5</v>
      </c>
      <c r="M3080" s="10">
        <f>VLOOKUP('By placement'!$D3080,'By goal type'!$I$3:$J$7,2,FALSE)</f>
        <v>0.3</v>
      </c>
      <c r="N3080" s="13"/>
      <c r="O3080" s="10">
        <f t="shared" ref="O3080:O3143" si="146">IF(N3080="",M3080,N3080)</f>
        <v>0.3</v>
      </c>
      <c r="P3080" s="10" t="str">
        <f t="shared" si="144"/>
        <v>unknown</v>
      </c>
      <c r="Q3080">
        <f t="shared" si="145"/>
        <v>1.6058999999999999</v>
      </c>
    </row>
    <row r="3081" spans="1:17" x14ac:dyDescent="0.3">
      <c r="A3081">
        <v>3076</v>
      </c>
      <c r="B3081" t="s">
        <v>3528</v>
      </c>
      <c r="C3081" t="s">
        <v>72</v>
      </c>
      <c r="D3081" t="s">
        <v>7</v>
      </c>
      <c r="E3081">
        <v>49305</v>
      </c>
      <c r="F3081">
        <v>25197</v>
      </c>
      <c r="G3081">
        <v>20.1493</v>
      </c>
      <c r="H3081">
        <v>6.7157</v>
      </c>
      <c r="I3081">
        <v>26.864999999999998</v>
      </c>
      <c r="J3081" s="12">
        <v>0.7</v>
      </c>
      <c r="K3081" s="12">
        <v>1.123</v>
      </c>
      <c r="L3081" s="10">
        <v>0.25</v>
      </c>
      <c r="M3081" s="10">
        <f>VLOOKUP('By placement'!$D3081,'By goal type'!$I$3:$J$7,2,FALSE)</f>
        <v>0.3</v>
      </c>
      <c r="N3081" s="13"/>
      <c r="O3081" s="10">
        <f t="shared" si="146"/>
        <v>0.3</v>
      </c>
      <c r="P3081" s="10">
        <f t="shared" si="144"/>
        <v>4.9999999999999989E-2</v>
      </c>
      <c r="Q3081">
        <f t="shared" si="145"/>
        <v>8.0594999999999999</v>
      </c>
    </row>
    <row r="3082" spans="1:17" x14ac:dyDescent="0.3">
      <c r="A3082">
        <v>3077</v>
      </c>
      <c r="B3082" t="s">
        <v>3529</v>
      </c>
      <c r="C3082" t="s">
        <v>145</v>
      </c>
      <c r="D3082" t="s">
        <v>7</v>
      </c>
      <c r="E3082">
        <v>66582</v>
      </c>
      <c r="F3082">
        <v>5229</v>
      </c>
      <c r="G3082">
        <v>2.0916000000000001</v>
      </c>
      <c r="H3082">
        <v>0.69689999999999996</v>
      </c>
      <c r="I3082">
        <v>2.7885</v>
      </c>
      <c r="J3082" s="12">
        <v>0.35</v>
      </c>
      <c r="K3082" s="12">
        <v>0.51300000000000001</v>
      </c>
      <c r="L3082" s="10">
        <v>0.25</v>
      </c>
      <c r="M3082" s="10">
        <f>VLOOKUP('By placement'!$D3082,'By goal type'!$I$3:$J$7,2,FALSE)</f>
        <v>0.3</v>
      </c>
      <c r="N3082" s="13"/>
      <c r="O3082" s="10">
        <f t="shared" si="146"/>
        <v>0.3</v>
      </c>
      <c r="P3082" s="10">
        <f t="shared" si="144"/>
        <v>4.9999999999999989E-2</v>
      </c>
      <c r="Q3082">
        <f t="shared" si="145"/>
        <v>0.83655000000000002</v>
      </c>
    </row>
    <row r="3083" spans="1:17" x14ac:dyDescent="0.3">
      <c r="A3083">
        <v>3078</v>
      </c>
      <c r="B3083" t="s">
        <v>3530</v>
      </c>
      <c r="C3083" t="s">
        <v>51</v>
      </c>
      <c r="D3083" t="s">
        <v>7</v>
      </c>
      <c r="E3083">
        <v>58044</v>
      </c>
      <c r="F3083">
        <v>6151</v>
      </c>
      <c r="G3083">
        <v>3.7492000000000001</v>
      </c>
      <c r="H3083">
        <v>0.93720000000000003</v>
      </c>
      <c r="I3083">
        <v>4.6863999999999999</v>
      </c>
      <c r="J3083" s="12">
        <v>0.5</v>
      </c>
      <c r="K3083" s="12">
        <v>0.82199999999999995</v>
      </c>
      <c r="L3083" s="10">
        <v>0.2</v>
      </c>
      <c r="M3083" s="10">
        <f>VLOOKUP('By placement'!$D3083,'By goal type'!$I$3:$J$7,2,FALSE)</f>
        <v>0.3</v>
      </c>
      <c r="N3083" s="13"/>
      <c r="O3083" s="10">
        <f t="shared" si="146"/>
        <v>0.3</v>
      </c>
      <c r="P3083" s="10">
        <f t="shared" si="144"/>
        <v>9.9999999999999978E-2</v>
      </c>
      <c r="Q3083">
        <f t="shared" si="145"/>
        <v>1.4059199999999998</v>
      </c>
    </row>
    <row r="3084" spans="1:17" x14ac:dyDescent="0.3">
      <c r="A3084">
        <v>3079</v>
      </c>
      <c r="B3084" s="1" t="s">
        <v>3531</v>
      </c>
      <c r="C3084" t="s">
        <v>35</v>
      </c>
      <c r="D3084" t="s">
        <v>7</v>
      </c>
      <c r="E3084">
        <v>182644</v>
      </c>
      <c r="F3084">
        <v>28755</v>
      </c>
      <c r="G3084">
        <v>26.298100000000002</v>
      </c>
      <c r="H3084">
        <v>8.7659000000000002</v>
      </c>
      <c r="I3084">
        <v>35.064</v>
      </c>
      <c r="J3084" s="12">
        <v>0.8</v>
      </c>
      <c r="K3084" s="12">
        <v>1.19</v>
      </c>
      <c r="L3084" s="10">
        <v>0.25</v>
      </c>
      <c r="M3084" s="10">
        <f>VLOOKUP('By placement'!$D3084,'By goal type'!$I$3:$J$7,2,FALSE)</f>
        <v>0.3</v>
      </c>
      <c r="N3084" s="13"/>
      <c r="O3084" s="10">
        <f t="shared" si="146"/>
        <v>0.3</v>
      </c>
      <c r="P3084" s="10">
        <f t="shared" si="144"/>
        <v>4.9999999999999989E-2</v>
      </c>
      <c r="Q3084">
        <f t="shared" si="145"/>
        <v>10.5192</v>
      </c>
    </row>
    <row r="3085" spans="1:17" x14ac:dyDescent="0.3">
      <c r="A3085">
        <v>3080</v>
      </c>
      <c r="B3085" t="s">
        <v>3532</v>
      </c>
      <c r="C3085" t="s">
        <v>222</v>
      </c>
      <c r="D3085" t="s">
        <v>7</v>
      </c>
      <c r="E3085">
        <v>940</v>
      </c>
      <c r="F3085">
        <v>240</v>
      </c>
      <c r="G3085">
        <v>0.27450000000000002</v>
      </c>
      <c r="H3085">
        <v>9.1499999999999998E-2</v>
      </c>
      <c r="I3085">
        <v>0.36599999999999999</v>
      </c>
      <c r="J3085" s="12">
        <v>1</v>
      </c>
      <c r="K3085" s="12">
        <v>1.5249999999999999</v>
      </c>
      <c r="L3085" s="10">
        <v>0.25</v>
      </c>
      <c r="M3085" s="10">
        <f>VLOOKUP('By placement'!$D3085,'By goal type'!$I$3:$J$7,2,FALSE)</f>
        <v>0.3</v>
      </c>
      <c r="N3085" s="13"/>
      <c r="O3085" s="10">
        <f t="shared" si="146"/>
        <v>0.3</v>
      </c>
      <c r="P3085" s="10">
        <f t="shared" si="144"/>
        <v>4.9999999999999989E-2</v>
      </c>
      <c r="Q3085">
        <f t="shared" si="145"/>
        <v>0.10979999999999999</v>
      </c>
    </row>
    <row r="3086" spans="1:17" x14ac:dyDescent="0.3">
      <c r="A3086">
        <v>3081</v>
      </c>
      <c r="B3086" t="s">
        <v>3533</v>
      </c>
      <c r="C3086" t="s">
        <v>59</v>
      </c>
      <c r="D3086" t="s">
        <v>7</v>
      </c>
      <c r="E3086">
        <v>774</v>
      </c>
      <c r="F3086">
        <v>118</v>
      </c>
      <c r="G3086">
        <v>1.89E-2</v>
      </c>
      <c r="H3086">
        <v>8.0999999999999996E-3</v>
      </c>
      <c r="I3086">
        <v>2.7E-2</v>
      </c>
      <c r="J3086" s="12">
        <v>0.15</v>
      </c>
      <c r="K3086" s="12">
        <v>0.158</v>
      </c>
      <c r="L3086" s="10">
        <v>0.3</v>
      </c>
      <c r="M3086" s="10">
        <f>VLOOKUP('By placement'!$D3086,'By goal type'!$I$3:$J$7,2,FALSE)</f>
        <v>0.3</v>
      </c>
      <c r="N3086" s="13"/>
      <c r="O3086" s="10">
        <f t="shared" si="146"/>
        <v>0.3</v>
      </c>
      <c r="P3086" s="10">
        <f t="shared" si="144"/>
        <v>0</v>
      </c>
      <c r="Q3086">
        <f t="shared" si="145"/>
        <v>1.3670886075949379E-3</v>
      </c>
    </row>
    <row r="3087" spans="1:17" x14ac:dyDescent="0.3">
      <c r="A3087">
        <v>3082</v>
      </c>
      <c r="B3087" t="s">
        <v>3534</v>
      </c>
      <c r="C3087" t="s">
        <v>22</v>
      </c>
      <c r="D3087" t="s">
        <v>7</v>
      </c>
      <c r="E3087">
        <v>1252</v>
      </c>
      <c r="F3087">
        <v>376</v>
      </c>
      <c r="G3087">
        <v>0.161</v>
      </c>
      <c r="H3087">
        <v>6.9000000000000006E-2</v>
      </c>
      <c r="I3087">
        <v>0.23</v>
      </c>
      <c r="J3087" s="12">
        <v>0.4</v>
      </c>
      <c r="K3087" s="12">
        <v>0.76900000000000002</v>
      </c>
      <c r="L3087" s="10">
        <v>0.3</v>
      </c>
      <c r="M3087" s="10">
        <f>VLOOKUP('By placement'!$D3087,'By goal type'!$I$3:$J$7,2,FALSE)</f>
        <v>0.3</v>
      </c>
      <c r="N3087" s="13"/>
      <c r="O3087" s="10">
        <f t="shared" si="146"/>
        <v>0.3</v>
      </c>
      <c r="P3087" s="10">
        <f t="shared" si="144"/>
        <v>0</v>
      </c>
      <c r="Q3087">
        <f t="shared" si="145"/>
        <v>6.9000000000000006E-2</v>
      </c>
    </row>
    <row r="3088" spans="1:17" x14ac:dyDescent="0.3">
      <c r="A3088">
        <v>3083</v>
      </c>
      <c r="B3088" t="s">
        <v>3535</v>
      </c>
      <c r="C3088" t="s">
        <v>160</v>
      </c>
      <c r="D3088" t="s">
        <v>7</v>
      </c>
      <c r="E3088">
        <v>213582</v>
      </c>
      <c r="F3088">
        <v>6235</v>
      </c>
      <c r="G3088">
        <v>6.4198000000000004</v>
      </c>
      <c r="H3088">
        <v>2.1032000000000002</v>
      </c>
      <c r="I3088">
        <v>8.5229999999999997</v>
      </c>
      <c r="J3088" s="12">
        <v>0.5</v>
      </c>
      <c r="K3088" s="12">
        <v>1.3049999999999999</v>
      </c>
      <c r="L3088" s="10">
        <v>0.25</v>
      </c>
      <c r="M3088" s="10">
        <f>VLOOKUP('By placement'!$D3088,'By goal type'!$I$3:$J$7,2,FALSE)</f>
        <v>0.3</v>
      </c>
      <c r="N3088" s="13"/>
      <c r="O3088" s="10">
        <f t="shared" si="146"/>
        <v>0.3</v>
      </c>
      <c r="P3088" s="10">
        <f t="shared" si="144"/>
        <v>4.9999999999999989E-2</v>
      </c>
      <c r="Q3088">
        <f t="shared" si="145"/>
        <v>2.5568999999999997</v>
      </c>
    </row>
    <row r="3089" spans="1:17" x14ac:dyDescent="0.3">
      <c r="A3089">
        <v>3084</v>
      </c>
      <c r="B3089" t="s">
        <v>3536</v>
      </c>
      <c r="C3089" t="s">
        <v>145</v>
      </c>
      <c r="D3089" t="s">
        <v>7</v>
      </c>
      <c r="E3089">
        <v>23547</v>
      </c>
      <c r="F3089">
        <v>2467</v>
      </c>
      <c r="G3089">
        <v>0.99319999999999997</v>
      </c>
      <c r="H3089">
        <v>0.3306</v>
      </c>
      <c r="I3089">
        <v>1.3238000000000001</v>
      </c>
      <c r="J3089" s="12">
        <v>0.35</v>
      </c>
      <c r="K3089" s="12">
        <v>0.51800000000000002</v>
      </c>
      <c r="L3089" s="10">
        <v>0.25</v>
      </c>
      <c r="M3089" s="10">
        <f>VLOOKUP('By placement'!$D3089,'By goal type'!$I$3:$J$7,2,FALSE)</f>
        <v>0.3</v>
      </c>
      <c r="N3089" s="13"/>
      <c r="O3089" s="10">
        <f t="shared" si="146"/>
        <v>0.3</v>
      </c>
      <c r="P3089" s="10">
        <f t="shared" si="144"/>
        <v>4.9999999999999989E-2</v>
      </c>
      <c r="Q3089">
        <f t="shared" si="145"/>
        <v>0.39713999999999999</v>
      </c>
    </row>
    <row r="3090" spans="1:17" x14ac:dyDescent="0.3">
      <c r="A3090">
        <v>3085</v>
      </c>
      <c r="B3090" t="s">
        <v>3537</v>
      </c>
      <c r="C3090" t="s">
        <v>136</v>
      </c>
      <c r="D3090" t="s">
        <v>7</v>
      </c>
      <c r="E3090">
        <v>3278</v>
      </c>
      <c r="F3090">
        <v>2188</v>
      </c>
      <c r="G3090">
        <v>0.50360000000000005</v>
      </c>
      <c r="H3090">
        <v>0.16769999999999999</v>
      </c>
      <c r="I3090">
        <v>0.67130000000000001</v>
      </c>
      <c r="J3090" s="12">
        <v>0.2</v>
      </c>
      <c r="K3090" s="12">
        <v>0.31</v>
      </c>
      <c r="L3090" s="10">
        <v>0.25</v>
      </c>
      <c r="M3090" s="10">
        <f>VLOOKUP('By placement'!$D3090,'By goal type'!$I$3:$J$7,2,FALSE)</f>
        <v>0.3</v>
      </c>
      <c r="N3090" s="13"/>
      <c r="O3090" s="10">
        <f t="shared" si="146"/>
        <v>0.3</v>
      </c>
      <c r="P3090" s="10">
        <f t="shared" si="144"/>
        <v>4.9999999999999989E-2</v>
      </c>
      <c r="Q3090">
        <f t="shared" si="145"/>
        <v>0.20138999999999999</v>
      </c>
    </row>
    <row r="3091" spans="1:17" x14ac:dyDescent="0.3">
      <c r="A3091">
        <v>3086</v>
      </c>
      <c r="B3091" t="s">
        <v>3538</v>
      </c>
      <c r="C3091" t="s">
        <v>72</v>
      </c>
      <c r="D3091" t="s">
        <v>7</v>
      </c>
      <c r="E3091">
        <v>3038</v>
      </c>
      <c r="F3091">
        <v>1749</v>
      </c>
      <c r="G3091">
        <v>1.3152999999999999</v>
      </c>
      <c r="H3091">
        <v>0.56369999999999998</v>
      </c>
      <c r="I3091">
        <v>1.879</v>
      </c>
      <c r="J3091" s="12">
        <v>0.7</v>
      </c>
      <c r="K3091" s="12">
        <v>1.3089999999999999</v>
      </c>
      <c r="L3091" s="10">
        <v>0.3</v>
      </c>
      <c r="M3091" s="10">
        <f>VLOOKUP('By placement'!$D3091,'By goal type'!$I$3:$J$7,2,FALSE)</f>
        <v>0.3</v>
      </c>
      <c r="N3091" s="13"/>
      <c r="O3091" s="10">
        <f t="shared" si="146"/>
        <v>0.3</v>
      </c>
      <c r="P3091" s="10">
        <f t="shared" si="144"/>
        <v>0</v>
      </c>
      <c r="Q3091">
        <f t="shared" si="145"/>
        <v>0.56369999999999998</v>
      </c>
    </row>
    <row r="3092" spans="1:17" x14ac:dyDescent="0.3">
      <c r="A3092">
        <v>3087</v>
      </c>
      <c r="B3092" s="1" t="s">
        <v>3539</v>
      </c>
      <c r="C3092" t="s">
        <v>181</v>
      </c>
      <c r="D3092" t="s">
        <v>7</v>
      </c>
      <c r="E3092">
        <v>344239</v>
      </c>
      <c r="F3092">
        <v>27688</v>
      </c>
      <c r="G3092">
        <v>11.893700000000001</v>
      </c>
      <c r="H3092">
        <v>5.0972999999999997</v>
      </c>
      <c r="I3092">
        <v>16.991</v>
      </c>
      <c r="J3092" s="12">
        <v>0.4</v>
      </c>
      <c r="K3092" s="12">
        <v>0.59899999999999998</v>
      </c>
      <c r="L3092" s="10">
        <v>0.3</v>
      </c>
      <c r="M3092" s="10">
        <f>VLOOKUP('By placement'!$D3092,'By goal type'!$I$3:$J$7,2,FALSE)</f>
        <v>0.3</v>
      </c>
      <c r="N3092" s="13"/>
      <c r="O3092" s="10">
        <f t="shared" si="146"/>
        <v>0.3</v>
      </c>
      <c r="P3092" s="10">
        <f t="shared" si="144"/>
        <v>0</v>
      </c>
      <c r="Q3092">
        <f t="shared" si="145"/>
        <v>5.0972999999999997</v>
      </c>
    </row>
    <row r="3093" spans="1:17" x14ac:dyDescent="0.3">
      <c r="A3093">
        <v>3088</v>
      </c>
      <c r="B3093" t="s">
        <v>3540</v>
      </c>
      <c r="C3093" t="s">
        <v>184</v>
      </c>
      <c r="D3093" t="s">
        <v>7</v>
      </c>
      <c r="E3093">
        <v>58401</v>
      </c>
      <c r="F3093">
        <v>12562</v>
      </c>
      <c r="G3093">
        <v>7.8102999999999998</v>
      </c>
      <c r="H3093">
        <v>2.6029</v>
      </c>
      <c r="I3093">
        <v>10.4132</v>
      </c>
      <c r="J3093" s="12">
        <v>0.54</v>
      </c>
      <c r="K3093" s="12">
        <v>0.85299999999999998</v>
      </c>
      <c r="L3093" s="10">
        <v>0.25</v>
      </c>
      <c r="M3093" s="10">
        <f>VLOOKUP('By placement'!$D3093,'By goal type'!$I$3:$J$7,2,FALSE)</f>
        <v>0.3</v>
      </c>
      <c r="N3093" s="13"/>
      <c r="O3093" s="10">
        <f t="shared" si="146"/>
        <v>0.3</v>
      </c>
      <c r="P3093" s="10">
        <f t="shared" si="144"/>
        <v>4.9999999999999989E-2</v>
      </c>
      <c r="Q3093">
        <f t="shared" si="145"/>
        <v>3.1239599999999998</v>
      </c>
    </row>
    <row r="3094" spans="1:17" x14ac:dyDescent="0.3">
      <c r="A3094">
        <v>3089</v>
      </c>
      <c r="B3094" t="s">
        <v>3541</v>
      </c>
      <c r="C3094" t="s">
        <v>184</v>
      </c>
      <c r="D3094" t="s">
        <v>7</v>
      </c>
      <c r="E3094">
        <v>91588</v>
      </c>
      <c r="F3094">
        <v>1678</v>
      </c>
      <c r="G3094">
        <v>0.77249999999999996</v>
      </c>
      <c r="H3094">
        <v>0.25750000000000001</v>
      </c>
      <c r="I3094">
        <v>1.03</v>
      </c>
      <c r="J3094" s="12">
        <v>0.4</v>
      </c>
      <c r="K3094" s="12">
        <v>0.626</v>
      </c>
      <c r="L3094" s="10">
        <v>0.25</v>
      </c>
      <c r="M3094" s="10">
        <f>VLOOKUP('By placement'!$D3094,'By goal type'!$I$3:$J$7,2,FALSE)</f>
        <v>0.3</v>
      </c>
      <c r="N3094" s="13"/>
      <c r="O3094" s="10">
        <f t="shared" si="146"/>
        <v>0.3</v>
      </c>
      <c r="P3094" s="10">
        <f t="shared" si="144"/>
        <v>4.9999999999999989E-2</v>
      </c>
      <c r="Q3094">
        <f t="shared" si="145"/>
        <v>0.309</v>
      </c>
    </row>
    <row r="3095" spans="1:17" x14ac:dyDescent="0.3">
      <c r="A3095">
        <v>3090</v>
      </c>
      <c r="B3095" t="s">
        <v>3542</v>
      </c>
      <c r="C3095" t="s">
        <v>72</v>
      </c>
      <c r="D3095" t="s">
        <v>7</v>
      </c>
      <c r="E3095">
        <v>3085</v>
      </c>
      <c r="F3095">
        <v>1498</v>
      </c>
      <c r="G3095">
        <v>0.89400000000000002</v>
      </c>
      <c r="H3095">
        <v>0.48599999999999999</v>
      </c>
      <c r="I3095">
        <v>1.38</v>
      </c>
      <c r="J3095" s="12">
        <v>0.6</v>
      </c>
      <c r="K3095" s="12">
        <v>1.042</v>
      </c>
      <c r="L3095" s="10" t="s">
        <v>5</v>
      </c>
      <c r="M3095" s="10">
        <f>VLOOKUP('By placement'!$D3095,'By goal type'!$I$3:$J$7,2,FALSE)</f>
        <v>0.3</v>
      </c>
      <c r="N3095" s="13"/>
      <c r="O3095" s="10">
        <f t="shared" si="146"/>
        <v>0.3</v>
      </c>
      <c r="P3095" s="10" t="str">
        <f t="shared" si="144"/>
        <v>unknown</v>
      </c>
      <c r="Q3095">
        <f t="shared" si="145"/>
        <v>0.41399999999999998</v>
      </c>
    </row>
    <row r="3096" spans="1:17" x14ac:dyDescent="0.3">
      <c r="A3096">
        <v>3091</v>
      </c>
      <c r="B3096" t="s">
        <v>3543</v>
      </c>
      <c r="C3096" t="s">
        <v>72</v>
      </c>
      <c r="D3096" t="s">
        <v>7</v>
      </c>
      <c r="E3096">
        <v>18721</v>
      </c>
      <c r="F3096">
        <v>8958</v>
      </c>
      <c r="G3096">
        <v>4.0677000000000003</v>
      </c>
      <c r="H3096">
        <v>2.1246</v>
      </c>
      <c r="I3096">
        <v>6.1923000000000004</v>
      </c>
      <c r="J3096" s="12">
        <v>0.45</v>
      </c>
      <c r="K3096" s="12">
        <v>0.78200000000000003</v>
      </c>
      <c r="L3096" s="10" t="s">
        <v>5</v>
      </c>
      <c r="M3096" s="10">
        <f>VLOOKUP('By placement'!$D3096,'By goal type'!$I$3:$J$7,2,FALSE)</f>
        <v>0.3</v>
      </c>
      <c r="N3096" s="13"/>
      <c r="O3096" s="10">
        <f t="shared" si="146"/>
        <v>0.3</v>
      </c>
      <c r="P3096" s="10" t="str">
        <f t="shared" si="144"/>
        <v>unknown</v>
      </c>
      <c r="Q3096">
        <f t="shared" si="145"/>
        <v>1.8576900000000001</v>
      </c>
    </row>
    <row r="3097" spans="1:17" x14ac:dyDescent="0.3">
      <c r="A3097">
        <v>3092</v>
      </c>
      <c r="B3097" t="s">
        <v>3544</v>
      </c>
      <c r="C3097" t="s">
        <v>29</v>
      </c>
      <c r="D3097" t="s">
        <v>7</v>
      </c>
      <c r="E3097">
        <v>2029</v>
      </c>
      <c r="F3097">
        <v>895</v>
      </c>
      <c r="G3097">
        <v>0.30959999999999999</v>
      </c>
      <c r="H3097">
        <v>0.10299999999999999</v>
      </c>
      <c r="I3097">
        <v>0.41260000000000002</v>
      </c>
      <c r="J3097" s="12">
        <v>0.3</v>
      </c>
      <c r="K3097" s="12">
        <v>0.53800000000000003</v>
      </c>
      <c r="L3097" s="10">
        <v>0.25</v>
      </c>
      <c r="M3097" s="10">
        <f>VLOOKUP('By placement'!$D3097,'By goal type'!$I$3:$J$7,2,FALSE)</f>
        <v>0.3</v>
      </c>
      <c r="N3097" s="13"/>
      <c r="O3097" s="10">
        <f t="shared" si="146"/>
        <v>0.3</v>
      </c>
      <c r="P3097" s="10">
        <f t="shared" si="144"/>
        <v>4.9999999999999989E-2</v>
      </c>
      <c r="Q3097">
        <f t="shared" si="145"/>
        <v>0.12378</v>
      </c>
    </row>
    <row r="3098" spans="1:17" x14ac:dyDescent="0.3">
      <c r="A3098">
        <v>3093</v>
      </c>
      <c r="B3098" t="s">
        <v>3545</v>
      </c>
      <c r="C3098" t="s">
        <v>195</v>
      </c>
      <c r="D3098" t="s">
        <v>7</v>
      </c>
      <c r="E3098">
        <v>30722</v>
      </c>
      <c r="F3098">
        <v>5553</v>
      </c>
      <c r="G3098">
        <v>2.9891999999999999</v>
      </c>
      <c r="H3098">
        <v>1.2811999999999999</v>
      </c>
      <c r="I3098">
        <v>4.2704000000000004</v>
      </c>
      <c r="J3098" s="12">
        <v>0.5</v>
      </c>
      <c r="K3098" s="12">
        <v>0.78300000000000003</v>
      </c>
      <c r="L3098" s="10">
        <v>0.3</v>
      </c>
      <c r="M3098" s="10">
        <f>VLOOKUP('By placement'!$D3098,'By goal type'!$I$3:$J$7,2,FALSE)</f>
        <v>0.3</v>
      </c>
      <c r="N3098" s="13"/>
      <c r="O3098" s="10">
        <f t="shared" si="146"/>
        <v>0.3</v>
      </c>
      <c r="P3098" s="10">
        <f t="shared" si="144"/>
        <v>0</v>
      </c>
      <c r="Q3098">
        <f t="shared" si="145"/>
        <v>1.28112</v>
      </c>
    </row>
    <row r="3099" spans="1:17" x14ac:dyDescent="0.3">
      <c r="A3099">
        <v>3094</v>
      </c>
      <c r="B3099" t="s">
        <v>3546</v>
      </c>
      <c r="C3099" t="s">
        <v>72</v>
      </c>
      <c r="D3099" t="s">
        <v>7</v>
      </c>
      <c r="E3099">
        <v>7855</v>
      </c>
      <c r="F3099">
        <v>4382</v>
      </c>
      <c r="G3099">
        <v>3.1063999999999998</v>
      </c>
      <c r="H3099">
        <v>1.6095999999999999</v>
      </c>
      <c r="I3099">
        <v>4.7160000000000002</v>
      </c>
      <c r="J3099" s="12">
        <v>0.7</v>
      </c>
      <c r="K3099" s="12">
        <v>1.286</v>
      </c>
      <c r="L3099" s="10" t="s">
        <v>5</v>
      </c>
      <c r="M3099" s="10">
        <f>VLOOKUP('By placement'!$D3099,'By goal type'!$I$3:$J$7,2,FALSE)</f>
        <v>0.3</v>
      </c>
      <c r="N3099" s="13"/>
      <c r="O3099" s="10">
        <f t="shared" si="146"/>
        <v>0.3</v>
      </c>
      <c r="P3099" s="10" t="str">
        <f t="shared" si="144"/>
        <v>unknown</v>
      </c>
      <c r="Q3099">
        <f t="shared" si="145"/>
        <v>1.4148000000000001</v>
      </c>
    </row>
    <row r="3100" spans="1:17" x14ac:dyDescent="0.3">
      <c r="A3100">
        <v>3095</v>
      </c>
      <c r="B3100" t="s">
        <v>3547</v>
      </c>
      <c r="C3100" t="s">
        <v>184</v>
      </c>
      <c r="D3100" t="s">
        <v>7</v>
      </c>
      <c r="E3100">
        <v>190249</v>
      </c>
      <c r="F3100">
        <v>27998</v>
      </c>
      <c r="G3100">
        <v>14.527900000000001</v>
      </c>
      <c r="H3100">
        <v>4.8421000000000003</v>
      </c>
      <c r="I3100">
        <v>19.37</v>
      </c>
      <c r="J3100" s="12">
        <v>0.45</v>
      </c>
      <c r="K3100" s="12">
        <v>0.63500000000000001</v>
      </c>
      <c r="L3100" s="10">
        <v>0.25</v>
      </c>
      <c r="M3100" s="10">
        <f>VLOOKUP('By placement'!$D3100,'By goal type'!$I$3:$J$7,2,FALSE)</f>
        <v>0.3</v>
      </c>
      <c r="N3100" s="13"/>
      <c r="O3100" s="10">
        <f t="shared" si="146"/>
        <v>0.3</v>
      </c>
      <c r="P3100" s="10">
        <f t="shared" si="144"/>
        <v>4.9999999999999989E-2</v>
      </c>
      <c r="Q3100">
        <f t="shared" si="145"/>
        <v>5.6432283464566941</v>
      </c>
    </row>
    <row r="3101" spans="1:17" x14ac:dyDescent="0.3">
      <c r="A3101">
        <v>3096</v>
      </c>
      <c r="B3101" t="s">
        <v>3548</v>
      </c>
      <c r="C3101" t="s">
        <v>134</v>
      </c>
      <c r="D3101" t="s">
        <v>7</v>
      </c>
      <c r="E3101">
        <v>11402</v>
      </c>
      <c r="F3101">
        <v>316</v>
      </c>
      <c r="G3101">
        <v>6.4999999999999997E-3</v>
      </c>
      <c r="H3101">
        <v>8.2000000000000007E-3</v>
      </c>
      <c r="I3101">
        <v>1.47E-2</v>
      </c>
      <c r="J3101" s="12">
        <v>0.03</v>
      </c>
      <c r="K3101" s="12">
        <v>0.05</v>
      </c>
      <c r="L3101" s="10">
        <v>0.55000000000000004</v>
      </c>
      <c r="M3101" s="10">
        <f>VLOOKUP('By placement'!$D3101,'By goal type'!$I$3:$J$7,2,FALSE)</f>
        <v>0.3</v>
      </c>
      <c r="N3101" s="13"/>
      <c r="O3101" s="10">
        <f t="shared" si="146"/>
        <v>0.3</v>
      </c>
      <c r="P3101" s="10">
        <f t="shared" si="144"/>
        <v>-0.25000000000000006</v>
      </c>
      <c r="Q3101">
        <f t="shared" si="145"/>
        <v>4.4099999999999999E-3</v>
      </c>
    </row>
    <row r="3102" spans="1:17" x14ac:dyDescent="0.3">
      <c r="A3102">
        <v>3097</v>
      </c>
      <c r="B3102" t="s">
        <v>3549</v>
      </c>
      <c r="C3102" t="s">
        <v>182</v>
      </c>
      <c r="D3102" t="s">
        <v>7</v>
      </c>
      <c r="E3102">
        <v>5703803</v>
      </c>
      <c r="F3102">
        <v>824710</v>
      </c>
      <c r="G3102">
        <v>333.24680000000001</v>
      </c>
      <c r="H3102">
        <v>111.0812</v>
      </c>
      <c r="I3102">
        <v>444.32799999999997</v>
      </c>
      <c r="J3102" s="12">
        <v>0.35</v>
      </c>
      <c r="K3102" s="12">
        <v>0.51500000000000001</v>
      </c>
      <c r="L3102" s="10">
        <v>0.25</v>
      </c>
      <c r="M3102" s="10">
        <f>VLOOKUP('By placement'!$D3102,'By goal type'!$I$3:$J$7,2,FALSE)</f>
        <v>0.3</v>
      </c>
      <c r="N3102" s="13"/>
      <c r="O3102" s="10">
        <f t="shared" si="146"/>
        <v>0.3</v>
      </c>
      <c r="P3102" s="10">
        <f t="shared" si="144"/>
        <v>4.9999999999999989E-2</v>
      </c>
      <c r="Q3102">
        <f t="shared" si="145"/>
        <v>133.29839999999999</v>
      </c>
    </row>
    <row r="3103" spans="1:17" x14ac:dyDescent="0.3">
      <c r="A3103">
        <v>3098</v>
      </c>
      <c r="B3103" t="s">
        <v>3550</v>
      </c>
      <c r="C3103" t="s">
        <v>184</v>
      </c>
      <c r="D3103" t="s">
        <v>7</v>
      </c>
      <c r="E3103">
        <v>1271311</v>
      </c>
      <c r="F3103">
        <v>245329</v>
      </c>
      <c r="G3103">
        <v>153.07040000000001</v>
      </c>
      <c r="H3103">
        <v>51.021099999999997</v>
      </c>
      <c r="I3103">
        <v>204.0915</v>
      </c>
      <c r="J3103" s="12">
        <v>0.54</v>
      </c>
      <c r="K3103" s="12">
        <v>0.83699999999999997</v>
      </c>
      <c r="L3103" s="10">
        <v>0.25</v>
      </c>
      <c r="M3103" s="10">
        <f>VLOOKUP('By placement'!$D3103,'By goal type'!$I$3:$J$7,2,FALSE)</f>
        <v>0.3</v>
      </c>
      <c r="N3103" s="13"/>
      <c r="O3103" s="10">
        <f t="shared" si="146"/>
        <v>0.3</v>
      </c>
      <c r="P3103" s="10">
        <f t="shared" si="144"/>
        <v>4.9999999999999989E-2</v>
      </c>
      <c r="Q3103">
        <f t="shared" si="145"/>
        <v>61.227449999999997</v>
      </c>
    </row>
    <row r="3104" spans="1:17" x14ac:dyDescent="0.3">
      <c r="A3104">
        <v>3099</v>
      </c>
      <c r="B3104" t="s">
        <v>3551</v>
      </c>
      <c r="C3104" t="s">
        <v>207</v>
      </c>
      <c r="D3104" t="s">
        <v>7</v>
      </c>
      <c r="E3104">
        <v>705264</v>
      </c>
      <c r="F3104">
        <v>258347</v>
      </c>
      <c r="G3104">
        <v>260.98970000000003</v>
      </c>
      <c r="H3104">
        <v>137.11199999999999</v>
      </c>
      <c r="I3104">
        <v>398.10169999999999</v>
      </c>
      <c r="J3104" s="12">
        <v>1</v>
      </c>
      <c r="K3104" s="12">
        <v>1.5429999999999999</v>
      </c>
      <c r="L3104" s="10">
        <v>0.35000000000000003</v>
      </c>
      <c r="M3104" s="10">
        <f>VLOOKUP('By placement'!$D3104,'By goal type'!$I$3:$J$7,2,FALSE)</f>
        <v>0.3</v>
      </c>
      <c r="N3104" s="13"/>
      <c r="O3104" s="10">
        <f t="shared" si="146"/>
        <v>0.3</v>
      </c>
      <c r="P3104" s="10">
        <f t="shared" si="144"/>
        <v>-5.0000000000000044E-2</v>
      </c>
      <c r="Q3104">
        <f t="shared" si="145"/>
        <v>119.43051</v>
      </c>
    </row>
    <row r="3105" spans="1:17" x14ac:dyDescent="0.3">
      <c r="A3105">
        <v>3100</v>
      </c>
      <c r="B3105" t="s">
        <v>3552</v>
      </c>
      <c r="C3105" t="s">
        <v>221</v>
      </c>
      <c r="D3105" t="s">
        <v>7</v>
      </c>
      <c r="E3105">
        <v>400952</v>
      </c>
      <c r="F3105">
        <v>49399</v>
      </c>
      <c r="G3105">
        <v>88.527100000000004</v>
      </c>
      <c r="H3105">
        <v>29.5092</v>
      </c>
      <c r="I3105">
        <v>118.0363</v>
      </c>
      <c r="J3105" s="12">
        <v>1.55</v>
      </c>
      <c r="K3105" s="12">
        <v>2.4980000000000002</v>
      </c>
      <c r="L3105" s="10">
        <v>0.25</v>
      </c>
      <c r="M3105" s="10">
        <f>VLOOKUP('By placement'!$D3105,'By goal type'!$I$3:$J$7,2,FALSE)</f>
        <v>0.3</v>
      </c>
      <c r="N3105" s="13"/>
      <c r="O3105" s="10">
        <f t="shared" si="146"/>
        <v>0.3</v>
      </c>
      <c r="P3105" s="10">
        <f t="shared" si="144"/>
        <v>4.9999999999999989E-2</v>
      </c>
      <c r="Q3105">
        <f t="shared" si="145"/>
        <v>35.410889999999995</v>
      </c>
    </row>
    <row r="3106" spans="1:17" x14ac:dyDescent="0.3">
      <c r="A3106">
        <v>3101</v>
      </c>
      <c r="B3106" t="s">
        <v>3553</v>
      </c>
      <c r="C3106" t="s">
        <v>84</v>
      </c>
      <c r="D3106" t="s">
        <v>7</v>
      </c>
      <c r="E3106">
        <v>8171</v>
      </c>
      <c r="F3106">
        <v>4618</v>
      </c>
      <c r="G3106">
        <v>8.9430999999999994</v>
      </c>
      <c r="H3106">
        <v>3.5179</v>
      </c>
      <c r="I3106">
        <v>12.461</v>
      </c>
      <c r="J3106" s="12">
        <v>1.75</v>
      </c>
      <c r="K3106" s="12">
        <v>2.6440000000000001</v>
      </c>
      <c r="L3106" s="10">
        <v>0.3</v>
      </c>
      <c r="M3106" s="10">
        <f>VLOOKUP('By placement'!$D3106,'By goal type'!$I$3:$J$7,2,FALSE)</f>
        <v>0.3</v>
      </c>
      <c r="N3106" s="13"/>
      <c r="O3106" s="10">
        <f t="shared" si="146"/>
        <v>0.3</v>
      </c>
      <c r="P3106" s="10">
        <f t="shared" si="144"/>
        <v>0</v>
      </c>
      <c r="Q3106">
        <f t="shared" si="145"/>
        <v>3.7382999999999997</v>
      </c>
    </row>
    <row r="3107" spans="1:17" x14ac:dyDescent="0.3">
      <c r="A3107">
        <v>3102</v>
      </c>
      <c r="B3107" t="s">
        <v>3554</v>
      </c>
      <c r="C3107" t="s">
        <v>220</v>
      </c>
      <c r="D3107" t="s">
        <v>7</v>
      </c>
      <c r="E3107">
        <v>65842</v>
      </c>
      <c r="F3107">
        <v>35</v>
      </c>
      <c r="G3107">
        <v>8.1100000000000005E-2</v>
      </c>
      <c r="H3107">
        <v>2.69E-2</v>
      </c>
      <c r="I3107">
        <v>0.108</v>
      </c>
      <c r="J3107" s="12">
        <v>2</v>
      </c>
      <c r="K3107" s="12">
        <v>3.4550000000000001</v>
      </c>
      <c r="L3107" s="10">
        <v>0.25</v>
      </c>
      <c r="M3107" s="10">
        <f>VLOOKUP('By placement'!$D3107,'By goal type'!$I$3:$J$7,2,FALSE)</f>
        <v>0.3</v>
      </c>
      <c r="N3107" s="13"/>
      <c r="O3107" s="10">
        <f t="shared" si="146"/>
        <v>0.3</v>
      </c>
      <c r="P3107" s="10">
        <f t="shared" si="144"/>
        <v>4.9999999999999989E-2</v>
      </c>
      <c r="Q3107">
        <f t="shared" si="145"/>
        <v>3.2399999999999998E-2</v>
      </c>
    </row>
    <row r="3108" spans="1:17" x14ac:dyDescent="0.3">
      <c r="A3108">
        <v>3103</v>
      </c>
      <c r="B3108" t="s">
        <v>3555</v>
      </c>
      <c r="C3108" t="s">
        <v>77</v>
      </c>
      <c r="D3108" t="s">
        <v>7</v>
      </c>
      <c r="E3108">
        <v>757013</v>
      </c>
      <c r="F3108">
        <v>464921</v>
      </c>
      <c r="G3108">
        <v>538.13639999999998</v>
      </c>
      <c r="H3108">
        <v>179.37860000000001</v>
      </c>
      <c r="I3108">
        <v>717.51499999999999</v>
      </c>
      <c r="J3108" s="12">
        <v>1</v>
      </c>
      <c r="K3108" s="12">
        <v>1.5529999999999999</v>
      </c>
      <c r="L3108" s="10">
        <v>0.25</v>
      </c>
      <c r="M3108" s="10">
        <f>VLOOKUP('By placement'!$D3108,'By goal type'!$I$3:$J$7,2,FALSE)</f>
        <v>0.3</v>
      </c>
      <c r="N3108" s="13"/>
      <c r="O3108" s="10">
        <f t="shared" si="146"/>
        <v>0.3</v>
      </c>
      <c r="P3108" s="10">
        <f t="shared" si="144"/>
        <v>4.9999999999999989E-2</v>
      </c>
      <c r="Q3108">
        <f t="shared" si="145"/>
        <v>215.25449999999998</v>
      </c>
    </row>
    <row r="3109" spans="1:17" x14ac:dyDescent="0.3">
      <c r="A3109">
        <v>3104</v>
      </c>
      <c r="B3109" t="s">
        <v>3556</v>
      </c>
      <c r="C3109" t="s">
        <v>219</v>
      </c>
      <c r="D3109" t="s">
        <v>7</v>
      </c>
      <c r="E3109">
        <v>103727</v>
      </c>
      <c r="F3109">
        <v>53636</v>
      </c>
      <c r="G3109">
        <v>198.68610000000001</v>
      </c>
      <c r="H3109">
        <v>49.671599999999998</v>
      </c>
      <c r="I3109">
        <v>248.35769999999999</v>
      </c>
      <c r="J3109" s="12">
        <v>3</v>
      </c>
      <c r="K3109" s="12">
        <v>4.5330000000000004</v>
      </c>
      <c r="L3109" s="10">
        <v>0.2</v>
      </c>
      <c r="M3109" s="10">
        <f>VLOOKUP('By placement'!$D3109,'By goal type'!$I$3:$J$7,2,FALSE)</f>
        <v>0.3</v>
      </c>
      <c r="N3109" s="13"/>
      <c r="O3109" s="10">
        <f t="shared" si="146"/>
        <v>0.3</v>
      </c>
      <c r="P3109" s="10">
        <f t="shared" si="144"/>
        <v>9.9999999999999978E-2</v>
      </c>
      <c r="Q3109">
        <f t="shared" si="145"/>
        <v>74.50730999999999</v>
      </c>
    </row>
    <row r="3110" spans="1:17" x14ac:dyDescent="0.3">
      <c r="A3110">
        <v>3105</v>
      </c>
      <c r="B3110" t="s">
        <v>3557</v>
      </c>
      <c r="C3110" t="s">
        <v>72</v>
      </c>
      <c r="D3110" t="s">
        <v>7</v>
      </c>
      <c r="E3110">
        <v>13286</v>
      </c>
      <c r="F3110">
        <v>4941</v>
      </c>
      <c r="G3110">
        <v>3.7359</v>
      </c>
      <c r="H3110">
        <v>1.6011</v>
      </c>
      <c r="I3110">
        <v>5.3369999999999997</v>
      </c>
      <c r="J3110" s="12">
        <v>0.7</v>
      </c>
      <c r="K3110" s="12">
        <v>1.127</v>
      </c>
      <c r="L3110" s="10">
        <v>0.3</v>
      </c>
      <c r="M3110" s="10">
        <f>VLOOKUP('By placement'!$D3110,'By goal type'!$I$3:$J$7,2,FALSE)</f>
        <v>0.3</v>
      </c>
      <c r="N3110" s="13"/>
      <c r="O3110" s="10">
        <f t="shared" si="146"/>
        <v>0.3</v>
      </c>
      <c r="P3110" s="10">
        <f t="shared" si="144"/>
        <v>0</v>
      </c>
      <c r="Q3110">
        <f t="shared" si="145"/>
        <v>1.6011</v>
      </c>
    </row>
    <row r="3111" spans="1:17" x14ac:dyDescent="0.3">
      <c r="A3111">
        <v>3106</v>
      </c>
      <c r="B3111" t="s">
        <v>3558</v>
      </c>
      <c r="C3111" t="s">
        <v>62</v>
      </c>
      <c r="D3111" t="s">
        <v>7</v>
      </c>
      <c r="E3111">
        <v>73955</v>
      </c>
      <c r="F3111">
        <v>44546</v>
      </c>
      <c r="G3111">
        <v>41.3005</v>
      </c>
      <c r="H3111">
        <v>13.766400000000001</v>
      </c>
      <c r="I3111">
        <v>55.066899999999997</v>
      </c>
      <c r="J3111" s="12">
        <v>0.8</v>
      </c>
      <c r="K3111" s="12">
        <v>1.2589999999999999</v>
      </c>
      <c r="L3111" s="10">
        <v>0.25</v>
      </c>
      <c r="M3111" s="10">
        <f>VLOOKUP('By placement'!$D3111,'By goal type'!$I$3:$J$7,2,FALSE)</f>
        <v>0.3</v>
      </c>
      <c r="N3111" s="13"/>
      <c r="O3111" s="10">
        <f t="shared" si="146"/>
        <v>0.3</v>
      </c>
      <c r="P3111" s="10">
        <f t="shared" si="144"/>
        <v>4.9999999999999989E-2</v>
      </c>
      <c r="Q3111">
        <f t="shared" si="145"/>
        <v>16.520069999999997</v>
      </c>
    </row>
    <row r="3112" spans="1:17" x14ac:dyDescent="0.3">
      <c r="A3112">
        <v>3107</v>
      </c>
      <c r="B3112" t="s">
        <v>3559</v>
      </c>
      <c r="C3112" t="s">
        <v>218</v>
      </c>
      <c r="D3112" t="s">
        <v>7</v>
      </c>
      <c r="E3112">
        <v>368342</v>
      </c>
      <c r="F3112">
        <v>62714</v>
      </c>
      <c r="G3112">
        <v>58.126600000000003</v>
      </c>
      <c r="H3112">
        <v>19.3752</v>
      </c>
      <c r="I3112">
        <v>77.501800000000003</v>
      </c>
      <c r="J3112" s="12">
        <v>0.8</v>
      </c>
      <c r="K3112" s="12">
        <v>1.135</v>
      </c>
      <c r="L3112" s="10">
        <v>0.25</v>
      </c>
      <c r="M3112" s="10">
        <f>VLOOKUP('By placement'!$D3112,'By goal type'!$I$3:$J$7,2,FALSE)</f>
        <v>0.3</v>
      </c>
      <c r="N3112" s="13"/>
      <c r="O3112" s="10">
        <f t="shared" si="146"/>
        <v>0.3</v>
      </c>
      <c r="P3112" s="10">
        <f t="shared" si="144"/>
        <v>4.9999999999999989E-2</v>
      </c>
      <c r="Q3112">
        <f t="shared" si="145"/>
        <v>22.874980616740086</v>
      </c>
    </row>
    <row r="3113" spans="1:17" x14ac:dyDescent="0.3">
      <c r="A3113">
        <v>3108</v>
      </c>
      <c r="B3113" t="s">
        <v>3560</v>
      </c>
      <c r="C3113" t="s">
        <v>79</v>
      </c>
      <c r="D3113" t="s">
        <v>7</v>
      </c>
      <c r="E3113">
        <v>32049</v>
      </c>
      <c r="F3113">
        <v>11359</v>
      </c>
      <c r="G3113">
        <v>4.9405999999999999</v>
      </c>
      <c r="H3113">
        <v>2.0804</v>
      </c>
      <c r="I3113">
        <v>7.0209999999999999</v>
      </c>
      <c r="J3113" s="12">
        <v>0.4</v>
      </c>
      <c r="K3113" s="12">
        <v>0.623</v>
      </c>
      <c r="L3113" s="10">
        <v>0.3</v>
      </c>
      <c r="M3113" s="10">
        <f>VLOOKUP('By placement'!$D3113,'By goal type'!$I$3:$J$7,2,FALSE)</f>
        <v>0.3</v>
      </c>
      <c r="N3113" s="13"/>
      <c r="O3113" s="10">
        <f t="shared" si="146"/>
        <v>0.3</v>
      </c>
      <c r="P3113" s="10">
        <f t="shared" si="144"/>
        <v>0</v>
      </c>
      <c r="Q3113">
        <f t="shared" si="145"/>
        <v>2.1063000000000001</v>
      </c>
    </row>
    <row r="3114" spans="1:17" x14ac:dyDescent="0.3">
      <c r="A3114">
        <v>3109</v>
      </c>
      <c r="B3114" s="1" t="s">
        <v>3561</v>
      </c>
      <c r="C3114" t="s">
        <v>216</v>
      </c>
      <c r="D3114" t="s">
        <v>7</v>
      </c>
      <c r="E3114">
        <v>903656</v>
      </c>
      <c r="F3114">
        <v>464671</v>
      </c>
      <c r="G3114">
        <v>634.57339999999999</v>
      </c>
      <c r="H3114">
        <v>211.5222</v>
      </c>
      <c r="I3114">
        <v>846.09559999999999</v>
      </c>
      <c r="J3114" s="12">
        <v>1.25</v>
      </c>
      <c r="K3114" s="12">
        <v>1.867</v>
      </c>
      <c r="L3114" s="10">
        <v>0.25</v>
      </c>
      <c r="M3114" s="10">
        <f>VLOOKUP('By placement'!$D3114,'By goal type'!$I$3:$J$7,2,FALSE)</f>
        <v>0.3</v>
      </c>
      <c r="N3114" s="13"/>
      <c r="O3114" s="10">
        <f t="shared" si="146"/>
        <v>0.3</v>
      </c>
      <c r="P3114" s="10">
        <f t="shared" si="144"/>
        <v>4.9999999999999989E-2</v>
      </c>
      <c r="Q3114">
        <f t="shared" si="145"/>
        <v>253.82867999999999</v>
      </c>
    </row>
    <row r="3115" spans="1:17" x14ac:dyDescent="0.3">
      <c r="A3115">
        <v>3110</v>
      </c>
      <c r="B3115" t="s">
        <v>3562</v>
      </c>
      <c r="C3115" t="s">
        <v>203</v>
      </c>
      <c r="D3115" t="s">
        <v>7</v>
      </c>
      <c r="E3115">
        <v>2435</v>
      </c>
      <c r="F3115">
        <v>163</v>
      </c>
      <c r="G3115">
        <v>4.7300000000000002E-2</v>
      </c>
      <c r="H3115">
        <v>1.5699999999999999E-2</v>
      </c>
      <c r="I3115">
        <v>6.3E-2</v>
      </c>
      <c r="J3115" s="12">
        <v>0.25</v>
      </c>
      <c r="K3115" s="12">
        <v>0.46200000000000002</v>
      </c>
      <c r="L3115" s="10" t="s">
        <v>5</v>
      </c>
      <c r="M3115" s="10">
        <f>VLOOKUP('By placement'!$D3115,'By goal type'!$I$3:$J$7,2,FALSE)</f>
        <v>0.3</v>
      </c>
      <c r="N3115" s="13"/>
      <c r="O3115" s="10">
        <f t="shared" si="146"/>
        <v>0.3</v>
      </c>
      <c r="P3115" s="10" t="str">
        <f t="shared" si="144"/>
        <v>unknown</v>
      </c>
      <c r="Q3115">
        <f t="shared" si="145"/>
        <v>1.89E-2</v>
      </c>
    </row>
    <row r="3116" spans="1:17" x14ac:dyDescent="0.3">
      <c r="A3116">
        <v>3111</v>
      </c>
      <c r="B3116" t="s">
        <v>3563</v>
      </c>
      <c r="C3116" t="s">
        <v>200</v>
      </c>
      <c r="D3116" t="s">
        <v>7</v>
      </c>
      <c r="E3116">
        <v>26462</v>
      </c>
      <c r="F3116">
        <v>2206</v>
      </c>
      <c r="G3116">
        <v>0.51129999999999998</v>
      </c>
      <c r="H3116">
        <v>0.1704</v>
      </c>
      <c r="I3116">
        <v>0.68169999999999997</v>
      </c>
      <c r="J3116" s="12">
        <v>0.2</v>
      </c>
      <c r="K3116" s="12">
        <v>0.32200000000000001</v>
      </c>
      <c r="L3116" s="10">
        <v>0.25</v>
      </c>
      <c r="M3116" s="10">
        <f>VLOOKUP('By placement'!$D3116,'By goal type'!$I$3:$J$7,2,FALSE)</f>
        <v>0.3</v>
      </c>
      <c r="N3116" s="13"/>
      <c r="O3116" s="10">
        <f t="shared" si="146"/>
        <v>0.3</v>
      </c>
      <c r="P3116" s="10">
        <f t="shared" si="144"/>
        <v>4.9999999999999989E-2</v>
      </c>
      <c r="Q3116">
        <f t="shared" si="145"/>
        <v>0.20451</v>
      </c>
    </row>
    <row r="3117" spans="1:17" x14ac:dyDescent="0.3">
      <c r="A3117">
        <v>3112</v>
      </c>
      <c r="B3117" t="s">
        <v>3564</v>
      </c>
      <c r="C3117" t="s">
        <v>29</v>
      </c>
      <c r="D3117" t="s">
        <v>7</v>
      </c>
      <c r="E3117">
        <v>249475</v>
      </c>
      <c r="F3117">
        <v>34955</v>
      </c>
      <c r="G3117">
        <v>13.981999999999999</v>
      </c>
      <c r="H3117">
        <v>7.6581999999999999</v>
      </c>
      <c r="I3117">
        <v>21.6402</v>
      </c>
      <c r="J3117" s="12">
        <v>0.4</v>
      </c>
      <c r="K3117" s="12">
        <v>0.63500000000000001</v>
      </c>
      <c r="L3117" s="10">
        <v>0.5</v>
      </c>
      <c r="M3117" s="10">
        <f>VLOOKUP('By placement'!$D3117,'By goal type'!$I$3:$J$7,2,FALSE)</f>
        <v>0.3</v>
      </c>
      <c r="N3117" s="13"/>
      <c r="O3117" s="10">
        <f t="shared" si="146"/>
        <v>0.3</v>
      </c>
      <c r="P3117" s="10">
        <f t="shared" si="144"/>
        <v>-0.2</v>
      </c>
      <c r="Q3117">
        <f t="shared" si="145"/>
        <v>6.4920599999999995</v>
      </c>
    </row>
    <row r="3118" spans="1:17" x14ac:dyDescent="0.3">
      <c r="A3118">
        <v>3113</v>
      </c>
      <c r="B3118" t="s">
        <v>3565</v>
      </c>
      <c r="C3118" t="s">
        <v>136</v>
      </c>
      <c r="D3118" t="s">
        <v>7</v>
      </c>
      <c r="E3118">
        <v>7373</v>
      </c>
      <c r="F3118">
        <v>2663</v>
      </c>
      <c r="G3118">
        <v>0.61819999999999997</v>
      </c>
      <c r="H3118">
        <v>0.20630000000000001</v>
      </c>
      <c r="I3118">
        <v>0.82450000000000001</v>
      </c>
      <c r="J3118" s="12">
        <v>0.2</v>
      </c>
      <c r="K3118" s="12">
        <v>0.30099999999999999</v>
      </c>
      <c r="L3118" s="10">
        <v>0.25</v>
      </c>
      <c r="M3118" s="10">
        <f>VLOOKUP('By placement'!$D3118,'By goal type'!$I$3:$J$7,2,FALSE)</f>
        <v>0.3</v>
      </c>
      <c r="N3118" s="13"/>
      <c r="O3118" s="10">
        <f t="shared" si="146"/>
        <v>0.3</v>
      </c>
      <c r="P3118" s="10">
        <f t="shared" si="144"/>
        <v>4.9999999999999989E-2</v>
      </c>
      <c r="Q3118">
        <f t="shared" si="145"/>
        <v>0.24734999999999999</v>
      </c>
    </row>
    <row r="3119" spans="1:17" x14ac:dyDescent="0.3">
      <c r="A3119">
        <v>3114</v>
      </c>
      <c r="B3119" t="s">
        <v>3566</v>
      </c>
      <c r="C3119" t="s">
        <v>217</v>
      </c>
      <c r="D3119" t="s">
        <v>7</v>
      </c>
      <c r="E3119">
        <v>255514</v>
      </c>
      <c r="F3119">
        <v>47111</v>
      </c>
      <c r="G3119">
        <v>32.3003</v>
      </c>
      <c r="H3119">
        <v>10.7667</v>
      </c>
      <c r="I3119">
        <v>43.067</v>
      </c>
      <c r="J3119" s="12">
        <v>0.7</v>
      </c>
      <c r="K3119" s="12">
        <v>1.0660000000000001</v>
      </c>
      <c r="L3119" s="10">
        <v>0.25</v>
      </c>
      <c r="M3119" s="10">
        <f>VLOOKUP('By placement'!$D3119,'By goal type'!$I$3:$J$7,2,FALSE)</f>
        <v>0.3</v>
      </c>
      <c r="N3119" s="13"/>
      <c r="O3119" s="10">
        <f t="shared" si="146"/>
        <v>0.3</v>
      </c>
      <c r="P3119" s="10">
        <f t="shared" si="144"/>
        <v>4.9999999999999989E-2</v>
      </c>
      <c r="Q3119">
        <f t="shared" si="145"/>
        <v>12.9201</v>
      </c>
    </row>
    <row r="3120" spans="1:17" x14ac:dyDescent="0.3">
      <c r="A3120">
        <v>3115</v>
      </c>
      <c r="B3120" t="s">
        <v>3567</v>
      </c>
      <c r="C3120" t="s">
        <v>216</v>
      </c>
      <c r="D3120" t="s">
        <v>7</v>
      </c>
      <c r="E3120">
        <v>905962</v>
      </c>
      <c r="F3120">
        <v>434656</v>
      </c>
      <c r="G3120">
        <v>594.42660000000001</v>
      </c>
      <c r="H3120">
        <v>198.14019999999999</v>
      </c>
      <c r="I3120">
        <v>792.56679999999994</v>
      </c>
      <c r="J3120" s="12">
        <v>1.25</v>
      </c>
      <c r="K3120" s="12">
        <v>1.879</v>
      </c>
      <c r="L3120" s="10">
        <v>0.25</v>
      </c>
      <c r="M3120" s="10">
        <f>VLOOKUP('By placement'!$D3120,'By goal type'!$I$3:$J$7,2,FALSE)</f>
        <v>0.3</v>
      </c>
      <c r="N3120" s="13"/>
      <c r="O3120" s="10">
        <f t="shared" si="146"/>
        <v>0.3</v>
      </c>
      <c r="P3120" s="10">
        <f t="shared" si="144"/>
        <v>4.9999999999999989E-2</v>
      </c>
      <c r="Q3120">
        <f t="shared" si="145"/>
        <v>237.77003999999997</v>
      </c>
    </row>
    <row r="3121" spans="1:17" x14ac:dyDescent="0.3">
      <c r="A3121">
        <v>3116</v>
      </c>
      <c r="B3121" t="s">
        <v>3568</v>
      </c>
      <c r="C3121" t="s">
        <v>34</v>
      </c>
      <c r="D3121" t="s">
        <v>7</v>
      </c>
      <c r="E3121">
        <v>657409</v>
      </c>
      <c r="F3121">
        <v>205175</v>
      </c>
      <c r="G3121">
        <v>188.40289999999999</v>
      </c>
      <c r="H3121">
        <v>62.7971</v>
      </c>
      <c r="I3121">
        <v>251.2</v>
      </c>
      <c r="J3121" s="12">
        <v>0.88</v>
      </c>
      <c r="K3121" s="12">
        <v>1.429</v>
      </c>
      <c r="L3121" s="10">
        <v>0.25</v>
      </c>
      <c r="M3121" s="10">
        <f>VLOOKUP('By placement'!$D3121,'By goal type'!$I$3:$J$7,2,FALSE)</f>
        <v>0.3</v>
      </c>
      <c r="N3121" s="13"/>
      <c r="O3121" s="10">
        <f t="shared" si="146"/>
        <v>0.3</v>
      </c>
      <c r="P3121" s="10">
        <f t="shared" si="144"/>
        <v>4.9999999999999989E-2</v>
      </c>
      <c r="Q3121">
        <f t="shared" si="145"/>
        <v>75.36</v>
      </c>
    </row>
    <row r="3122" spans="1:17" x14ac:dyDescent="0.3">
      <c r="A3122">
        <v>3117</v>
      </c>
      <c r="B3122" t="s">
        <v>3569</v>
      </c>
      <c r="C3122" t="s">
        <v>59</v>
      </c>
      <c r="D3122" t="s">
        <v>7</v>
      </c>
      <c r="E3122">
        <v>5400</v>
      </c>
      <c r="F3122">
        <v>697</v>
      </c>
      <c r="G3122">
        <v>0.1134</v>
      </c>
      <c r="H3122">
        <v>4.8599999999999997E-2</v>
      </c>
      <c r="I3122">
        <v>0.16200000000000001</v>
      </c>
      <c r="J3122" s="12">
        <v>0.15</v>
      </c>
      <c r="K3122" s="12">
        <v>0.215</v>
      </c>
      <c r="L3122" s="10">
        <v>0.3</v>
      </c>
      <c r="M3122" s="10">
        <f>VLOOKUP('By placement'!$D3122,'By goal type'!$I$3:$J$7,2,FALSE)</f>
        <v>0.3</v>
      </c>
      <c r="N3122" s="13"/>
      <c r="O3122" s="10">
        <f t="shared" si="146"/>
        <v>0.3</v>
      </c>
      <c r="P3122" s="10">
        <f t="shared" si="144"/>
        <v>0</v>
      </c>
      <c r="Q3122">
        <f t="shared" si="145"/>
        <v>4.8599999999999997E-2</v>
      </c>
    </row>
    <row r="3123" spans="1:17" x14ac:dyDescent="0.3">
      <c r="A3123">
        <v>3118</v>
      </c>
      <c r="B3123" t="s">
        <v>3570</v>
      </c>
      <c r="C3123" t="s">
        <v>84</v>
      </c>
      <c r="D3123" t="s">
        <v>7</v>
      </c>
      <c r="E3123">
        <v>38</v>
      </c>
      <c r="F3123">
        <v>20</v>
      </c>
      <c r="G3123">
        <v>3.2599999999999997E-2</v>
      </c>
      <c r="H3123">
        <v>1.3899999999999999E-2</v>
      </c>
      <c r="I3123">
        <v>4.65E-2</v>
      </c>
      <c r="J3123" s="12">
        <v>1.5</v>
      </c>
      <c r="K3123" s="12">
        <v>2.3250000000000002</v>
      </c>
      <c r="L3123" s="10" t="s">
        <v>5</v>
      </c>
      <c r="M3123" s="10">
        <f>VLOOKUP('By placement'!$D3123,'By goal type'!$I$3:$J$7,2,FALSE)</f>
        <v>0.3</v>
      </c>
      <c r="N3123" s="13"/>
      <c r="O3123" s="10">
        <f t="shared" si="146"/>
        <v>0.3</v>
      </c>
      <c r="P3123" s="10" t="str">
        <f t="shared" si="144"/>
        <v>unknown</v>
      </c>
      <c r="Q3123">
        <f t="shared" si="145"/>
        <v>1.3949999999999999E-2</v>
      </c>
    </row>
    <row r="3124" spans="1:17" x14ac:dyDescent="0.3">
      <c r="A3124">
        <v>3119</v>
      </c>
      <c r="B3124" t="s">
        <v>3571</v>
      </c>
      <c r="C3124" t="s">
        <v>215</v>
      </c>
      <c r="D3124" t="s">
        <v>7</v>
      </c>
      <c r="E3124">
        <v>32580</v>
      </c>
      <c r="F3124">
        <v>21658</v>
      </c>
      <c r="G3124">
        <v>7.3647999999999998</v>
      </c>
      <c r="H3124">
        <v>2.3803000000000001</v>
      </c>
      <c r="I3124">
        <v>9.7451000000000008</v>
      </c>
      <c r="J3124" s="12">
        <v>0.28999999999999998</v>
      </c>
      <c r="K3124" s="12">
        <v>0.47499999999999998</v>
      </c>
      <c r="L3124" s="10" t="s">
        <v>5</v>
      </c>
      <c r="M3124" s="10">
        <f>VLOOKUP('By placement'!$D3124,'By goal type'!$I$3:$J$7,2,FALSE)</f>
        <v>0.3</v>
      </c>
      <c r="N3124" s="13"/>
      <c r="O3124" s="10">
        <f t="shared" si="146"/>
        <v>0.3</v>
      </c>
      <c r="P3124" s="10" t="str">
        <f t="shared" si="144"/>
        <v>unknown</v>
      </c>
      <c r="Q3124">
        <f t="shared" si="145"/>
        <v>2.92353</v>
      </c>
    </row>
    <row r="3125" spans="1:17" x14ac:dyDescent="0.3">
      <c r="A3125">
        <v>3120</v>
      </c>
      <c r="B3125" t="s">
        <v>3572</v>
      </c>
      <c r="C3125" t="s">
        <v>57</v>
      </c>
      <c r="D3125" t="s">
        <v>7</v>
      </c>
      <c r="E3125">
        <v>5329</v>
      </c>
      <c r="F3125">
        <v>1863</v>
      </c>
      <c r="G3125">
        <v>6.5299999999999997E-2</v>
      </c>
      <c r="H3125">
        <v>2.1600000000000001E-2</v>
      </c>
      <c r="I3125">
        <v>8.6900000000000005E-2</v>
      </c>
      <c r="J3125" s="12">
        <v>0.03</v>
      </c>
      <c r="K3125" s="12">
        <v>4.5999999999999999E-2</v>
      </c>
      <c r="L3125" s="10">
        <v>0.25</v>
      </c>
      <c r="M3125" s="10">
        <f>VLOOKUP('By placement'!$D3125,'By goal type'!$I$3:$J$7,2,FALSE)</f>
        <v>0.3</v>
      </c>
      <c r="N3125" s="13"/>
      <c r="O3125" s="10">
        <f t="shared" si="146"/>
        <v>0.3</v>
      </c>
      <c r="P3125" s="10">
        <f t="shared" si="144"/>
        <v>4.9999999999999989E-2</v>
      </c>
      <c r="Q3125">
        <f t="shared" si="145"/>
        <v>2.6069999999999999E-2</v>
      </c>
    </row>
    <row r="3126" spans="1:17" x14ac:dyDescent="0.3">
      <c r="A3126">
        <v>3121</v>
      </c>
      <c r="B3126" t="s">
        <v>3573</v>
      </c>
      <c r="C3126" t="s">
        <v>50</v>
      </c>
      <c r="D3126" t="s">
        <v>7</v>
      </c>
      <c r="E3126">
        <v>85403</v>
      </c>
      <c r="F3126">
        <v>53574</v>
      </c>
      <c r="G3126">
        <v>35.743000000000002</v>
      </c>
      <c r="H3126">
        <v>15.3185</v>
      </c>
      <c r="I3126">
        <v>51.061500000000002</v>
      </c>
      <c r="J3126" s="12">
        <v>0.9</v>
      </c>
      <c r="K3126" s="12">
        <v>1.1459999999999999</v>
      </c>
      <c r="L3126" s="10">
        <v>0.3</v>
      </c>
      <c r="M3126" s="10">
        <f>VLOOKUP('By placement'!$D3126,'By goal type'!$I$3:$J$7,2,FALSE)</f>
        <v>0.3</v>
      </c>
      <c r="N3126" s="13"/>
      <c r="O3126" s="10">
        <f t="shared" si="146"/>
        <v>0.3</v>
      </c>
      <c r="P3126" s="10">
        <f t="shared" si="144"/>
        <v>0</v>
      </c>
      <c r="Q3126">
        <f t="shared" si="145"/>
        <v>10.960845549738218</v>
      </c>
    </row>
    <row r="3127" spans="1:17" x14ac:dyDescent="0.3">
      <c r="A3127">
        <v>3122</v>
      </c>
      <c r="B3127" t="s">
        <v>3574</v>
      </c>
      <c r="C3127" t="s">
        <v>206</v>
      </c>
      <c r="D3127" t="s">
        <v>7</v>
      </c>
      <c r="E3127">
        <v>11543</v>
      </c>
      <c r="F3127">
        <v>6760</v>
      </c>
      <c r="G3127">
        <v>3.5415999999999999</v>
      </c>
      <c r="H3127">
        <v>1.1803999999999999</v>
      </c>
      <c r="I3127">
        <v>4.7220000000000004</v>
      </c>
      <c r="J3127" s="12">
        <v>0.45</v>
      </c>
      <c r="K3127" s="12">
        <v>0.69799999999999995</v>
      </c>
      <c r="L3127" s="10">
        <v>0.25</v>
      </c>
      <c r="M3127" s="10">
        <f>VLOOKUP('By placement'!$D3127,'By goal type'!$I$3:$J$7,2,FALSE)</f>
        <v>0.3</v>
      </c>
      <c r="N3127" s="13"/>
      <c r="O3127" s="10">
        <f t="shared" si="146"/>
        <v>0.3</v>
      </c>
      <c r="P3127" s="10">
        <f t="shared" si="144"/>
        <v>4.9999999999999989E-2</v>
      </c>
      <c r="Q3127">
        <f t="shared" si="145"/>
        <v>1.4166000000000001</v>
      </c>
    </row>
    <row r="3128" spans="1:17" x14ac:dyDescent="0.3">
      <c r="A3128">
        <v>3123</v>
      </c>
      <c r="B3128" t="s">
        <v>3575</v>
      </c>
      <c r="C3128" t="s">
        <v>78</v>
      </c>
      <c r="D3128" t="s">
        <v>7</v>
      </c>
      <c r="E3128">
        <v>8158290</v>
      </c>
      <c r="F3128">
        <v>19567</v>
      </c>
      <c r="G3128">
        <v>1.7408999999999999</v>
      </c>
      <c r="H3128">
        <v>0.68910000000000005</v>
      </c>
      <c r="I3128">
        <v>2.4300000000000002</v>
      </c>
      <c r="J3128" s="12">
        <v>0.08</v>
      </c>
      <c r="K3128" s="12">
        <v>0.222</v>
      </c>
      <c r="L3128" s="10">
        <v>0.3</v>
      </c>
      <c r="M3128" s="10">
        <f>VLOOKUP('By placement'!$D3128,'By goal type'!$I$3:$J$7,2,FALSE)</f>
        <v>0.3</v>
      </c>
      <c r="N3128" s="13"/>
      <c r="O3128" s="10">
        <f t="shared" si="146"/>
        <v>0.3</v>
      </c>
      <c r="P3128" s="10">
        <f t="shared" si="144"/>
        <v>0</v>
      </c>
      <c r="Q3128">
        <f t="shared" si="145"/>
        <v>0.72899999999999998</v>
      </c>
    </row>
    <row r="3129" spans="1:17" x14ac:dyDescent="0.3">
      <c r="A3129">
        <v>3124</v>
      </c>
      <c r="B3129" t="s">
        <v>3576</v>
      </c>
      <c r="C3129" t="s">
        <v>203</v>
      </c>
      <c r="D3129" t="s">
        <v>7</v>
      </c>
      <c r="E3129">
        <v>12512</v>
      </c>
      <c r="F3129">
        <v>5765</v>
      </c>
      <c r="G3129">
        <v>1.7056</v>
      </c>
      <c r="H3129">
        <v>0.53239999999999998</v>
      </c>
      <c r="I3129">
        <v>2.238</v>
      </c>
      <c r="J3129" s="12">
        <v>0.25</v>
      </c>
      <c r="K3129" s="12">
        <v>0.43099999999999999</v>
      </c>
      <c r="L3129" s="10" t="s">
        <v>5</v>
      </c>
      <c r="M3129" s="10">
        <f>VLOOKUP('By placement'!$D3129,'By goal type'!$I$3:$J$7,2,FALSE)</f>
        <v>0.3</v>
      </c>
      <c r="N3129" s="13"/>
      <c r="O3129" s="10">
        <f t="shared" si="146"/>
        <v>0.3</v>
      </c>
      <c r="P3129" s="10" t="str">
        <f t="shared" si="144"/>
        <v>unknown</v>
      </c>
      <c r="Q3129">
        <f t="shared" si="145"/>
        <v>0.6714</v>
      </c>
    </row>
    <row r="3130" spans="1:17" x14ac:dyDescent="0.3">
      <c r="A3130">
        <v>3125</v>
      </c>
      <c r="B3130" t="s">
        <v>3577</v>
      </c>
      <c r="C3130" t="s">
        <v>156</v>
      </c>
      <c r="D3130" t="s">
        <v>7</v>
      </c>
      <c r="E3130">
        <v>74088</v>
      </c>
      <c r="F3130">
        <v>32983</v>
      </c>
      <c r="G3130">
        <v>9.7173999999999996</v>
      </c>
      <c r="H3130">
        <v>3.0895999999999999</v>
      </c>
      <c r="I3130">
        <v>12.807</v>
      </c>
      <c r="J3130" s="12">
        <v>0.25</v>
      </c>
      <c r="K3130" s="12">
        <v>0.375</v>
      </c>
      <c r="L3130" s="10">
        <v>0.25</v>
      </c>
      <c r="M3130" s="10">
        <f>VLOOKUP('By placement'!$D3130,'By goal type'!$I$3:$J$7,2,FALSE)</f>
        <v>0.3</v>
      </c>
      <c r="N3130" s="13"/>
      <c r="O3130" s="10">
        <f t="shared" si="146"/>
        <v>0.3</v>
      </c>
      <c r="P3130" s="10">
        <f t="shared" si="144"/>
        <v>4.9999999999999989E-2</v>
      </c>
      <c r="Q3130">
        <f t="shared" si="145"/>
        <v>3.8420999999999998</v>
      </c>
    </row>
    <row r="3131" spans="1:17" x14ac:dyDescent="0.3">
      <c r="A3131">
        <v>3126</v>
      </c>
      <c r="B3131" t="s">
        <v>3578</v>
      </c>
      <c r="C3131" t="s">
        <v>193</v>
      </c>
      <c r="D3131" t="s">
        <v>7</v>
      </c>
      <c r="E3131">
        <v>122844</v>
      </c>
      <c r="F3131">
        <v>9590</v>
      </c>
      <c r="G3131">
        <v>2.2328000000000001</v>
      </c>
      <c r="H3131">
        <v>0.74429999999999996</v>
      </c>
      <c r="I3131">
        <v>2.9771000000000001</v>
      </c>
      <c r="J3131" s="12">
        <v>0.2</v>
      </c>
      <c r="K3131" s="12">
        <v>0.45300000000000001</v>
      </c>
      <c r="L3131" s="10">
        <v>0.25</v>
      </c>
      <c r="M3131" s="10">
        <f>VLOOKUP('By placement'!$D3131,'By goal type'!$I$3:$J$7,2,FALSE)</f>
        <v>0.3</v>
      </c>
      <c r="N3131" s="13"/>
      <c r="O3131" s="10">
        <f t="shared" si="146"/>
        <v>0.3</v>
      </c>
      <c r="P3131" s="10">
        <f t="shared" si="144"/>
        <v>4.9999999999999989E-2</v>
      </c>
      <c r="Q3131">
        <f t="shared" si="145"/>
        <v>0.89312999999999998</v>
      </c>
    </row>
    <row r="3132" spans="1:17" x14ac:dyDescent="0.3">
      <c r="A3132">
        <v>3127</v>
      </c>
      <c r="B3132" t="s">
        <v>3579</v>
      </c>
      <c r="C3132" t="s">
        <v>49</v>
      </c>
      <c r="D3132" t="s">
        <v>7</v>
      </c>
      <c r="E3132">
        <v>1868607</v>
      </c>
      <c r="F3132">
        <v>899840</v>
      </c>
      <c r="G3132">
        <v>1722.289</v>
      </c>
      <c r="H3132">
        <v>378.06209999999999</v>
      </c>
      <c r="I3132">
        <v>2100.3510999999999</v>
      </c>
      <c r="J3132" s="12">
        <v>1.5</v>
      </c>
      <c r="K3132" s="12">
        <v>2.3969999999999998</v>
      </c>
      <c r="L3132" s="10">
        <v>0.18</v>
      </c>
      <c r="M3132" s="10">
        <f>VLOOKUP('By placement'!$D3132,'By goal type'!$I$3:$J$7,2,FALSE)</f>
        <v>0.3</v>
      </c>
      <c r="N3132" s="13"/>
      <c r="O3132" s="10">
        <f t="shared" si="146"/>
        <v>0.3</v>
      </c>
      <c r="P3132" s="10">
        <f t="shared" si="144"/>
        <v>0.12</v>
      </c>
      <c r="Q3132">
        <f t="shared" si="145"/>
        <v>630.10532999999998</v>
      </c>
    </row>
    <row r="3133" spans="1:17" x14ac:dyDescent="0.3">
      <c r="A3133">
        <v>3128</v>
      </c>
      <c r="B3133" t="s">
        <v>3580</v>
      </c>
      <c r="C3133" t="s">
        <v>175</v>
      </c>
      <c r="D3133" t="s">
        <v>7</v>
      </c>
      <c r="E3133">
        <v>539</v>
      </c>
      <c r="F3133">
        <v>221</v>
      </c>
      <c r="G3133">
        <v>0.12920000000000001</v>
      </c>
      <c r="H3133">
        <v>4.2799999999999998E-2</v>
      </c>
      <c r="I3133">
        <v>0.17199999999999999</v>
      </c>
      <c r="J3133" s="12">
        <v>0.5</v>
      </c>
      <c r="K3133" s="12">
        <v>1</v>
      </c>
      <c r="L3133" s="10">
        <v>0.25</v>
      </c>
      <c r="M3133" s="10">
        <f>VLOOKUP('By placement'!$D3133,'By goal type'!$I$3:$J$7,2,FALSE)</f>
        <v>0.3</v>
      </c>
      <c r="N3133" s="13"/>
      <c r="O3133" s="10">
        <f t="shared" si="146"/>
        <v>0.3</v>
      </c>
      <c r="P3133" s="10">
        <f t="shared" si="144"/>
        <v>4.9999999999999989E-2</v>
      </c>
      <c r="Q3133">
        <f t="shared" si="145"/>
        <v>5.1599999999999993E-2</v>
      </c>
    </row>
    <row r="3134" spans="1:17" x14ac:dyDescent="0.3">
      <c r="A3134">
        <v>3129</v>
      </c>
      <c r="B3134" t="s">
        <v>3581</v>
      </c>
      <c r="C3134" t="s">
        <v>133</v>
      </c>
      <c r="D3134" t="s">
        <v>7</v>
      </c>
      <c r="E3134">
        <v>66112</v>
      </c>
      <c r="F3134">
        <v>36595</v>
      </c>
      <c r="G3134">
        <v>4.2798999999999996</v>
      </c>
      <c r="H3134">
        <v>1.4242999999999999</v>
      </c>
      <c r="I3134">
        <v>5.7042000000000002</v>
      </c>
      <c r="J3134" s="12">
        <v>0.1</v>
      </c>
      <c r="K3134" s="12">
        <v>0.25900000000000001</v>
      </c>
      <c r="L3134" s="10">
        <v>0.25</v>
      </c>
      <c r="M3134" s="10">
        <f>VLOOKUP('By placement'!$D3134,'By goal type'!$I$3:$J$7,2,FALSE)</f>
        <v>0.3</v>
      </c>
      <c r="N3134" s="13"/>
      <c r="O3134" s="10">
        <f t="shared" si="146"/>
        <v>0.3</v>
      </c>
      <c r="P3134" s="10">
        <f t="shared" si="144"/>
        <v>4.9999999999999989E-2</v>
      </c>
      <c r="Q3134">
        <f t="shared" si="145"/>
        <v>1.71126</v>
      </c>
    </row>
    <row r="3135" spans="1:17" x14ac:dyDescent="0.3">
      <c r="A3135">
        <v>3130</v>
      </c>
      <c r="B3135" t="s">
        <v>3582</v>
      </c>
      <c r="C3135" t="s">
        <v>160</v>
      </c>
      <c r="D3135" t="s">
        <v>7</v>
      </c>
      <c r="E3135">
        <v>448053</v>
      </c>
      <c r="F3135">
        <v>11089</v>
      </c>
      <c r="G3135">
        <v>6.4848999999999997</v>
      </c>
      <c r="H3135">
        <v>2.1593</v>
      </c>
      <c r="I3135">
        <v>8.6441999999999997</v>
      </c>
      <c r="J3135" s="12">
        <v>0.5</v>
      </c>
      <c r="K3135" s="12">
        <v>0.86799999999999999</v>
      </c>
      <c r="L3135" s="10">
        <v>0.25</v>
      </c>
      <c r="M3135" s="10">
        <f>VLOOKUP('By placement'!$D3135,'By goal type'!$I$3:$J$7,2,FALSE)</f>
        <v>0.3</v>
      </c>
      <c r="N3135" s="13"/>
      <c r="O3135" s="10">
        <f t="shared" si="146"/>
        <v>0.3</v>
      </c>
      <c r="P3135" s="10">
        <f t="shared" si="144"/>
        <v>4.9999999999999989E-2</v>
      </c>
      <c r="Q3135">
        <f t="shared" si="145"/>
        <v>2.5932599999999999</v>
      </c>
    </row>
    <row r="3136" spans="1:17" x14ac:dyDescent="0.3">
      <c r="A3136">
        <v>3131</v>
      </c>
      <c r="B3136" t="s">
        <v>3583</v>
      </c>
      <c r="C3136" t="s">
        <v>214</v>
      </c>
      <c r="D3136" t="s">
        <v>7</v>
      </c>
      <c r="E3136">
        <v>53119</v>
      </c>
      <c r="F3136">
        <v>28076</v>
      </c>
      <c r="G3136">
        <v>9.8948</v>
      </c>
      <c r="H3136">
        <v>3.2282000000000002</v>
      </c>
      <c r="I3136">
        <v>13.122999999999999</v>
      </c>
      <c r="J3136" s="12">
        <v>0.3</v>
      </c>
      <c r="K3136" s="12">
        <v>0.443</v>
      </c>
      <c r="L3136" s="10">
        <v>0.25</v>
      </c>
      <c r="M3136" s="10">
        <f>VLOOKUP('By placement'!$D3136,'By goal type'!$I$3:$J$7,2,FALSE)</f>
        <v>0.3</v>
      </c>
      <c r="N3136" s="13"/>
      <c r="O3136" s="10">
        <f t="shared" si="146"/>
        <v>0.3</v>
      </c>
      <c r="P3136" s="10">
        <f t="shared" si="144"/>
        <v>4.9999999999999989E-2</v>
      </c>
      <c r="Q3136">
        <f t="shared" si="145"/>
        <v>3.9368999999999996</v>
      </c>
    </row>
    <row r="3137" spans="1:17" x14ac:dyDescent="0.3">
      <c r="A3137">
        <v>3132</v>
      </c>
      <c r="B3137" t="s">
        <v>3584</v>
      </c>
      <c r="C3137" t="s">
        <v>72</v>
      </c>
      <c r="D3137" t="s">
        <v>7</v>
      </c>
      <c r="E3137">
        <v>21793</v>
      </c>
      <c r="F3137">
        <v>7602</v>
      </c>
      <c r="G3137">
        <v>5.8666999999999998</v>
      </c>
      <c r="H3137">
        <v>2.4312999999999998</v>
      </c>
      <c r="I3137">
        <v>8.298</v>
      </c>
      <c r="J3137" s="12">
        <v>0.7</v>
      </c>
      <c r="K3137" s="12">
        <v>1.268</v>
      </c>
      <c r="L3137" s="10">
        <v>0.3</v>
      </c>
      <c r="M3137" s="10">
        <f>VLOOKUP('By placement'!$D3137,'By goal type'!$I$3:$J$7,2,FALSE)</f>
        <v>0.3</v>
      </c>
      <c r="N3137" s="13"/>
      <c r="O3137" s="10">
        <f t="shared" si="146"/>
        <v>0.3</v>
      </c>
      <c r="P3137" s="10">
        <f t="shared" si="144"/>
        <v>0</v>
      </c>
      <c r="Q3137">
        <f t="shared" si="145"/>
        <v>2.4893999999999998</v>
      </c>
    </row>
    <row r="3138" spans="1:17" x14ac:dyDescent="0.3">
      <c r="A3138">
        <v>3133</v>
      </c>
      <c r="B3138" t="s">
        <v>3585</v>
      </c>
      <c r="C3138" t="s">
        <v>62</v>
      </c>
      <c r="D3138" t="s">
        <v>7</v>
      </c>
      <c r="E3138">
        <v>70815</v>
      </c>
      <c r="F3138">
        <v>32069</v>
      </c>
      <c r="G3138">
        <v>24.389500000000002</v>
      </c>
      <c r="H3138">
        <v>8.1294000000000004</v>
      </c>
      <c r="I3138">
        <v>32.518900000000002</v>
      </c>
      <c r="J3138" s="12">
        <v>0.65</v>
      </c>
      <c r="K3138" s="12">
        <v>1.002</v>
      </c>
      <c r="L3138" s="10" t="s">
        <v>5</v>
      </c>
      <c r="M3138" s="10">
        <f>VLOOKUP('By placement'!$D3138,'By goal type'!$I$3:$J$7,2,FALSE)</f>
        <v>0.3</v>
      </c>
      <c r="N3138" s="13"/>
      <c r="O3138" s="10">
        <f t="shared" si="146"/>
        <v>0.3</v>
      </c>
      <c r="P3138" s="10" t="str">
        <f t="shared" si="144"/>
        <v>unknown</v>
      </c>
      <c r="Q3138">
        <f t="shared" si="145"/>
        <v>9.7556700000000003</v>
      </c>
    </row>
    <row r="3139" spans="1:17" x14ac:dyDescent="0.3">
      <c r="A3139">
        <v>3134</v>
      </c>
      <c r="B3139" t="s">
        <v>3586</v>
      </c>
      <c r="C3139" t="s">
        <v>175</v>
      </c>
      <c r="D3139" t="s">
        <v>7</v>
      </c>
      <c r="E3139">
        <v>1858</v>
      </c>
      <c r="F3139">
        <v>949</v>
      </c>
      <c r="G3139">
        <v>0.5554</v>
      </c>
      <c r="H3139">
        <v>0.18459999999999999</v>
      </c>
      <c r="I3139">
        <v>0.74</v>
      </c>
      <c r="J3139" s="12">
        <v>0.5</v>
      </c>
      <c r="K3139" s="12">
        <v>0.93600000000000005</v>
      </c>
      <c r="L3139" s="10">
        <v>0.25</v>
      </c>
      <c r="M3139" s="10">
        <f>VLOOKUP('By placement'!$D3139,'By goal type'!$I$3:$J$7,2,FALSE)</f>
        <v>0.3</v>
      </c>
      <c r="N3139" s="13"/>
      <c r="O3139" s="10">
        <f t="shared" si="146"/>
        <v>0.3</v>
      </c>
      <c r="P3139" s="10">
        <f t="shared" si="144"/>
        <v>4.9999999999999989E-2</v>
      </c>
      <c r="Q3139">
        <f t="shared" si="145"/>
        <v>0.222</v>
      </c>
    </row>
    <row r="3140" spans="1:17" x14ac:dyDescent="0.3">
      <c r="A3140">
        <v>3135</v>
      </c>
      <c r="B3140" t="s">
        <v>3587</v>
      </c>
      <c r="C3140" t="s">
        <v>72</v>
      </c>
      <c r="D3140" t="s">
        <v>7</v>
      </c>
      <c r="E3140">
        <v>21935</v>
      </c>
      <c r="F3140">
        <v>10275</v>
      </c>
      <c r="G3140">
        <v>5.1433999999999997</v>
      </c>
      <c r="H3140">
        <v>2.8755999999999999</v>
      </c>
      <c r="I3140">
        <v>8.0190000000000001</v>
      </c>
      <c r="J3140" s="12">
        <v>0.5</v>
      </c>
      <c r="K3140" s="12">
        <v>0.84499999999999997</v>
      </c>
      <c r="L3140" s="10" t="s">
        <v>5</v>
      </c>
      <c r="M3140" s="10">
        <f>VLOOKUP('By placement'!$D3140,'By goal type'!$I$3:$J$7,2,FALSE)</f>
        <v>0.3</v>
      </c>
      <c r="N3140" s="13"/>
      <c r="O3140" s="10">
        <f t="shared" si="146"/>
        <v>0.3</v>
      </c>
      <c r="P3140" s="10" t="str">
        <f t="shared" si="144"/>
        <v>unknown</v>
      </c>
      <c r="Q3140">
        <f t="shared" si="145"/>
        <v>2.4056999999999999</v>
      </c>
    </row>
    <row r="3141" spans="1:17" x14ac:dyDescent="0.3">
      <c r="A3141">
        <v>3136</v>
      </c>
      <c r="B3141" t="s">
        <v>3588</v>
      </c>
      <c r="C3141" t="s">
        <v>87</v>
      </c>
      <c r="D3141" t="s">
        <v>7</v>
      </c>
      <c r="E3141">
        <v>3500386</v>
      </c>
      <c r="F3141">
        <v>151514</v>
      </c>
      <c r="G3141">
        <v>177.393</v>
      </c>
      <c r="H3141">
        <v>59.122500000000002</v>
      </c>
      <c r="I3141">
        <v>236.5155</v>
      </c>
      <c r="J3141" s="12">
        <v>1</v>
      </c>
      <c r="K3141" s="12">
        <v>1.4730000000000001</v>
      </c>
      <c r="L3141" s="10">
        <v>0.25</v>
      </c>
      <c r="M3141" s="10">
        <f>VLOOKUP('By placement'!$D3141,'By goal type'!$I$3:$J$7,2,FALSE)</f>
        <v>0.3</v>
      </c>
      <c r="N3141" s="13"/>
      <c r="O3141" s="10">
        <f t="shared" si="146"/>
        <v>0.3</v>
      </c>
      <c r="P3141" s="10">
        <f t="shared" si="144"/>
        <v>4.9999999999999989E-2</v>
      </c>
      <c r="Q3141">
        <f t="shared" si="145"/>
        <v>70.954650000000001</v>
      </c>
    </row>
    <row r="3142" spans="1:17" x14ac:dyDescent="0.3">
      <c r="A3142">
        <v>3137</v>
      </c>
      <c r="B3142" t="s">
        <v>3589</v>
      </c>
      <c r="C3142" t="s">
        <v>30</v>
      </c>
      <c r="D3142" t="s">
        <v>7</v>
      </c>
      <c r="E3142">
        <v>899452</v>
      </c>
      <c r="F3142">
        <v>81414</v>
      </c>
      <c r="G3142">
        <v>38.164000000000001</v>
      </c>
      <c r="H3142">
        <v>12.7216</v>
      </c>
      <c r="I3142">
        <v>50.885599999999997</v>
      </c>
      <c r="J3142" s="12">
        <v>0.4</v>
      </c>
      <c r="K3142" s="12">
        <v>0.55400000000000005</v>
      </c>
      <c r="L3142" s="10" t="s">
        <v>5</v>
      </c>
      <c r="M3142" s="10">
        <f>VLOOKUP('By placement'!$D3142,'By goal type'!$I$3:$J$7,2,FALSE)</f>
        <v>0.3</v>
      </c>
      <c r="N3142" s="13"/>
      <c r="O3142" s="10">
        <f t="shared" si="146"/>
        <v>0.3</v>
      </c>
      <c r="P3142" s="10" t="str">
        <f t="shared" si="144"/>
        <v>unknown</v>
      </c>
      <c r="Q3142">
        <f t="shared" si="145"/>
        <v>14.145094584837548</v>
      </c>
    </row>
    <row r="3143" spans="1:17" x14ac:dyDescent="0.3">
      <c r="A3143">
        <v>3138</v>
      </c>
      <c r="B3143" t="s">
        <v>3590</v>
      </c>
      <c r="C3143" t="s">
        <v>166</v>
      </c>
      <c r="D3143" t="s">
        <v>7</v>
      </c>
      <c r="E3143">
        <v>1139676</v>
      </c>
      <c r="F3143">
        <v>196572</v>
      </c>
      <c r="G3143">
        <v>92.25</v>
      </c>
      <c r="H3143">
        <v>25.607600000000001</v>
      </c>
      <c r="I3143">
        <v>117.85760000000001</v>
      </c>
      <c r="J3143" s="12">
        <v>0.2</v>
      </c>
      <c r="K3143" s="12">
        <v>0.55400000000000005</v>
      </c>
      <c r="L3143" s="10">
        <v>0.25</v>
      </c>
      <c r="M3143" s="10">
        <f>VLOOKUP('By placement'!$D3143,'By goal type'!$I$3:$J$7,2,FALSE)</f>
        <v>0.3</v>
      </c>
      <c r="N3143" s="13"/>
      <c r="O3143" s="10">
        <f t="shared" si="146"/>
        <v>0.3</v>
      </c>
      <c r="P3143" s="10">
        <f t="shared" ref="P3143:P3206" si="147">IFERROR(O3143-L3143,"unknown")</f>
        <v>4.9999999999999989E-2</v>
      </c>
      <c r="Q3143">
        <f t="shared" ref="Q3143:Q3206" si="148">IFERROR(MIN(1-J3143/K3143,O3143)*I3143,0)</f>
        <v>35.357280000000003</v>
      </c>
    </row>
    <row r="3144" spans="1:17" x14ac:dyDescent="0.3">
      <c r="A3144">
        <v>3139</v>
      </c>
      <c r="B3144" t="s">
        <v>3591</v>
      </c>
      <c r="C3144" t="s">
        <v>77</v>
      </c>
      <c r="D3144" t="s">
        <v>7</v>
      </c>
      <c r="E3144">
        <v>758459</v>
      </c>
      <c r="F3144">
        <v>536549</v>
      </c>
      <c r="G3144">
        <v>628.98770000000002</v>
      </c>
      <c r="H3144">
        <v>209.66229999999999</v>
      </c>
      <c r="I3144">
        <v>838.65</v>
      </c>
      <c r="J3144" s="12">
        <v>1</v>
      </c>
      <c r="K3144" s="12">
        <v>1.5980000000000001</v>
      </c>
      <c r="L3144" s="10">
        <v>0.25</v>
      </c>
      <c r="M3144" s="10">
        <f>VLOOKUP('By placement'!$D3144,'By goal type'!$I$3:$J$7,2,FALSE)</f>
        <v>0.3</v>
      </c>
      <c r="N3144" s="13"/>
      <c r="O3144" s="10">
        <f t="shared" ref="O3144:O3207" si="149">IF(N3144="",M3144,N3144)</f>
        <v>0.3</v>
      </c>
      <c r="P3144" s="10">
        <f t="shared" si="147"/>
        <v>4.9999999999999989E-2</v>
      </c>
      <c r="Q3144">
        <f t="shared" si="148"/>
        <v>251.59499999999997</v>
      </c>
    </row>
    <row r="3145" spans="1:17" x14ac:dyDescent="0.3">
      <c r="A3145">
        <v>3140</v>
      </c>
      <c r="B3145" t="s">
        <v>3592</v>
      </c>
      <c r="C3145" t="s">
        <v>79</v>
      </c>
      <c r="D3145" t="s">
        <v>7</v>
      </c>
      <c r="E3145">
        <v>6329</v>
      </c>
      <c r="F3145">
        <v>2735</v>
      </c>
      <c r="G3145">
        <v>1.0931999999999999</v>
      </c>
      <c r="H3145">
        <v>0.44569999999999999</v>
      </c>
      <c r="I3145">
        <v>1.5388999999999999</v>
      </c>
      <c r="J3145" s="12">
        <v>0.36</v>
      </c>
      <c r="K3145" s="12">
        <v>0.56699999999999995</v>
      </c>
      <c r="L3145" s="10">
        <v>0.3</v>
      </c>
      <c r="M3145" s="10">
        <f>VLOOKUP('By placement'!$D3145,'By goal type'!$I$3:$J$7,2,FALSE)</f>
        <v>0.3</v>
      </c>
      <c r="N3145" s="13"/>
      <c r="O3145" s="10">
        <f t="shared" si="149"/>
        <v>0.3</v>
      </c>
      <c r="P3145" s="10">
        <f t="shared" si="147"/>
        <v>0</v>
      </c>
      <c r="Q3145">
        <f t="shared" si="148"/>
        <v>0.46166999999999997</v>
      </c>
    </row>
    <row r="3146" spans="1:17" x14ac:dyDescent="0.3">
      <c r="A3146">
        <v>3141</v>
      </c>
      <c r="B3146" t="s">
        <v>3593</v>
      </c>
      <c r="C3146" t="s">
        <v>72</v>
      </c>
      <c r="D3146" t="s">
        <v>7</v>
      </c>
      <c r="E3146">
        <v>6336</v>
      </c>
      <c r="F3146">
        <v>4446</v>
      </c>
      <c r="G3146">
        <v>3.9076</v>
      </c>
      <c r="H3146">
        <v>1.6564000000000001</v>
      </c>
      <c r="I3146">
        <v>5.5640000000000001</v>
      </c>
      <c r="J3146" s="12">
        <v>0.8</v>
      </c>
      <c r="K3146" s="12">
        <v>1.2250000000000001</v>
      </c>
      <c r="L3146" s="10">
        <v>0.3</v>
      </c>
      <c r="M3146" s="10">
        <f>VLOOKUP('By placement'!$D3146,'By goal type'!$I$3:$J$7,2,FALSE)</f>
        <v>0.3</v>
      </c>
      <c r="N3146" s="13"/>
      <c r="O3146" s="10">
        <f t="shared" si="149"/>
        <v>0.3</v>
      </c>
      <c r="P3146" s="10">
        <f t="shared" si="147"/>
        <v>0</v>
      </c>
      <c r="Q3146">
        <f t="shared" si="148"/>
        <v>1.6692</v>
      </c>
    </row>
    <row r="3147" spans="1:17" x14ac:dyDescent="0.3">
      <c r="A3147">
        <v>3142</v>
      </c>
      <c r="B3147" t="s">
        <v>3594</v>
      </c>
      <c r="C3147" t="s">
        <v>72</v>
      </c>
      <c r="D3147" t="s">
        <v>7</v>
      </c>
      <c r="E3147">
        <v>6899</v>
      </c>
      <c r="F3147">
        <v>4545</v>
      </c>
      <c r="G3147">
        <v>3.1808999999999998</v>
      </c>
      <c r="H3147">
        <v>1.7961</v>
      </c>
      <c r="I3147">
        <v>4.9770000000000003</v>
      </c>
      <c r="J3147" s="12">
        <v>0.7</v>
      </c>
      <c r="K3147" s="12">
        <v>1.125</v>
      </c>
      <c r="L3147" s="10" t="s">
        <v>5</v>
      </c>
      <c r="M3147" s="10">
        <f>VLOOKUP('By placement'!$D3147,'By goal type'!$I$3:$J$7,2,FALSE)</f>
        <v>0.3</v>
      </c>
      <c r="N3147" s="13"/>
      <c r="O3147" s="10">
        <f t="shared" si="149"/>
        <v>0.3</v>
      </c>
      <c r="P3147" s="10" t="str">
        <f t="shared" si="147"/>
        <v>unknown</v>
      </c>
      <c r="Q3147">
        <f t="shared" si="148"/>
        <v>1.4931000000000001</v>
      </c>
    </row>
    <row r="3148" spans="1:17" x14ac:dyDescent="0.3">
      <c r="A3148">
        <v>3143</v>
      </c>
      <c r="B3148" t="s">
        <v>3595</v>
      </c>
      <c r="C3148" t="s">
        <v>136</v>
      </c>
      <c r="D3148" t="s">
        <v>7</v>
      </c>
      <c r="E3148">
        <v>4713</v>
      </c>
      <c r="F3148">
        <v>2471</v>
      </c>
      <c r="G3148">
        <v>0.87019999999999997</v>
      </c>
      <c r="H3148">
        <v>0.28989999999999999</v>
      </c>
      <c r="I3148">
        <v>1.1600999999999999</v>
      </c>
      <c r="J3148" s="12">
        <v>0.3</v>
      </c>
      <c r="K3148" s="12">
        <v>0.48599999999999999</v>
      </c>
      <c r="L3148" s="10">
        <v>0.25</v>
      </c>
      <c r="M3148" s="10">
        <f>VLOOKUP('By placement'!$D3148,'By goal type'!$I$3:$J$7,2,FALSE)</f>
        <v>0.3</v>
      </c>
      <c r="N3148" s="13"/>
      <c r="O3148" s="10">
        <f t="shared" si="149"/>
        <v>0.3</v>
      </c>
      <c r="P3148" s="10">
        <f t="shared" si="147"/>
        <v>4.9999999999999989E-2</v>
      </c>
      <c r="Q3148">
        <f t="shared" si="148"/>
        <v>0.34802999999999995</v>
      </c>
    </row>
    <row r="3149" spans="1:17" x14ac:dyDescent="0.3">
      <c r="A3149">
        <v>3144</v>
      </c>
      <c r="B3149" t="s">
        <v>3596</v>
      </c>
      <c r="C3149" t="s">
        <v>169</v>
      </c>
      <c r="D3149" t="s">
        <v>7</v>
      </c>
      <c r="E3149">
        <v>75871</v>
      </c>
      <c r="F3149">
        <v>4251</v>
      </c>
      <c r="G3149">
        <v>1.0277000000000001</v>
      </c>
      <c r="H3149">
        <v>0.30480000000000002</v>
      </c>
      <c r="I3149">
        <v>1.3325</v>
      </c>
      <c r="J3149" s="12">
        <v>0.2</v>
      </c>
      <c r="K3149" s="12">
        <v>0.36</v>
      </c>
      <c r="L3149" s="10">
        <v>0.25</v>
      </c>
      <c r="M3149" s="10">
        <f>VLOOKUP('By placement'!$D3149,'By goal type'!$I$3:$J$7,2,FALSE)</f>
        <v>0.3</v>
      </c>
      <c r="N3149" s="13"/>
      <c r="O3149" s="10">
        <f t="shared" si="149"/>
        <v>0.3</v>
      </c>
      <c r="P3149" s="10">
        <f t="shared" si="147"/>
        <v>4.9999999999999989E-2</v>
      </c>
      <c r="Q3149">
        <f t="shared" si="148"/>
        <v>0.39974999999999999</v>
      </c>
    </row>
    <row r="3150" spans="1:17" x14ac:dyDescent="0.3">
      <c r="A3150">
        <v>3145</v>
      </c>
      <c r="B3150" s="1" t="s">
        <v>3597</v>
      </c>
      <c r="C3150" t="s">
        <v>203</v>
      </c>
      <c r="D3150" t="s">
        <v>7</v>
      </c>
      <c r="E3150">
        <v>153</v>
      </c>
      <c r="F3150">
        <v>116</v>
      </c>
      <c r="G3150">
        <v>3.1899999999999998E-2</v>
      </c>
      <c r="H3150">
        <v>1.3599999999999999E-2</v>
      </c>
      <c r="I3150">
        <v>4.5499999999999999E-2</v>
      </c>
      <c r="J3150" s="12">
        <v>0.25</v>
      </c>
      <c r="K3150" s="12">
        <v>0.36299999999999999</v>
      </c>
      <c r="L3150" s="10" t="s">
        <v>5</v>
      </c>
      <c r="M3150" s="10">
        <f>VLOOKUP('By placement'!$D3150,'By goal type'!$I$3:$J$7,2,FALSE)</f>
        <v>0.3</v>
      </c>
      <c r="N3150" s="13"/>
      <c r="O3150" s="10">
        <f t="shared" si="149"/>
        <v>0.3</v>
      </c>
      <c r="P3150" s="10" t="str">
        <f t="shared" si="147"/>
        <v>unknown</v>
      </c>
      <c r="Q3150">
        <f t="shared" si="148"/>
        <v>1.3649999999999999E-2</v>
      </c>
    </row>
    <row r="3151" spans="1:17" x14ac:dyDescent="0.3">
      <c r="A3151">
        <v>3146</v>
      </c>
      <c r="B3151" t="s">
        <v>3598</v>
      </c>
      <c r="C3151" t="s">
        <v>173</v>
      </c>
      <c r="D3151" t="s">
        <v>7</v>
      </c>
      <c r="E3151">
        <v>169721</v>
      </c>
      <c r="F3151">
        <v>74000</v>
      </c>
      <c r="G3151">
        <v>24.384599999999999</v>
      </c>
      <c r="H3151">
        <v>8.1235999999999997</v>
      </c>
      <c r="I3151">
        <v>32.508200000000002</v>
      </c>
      <c r="J3151" s="12">
        <v>0.28000000000000003</v>
      </c>
      <c r="K3151" s="12">
        <v>0.45</v>
      </c>
      <c r="L3151" s="10">
        <v>0.25</v>
      </c>
      <c r="M3151" s="10">
        <f>VLOOKUP('By placement'!$D3151,'By goal type'!$I$3:$J$7,2,FALSE)</f>
        <v>0.3</v>
      </c>
      <c r="N3151" s="13"/>
      <c r="O3151" s="10">
        <f t="shared" si="149"/>
        <v>0.3</v>
      </c>
      <c r="P3151" s="10">
        <f t="shared" si="147"/>
        <v>4.9999999999999989E-2</v>
      </c>
      <c r="Q3151">
        <f t="shared" si="148"/>
        <v>9.752460000000001</v>
      </c>
    </row>
    <row r="3152" spans="1:17" x14ac:dyDescent="0.3">
      <c r="A3152">
        <v>3147</v>
      </c>
      <c r="B3152" t="s">
        <v>3599</v>
      </c>
      <c r="C3152" t="s">
        <v>62</v>
      </c>
      <c r="D3152" t="s">
        <v>7</v>
      </c>
      <c r="E3152">
        <v>84173</v>
      </c>
      <c r="F3152">
        <v>29658</v>
      </c>
      <c r="G3152">
        <v>34.923299999999998</v>
      </c>
      <c r="H3152">
        <v>11.6409</v>
      </c>
      <c r="I3152">
        <v>46.5642</v>
      </c>
      <c r="J3152" s="12">
        <v>1</v>
      </c>
      <c r="K3152" s="12">
        <v>1.5780000000000001</v>
      </c>
      <c r="L3152" s="10">
        <v>0.25</v>
      </c>
      <c r="M3152" s="10">
        <f>VLOOKUP('By placement'!$D3152,'By goal type'!$I$3:$J$7,2,FALSE)</f>
        <v>0.3</v>
      </c>
      <c r="N3152" s="13"/>
      <c r="O3152" s="10">
        <f t="shared" si="149"/>
        <v>0.3</v>
      </c>
      <c r="P3152" s="10">
        <f t="shared" si="147"/>
        <v>4.9999999999999989E-2</v>
      </c>
      <c r="Q3152">
        <f t="shared" si="148"/>
        <v>13.96926</v>
      </c>
    </row>
    <row r="3153" spans="1:17" x14ac:dyDescent="0.3">
      <c r="A3153">
        <v>3148</v>
      </c>
      <c r="B3153" t="s">
        <v>3600</v>
      </c>
      <c r="C3153" t="s">
        <v>213</v>
      </c>
      <c r="D3153" t="s">
        <v>7</v>
      </c>
      <c r="E3153">
        <v>924</v>
      </c>
      <c r="F3153">
        <v>248</v>
      </c>
      <c r="G3153">
        <v>6.83E-2</v>
      </c>
      <c r="H3153">
        <v>2.9100000000000001E-2</v>
      </c>
      <c r="I3153">
        <v>9.74E-2</v>
      </c>
      <c r="J3153" s="12">
        <v>0.25</v>
      </c>
      <c r="K3153" s="12">
        <v>0.38900000000000001</v>
      </c>
      <c r="L3153" s="10">
        <v>0.3</v>
      </c>
      <c r="M3153" s="10">
        <f>VLOOKUP('By placement'!$D3153,'By goal type'!$I$3:$J$7,2,FALSE)</f>
        <v>0.3</v>
      </c>
      <c r="N3153" s="13"/>
      <c r="O3153" s="10">
        <f t="shared" si="149"/>
        <v>0.3</v>
      </c>
      <c r="P3153" s="10">
        <f t="shared" si="147"/>
        <v>0</v>
      </c>
      <c r="Q3153">
        <f t="shared" si="148"/>
        <v>2.9219999999999999E-2</v>
      </c>
    </row>
    <row r="3154" spans="1:17" x14ac:dyDescent="0.3">
      <c r="A3154">
        <v>3149</v>
      </c>
      <c r="B3154" t="s">
        <v>3601</v>
      </c>
      <c r="C3154" t="s">
        <v>68</v>
      </c>
      <c r="D3154" t="s">
        <v>7</v>
      </c>
      <c r="E3154">
        <v>70202</v>
      </c>
      <c r="F3154">
        <v>14821</v>
      </c>
      <c r="G3154">
        <v>5.2366000000000001</v>
      </c>
      <c r="H3154">
        <v>1.7454000000000001</v>
      </c>
      <c r="I3154">
        <v>6.9820000000000002</v>
      </c>
      <c r="J3154" s="12">
        <v>0.3</v>
      </c>
      <c r="K3154" s="12">
        <v>0.48299999999999998</v>
      </c>
      <c r="L3154" s="10">
        <v>0.25</v>
      </c>
      <c r="M3154" s="10">
        <f>VLOOKUP('By placement'!$D3154,'By goal type'!$I$3:$J$7,2,FALSE)</f>
        <v>0.3</v>
      </c>
      <c r="N3154" s="13"/>
      <c r="O3154" s="10">
        <f t="shared" si="149"/>
        <v>0.3</v>
      </c>
      <c r="P3154" s="10">
        <f t="shared" si="147"/>
        <v>4.9999999999999989E-2</v>
      </c>
      <c r="Q3154">
        <f t="shared" si="148"/>
        <v>2.0945999999999998</v>
      </c>
    </row>
    <row r="3155" spans="1:17" x14ac:dyDescent="0.3">
      <c r="A3155">
        <v>3150</v>
      </c>
      <c r="B3155" t="s">
        <v>3602</v>
      </c>
      <c r="C3155" t="s">
        <v>72</v>
      </c>
      <c r="D3155" t="s">
        <v>7</v>
      </c>
      <c r="E3155">
        <v>6359</v>
      </c>
      <c r="F3155">
        <v>3802</v>
      </c>
      <c r="G3155">
        <v>2.0951</v>
      </c>
      <c r="H3155">
        <v>0.89790000000000003</v>
      </c>
      <c r="I3155">
        <v>2.9929999999999999</v>
      </c>
      <c r="J3155" s="12">
        <v>0.5</v>
      </c>
      <c r="K3155" s="12">
        <v>0.92200000000000004</v>
      </c>
      <c r="L3155" s="10">
        <v>0.3</v>
      </c>
      <c r="M3155" s="10">
        <f>VLOOKUP('By placement'!$D3155,'By goal type'!$I$3:$J$7,2,FALSE)</f>
        <v>0.3</v>
      </c>
      <c r="N3155" s="13"/>
      <c r="O3155" s="10">
        <f t="shared" si="149"/>
        <v>0.3</v>
      </c>
      <c r="P3155" s="10">
        <f t="shared" si="147"/>
        <v>0</v>
      </c>
      <c r="Q3155">
        <f t="shared" si="148"/>
        <v>0.89789999999999992</v>
      </c>
    </row>
    <row r="3156" spans="1:17" x14ac:dyDescent="0.3">
      <c r="A3156">
        <v>3151</v>
      </c>
      <c r="B3156" t="s">
        <v>3603</v>
      </c>
      <c r="C3156" t="s">
        <v>87</v>
      </c>
      <c r="D3156" t="s">
        <v>7</v>
      </c>
      <c r="E3156">
        <v>969331</v>
      </c>
      <c r="F3156">
        <v>282188</v>
      </c>
      <c r="G3156">
        <v>399.98039999999997</v>
      </c>
      <c r="H3156">
        <v>133.32060000000001</v>
      </c>
      <c r="I3156">
        <v>533.30100000000004</v>
      </c>
      <c r="J3156" s="12">
        <v>1.2</v>
      </c>
      <c r="K3156" s="12">
        <v>1.903</v>
      </c>
      <c r="L3156" s="10">
        <v>0.25</v>
      </c>
      <c r="M3156" s="10">
        <f>VLOOKUP('By placement'!$D3156,'By goal type'!$I$3:$J$7,2,FALSE)</f>
        <v>0.3</v>
      </c>
      <c r="N3156" s="13"/>
      <c r="O3156" s="10">
        <f t="shared" si="149"/>
        <v>0.3</v>
      </c>
      <c r="P3156" s="10">
        <f t="shared" si="147"/>
        <v>4.9999999999999989E-2</v>
      </c>
      <c r="Q3156">
        <f t="shared" si="148"/>
        <v>159.99030000000002</v>
      </c>
    </row>
    <row r="3157" spans="1:17" x14ac:dyDescent="0.3">
      <c r="A3157">
        <v>3152</v>
      </c>
      <c r="B3157" t="s">
        <v>3604</v>
      </c>
      <c r="C3157" t="s">
        <v>79</v>
      </c>
      <c r="D3157" t="s">
        <v>7</v>
      </c>
      <c r="E3157">
        <v>34402</v>
      </c>
      <c r="F3157">
        <v>23405</v>
      </c>
      <c r="G3157">
        <v>15.651</v>
      </c>
      <c r="H3157">
        <v>6.4886999999999997</v>
      </c>
      <c r="I3157">
        <v>22.139700000000001</v>
      </c>
      <c r="J3157" s="12">
        <v>0.6</v>
      </c>
      <c r="K3157" s="12">
        <v>0.96199999999999997</v>
      </c>
      <c r="L3157" s="10">
        <v>0.3</v>
      </c>
      <c r="M3157" s="10">
        <f>VLOOKUP('By placement'!$D3157,'By goal type'!$I$3:$J$7,2,FALSE)</f>
        <v>0.3</v>
      </c>
      <c r="N3157" s="13"/>
      <c r="O3157" s="10">
        <f t="shared" si="149"/>
        <v>0.3</v>
      </c>
      <c r="P3157" s="10">
        <f t="shared" si="147"/>
        <v>0</v>
      </c>
      <c r="Q3157">
        <f t="shared" si="148"/>
        <v>6.6419100000000002</v>
      </c>
    </row>
    <row r="3158" spans="1:17" x14ac:dyDescent="0.3">
      <c r="A3158">
        <v>3153</v>
      </c>
      <c r="B3158" t="s">
        <v>3605</v>
      </c>
      <c r="C3158" t="s">
        <v>179</v>
      </c>
      <c r="D3158" t="s">
        <v>7</v>
      </c>
      <c r="E3158">
        <v>44174</v>
      </c>
      <c r="F3158">
        <v>10551</v>
      </c>
      <c r="G3158">
        <v>9.3613</v>
      </c>
      <c r="H3158">
        <v>3.1202999999999999</v>
      </c>
      <c r="I3158">
        <v>12.4816</v>
      </c>
      <c r="J3158" s="12">
        <v>0.75</v>
      </c>
      <c r="K3158" s="12">
        <v>1.196</v>
      </c>
      <c r="L3158" s="10">
        <v>0.25</v>
      </c>
      <c r="M3158" s="10">
        <f>VLOOKUP('By placement'!$D3158,'By goal type'!$I$3:$J$7,2,FALSE)</f>
        <v>0.3</v>
      </c>
      <c r="N3158" s="13"/>
      <c r="O3158" s="10">
        <f t="shared" si="149"/>
        <v>0.3</v>
      </c>
      <c r="P3158" s="10">
        <f t="shared" si="147"/>
        <v>4.9999999999999989E-2</v>
      </c>
      <c r="Q3158">
        <f t="shared" si="148"/>
        <v>3.7444799999999998</v>
      </c>
    </row>
    <row r="3159" spans="1:17" x14ac:dyDescent="0.3">
      <c r="A3159">
        <v>3154</v>
      </c>
      <c r="B3159" t="s">
        <v>3606</v>
      </c>
      <c r="C3159" t="s">
        <v>42</v>
      </c>
      <c r="D3159" t="s">
        <v>7</v>
      </c>
      <c r="E3159">
        <v>1287142</v>
      </c>
      <c r="F3159">
        <v>365078</v>
      </c>
      <c r="G3159">
        <v>259.34840000000003</v>
      </c>
      <c r="H3159">
        <v>86.442700000000002</v>
      </c>
      <c r="I3159">
        <v>345.79109999999997</v>
      </c>
      <c r="J3159" s="12">
        <v>0.6</v>
      </c>
      <c r="K3159" s="12">
        <v>0.91100000000000003</v>
      </c>
      <c r="L3159" s="10">
        <v>0.25</v>
      </c>
      <c r="M3159" s="10">
        <f>VLOOKUP('By placement'!$D3159,'By goal type'!$I$3:$J$7,2,FALSE)</f>
        <v>0.3</v>
      </c>
      <c r="N3159" s="13"/>
      <c r="O3159" s="10">
        <f t="shared" si="149"/>
        <v>0.3</v>
      </c>
      <c r="P3159" s="10">
        <f t="shared" si="147"/>
        <v>4.9999999999999989E-2</v>
      </c>
      <c r="Q3159">
        <f t="shared" si="148"/>
        <v>103.73732999999999</v>
      </c>
    </row>
    <row r="3160" spans="1:17" x14ac:dyDescent="0.3">
      <c r="A3160">
        <v>3155</v>
      </c>
      <c r="B3160" t="s">
        <v>3607</v>
      </c>
      <c r="C3160" t="s">
        <v>187</v>
      </c>
      <c r="D3160" t="s">
        <v>7</v>
      </c>
      <c r="E3160">
        <v>10929</v>
      </c>
      <c r="F3160">
        <v>19</v>
      </c>
      <c r="G3160">
        <v>2.2499999999999999E-2</v>
      </c>
      <c r="H3160">
        <v>7.4999999999999997E-3</v>
      </c>
      <c r="I3160">
        <v>0.03</v>
      </c>
      <c r="J3160" s="12">
        <v>1</v>
      </c>
      <c r="K3160" s="12">
        <v>1.579</v>
      </c>
      <c r="L3160" s="10">
        <v>0.25</v>
      </c>
      <c r="M3160" s="10">
        <f>VLOOKUP('By placement'!$D3160,'By goal type'!$I$3:$J$7,2,FALSE)</f>
        <v>0.3</v>
      </c>
      <c r="N3160" s="13"/>
      <c r="O3160" s="10">
        <f t="shared" si="149"/>
        <v>0.3</v>
      </c>
      <c r="P3160" s="10">
        <f t="shared" si="147"/>
        <v>4.9999999999999989E-2</v>
      </c>
      <c r="Q3160">
        <f t="shared" si="148"/>
        <v>8.9999999999999993E-3</v>
      </c>
    </row>
    <row r="3161" spans="1:17" x14ac:dyDescent="0.3">
      <c r="A3161">
        <v>3156</v>
      </c>
      <c r="B3161" t="s">
        <v>3608</v>
      </c>
      <c r="C3161" t="s">
        <v>145</v>
      </c>
      <c r="D3161" t="s">
        <v>7</v>
      </c>
      <c r="E3161">
        <v>100140</v>
      </c>
      <c r="F3161">
        <v>7070</v>
      </c>
      <c r="G3161">
        <v>1.677</v>
      </c>
      <c r="H3161">
        <v>0.55859999999999999</v>
      </c>
      <c r="I3161">
        <v>2.2355999999999998</v>
      </c>
      <c r="J3161" s="12">
        <v>0.2</v>
      </c>
      <c r="K3161" s="12">
        <v>0.32800000000000001</v>
      </c>
      <c r="L3161" s="10">
        <v>0.25</v>
      </c>
      <c r="M3161" s="10">
        <f>VLOOKUP('By placement'!$D3161,'By goal type'!$I$3:$J$7,2,FALSE)</f>
        <v>0.3</v>
      </c>
      <c r="N3161" s="13"/>
      <c r="O3161" s="10">
        <f t="shared" si="149"/>
        <v>0.3</v>
      </c>
      <c r="P3161" s="10">
        <f t="shared" si="147"/>
        <v>4.9999999999999989E-2</v>
      </c>
      <c r="Q3161">
        <f t="shared" si="148"/>
        <v>0.67067999999999994</v>
      </c>
    </row>
    <row r="3162" spans="1:17" x14ac:dyDescent="0.3">
      <c r="A3162">
        <v>3157</v>
      </c>
      <c r="B3162" t="s">
        <v>3609</v>
      </c>
      <c r="C3162" t="s">
        <v>84</v>
      </c>
      <c r="D3162" t="s">
        <v>7</v>
      </c>
      <c r="E3162">
        <v>293</v>
      </c>
      <c r="F3162">
        <v>109</v>
      </c>
      <c r="G3162">
        <v>0.18090000000000001</v>
      </c>
      <c r="H3162">
        <v>7.7600000000000002E-2</v>
      </c>
      <c r="I3162">
        <v>0.25850000000000001</v>
      </c>
      <c r="J3162" s="12">
        <v>1.5</v>
      </c>
      <c r="K3162" s="12">
        <v>1.833</v>
      </c>
      <c r="L3162" s="10" t="s">
        <v>5</v>
      </c>
      <c r="M3162" s="10">
        <f>VLOOKUP('By placement'!$D3162,'By goal type'!$I$3:$J$7,2,FALSE)</f>
        <v>0.3</v>
      </c>
      <c r="N3162" s="13"/>
      <c r="O3162" s="10">
        <f t="shared" si="149"/>
        <v>0.3</v>
      </c>
      <c r="P3162" s="10" t="str">
        <f t="shared" si="147"/>
        <v>unknown</v>
      </c>
      <c r="Q3162">
        <f t="shared" si="148"/>
        <v>4.6961538461538471E-2</v>
      </c>
    </row>
    <row r="3163" spans="1:17" x14ac:dyDescent="0.3">
      <c r="A3163">
        <v>3158</v>
      </c>
      <c r="B3163" t="s">
        <v>3610</v>
      </c>
      <c r="C3163" t="s">
        <v>199</v>
      </c>
      <c r="D3163" t="s">
        <v>7</v>
      </c>
      <c r="E3163">
        <v>52131</v>
      </c>
      <c r="F3163">
        <v>11145</v>
      </c>
      <c r="G3163">
        <v>9.9128000000000007</v>
      </c>
      <c r="H3163">
        <v>3.3043</v>
      </c>
      <c r="I3163">
        <v>13.2171</v>
      </c>
      <c r="J3163" s="12">
        <v>0.75</v>
      </c>
      <c r="K3163" s="12">
        <v>1.1120000000000001</v>
      </c>
      <c r="L3163" s="10">
        <v>0.25</v>
      </c>
      <c r="M3163" s="10">
        <f>VLOOKUP('By placement'!$D3163,'By goal type'!$I$3:$J$7,2,FALSE)</f>
        <v>0.3</v>
      </c>
      <c r="N3163" s="13"/>
      <c r="O3163" s="10">
        <f t="shared" si="149"/>
        <v>0.3</v>
      </c>
      <c r="P3163" s="10">
        <f t="shared" si="147"/>
        <v>4.9999999999999989E-2</v>
      </c>
      <c r="Q3163">
        <f t="shared" si="148"/>
        <v>3.9651299999999998</v>
      </c>
    </row>
    <row r="3164" spans="1:17" x14ac:dyDescent="0.3">
      <c r="A3164">
        <v>3159</v>
      </c>
      <c r="B3164" t="s">
        <v>3611</v>
      </c>
      <c r="C3164" t="s">
        <v>140</v>
      </c>
      <c r="D3164" t="s">
        <v>7</v>
      </c>
      <c r="E3164">
        <v>499598</v>
      </c>
      <c r="F3164">
        <v>109334</v>
      </c>
      <c r="G3164">
        <v>77.855099999999993</v>
      </c>
      <c r="H3164">
        <v>25.945900000000002</v>
      </c>
      <c r="I3164">
        <v>103.801</v>
      </c>
      <c r="J3164" s="12">
        <v>0.6</v>
      </c>
      <c r="K3164" s="12">
        <v>0.89700000000000002</v>
      </c>
      <c r="L3164" s="10">
        <v>0.25</v>
      </c>
      <c r="M3164" s="10">
        <f>VLOOKUP('By placement'!$D3164,'By goal type'!$I$3:$J$7,2,FALSE)</f>
        <v>0.3</v>
      </c>
      <c r="N3164" s="13"/>
      <c r="O3164" s="10">
        <f t="shared" si="149"/>
        <v>0.3</v>
      </c>
      <c r="P3164" s="10">
        <f t="shared" si="147"/>
        <v>4.9999999999999989E-2</v>
      </c>
      <c r="Q3164">
        <f t="shared" si="148"/>
        <v>31.1403</v>
      </c>
    </row>
    <row r="3165" spans="1:17" x14ac:dyDescent="0.3">
      <c r="A3165">
        <v>3160</v>
      </c>
      <c r="B3165" t="s">
        <v>3612</v>
      </c>
      <c r="C3165" t="s">
        <v>72</v>
      </c>
      <c r="D3165" t="s">
        <v>7</v>
      </c>
      <c r="E3165">
        <v>3670</v>
      </c>
      <c r="F3165">
        <v>1149</v>
      </c>
      <c r="G3165">
        <v>0.57420000000000004</v>
      </c>
      <c r="H3165">
        <v>0.33479999999999999</v>
      </c>
      <c r="I3165">
        <v>0.90900000000000003</v>
      </c>
      <c r="J3165" s="12">
        <v>0.5</v>
      </c>
      <c r="K3165" s="12">
        <v>0.86399999999999999</v>
      </c>
      <c r="L3165" s="10" t="s">
        <v>5</v>
      </c>
      <c r="M3165" s="10">
        <f>VLOOKUP('By placement'!$D3165,'By goal type'!$I$3:$J$7,2,FALSE)</f>
        <v>0.3</v>
      </c>
      <c r="N3165" s="13"/>
      <c r="O3165" s="10">
        <f t="shared" si="149"/>
        <v>0.3</v>
      </c>
      <c r="P3165" s="10" t="str">
        <f t="shared" si="147"/>
        <v>unknown</v>
      </c>
      <c r="Q3165">
        <f t="shared" si="148"/>
        <v>0.2727</v>
      </c>
    </row>
    <row r="3166" spans="1:17" x14ac:dyDescent="0.3">
      <c r="A3166">
        <v>3161</v>
      </c>
      <c r="B3166" t="s">
        <v>3613</v>
      </c>
      <c r="C3166" t="s">
        <v>181</v>
      </c>
      <c r="D3166" t="s">
        <v>7</v>
      </c>
      <c r="E3166">
        <v>342853</v>
      </c>
      <c r="F3166">
        <v>27927</v>
      </c>
      <c r="G3166">
        <v>12.400499999999999</v>
      </c>
      <c r="H3166">
        <v>5.3144999999999998</v>
      </c>
      <c r="I3166">
        <v>17.715</v>
      </c>
      <c r="J3166" s="12">
        <v>0.4</v>
      </c>
      <c r="K3166" s="12">
        <v>0.61499999999999999</v>
      </c>
      <c r="L3166" s="10">
        <v>0.3</v>
      </c>
      <c r="M3166" s="10">
        <f>VLOOKUP('By placement'!$D3166,'By goal type'!$I$3:$J$7,2,FALSE)</f>
        <v>0.3</v>
      </c>
      <c r="N3166" s="13"/>
      <c r="O3166" s="10">
        <f t="shared" si="149"/>
        <v>0.3</v>
      </c>
      <c r="P3166" s="10">
        <f t="shared" si="147"/>
        <v>0</v>
      </c>
      <c r="Q3166">
        <f t="shared" si="148"/>
        <v>5.3144999999999998</v>
      </c>
    </row>
    <row r="3167" spans="1:17" x14ac:dyDescent="0.3">
      <c r="A3167">
        <v>3162</v>
      </c>
      <c r="B3167" t="s">
        <v>3614</v>
      </c>
      <c r="C3167" t="s">
        <v>195</v>
      </c>
      <c r="D3167" t="s">
        <v>7</v>
      </c>
      <c r="E3167">
        <v>2897</v>
      </c>
      <c r="F3167">
        <v>281</v>
      </c>
      <c r="G3167">
        <v>0.16700000000000001</v>
      </c>
      <c r="H3167">
        <v>5.5800000000000002E-2</v>
      </c>
      <c r="I3167">
        <v>0.2228</v>
      </c>
      <c r="J3167" s="12">
        <v>0.5</v>
      </c>
      <c r="K3167" s="12">
        <v>0.85</v>
      </c>
      <c r="L3167" s="10" t="s">
        <v>5</v>
      </c>
      <c r="M3167" s="10">
        <f>VLOOKUP('By placement'!$D3167,'By goal type'!$I$3:$J$7,2,FALSE)</f>
        <v>0.3</v>
      </c>
      <c r="N3167" s="13"/>
      <c r="O3167" s="10">
        <f t="shared" si="149"/>
        <v>0.3</v>
      </c>
      <c r="P3167" s="10" t="str">
        <f t="shared" si="147"/>
        <v>unknown</v>
      </c>
      <c r="Q3167">
        <f t="shared" si="148"/>
        <v>6.6839999999999997E-2</v>
      </c>
    </row>
    <row r="3168" spans="1:17" x14ac:dyDescent="0.3">
      <c r="A3168">
        <v>3163</v>
      </c>
      <c r="B3168" t="s">
        <v>3615</v>
      </c>
      <c r="C3168" t="s">
        <v>207</v>
      </c>
      <c r="D3168" t="s">
        <v>7</v>
      </c>
      <c r="E3168">
        <v>659074</v>
      </c>
      <c r="F3168">
        <v>223043</v>
      </c>
      <c r="G3168">
        <v>199.2295</v>
      </c>
      <c r="H3168">
        <v>66.404499999999999</v>
      </c>
      <c r="I3168">
        <v>265.63400000000001</v>
      </c>
      <c r="J3168" s="12">
        <v>0.75</v>
      </c>
      <c r="K3168" s="12">
        <v>1.2290000000000001</v>
      </c>
      <c r="L3168" s="10">
        <v>0.25</v>
      </c>
      <c r="M3168" s="10">
        <f>VLOOKUP('By placement'!$D3168,'By goal type'!$I$3:$J$7,2,FALSE)</f>
        <v>0.3</v>
      </c>
      <c r="N3168" s="13"/>
      <c r="O3168" s="10">
        <f t="shared" si="149"/>
        <v>0.3</v>
      </c>
      <c r="P3168" s="10">
        <f t="shared" si="147"/>
        <v>4.9999999999999989E-2</v>
      </c>
      <c r="Q3168">
        <f t="shared" si="148"/>
        <v>79.690200000000004</v>
      </c>
    </row>
    <row r="3169" spans="1:17" x14ac:dyDescent="0.3">
      <c r="A3169">
        <v>3164</v>
      </c>
      <c r="B3169" t="s">
        <v>3616</v>
      </c>
      <c r="C3169" t="s">
        <v>30</v>
      </c>
      <c r="D3169" t="s">
        <v>7</v>
      </c>
      <c r="E3169">
        <v>1254475</v>
      </c>
      <c r="F3169">
        <v>147474</v>
      </c>
      <c r="G3169">
        <v>41.057099999999998</v>
      </c>
      <c r="H3169">
        <v>17.5959</v>
      </c>
      <c r="I3169">
        <v>58.652999999999999</v>
      </c>
      <c r="J3169" s="12">
        <v>0.25</v>
      </c>
      <c r="K3169" s="12">
        <v>0.43099999999999999</v>
      </c>
      <c r="L3169" s="10">
        <v>0.3</v>
      </c>
      <c r="M3169" s="10">
        <f>VLOOKUP('By placement'!$D3169,'By goal type'!$I$3:$J$7,2,FALSE)</f>
        <v>0.3</v>
      </c>
      <c r="N3169" s="13"/>
      <c r="O3169" s="10">
        <f t="shared" si="149"/>
        <v>0.3</v>
      </c>
      <c r="P3169" s="10">
        <f t="shared" si="147"/>
        <v>0</v>
      </c>
      <c r="Q3169">
        <f t="shared" si="148"/>
        <v>17.5959</v>
      </c>
    </row>
    <row r="3170" spans="1:17" x14ac:dyDescent="0.3">
      <c r="A3170">
        <v>3165</v>
      </c>
      <c r="B3170" t="s">
        <v>3617</v>
      </c>
      <c r="C3170" t="s">
        <v>75</v>
      </c>
      <c r="D3170" t="s">
        <v>7</v>
      </c>
      <c r="E3170">
        <v>200872</v>
      </c>
      <c r="F3170">
        <v>14495</v>
      </c>
      <c r="G3170">
        <v>6.0510000000000002</v>
      </c>
      <c r="H3170">
        <v>2.0171000000000001</v>
      </c>
      <c r="I3170">
        <v>8.0680999999999994</v>
      </c>
      <c r="J3170" s="12">
        <v>0.35</v>
      </c>
      <c r="K3170" s="12">
        <v>0.57099999999999995</v>
      </c>
      <c r="L3170" s="10">
        <v>0.25</v>
      </c>
      <c r="M3170" s="10">
        <f>VLOOKUP('By placement'!$D3170,'By goal type'!$I$3:$J$7,2,FALSE)</f>
        <v>0.3</v>
      </c>
      <c r="N3170" s="13"/>
      <c r="O3170" s="10">
        <f t="shared" si="149"/>
        <v>0.3</v>
      </c>
      <c r="P3170" s="10">
        <f t="shared" si="147"/>
        <v>4.9999999999999989E-2</v>
      </c>
      <c r="Q3170">
        <f t="shared" si="148"/>
        <v>2.4204299999999996</v>
      </c>
    </row>
    <row r="3171" spans="1:17" x14ac:dyDescent="0.3">
      <c r="A3171">
        <v>3166</v>
      </c>
      <c r="B3171" t="s">
        <v>3618</v>
      </c>
      <c r="C3171" t="s">
        <v>84</v>
      </c>
      <c r="D3171" t="s">
        <v>7</v>
      </c>
      <c r="E3171">
        <v>31204</v>
      </c>
      <c r="F3171">
        <v>13530</v>
      </c>
      <c r="G3171">
        <v>24.854399999999998</v>
      </c>
      <c r="H3171">
        <v>10.652100000000001</v>
      </c>
      <c r="I3171">
        <v>35.506500000000003</v>
      </c>
      <c r="J3171" s="12">
        <v>1.65</v>
      </c>
      <c r="K3171" s="12">
        <v>2.7130000000000001</v>
      </c>
      <c r="L3171" s="10">
        <v>0.3</v>
      </c>
      <c r="M3171" s="10">
        <f>VLOOKUP('By placement'!$D3171,'By goal type'!$I$3:$J$7,2,FALSE)</f>
        <v>0.3</v>
      </c>
      <c r="N3171" s="13"/>
      <c r="O3171" s="10">
        <f t="shared" si="149"/>
        <v>0.3</v>
      </c>
      <c r="P3171" s="10">
        <f t="shared" si="147"/>
        <v>0</v>
      </c>
      <c r="Q3171">
        <f t="shared" si="148"/>
        <v>10.651950000000001</v>
      </c>
    </row>
    <row r="3172" spans="1:17" x14ac:dyDescent="0.3">
      <c r="A3172">
        <v>3167</v>
      </c>
      <c r="B3172" t="s">
        <v>3619</v>
      </c>
      <c r="C3172" t="s">
        <v>64</v>
      </c>
      <c r="D3172" t="s">
        <v>7</v>
      </c>
      <c r="E3172">
        <v>41684</v>
      </c>
      <c r="F3172">
        <v>25131</v>
      </c>
      <c r="G3172">
        <v>9.7186000000000003</v>
      </c>
      <c r="H3172">
        <v>3.8873000000000002</v>
      </c>
      <c r="I3172">
        <v>13.6059</v>
      </c>
      <c r="J3172" s="12">
        <v>0.34</v>
      </c>
      <c r="K3172" s="12">
        <v>0.63600000000000001</v>
      </c>
      <c r="L3172" s="10">
        <v>0.3</v>
      </c>
      <c r="M3172" s="10">
        <f>VLOOKUP('By placement'!$D3172,'By goal type'!$I$3:$J$7,2,FALSE)</f>
        <v>0.3</v>
      </c>
      <c r="N3172" s="13"/>
      <c r="O3172" s="10">
        <f t="shared" si="149"/>
        <v>0.3</v>
      </c>
      <c r="P3172" s="10">
        <f t="shared" si="147"/>
        <v>0</v>
      </c>
      <c r="Q3172">
        <f t="shared" si="148"/>
        <v>4.0817699999999997</v>
      </c>
    </row>
    <row r="3173" spans="1:17" x14ac:dyDescent="0.3">
      <c r="A3173">
        <v>3168</v>
      </c>
      <c r="B3173" t="s">
        <v>3620</v>
      </c>
      <c r="C3173" t="s">
        <v>145</v>
      </c>
      <c r="D3173" t="s">
        <v>7</v>
      </c>
      <c r="E3173">
        <v>27383</v>
      </c>
      <c r="F3173">
        <v>1995</v>
      </c>
      <c r="G3173">
        <v>0.47639999999999999</v>
      </c>
      <c r="H3173">
        <v>0.159</v>
      </c>
      <c r="I3173">
        <v>0.63539999999999996</v>
      </c>
      <c r="J3173" s="12">
        <v>0.2</v>
      </c>
      <c r="K3173" s="12">
        <v>0.30199999999999999</v>
      </c>
      <c r="L3173" s="10">
        <v>0.25</v>
      </c>
      <c r="M3173" s="10">
        <f>VLOOKUP('By placement'!$D3173,'By goal type'!$I$3:$J$7,2,FALSE)</f>
        <v>0.3</v>
      </c>
      <c r="N3173" s="13"/>
      <c r="O3173" s="10">
        <f t="shared" si="149"/>
        <v>0.3</v>
      </c>
      <c r="P3173" s="10">
        <f t="shared" si="147"/>
        <v>4.9999999999999989E-2</v>
      </c>
      <c r="Q3173">
        <f t="shared" si="148"/>
        <v>0.19061999999999998</v>
      </c>
    </row>
    <row r="3174" spans="1:17" x14ac:dyDescent="0.3">
      <c r="A3174">
        <v>3169</v>
      </c>
      <c r="B3174" t="s">
        <v>3621</v>
      </c>
      <c r="C3174" t="s">
        <v>184</v>
      </c>
      <c r="D3174" t="s">
        <v>7</v>
      </c>
      <c r="E3174">
        <v>224202</v>
      </c>
      <c r="F3174">
        <v>22102</v>
      </c>
      <c r="G3174">
        <v>11.362500000000001</v>
      </c>
      <c r="H3174">
        <v>3.7875000000000001</v>
      </c>
      <c r="I3174">
        <v>15.15</v>
      </c>
      <c r="J3174" s="12">
        <v>0.43</v>
      </c>
      <c r="K3174" s="12">
        <v>0.622</v>
      </c>
      <c r="L3174" s="10">
        <v>0.25</v>
      </c>
      <c r="M3174" s="10">
        <f>VLOOKUP('By placement'!$D3174,'By goal type'!$I$3:$J$7,2,FALSE)</f>
        <v>0.3</v>
      </c>
      <c r="N3174" s="13"/>
      <c r="O3174" s="10">
        <f t="shared" si="149"/>
        <v>0.3</v>
      </c>
      <c r="P3174" s="10">
        <f t="shared" si="147"/>
        <v>4.9999999999999989E-2</v>
      </c>
      <c r="Q3174">
        <f t="shared" si="148"/>
        <v>4.5449999999999999</v>
      </c>
    </row>
    <row r="3175" spans="1:17" x14ac:dyDescent="0.3">
      <c r="A3175">
        <v>3170</v>
      </c>
      <c r="B3175" t="s">
        <v>3622</v>
      </c>
      <c r="C3175" t="s">
        <v>31</v>
      </c>
      <c r="D3175" t="s">
        <v>7</v>
      </c>
      <c r="E3175">
        <v>229997</v>
      </c>
      <c r="F3175">
        <v>58457</v>
      </c>
      <c r="G3175">
        <v>11.8996</v>
      </c>
      <c r="H3175">
        <v>2.1004999999999998</v>
      </c>
      <c r="I3175">
        <v>14.0001</v>
      </c>
      <c r="J3175" s="12">
        <v>0.15</v>
      </c>
      <c r="K3175" s="12">
        <v>0.184</v>
      </c>
      <c r="L3175" s="10">
        <v>0.15</v>
      </c>
      <c r="M3175" s="10">
        <f>VLOOKUP('By placement'!$D3175,'By goal type'!$I$3:$J$7,2,FALSE)</f>
        <v>0.3</v>
      </c>
      <c r="N3175" s="13"/>
      <c r="O3175" s="10">
        <f t="shared" si="149"/>
        <v>0.3</v>
      </c>
      <c r="P3175" s="10">
        <f t="shared" si="147"/>
        <v>0.15</v>
      </c>
      <c r="Q3175">
        <f t="shared" si="148"/>
        <v>2.5869750000000007</v>
      </c>
    </row>
    <row r="3176" spans="1:17" x14ac:dyDescent="0.3">
      <c r="A3176">
        <v>3171</v>
      </c>
      <c r="B3176" t="s">
        <v>3623</v>
      </c>
      <c r="C3176" t="s">
        <v>31</v>
      </c>
      <c r="D3176" t="s">
        <v>7</v>
      </c>
      <c r="E3176">
        <v>2410635</v>
      </c>
      <c r="F3176">
        <v>827687</v>
      </c>
      <c r="G3176">
        <v>393.50130000000001</v>
      </c>
      <c r="H3176">
        <v>69.439400000000006</v>
      </c>
      <c r="I3176">
        <v>462.94069999999999</v>
      </c>
      <c r="J3176" s="12">
        <v>0.35</v>
      </c>
      <c r="K3176" s="12">
        <v>0.57899999999999996</v>
      </c>
      <c r="L3176" s="10">
        <v>0.15</v>
      </c>
      <c r="M3176" s="10">
        <f>VLOOKUP('By placement'!$D3176,'By goal type'!$I$3:$J$7,2,FALSE)</f>
        <v>0.3</v>
      </c>
      <c r="N3176" s="13"/>
      <c r="O3176" s="10">
        <f t="shared" si="149"/>
        <v>0.3</v>
      </c>
      <c r="P3176" s="10">
        <f t="shared" si="147"/>
        <v>0.15</v>
      </c>
      <c r="Q3176">
        <f t="shared" si="148"/>
        <v>138.88220999999999</v>
      </c>
    </row>
    <row r="3177" spans="1:17" x14ac:dyDescent="0.3">
      <c r="A3177">
        <v>3172</v>
      </c>
      <c r="B3177" t="s">
        <v>3624</v>
      </c>
      <c r="C3177" t="s">
        <v>72</v>
      </c>
      <c r="D3177" t="s">
        <v>7</v>
      </c>
      <c r="E3177">
        <v>3657</v>
      </c>
      <c r="F3177">
        <v>2241</v>
      </c>
      <c r="G3177">
        <v>1.1528</v>
      </c>
      <c r="H3177">
        <v>0.63819999999999999</v>
      </c>
      <c r="I3177">
        <v>1.7909999999999999</v>
      </c>
      <c r="J3177" s="12">
        <v>0.5</v>
      </c>
      <c r="K3177" s="12">
        <v>0.93200000000000005</v>
      </c>
      <c r="L3177" s="10" t="s">
        <v>5</v>
      </c>
      <c r="M3177" s="10">
        <f>VLOOKUP('By placement'!$D3177,'By goal type'!$I$3:$J$7,2,FALSE)</f>
        <v>0.3</v>
      </c>
      <c r="N3177" s="13"/>
      <c r="O3177" s="10">
        <f t="shared" si="149"/>
        <v>0.3</v>
      </c>
      <c r="P3177" s="10" t="str">
        <f t="shared" si="147"/>
        <v>unknown</v>
      </c>
      <c r="Q3177">
        <f t="shared" si="148"/>
        <v>0.5373</v>
      </c>
    </row>
    <row r="3178" spans="1:17" x14ac:dyDescent="0.3">
      <c r="A3178">
        <v>3173</v>
      </c>
      <c r="B3178" t="s">
        <v>3625</v>
      </c>
      <c r="C3178" t="s">
        <v>159</v>
      </c>
      <c r="D3178" t="s">
        <v>7</v>
      </c>
      <c r="E3178">
        <v>172886</v>
      </c>
      <c r="F3178">
        <v>37036</v>
      </c>
      <c r="G3178">
        <v>4.5788000000000002</v>
      </c>
      <c r="H3178">
        <v>1.3351999999999999</v>
      </c>
      <c r="I3178">
        <v>5.9139999999999997</v>
      </c>
      <c r="J3178" s="12">
        <v>0.1</v>
      </c>
      <c r="K3178" s="12">
        <v>0.18099999999999999</v>
      </c>
      <c r="L3178" s="10">
        <v>0.25</v>
      </c>
      <c r="M3178" s="10">
        <f>VLOOKUP('By placement'!$D3178,'By goal type'!$I$3:$J$7,2,FALSE)</f>
        <v>0.3</v>
      </c>
      <c r="N3178" s="13"/>
      <c r="O3178" s="10">
        <f t="shared" si="149"/>
        <v>0.3</v>
      </c>
      <c r="P3178" s="10">
        <f t="shared" si="147"/>
        <v>4.9999999999999989E-2</v>
      </c>
      <c r="Q3178">
        <f t="shared" si="148"/>
        <v>1.7741999999999998</v>
      </c>
    </row>
    <row r="3179" spans="1:17" x14ac:dyDescent="0.3">
      <c r="A3179">
        <v>3174</v>
      </c>
      <c r="B3179" t="s">
        <v>3626</v>
      </c>
      <c r="C3179" t="s">
        <v>84</v>
      </c>
      <c r="D3179" t="s">
        <v>7</v>
      </c>
      <c r="E3179">
        <v>179</v>
      </c>
      <c r="F3179">
        <v>73</v>
      </c>
      <c r="G3179">
        <v>0.12659999999999999</v>
      </c>
      <c r="H3179">
        <v>5.4300000000000001E-2</v>
      </c>
      <c r="I3179">
        <v>0.18090000000000001</v>
      </c>
      <c r="J3179" s="12">
        <v>1.55</v>
      </c>
      <c r="K3179" s="12">
        <v>2.496</v>
      </c>
      <c r="L3179" s="10" t="s">
        <v>5</v>
      </c>
      <c r="M3179" s="10">
        <f>VLOOKUP('By placement'!$D3179,'By goal type'!$I$3:$J$7,2,FALSE)</f>
        <v>0.3</v>
      </c>
      <c r="N3179" s="13"/>
      <c r="O3179" s="10">
        <f t="shared" si="149"/>
        <v>0.3</v>
      </c>
      <c r="P3179" s="10" t="str">
        <f t="shared" si="147"/>
        <v>unknown</v>
      </c>
      <c r="Q3179">
        <f t="shared" si="148"/>
        <v>5.4269999999999999E-2</v>
      </c>
    </row>
    <row r="3180" spans="1:17" x14ac:dyDescent="0.3">
      <c r="A3180">
        <v>3175</v>
      </c>
      <c r="B3180" t="s">
        <v>3627</v>
      </c>
      <c r="C3180" t="s">
        <v>136</v>
      </c>
      <c r="D3180" t="s">
        <v>7</v>
      </c>
      <c r="E3180">
        <v>6436</v>
      </c>
      <c r="F3180">
        <v>4546</v>
      </c>
      <c r="G3180">
        <v>1.0905</v>
      </c>
      <c r="H3180">
        <v>0.36359999999999998</v>
      </c>
      <c r="I3180">
        <v>1.4540999999999999</v>
      </c>
      <c r="J3180" s="12">
        <v>0.2</v>
      </c>
      <c r="K3180" s="12">
        <v>0.34100000000000003</v>
      </c>
      <c r="L3180" s="10">
        <v>0.25</v>
      </c>
      <c r="M3180" s="10">
        <f>VLOOKUP('By placement'!$D3180,'By goal type'!$I$3:$J$7,2,FALSE)</f>
        <v>0.3</v>
      </c>
      <c r="N3180" s="13"/>
      <c r="O3180" s="10">
        <f t="shared" si="149"/>
        <v>0.3</v>
      </c>
      <c r="P3180" s="10">
        <f t="shared" si="147"/>
        <v>4.9999999999999989E-2</v>
      </c>
      <c r="Q3180">
        <f t="shared" si="148"/>
        <v>0.43622999999999995</v>
      </c>
    </row>
    <row r="3181" spans="1:17" x14ac:dyDescent="0.3">
      <c r="A3181">
        <v>3176</v>
      </c>
      <c r="B3181" t="s">
        <v>3628</v>
      </c>
      <c r="C3181" t="s">
        <v>171</v>
      </c>
      <c r="D3181" t="s">
        <v>7</v>
      </c>
      <c r="E3181">
        <v>73727</v>
      </c>
      <c r="F3181">
        <v>8791</v>
      </c>
      <c r="G3181">
        <v>2.46</v>
      </c>
      <c r="H3181">
        <v>1.0543</v>
      </c>
      <c r="I3181">
        <v>3.5143</v>
      </c>
      <c r="J3181" s="12">
        <v>0.25</v>
      </c>
      <c r="K3181" s="12">
        <v>0.38500000000000001</v>
      </c>
      <c r="L3181" s="10">
        <v>0.3</v>
      </c>
      <c r="M3181" s="10">
        <f>VLOOKUP('By placement'!$D3181,'By goal type'!$I$3:$J$7,2,FALSE)</f>
        <v>0.3</v>
      </c>
      <c r="N3181" s="13"/>
      <c r="O3181" s="10">
        <f t="shared" si="149"/>
        <v>0.3</v>
      </c>
      <c r="P3181" s="10">
        <f t="shared" si="147"/>
        <v>0</v>
      </c>
      <c r="Q3181">
        <f t="shared" si="148"/>
        <v>1.0542899999999999</v>
      </c>
    </row>
    <row r="3182" spans="1:17" x14ac:dyDescent="0.3">
      <c r="A3182">
        <v>3177</v>
      </c>
      <c r="B3182" t="s">
        <v>3629</v>
      </c>
      <c r="C3182" t="s">
        <v>79</v>
      </c>
      <c r="D3182" t="s">
        <v>7</v>
      </c>
      <c r="E3182">
        <v>14435</v>
      </c>
      <c r="F3182">
        <v>7827</v>
      </c>
      <c r="G3182">
        <v>5.6387</v>
      </c>
      <c r="H3182">
        <v>1.879</v>
      </c>
      <c r="I3182">
        <v>7.5176999999999996</v>
      </c>
      <c r="J3182" s="12">
        <v>0.6</v>
      </c>
      <c r="K3182" s="12">
        <v>0.996</v>
      </c>
      <c r="L3182" s="10" t="s">
        <v>5</v>
      </c>
      <c r="M3182" s="10">
        <f>VLOOKUP('By placement'!$D3182,'By goal type'!$I$3:$J$7,2,FALSE)</f>
        <v>0.3</v>
      </c>
      <c r="N3182" s="13"/>
      <c r="O3182" s="10">
        <f t="shared" si="149"/>
        <v>0.3</v>
      </c>
      <c r="P3182" s="10" t="str">
        <f t="shared" si="147"/>
        <v>unknown</v>
      </c>
      <c r="Q3182">
        <f t="shared" si="148"/>
        <v>2.2553099999999997</v>
      </c>
    </row>
    <row r="3183" spans="1:17" x14ac:dyDescent="0.3">
      <c r="A3183">
        <v>3178</v>
      </c>
      <c r="B3183" t="s">
        <v>3630</v>
      </c>
      <c r="C3183" t="s">
        <v>99</v>
      </c>
      <c r="D3183" t="s">
        <v>7</v>
      </c>
      <c r="E3183">
        <v>22595895</v>
      </c>
      <c r="F3183">
        <v>11559185</v>
      </c>
      <c r="G3183">
        <v>7061.0944</v>
      </c>
      <c r="H3183">
        <v>2199.538</v>
      </c>
      <c r="I3183">
        <v>9260.6324000000004</v>
      </c>
      <c r="J3183" s="12">
        <v>0.5</v>
      </c>
      <c r="K3183" s="12">
        <v>0.59699999999999998</v>
      </c>
      <c r="L3183" s="10">
        <v>0.25</v>
      </c>
      <c r="M3183" s="10">
        <f>VLOOKUP('By placement'!$D3183,'By goal type'!$I$3:$J$7,2,FALSE)</f>
        <v>0.3</v>
      </c>
      <c r="N3183" s="13"/>
      <c r="O3183" s="10">
        <f t="shared" si="149"/>
        <v>0.3</v>
      </c>
      <c r="P3183" s="10">
        <f t="shared" si="147"/>
        <v>4.9999999999999989E-2</v>
      </c>
      <c r="Q3183">
        <f t="shared" si="148"/>
        <v>1504.6588656616414</v>
      </c>
    </row>
    <row r="3184" spans="1:17" x14ac:dyDescent="0.3">
      <c r="A3184">
        <v>3179</v>
      </c>
      <c r="B3184" t="s">
        <v>3631</v>
      </c>
      <c r="C3184" t="s">
        <v>193</v>
      </c>
      <c r="D3184" t="s">
        <v>7</v>
      </c>
      <c r="E3184">
        <v>11624</v>
      </c>
      <c r="F3184">
        <v>737</v>
      </c>
      <c r="G3184">
        <v>0.70860000000000001</v>
      </c>
      <c r="H3184">
        <v>0.2361</v>
      </c>
      <c r="I3184">
        <v>0.94469999999999998</v>
      </c>
      <c r="J3184" s="12">
        <v>0.8</v>
      </c>
      <c r="K3184" s="12">
        <v>1.365</v>
      </c>
      <c r="L3184" s="10">
        <v>0.25</v>
      </c>
      <c r="M3184" s="10">
        <f>VLOOKUP('By placement'!$D3184,'By goal type'!$I$3:$J$7,2,FALSE)</f>
        <v>0.3</v>
      </c>
      <c r="N3184" s="13"/>
      <c r="O3184" s="10">
        <f t="shared" si="149"/>
        <v>0.3</v>
      </c>
      <c r="P3184" s="10">
        <f t="shared" si="147"/>
        <v>4.9999999999999989E-2</v>
      </c>
      <c r="Q3184">
        <f t="shared" si="148"/>
        <v>0.28341</v>
      </c>
    </row>
    <row r="3185" spans="1:17" x14ac:dyDescent="0.3">
      <c r="A3185">
        <v>3180</v>
      </c>
      <c r="B3185" t="s">
        <v>3632</v>
      </c>
      <c r="C3185" t="s">
        <v>145</v>
      </c>
      <c r="D3185" t="s">
        <v>7</v>
      </c>
      <c r="E3185">
        <v>150930</v>
      </c>
      <c r="F3185">
        <v>4542</v>
      </c>
      <c r="G3185">
        <v>1.0927</v>
      </c>
      <c r="H3185">
        <v>0.36430000000000001</v>
      </c>
      <c r="I3185">
        <v>1.4570000000000001</v>
      </c>
      <c r="J3185" s="12">
        <v>0.2</v>
      </c>
      <c r="K3185" s="12">
        <v>0.316</v>
      </c>
      <c r="L3185" s="10">
        <v>0.25</v>
      </c>
      <c r="M3185" s="10">
        <f>VLOOKUP('By placement'!$D3185,'By goal type'!$I$3:$J$7,2,FALSE)</f>
        <v>0.3</v>
      </c>
      <c r="N3185" s="13"/>
      <c r="O3185" s="10">
        <f t="shared" si="149"/>
        <v>0.3</v>
      </c>
      <c r="P3185" s="10">
        <f t="shared" si="147"/>
        <v>4.9999999999999989E-2</v>
      </c>
      <c r="Q3185">
        <f t="shared" si="148"/>
        <v>0.43709999999999999</v>
      </c>
    </row>
    <row r="3186" spans="1:17" x14ac:dyDescent="0.3">
      <c r="A3186">
        <v>3181</v>
      </c>
      <c r="B3186" t="s">
        <v>3633</v>
      </c>
      <c r="C3186" t="s">
        <v>76</v>
      </c>
      <c r="D3186" t="s">
        <v>7</v>
      </c>
      <c r="E3186">
        <v>116170</v>
      </c>
      <c r="F3186">
        <v>60977</v>
      </c>
      <c r="G3186">
        <v>29.335000000000001</v>
      </c>
      <c r="H3186">
        <v>9.7781000000000002</v>
      </c>
      <c r="I3186">
        <v>39.113100000000003</v>
      </c>
      <c r="J3186" s="12">
        <v>0.65</v>
      </c>
      <c r="K3186" s="12">
        <v>0.73499999999999999</v>
      </c>
      <c r="L3186" s="10">
        <v>0.25</v>
      </c>
      <c r="M3186" s="10">
        <f>VLOOKUP('By placement'!$D3186,'By goal type'!$I$3:$J$7,2,FALSE)</f>
        <v>0.3</v>
      </c>
      <c r="N3186" s="13"/>
      <c r="O3186" s="10">
        <f t="shared" si="149"/>
        <v>0.3</v>
      </c>
      <c r="P3186" s="10">
        <f t="shared" si="147"/>
        <v>4.9999999999999989E-2</v>
      </c>
      <c r="Q3186">
        <f t="shared" si="148"/>
        <v>4.5232836734693844</v>
      </c>
    </row>
    <row r="3187" spans="1:17" x14ac:dyDescent="0.3">
      <c r="A3187">
        <v>3182</v>
      </c>
      <c r="B3187" t="s">
        <v>3634</v>
      </c>
      <c r="C3187" t="s">
        <v>212</v>
      </c>
      <c r="D3187" t="s">
        <v>7</v>
      </c>
      <c r="E3187">
        <v>74911</v>
      </c>
      <c r="F3187">
        <v>26458</v>
      </c>
      <c r="G3187">
        <v>31.8245</v>
      </c>
      <c r="H3187">
        <v>10.6082</v>
      </c>
      <c r="I3187">
        <v>42.432699999999997</v>
      </c>
      <c r="J3187" s="12">
        <v>1</v>
      </c>
      <c r="K3187" s="12">
        <v>1.5780000000000001</v>
      </c>
      <c r="L3187" s="10">
        <v>0.25</v>
      </c>
      <c r="M3187" s="10">
        <f>VLOOKUP('By placement'!$D3187,'By goal type'!$I$3:$J$7,2,FALSE)</f>
        <v>0.3</v>
      </c>
      <c r="N3187" s="13"/>
      <c r="O3187" s="10">
        <f t="shared" si="149"/>
        <v>0.3</v>
      </c>
      <c r="P3187" s="10">
        <f t="shared" si="147"/>
        <v>4.9999999999999989E-2</v>
      </c>
      <c r="Q3187">
        <f t="shared" si="148"/>
        <v>12.729809999999999</v>
      </c>
    </row>
    <row r="3188" spans="1:17" x14ac:dyDescent="0.3">
      <c r="A3188">
        <v>3183</v>
      </c>
      <c r="B3188" t="s">
        <v>3635</v>
      </c>
      <c r="C3188" t="s">
        <v>198</v>
      </c>
      <c r="D3188" t="s">
        <v>7</v>
      </c>
      <c r="E3188">
        <v>1731482</v>
      </c>
      <c r="F3188">
        <v>143727</v>
      </c>
      <c r="G3188">
        <v>86.572699999999998</v>
      </c>
      <c r="H3188">
        <v>28.723299999999998</v>
      </c>
      <c r="I3188">
        <v>115.29600000000001</v>
      </c>
      <c r="J3188" s="12">
        <v>0.5</v>
      </c>
      <c r="K3188" s="12">
        <v>0.69</v>
      </c>
      <c r="L3188" s="10">
        <v>0.25</v>
      </c>
      <c r="M3188" s="10">
        <f>VLOOKUP('By placement'!$D3188,'By goal type'!$I$3:$J$7,2,FALSE)</f>
        <v>0.3</v>
      </c>
      <c r="N3188" s="13"/>
      <c r="O3188" s="10">
        <f t="shared" si="149"/>
        <v>0.3</v>
      </c>
      <c r="P3188" s="10">
        <f t="shared" si="147"/>
        <v>4.9999999999999989E-2</v>
      </c>
      <c r="Q3188">
        <f t="shared" si="148"/>
        <v>31.748173913043466</v>
      </c>
    </row>
    <row r="3189" spans="1:17" x14ac:dyDescent="0.3">
      <c r="A3189">
        <v>3184</v>
      </c>
      <c r="B3189" t="s">
        <v>3636</v>
      </c>
      <c r="C3189" t="s">
        <v>72</v>
      </c>
      <c r="D3189" t="s">
        <v>7</v>
      </c>
      <c r="E3189">
        <v>7479</v>
      </c>
      <c r="F3189">
        <v>3307</v>
      </c>
      <c r="G3189">
        <v>1.7083999999999999</v>
      </c>
      <c r="H3189">
        <v>0.9466</v>
      </c>
      <c r="I3189">
        <v>2.6549999999999998</v>
      </c>
      <c r="J3189" s="12">
        <v>0.5</v>
      </c>
      <c r="K3189" s="12">
        <v>0.85099999999999998</v>
      </c>
      <c r="L3189" s="10" t="s">
        <v>5</v>
      </c>
      <c r="M3189" s="10">
        <f>VLOOKUP('By placement'!$D3189,'By goal type'!$I$3:$J$7,2,FALSE)</f>
        <v>0.3</v>
      </c>
      <c r="N3189" s="13"/>
      <c r="O3189" s="10">
        <f t="shared" si="149"/>
        <v>0.3</v>
      </c>
      <c r="P3189" s="10" t="str">
        <f t="shared" si="147"/>
        <v>unknown</v>
      </c>
      <c r="Q3189">
        <f t="shared" si="148"/>
        <v>0.79649999999999987</v>
      </c>
    </row>
    <row r="3190" spans="1:17" x14ac:dyDescent="0.3">
      <c r="A3190">
        <v>3185</v>
      </c>
      <c r="B3190" t="s">
        <v>3637</v>
      </c>
      <c r="C3190" t="s">
        <v>211</v>
      </c>
      <c r="D3190" t="s">
        <v>7</v>
      </c>
      <c r="E3190">
        <v>119957</v>
      </c>
      <c r="F3190">
        <v>23794</v>
      </c>
      <c r="G3190">
        <v>11.454700000000001</v>
      </c>
      <c r="H3190">
        <v>3.8182</v>
      </c>
      <c r="I3190">
        <v>15.2729</v>
      </c>
      <c r="J3190" s="12">
        <v>0.4</v>
      </c>
      <c r="K3190" s="12">
        <v>0.63500000000000001</v>
      </c>
      <c r="L3190" s="10">
        <v>0.25</v>
      </c>
      <c r="M3190" s="10">
        <f>VLOOKUP('By placement'!$D3190,'By goal type'!$I$3:$J$7,2,FALSE)</f>
        <v>0.3</v>
      </c>
      <c r="N3190" s="13"/>
      <c r="O3190" s="10">
        <f t="shared" si="149"/>
        <v>0.3</v>
      </c>
      <c r="P3190" s="10">
        <f t="shared" si="147"/>
        <v>4.9999999999999989E-2</v>
      </c>
      <c r="Q3190">
        <f t="shared" si="148"/>
        <v>4.5818699999999994</v>
      </c>
    </row>
    <row r="3191" spans="1:17" x14ac:dyDescent="0.3">
      <c r="A3191">
        <v>3186</v>
      </c>
      <c r="B3191" t="s">
        <v>3638</v>
      </c>
      <c r="C3191" t="s">
        <v>140</v>
      </c>
      <c r="D3191" t="s">
        <v>7</v>
      </c>
      <c r="E3191">
        <v>294344</v>
      </c>
      <c r="F3191">
        <v>42818</v>
      </c>
      <c r="G3191">
        <v>16.573</v>
      </c>
      <c r="H3191">
        <v>5.4770000000000003</v>
      </c>
      <c r="I3191">
        <v>22.05</v>
      </c>
      <c r="J3191" s="12">
        <v>0.22</v>
      </c>
      <c r="K3191" s="12">
        <v>0.371</v>
      </c>
      <c r="L3191" s="10">
        <v>0.25</v>
      </c>
      <c r="M3191" s="10">
        <f>VLOOKUP('By placement'!$D3191,'By goal type'!$I$3:$J$7,2,FALSE)</f>
        <v>0.3</v>
      </c>
      <c r="N3191" s="13"/>
      <c r="O3191" s="10">
        <f t="shared" si="149"/>
        <v>0.3</v>
      </c>
      <c r="P3191" s="10">
        <f t="shared" si="147"/>
        <v>4.9999999999999989E-2</v>
      </c>
      <c r="Q3191">
        <f t="shared" si="148"/>
        <v>6.6150000000000002</v>
      </c>
    </row>
    <row r="3192" spans="1:17" x14ac:dyDescent="0.3">
      <c r="A3192">
        <v>3187</v>
      </c>
      <c r="B3192" t="s">
        <v>3639</v>
      </c>
      <c r="C3192" t="s">
        <v>59</v>
      </c>
      <c r="D3192" t="s">
        <v>7</v>
      </c>
      <c r="E3192">
        <v>55495</v>
      </c>
      <c r="F3192">
        <v>18023</v>
      </c>
      <c r="G3192">
        <v>3.1251000000000002</v>
      </c>
      <c r="H3192">
        <v>1.2129000000000001</v>
      </c>
      <c r="I3192">
        <v>4.3380000000000001</v>
      </c>
      <c r="J3192" s="12">
        <v>0.15</v>
      </c>
      <c r="K3192" s="12">
        <v>0.29899999999999999</v>
      </c>
      <c r="L3192" s="10">
        <v>0.3</v>
      </c>
      <c r="M3192" s="10">
        <f>VLOOKUP('By placement'!$D3192,'By goal type'!$I$3:$J$7,2,FALSE)</f>
        <v>0.3</v>
      </c>
      <c r="N3192" s="13"/>
      <c r="O3192" s="10">
        <f t="shared" si="149"/>
        <v>0.3</v>
      </c>
      <c r="P3192" s="10">
        <f t="shared" si="147"/>
        <v>0</v>
      </c>
      <c r="Q3192">
        <f t="shared" si="148"/>
        <v>1.3013999999999999</v>
      </c>
    </row>
    <row r="3193" spans="1:17" x14ac:dyDescent="0.3">
      <c r="A3193">
        <v>3188</v>
      </c>
      <c r="B3193" t="s">
        <v>3640</v>
      </c>
      <c r="C3193" t="s">
        <v>77</v>
      </c>
      <c r="D3193" t="s">
        <v>7</v>
      </c>
      <c r="E3193">
        <v>3810</v>
      </c>
      <c r="F3193">
        <v>1021</v>
      </c>
      <c r="G3193">
        <v>1.1972</v>
      </c>
      <c r="H3193">
        <v>0.44280000000000003</v>
      </c>
      <c r="I3193">
        <v>1.64</v>
      </c>
      <c r="J3193" s="12">
        <v>1</v>
      </c>
      <c r="K3193" s="12">
        <v>1.61</v>
      </c>
      <c r="L3193" s="10">
        <v>0.27</v>
      </c>
      <c r="M3193" s="10">
        <f>VLOOKUP('By placement'!$D3193,'By goal type'!$I$3:$J$7,2,FALSE)</f>
        <v>0.3</v>
      </c>
      <c r="N3193" s="13"/>
      <c r="O3193" s="10">
        <f t="shared" si="149"/>
        <v>0.3</v>
      </c>
      <c r="P3193" s="10">
        <f t="shared" si="147"/>
        <v>2.9999999999999971E-2</v>
      </c>
      <c r="Q3193">
        <f t="shared" si="148"/>
        <v>0.49199999999999994</v>
      </c>
    </row>
    <row r="3194" spans="1:17" x14ac:dyDescent="0.3">
      <c r="A3194">
        <v>3189</v>
      </c>
      <c r="B3194" t="s">
        <v>3641</v>
      </c>
      <c r="C3194" t="s">
        <v>68</v>
      </c>
      <c r="D3194" t="s">
        <v>7</v>
      </c>
      <c r="E3194">
        <v>131719</v>
      </c>
      <c r="F3194">
        <v>33489</v>
      </c>
      <c r="G3194">
        <v>12.103</v>
      </c>
      <c r="H3194">
        <v>4.0339999999999998</v>
      </c>
      <c r="I3194">
        <v>16.137</v>
      </c>
      <c r="J3194" s="12">
        <v>0.3</v>
      </c>
      <c r="K3194" s="12">
        <v>0.50600000000000001</v>
      </c>
      <c r="L3194" s="10">
        <v>0.25</v>
      </c>
      <c r="M3194" s="10">
        <f>VLOOKUP('By placement'!$D3194,'By goal type'!$I$3:$J$7,2,FALSE)</f>
        <v>0.3</v>
      </c>
      <c r="N3194" s="13"/>
      <c r="O3194" s="10">
        <f t="shared" si="149"/>
        <v>0.3</v>
      </c>
      <c r="P3194" s="10">
        <f t="shared" si="147"/>
        <v>4.9999999999999989E-2</v>
      </c>
      <c r="Q3194">
        <f t="shared" si="148"/>
        <v>4.8411</v>
      </c>
    </row>
    <row r="3195" spans="1:17" x14ac:dyDescent="0.3">
      <c r="A3195">
        <v>3190</v>
      </c>
      <c r="B3195" t="s">
        <v>3642</v>
      </c>
      <c r="C3195" t="s">
        <v>152</v>
      </c>
      <c r="D3195" t="s">
        <v>7</v>
      </c>
      <c r="E3195">
        <v>83916</v>
      </c>
      <c r="F3195">
        <v>12318</v>
      </c>
      <c r="G3195">
        <v>4.4550000000000001</v>
      </c>
      <c r="H3195">
        <v>1.4850000000000001</v>
      </c>
      <c r="I3195">
        <v>5.94</v>
      </c>
      <c r="J3195" s="12">
        <v>0.3</v>
      </c>
      <c r="K3195" s="12">
        <v>0.46700000000000003</v>
      </c>
      <c r="L3195" s="10" t="s">
        <v>5</v>
      </c>
      <c r="M3195" s="10">
        <f>VLOOKUP('By placement'!$D3195,'By goal type'!$I$3:$J$7,2,FALSE)</f>
        <v>0.3</v>
      </c>
      <c r="N3195" s="13"/>
      <c r="O3195" s="10">
        <f t="shared" si="149"/>
        <v>0.3</v>
      </c>
      <c r="P3195" s="10" t="str">
        <f t="shared" si="147"/>
        <v>unknown</v>
      </c>
      <c r="Q3195">
        <f t="shared" si="148"/>
        <v>1.782</v>
      </c>
    </row>
    <row r="3196" spans="1:17" x14ac:dyDescent="0.3">
      <c r="A3196">
        <v>3191</v>
      </c>
      <c r="B3196" t="s">
        <v>3643</v>
      </c>
      <c r="C3196" t="s">
        <v>79</v>
      </c>
      <c r="D3196" t="s">
        <v>7</v>
      </c>
      <c r="E3196">
        <v>1456</v>
      </c>
      <c r="F3196">
        <v>844</v>
      </c>
      <c r="G3196">
        <v>0.4168</v>
      </c>
      <c r="H3196">
        <v>0.13919999999999999</v>
      </c>
      <c r="I3196">
        <v>0.55600000000000005</v>
      </c>
      <c r="J3196" s="12">
        <v>0.41</v>
      </c>
      <c r="K3196" s="12">
        <v>0.71</v>
      </c>
      <c r="L3196" s="10" t="s">
        <v>5</v>
      </c>
      <c r="M3196" s="10">
        <f>VLOOKUP('By placement'!$D3196,'By goal type'!$I$3:$J$7,2,FALSE)</f>
        <v>0.3</v>
      </c>
      <c r="N3196" s="13"/>
      <c r="O3196" s="10">
        <f t="shared" si="149"/>
        <v>0.3</v>
      </c>
      <c r="P3196" s="10" t="str">
        <f t="shared" si="147"/>
        <v>unknown</v>
      </c>
      <c r="Q3196">
        <f t="shared" si="148"/>
        <v>0.1668</v>
      </c>
    </row>
    <row r="3197" spans="1:17" x14ac:dyDescent="0.3">
      <c r="A3197">
        <v>3192</v>
      </c>
      <c r="B3197" t="s">
        <v>3644</v>
      </c>
      <c r="C3197" t="s">
        <v>184</v>
      </c>
      <c r="D3197" t="s">
        <v>7</v>
      </c>
      <c r="E3197">
        <v>646723</v>
      </c>
      <c r="F3197">
        <v>177454</v>
      </c>
      <c r="G3197">
        <v>109.1666</v>
      </c>
      <c r="H3197">
        <v>36.388199999999998</v>
      </c>
      <c r="I3197">
        <v>145.5548</v>
      </c>
      <c r="J3197" s="12">
        <v>0.51</v>
      </c>
      <c r="K3197" s="12">
        <v>0.85799999999999998</v>
      </c>
      <c r="L3197" s="10">
        <v>0.25</v>
      </c>
      <c r="M3197" s="10">
        <f>VLOOKUP('By placement'!$D3197,'By goal type'!$I$3:$J$7,2,FALSE)</f>
        <v>0.3</v>
      </c>
      <c r="N3197" s="13"/>
      <c r="O3197" s="10">
        <f t="shared" si="149"/>
        <v>0.3</v>
      </c>
      <c r="P3197" s="10">
        <f t="shared" si="147"/>
        <v>4.9999999999999989E-2</v>
      </c>
      <c r="Q3197">
        <f t="shared" si="148"/>
        <v>43.666440000000001</v>
      </c>
    </row>
    <row r="3198" spans="1:17" x14ac:dyDescent="0.3">
      <c r="A3198">
        <v>3193</v>
      </c>
      <c r="B3198" t="s">
        <v>3645</v>
      </c>
      <c r="C3198" t="s">
        <v>203</v>
      </c>
      <c r="D3198" t="s">
        <v>7</v>
      </c>
      <c r="E3198">
        <v>3510</v>
      </c>
      <c r="F3198">
        <v>1825</v>
      </c>
      <c r="G3198">
        <v>0.56789999999999996</v>
      </c>
      <c r="H3198">
        <v>0.16689999999999999</v>
      </c>
      <c r="I3198">
        <v>0.73480000000000001</v>
      </c>
      <c r="J3198" s="12">
        <v>0.25</v>
      </c>
      <c r="K3198" s="12">
        <v>0.496</v>
      </c>
      <c r="L3198" s="10">
        <v>0.25</v>
      </c>
      <c r="M3198" s="10">
        <f>VLOOKUP('By placement'!$D3198,'By goal type'!$I$3:$J$7,2,FALSE)</f>
        <v>0.3</v>
      </c>
      <c r="N3198" s="13"/>
      <c r="O3198" s="10">
        <f t="shared" si="149"/>
        <v>0.3</v>
      </c>
      <c r="P3198" s="10">
        <f t="shared" si="147"/>
        <v>4.9999999999999989E-2</v>
      </c>
      <c r="Q3198">
        <f t="shared" si="148"/>
        <v>0.22044</v>
      </c>
    </row>
    <row r="3199" spans="1:17" x14ac:dyDescent="0.3">
      <c r="A3199">
        <v>3194</v>
      </c>
      <c r="B3199" t="s">
        <v>3646</v>
      </c>
      <c r="C3199" t="s">
        <v>117</v>
      </c>
      <c r="D3199" t="s">
        <v>7</v>
      </c>
      <c r="E3199">
        <v>128263</v>
      </c>
      <c r="F3199">
        <v>41297</v>
      </c>
      <c r="G3199">
        <v>49.9071</v>
      </c>
      <c r="H3199">
        <v>16.6355</v>
      </c>
      <c r="I3199">
        <v>66.542599999999993</v>
      </c>
      <c r="J3199" s="12">
        <v>1</v>
      </c>
      <c r="K3199" s="12">
        <v>1.6479999999999999</v>
      </c>
      <c r="L3199" s="10">
        <v>0.25</v>
      </c>
      <c r="M3199" s="10">
        <f>VLOOKUP('By placement'!$D3199,'By goal type'!$I$3:$J$7,2,FALSE)</f>
        <v>0.3</v>
      </c>
      <c r="N3199" s="13"/>
      <c r="O3199" s="10">
        <f t="shared" si="149"/>
        <v>0.3</v>
      </c>
      <c r="P3199" s="10">
        <f t="shared" si="147"/>
        <v>4.9999999999999989E-2</v>
      </c>
      <c r="Q3199">
        <f t="shared" si="148"/>
        <v>19.962779999999999</v>
      </c>
    </row>
    <row r="3200" spans="1:17" x14ac:dyDescent="0.3">
      <c r="A3200">
        <v>3195</v>
      </c>
      <c r="B3200" t="s">
        <v>3647</v>
      </c>
      <c r="C3200" t="s">
        <v>160</v>
      </c>
      <c r="D3200" t="s">
        <v>7</v>
      </c>
      <c r="E3200">
        <v>285426</v>
      </c>
      <c r="F3200">
        <v>30307</v>
      </c>
      <c r="G3200">
        <v>18.333400000000001</v>
      </c>
      <c r="H3200">
        <v>6.1112000000000002</v>
      </c>
      <c r="I3200">
        <v>24.444600000000001</v>
      </c>
      <c r="J3200" s="12">
        <v>0.5</v>
      </c>
      <c r="K3200" s="12">
        <v>0.84599999999999997</v>
      </c>
      <c r="L3200" s="10">
        <v>0.25</v>
      </c>
      <c r="M3200" s="10">
        <f>VLOOKUP('By placement'!$D3200,'By goal type'!$I$3:$J$7,2,FALSE)</f>
        <v>0.3</v>
      </c>
      <c r="N3200" s="13"/>
      <c r="O3200" s="10">
        <f t="shared" si="149"/>
        <v>0.3</v>
      </c>
      <c r="P3200" s="10">
        <f t="shared" si="147"/>
        <v>4.9999999999999989E-2</v>
      </c>
      <c r="Q3200">
        <f t="shared" si="148"/>
        <v>7.33338</v>
      </c>
    </row>
    <row r="3201" spans="1:17" x14ac:dyDescent="0.3">
      <c r="A3201">
        <v>3196</v>
      </c>
      <c r="B3201" t="s">
        <v>3648</v>
      </c>
      <c r="C3201" t="s">
        <v>71</v>
      </c>
      <c r="D3201" t="s">
        <v>7</v>
      </c>
      <c r="E3201">
        <v>1754754</v>
      </c>
      <c r="F3201">
        <v>353202</v>
      </c>
      <c r="G3201">
        <v>303.42380000000003</v>
      </c>
      <c r="H3201">
        <v>101.1404</v>
      </c>
      <c r="I3201">
        <v>404.56420000000003</v>
      </c>
      <c r="J3201" s="12">
        <v>0.71</v>
      </c>
      <c r="K3201" s="12">
        <v>1.198</v>
      </c>
      <c r="L3201" s="10">
        <v>0.25</v>
      </c>
      <c r="M3201" s="10">
        <f>VLOOKUP('By placement'!$D3201,'By goal type'!$I$3:$J$7,2,FALSE)</f>
        <v>0.3</v>
      </c>
      <c r="N3201" s="13"/>
      <c r="O3201" s="10">
        <f t="shared" si="149"/>
        <v>0.3</v>
      </c>
      <c r="P3201" s="10">
        <f t="shared" si="147"/>
        <v>4.9999999999999989E-2</v>
      </c>
      <c r="Q3201">
        <f t="shared" si="148"/>
        <v>121.36926</v>
      </c>
    </row>
    <row r="3202" spans="1:17" x14ac:dyDescent="0.3">
      <c r="A3202">
        <v>3197</v>
      </c>
      <c r="B3202" t="s">
        <v>3649</v>
      </c>
      <c r="C3202" t="s">
        <v>72</v>
      </c>
      <c r="D3202" t="s">
        <v>7</v>
      </c>
      <c r="E3202">
        <v>25545</v>
      </c>
      <c r="F3202">
        <v>11445</v>
      </c>
      <c r="G3202">
        <v>6.9260999999999999</v>
      </c>
      <c r="H3202">
        <v>2.3079000000000001</v>
      </c>
      <c r="I3202">
        <v>9.234</v>
      </c>
      <c r="J3202" s="12">
        <v>0.5</v>
      </c>
      <c r="K3202" s="12">
        <v>0.92500000000000004</v>
      </c>
      <c r="L3202" s="10">
        <v>0.25</v>
      </c>
      <c r="M3202" s="10">
        <f>VLOOKUP('By placement'!$D3202,'By goal type'!$I$3:$J$7,2,FALSE)</f>
        <v>0.3</v>
      </c>
      <c r="N3202" s="13"/>
      <c r="O3202" s="10">
        <f t="shared" si="149"/>
        <v>0.3</v>
      </c>
      <c r="P3202" s="10">
        <f t="shared" si="147"/>
        <v>4.9999999999999989E-2</v>
      </c>
      <c r="Q3202">
        <f t="shared" si="148"/>
        <v>2.7702</v>
      </c>
    </row>
    <row r="3203" spans="1:17" x14ac:dyDescent="0.3">
      <c r="A3203">
        <v>3198</v>
      </c>
      <c r="B3203" t="s">
        <v>3650</v>
      </c>
      <c r="C3203" t="s">
        <v>140</v>
      </c>
      <c r="D3203" t="s">
        <v>7</v>
      </c>
      <c r="E3203">
        <v>312429</v>
      </c>
      <c r="F3203">
        <v>44328</v>
      </c>
      <c r="G3203">
        <v>16.762499999999999</v>
      </c>
      <c r="H3203">
        <v>5.5875000000000004</v>
      </c>
      <c r="I3203">
        <v>22.35</v>
      </c>
      <c r="J3203" s="12">
        <v>0.22</v>
      </c>
      <c r="K3203" s="12">
        <v>0.376</v>
      </c>
      <c r="L3203" s="10">
        <v>0.25</v>
      </c>
      <c r="M3203" s="10">
        <f>VLOOKUP('By placement'!$D3203,'By goal type'!$I$3:$J$7,2,FALSE)</f>
        <v>0.3</v>
      </c>
      <c r="N3203" s="13"/>
      <c r="O3203" s="10">
        <f t="shared" si="149"/>
        <v>0.3</v>
      </c>
      <c r="P3203" s="10">
        <f t="shared" si="147"/>
        <v>4.9999999999999989E-2</v>
      </c>
      <c r="Q3203">
        <f t="shared" si="148"/>
        <v>6.7050000000000001</v>
      </c>
    </row>
    <row r="3204" spans="1:17" x14ac:dyDescent="0.3">
      <c r="A3204">
        <v>3199</v>
      </c>
      <c r="B3204" t="s">
        <v>3651</v>
      </c>
      <c r="C3204" t="s">
        <v>68</v>
      </c>
      <c r="D3204" t="s">
        <v>7</v>
      </c>
      <c r="E3204">
        <v>1735772</v>
      </c>
      <c r="F3204">
        <v>117683</v>
      </c>
      <c r="G3204">
        <v>34.705199999999998</v>
      </c>
      <c r="H3204">
        <v>12.8352</v>
      </c>
      <c r="I3204">
        <v>47.540399999999998</v>
      </c>
      <c r="J3204" s="12">
        <v>0.25</v>
      </c>
      <c r="K3204" s="12">
        <v>0.39700000000000002</v>
      </c>
      <c r="L3204" s="10">
        <v>0.27</v>
      </c>
      <c r="M3204" s="10">
        <f>VLOOKUP('By placement'!$D3204,'By goal type'!$I$3:$J$7,2,FALSE)</f>
        <v>0.3</v>
      </c>
      <c r="N3204" s="13"/>
      <c r="O3204" s="10">
        <f t="shared" si="149"/>
        <v>0.3</v>
      </c>
      <c r="P3204" s="10">
        <f t="shared" si="147"/>
        <v>2.9999999999999971E-2</v>
      </c>
      <c r="Q3204">
        <f t="shared" si="148"/>
        <v>14.262119999999999</v>
      </c>
    </row>
    <row r="3205" spans="1:17" x14ac:dyDescent="0.3">
      <c r="A3205">
        <v>3200</v>
      </c>
      <c r="B3205" t="s">
        <v>3652</v>
      </c>
      <c r="C3205" t="s">
        <v>210</v>
      </c>
      <c r="D3205" t="s">
        <v>7</v>
      </c>
      <c r="E3205">
        <v>475002</v>
      </c>
      <c r="F3205">
        <v>121462</v>
      </c>
      <c r="G3205">
        <v>36.809600000000003</v>
      </c>
      <c r="H3205">
        <v>12.2684</v>
      </c>
      <c r="I3205">
        <v>49.078000000000003</v>
      </c>
      <c r="J3205" s="12">
        <v>0.25</v>
      </c>
      <c r="K3205" s="12">
        <v>0.40400000000000003</v>
      </c>
      <c r="L3205" s="10">
        <v>0.25</v>
      </c>
      <c r="M3205" s="10">
        <f>VLOOKUP('By placement'!$D3205,'By goal type'!$I$3:$J$7,2,FALSE)</f>
        <v>0.3</v>
      </c>
      <c r="N3205" s="13"/>
      <c r="O3205" s="10">
        <f t="shared" si="149"/>
        <v>0.3</v>
      </c>
      <c r="P3205" s="10">
        <f t="shared" si="147"/>
        <v>4.9999999999999989E-2</v>
      </c>
      <c r="Q3205">
        <f t="shared" si="148"/>
        <v>14.7234</v>
      </c>
    </row>
    <row r="3206" spans="1:17" x14ac:dyDescent="0.3">
      <c r="A3206">
        <v>3201</v>
      </c>
      <c r="B3206" t="s">
        <v>3653</v>
      </c>
      <c r="C3206" t="s">
        <v>140</v>
      </c>
      <c r="D3206" t="s">
        <v>7</v>
      </c>
      <c r="E3206">
        <v>298548</v>
      </c>
      <c r="F3206">
        <v>45489</v>
      </c>
      <c r="G3206">
        <v>16.456499999999998</v>
      </c>
      <c r="H3206">
        <v>5.3334999999999999</v>
      </c>
      <c r="I3206">
        <v>21.79</v>
      </c>
      <c r="J3206" s="12">
        <v>0.22</v>
      </c>
      <c r="K3206" s="12">
        <v>0.37</v>
      </c>
      <c r="L3206" s="10">
        <v>0.25</v>
      </c>
      <c r="M3206" s="10">
        <f>VLOOKUP('By placement'!$D3206,'By goal type'!$I$3:$J$7,2,FALSE)</f>
        <v>0.3</v>
      </c>
      <c r="N3206" s="13"/>
      <c r="O3206" s="10">
        <f t="shared" si="149"/>
        <v>0.3</v>
      </c>
      <c r="P3206" s="10">
        <f t="shared" si="147"/>
        <v>4.9999999999999989E-2</v>
      </c>
      <c r="Q3206">
        <f t="shared" si="148"/>
        <v>6.5369999999999999</v>
      </c>
    </row>
    <row r="3207" spans="1:17" x14ac:dyDescent="0.3">
      <c r="A3207">
        <v>3202</v>
      </c>
      <c r="B3207" t="s">
        <v>3654</v>
      </c>
      <c r="C3207" t="s">
        <v>79</v>
      </c>
      <c r="D3207" t="s">
        <v>7</v>
      </c>
      <c r="E3207">
        <v>881</v>
      </c>
      <c r="F3207">
        <v>365</v>
      </c>
      <c r="G3207">
        <v>0.21079999999999999</v>
      </c>
      <c r="H3207">
        <v>9.0399999999999994E-2</v>
      </c>
      <c r="I3207">
        <v>0.30120000000000002</v>
      </c>
      <c r="J3207" s="12">
        <v>0.51</v>
      </c>
      <c r="K3207" s="12">
        <v>0.82499999999999996</v>
      </c>
      <c r="L3207" s="10">
        <v>0.3</v>
      </c>
      <c r="M3207" s="10">
        <f>VLOOKUP('By placement'!$D3207,'By goal type'!$I$3:$J$7,2,FALSE)</f>
        <v>0.3</v>
      </c>
      <c r="N3207" s="13"/>
      <c r="O3207" s="10">
        <f t="shared" si="149"/>
        <v>0.3</v>
      </c>
      <c r="P3207" s="10">
        <f t="shared" ref="P3207:P3270" si="150">IFERROR(O3207-L3207,"unknown")</f>
        <v>0</v>
      </c>
      <c r="Q3207">
        <f t="shared" ref="Q3207:Q3270" si="151">IFERROR(MIN(1-J3207/K3207,O3207)*I3207,0)</f>
        <v>9.036000000000001E-2</v>
      </c>
    </row>
    <row r="3208" spans="1:17" x14ac:dyDescent="0.3">
      <c r="A3208">
        <v>3203</v>
      </c>
      <c r="B3208" t="s">
        <v>3655</v>
      </c>
      <c r="C3208" t="s">
        <v>175</v>
      </c>
      <c r="D3208" t="s">
        <v>7</v>
      </c>
      <c r="E3208">
        <v>1372</v>
      </c>
      <c r="F3208">
        <v>686</v>
      </c>
      <c r="G3208">
        <v>0.41720000000000002</v>
      </c>
      <c r="H3208">
        <v>0.13880000000000001</v>
      </c>
      <c r="I3208">
        <v>0.55600000000000005</v>
      </c>
      <c r="J3208" s="12">
        <v>0.5</v>
      </c>
      <c r="K3208" s="12">
        <v>0.77100000000000002</v>
      </c>
      <c r="L3208" s="10">
        <v>0.25</v>
      </c>
      <c r="M3208" s="10">
        <f>VLOOKUP('By placement'!$D3208,'By goal type'!$I$3:$J$7,2,FALSE)</f>
        <v>0.3</v>
      </c>
      <c r="N3208" s="13"/>
      <c r="O3208" s="10">
        <f t="shared" ref="O3208:O3271" si="152">IF(N3208="",M3208,N3208)</f>
        <v>0.3</v>
      </c>
      <c r="P3208" s="10">
        <f t="shared" si="150"/>
        <v>4.9999999999999989E-2</v>
      </c>
      <c r="Q3208">
        <f t="shared" si="151"/>
        <v>0.1668</v>
      </c>
    </row>
    <row r="3209" spans="1:17" x14ac:dyDescent="0.3">
      <c r="A3209">
        <v>3204</v>
      </c>
      <c r="B3209" t="s">
        <v>3656</v>
      </c>
      <c r="C3209" t="s">
        <v>59</v>
      </c>
      <c r="D3209" t="s">
        <v>7</v>
      </c>
      <c r="E3209">
        <v>2413</v>
      </c>
      <c r="F3209">
        <v>741</v>
      </c>
      <c r="G3209">
        <v>0.1338</v>
      </c>
      <c r="H3209">
        <v>4.6199999999999998E-2</v>
      </c>
      <c r="I3209">
        <v>0.18</v>
      </c>
      <c r="J3209" s="12">
        <v>0.15</v>
      </c>
      <c r="K3209" s="12">
        <v>0.33500000000000002</v>
      </c>
      <c r="L3209" s="10">
        <v>0.3</v>
      </c>
      <c r="M3209" s="10">
        <f>VLOOKUP('By placement'!$D3209,'By goal type'!$I$3:$J$7,2,FALSE)</f>
        <v>0.3</v>
      </c>
      <c r="N3209" s="13"/>
      <c r="O3209" s="10">
        <f t="shared" si="152"/>
        <v>0.3</v>
      </c>
      <c r="P3209" s="10">
        <f t="shared" si="150"/>
        <v>0</v>
      </c>
      <c r="Q3209">
        <f t="shared" si="151"/>
        <v>5.3999999999999999E-2</v>
      </c>
    </row>
    <row r="3210" spans="1:17" x14ac:dyDescent="0.3">
      <c r="A3210">
        <v>3205</v>
      </c>
      <c r="B3210" t="s">
        <v>3657</v>
      </c>
      <c r="C3210" t="s">
        <v>209</v>
      </c>
      <c r="D3210" t="s">
        <v>7</v>
      </c>
      <c r="E3210">
        <v>2223</v>
      </c>
      <c r="F3210">
        <v>342</v>
      </c>
      <c r="G3210">
        <v>0.44450000000000001</v>
      </c>
      <c r="H3210">
        <v>0.1099</v>
      </c>
      <c r="I3210">
        <v>0.5544</v>
      </c>
      <c r="J3210" s="12">
        <v>1</v>
      </c>
      <c r="K3210" s="12">
        <v>1.792</v>
      </c>
      <c r="L3210" s="10">
        <v>0.2</v>
      </c>
      <c r="M3210" s="10">
        <f>VLOOKUP('By placement'!$D3210,'By goal type'!$I$3:$J$7,2,FALSE)</f>
        <v>0.3</v>
      </c>
      <c r="N3210" s="13"/>
      <c r="O3210" s="10">
        <f t="shared" si="152"/>
        <v>0.3</v>
      </c>
      <c r="P3210" s="10">
        <f t="shared" si="150"/>
        <v>9.9999999999999978E-2</v>
      </c>
      <c r="Q3210">
        <f t="shared" si="151"/>
        <v>0.16632</v>
      </c>
    </row>
    <row r="3211" spans="1:17" x14ac:dyDescent="0.3">
      <c r="A3211">
        <v>3206</v>
      </c>
      <c r="B3211" t="s">
        <v>3658</v>
      </c>
      <c r="C3211" t="s">
        <v>140</v>
      </c>
      <c r="D3211" t="s">
        <v>7</v>
      </c>
      <c r="E3211">
        <v>318134</v>
      </c>
      <c r="F3211">
        <v>48933</v>
      </c>
      <c r="G3211">
        <v>17.7285</v>
      </c>
      <c r="H3211">
        <v>5.7415000000000003</v>
      </c>
      <c r="I3211">
        <v>23.47</v>
      </c>
      <c r="J3211" s="12">
        <v>0.22</v>
      </c>
      <c r="K3211" s="12">
        <v>0.371</v>
      </c>
      <c r="L3211" s="10">
        <v>0.25</v>
      </c>
      <c r="M3211" s="10">
        <f>VLOOKUP('By placement'!$D3211,'By goal type'!$I$3:$J$7,2,FALSE)</f>
        <v>0.3</v>
      </c>
      <c r="N3211" s="13"/>
      <c r="O3211" s="10">
        <f t="shared" si="152"/>
        <v>0.3</v>
      </c>
      <c r="P3211" s="10">
        <f t="shared" si="150"/>
        <v>4.9999999999999989E-2</v>
      </c>
      <c r="Q3211">
        <f t="shared" si="151"/>
        <v>7.0409999999999995</v>
      </c>
    </row>
    <row r="3212" spans="1:17" x14ac:dyDescent="0.3">
      <c r="A3212">
        <v>3207</v>
      </c>
      <c r="B3212" t="s">
        <v>3659</v>
      </c>
      <c r="C3212" t="s">
        <v>208</v>
      </c>
      <c r="D3212" t="s">
        <v>7</v>
      </c>
      <c r="E3212">
        <v>896</v>
      </c>
      <c r="F3212">
        <v>169</v>
      </c>
      <c r="G3212">
        <v>0.10290000000000001</v>
      </c>
      <c r="H3212">
        <v>3.4099999999999998E-2</v>
      </c>
      <c r="I3212">
        <v>0.13700000000000001</v>
      </c>
      <c r="J3212" s="12">
        <v>0.5</v>
      </c>
      <c r="K3212" s="12">
        <v>1.5</v>
      </c>
      <c r="L3212" s="10">
        <v>0.25</v>
      </c>
      <c r="M3212" s="10">
        <f>VLOOKUP('By placement'!$D3212,'By goal type'!$I$3:$J$7,2,FALSE)</f>
        <v>0.3</v>
      </c>
      <c r="N3212" s="13"/>
      <c r="O3212" s="10">
        <f t="shared" si="152"/>
        <v>0.3</v>
      </c>
      <c r="P3212" s="10">
        <f t="shared" si="150"/>
        <v>4.9999999999999989E-2</v>
      </c>
      <c r="Q3212">
        <f t="shared" si="151"/>
        <v>4.1100000000000005E-2</v>
      </c>
    </row>
    <row r="3213" spans="1:17" x14ac:dyDescent="0.3">
      <c r="A3213">
        <v>3208</v>
      </c>
      <c r="B3213" t="s">
        <v>3660</v>
      </c>
      <c r="C3213" t="s">
        <v>181</v>
      </c>
      <c r="D3213" t="s">
        <v>7</v>
      </c>
      <c r="E3213">
        <v>4610</v>
      </c>
      <c r="F3213">
        <v>699</v>
      </c>
      <c r="G3213">
        <v>0.34439999999999998</v>
      </c>
      <c r="H3213">
        <v>0.22259999999999999</v>
      </c>
      <c r="I3213">
        <v>0.56699999999999995</v>
      </c>
      <c r="J3213" s="12">
        <v>0.5</v>
      </c>
      <c r="K3213" s="12">
        <v>0.85699999999999998</v>
      </c>
      <c r="L3213" s="10">
        <v>0.4</v>
      </c>
      <c r="M3213" s="10">
        <f>VLOOKUP('By placement'!$D3213,'By goal type'!$I$3:$J$7,2,FALSE)</f>
        <v>0.3</v>
      </c>
      <c r="N3213" s="13"/>
      <c r="O3213" s="10">
        <f t="shared" si="152"/>
        <v>0.3</v>
      </c>
      <c r="P3213" s="10">
        <f t="shared" si="150"/>
        <v>-0.10000000000000003</v>
      </c>
      <c r="Q3213">
        <f t="shared" si="151"/>
        <v>0.17009999999999997</v>
      </c>
    </row>
    <row r="3214" spans="1:17" x14ac:dyDescent="0.3">
      <c r="A3214">
        <v>3209</v>
      </c>
      <c r="B3214" t="s">
        <v>3661</v>
      </c>
      <c r="C3214" t="s">
        <v>207</v>
      </c>
      <c r="D3214" t="s">
        <v>7</v>
      </c>
      <c r="E3214">
        <v>680701</v>
      </c>
      <c r="F3214">
        <v>338919</v>
      </c>
      <c r="G3214">
        <v>309.41579999999999</v>
      </c>
      <c r="H3214">
        <v>103.1311</v>
      </c>
      <c r="I3214">
        <v>412.54689999999999</v>
      </c>
      <c r="J3214" s="12">
        <v>0.75</v>
      </c>
      <c r="K3214" s="12">
        <v>1.2370000000000001</v>
      </c>
      <c r="L3214" s="10">
        <v>0.25</v>
      </c>
      <c r="M3214" s="10">
        <f>VLOOKUP('By placement'!$D3214,'By goal type'!$I$3:$J$7,2,FALSE)</f>
        <v>0.3</v>
      </c>
      <c r="N3214" s="13"/>
      <c r="O3214" s="10">
        <f t="shared" si="152"/>
        <v>0.3</v>
      </c>
      <c r="P3214" s="10">
        <f t="shared" si="150"/>
        <v>4.9999999999999989E-2</v>
      </c>
      <c r="Q3214">
        <f t="shared" si="151"/>
        <v>123.76406999999999</v>
      </c>
    </row>
    <row r="3215" spans="1:17" x14ac:dyDescent="0.3">
      <c r="A3215">
        <v>3210</v>
      </c>
      <c r="B3215" t="s">
        <v>3662</v>
      </c>
      <c r="C3215" t="s">
        <v>72</v>
      </c>
      <c r="D3215" t="s">
        <v>7</v>
      </c>
      <c r="E3215">
        <v>5483</v>
      </c>
      <c r="F3215">
        <v>2193</v>
      </c>
      <c r="G3215">
        <v>1.2643</v>
      </c>
      <c r="H3215">
        <v>0.51770000000000005</v>
      </c>
      <c r="I3215">
        <v>1.782</v>
      </c>
      <c r="J3215" s="12">
        <v>0.5</v>
      </c>
      <c r="K3215" s="12">
        <v>0.99399999999999999</v>
      </c>
      <c r="L3215" s="10">
        <v>0.3</v>
      </c>
      <c r="M3215" s="10">
        <f>VLOOKUP('By placement'!$D3215,'By goal type'!$I$3:$J$7,2,FALSE)</f>
        <v>0.3</v>
      </c>
      <c r="N3215" s="13"/>
      <c r="O3215" s="10">
        <f t="shared" si="152"/>
        <v>0.3</v>
      </c>
      <c r="P3215" s="10">
        <f t="shared" si="150"/>
        <v>0</v>
      </c>
      <c r="Q3215">
        <f t="shared" si="151"/>
        <v>0.53459999999999996</v>
      </c>
    </row>
    <row r="3216" spans="1:17" x14ac:dyDescent="0.3">
      <c r="A3216">
        <v>3211</v>
      </c>
      <c r="B3216" t="s">
        <v>3663</v>
      </c>
      <c r="C3216" t="s">
        <v>140</v>
      </c>
      <c r="D3216" t="s">
        <v>7</v>
      </c>
      <c r="E3216">
        <v>227055</v>
      </c>
      <c r="F3216">
        <v>38043</v>
      </c>
      <c r="G3216">
        <v>14.45</v>
      </c>
      <c r="H3216">
        <v>4.75</v>
      </c>
      <c r="I3216">
        <v>19.2</v>
      </c>
      <c r="J3216" s="12">
        <v>0.22</v>
      </c>
      <c r="K3216" s="12">
        <v>0.374</v>
      </c>
      <c r="L3216" s="10">
        <v>0.25</v>
      </c>
      <c r="M3216" s="10">
        <f>VLOOKUP('By placement'!$D3216,'By goal type'!$I$3:$J$7,2,FALSE)</f>
        <v>0.3</v>
      </c>
      <c r="N3216" s="13"/>
      <c r="O3216" s="10">
        <f t="shared" si="152"/>
        <v>0.3</v>
      </c>
      <c r="P3216" s="10">
        <f t="shared" si="150"/>
        <v>4.9999999999999989E-2</v>
      </c>
      <c r="Q3216">
        <f t="shared" si="151"/>
        <v>5.76</v>
      </c>
    </row>
    <row r="3217" spans="1:17" x14ac:dyDescent="0.3">
      <c r="A3217">
        <v>3212</v>
      </c>
      <c r="B3217" t="s">
        <v>3664</v>
      </c>
      <c r="C3217" t="s">
        <v>163</v>
      </c>
      <c r="D3217" t="s">
        <v>7</v>
      </c>
      <c r="E3217">
        <v>57602</v>
      </c>
      <c r="F3217">
        <v>14237</v>
      </c>
      <c r="G3217">
        <v>5.2149000000000001</v>
      </c>
      <c r="H3217">
        <v>1.7382</v>
      </c>
      <c r="I3217">
        <v>6.9531000000000001</v>
      </c>
      <c r="J3217" s="12">
        <v>0.3</v>
      </c>
      <c r="K3217" s="12">
        <v>0.51400000000000001</v>
      </c>
      <c r="L3217" s="10">
        <v>0.25</v>
      </c>
      <c r="M3217" s="10">
        <f>VLOOKUP('By placement'!$D3217,'By goal type'!$I$3:$J$7,2,FALSE)</f>
        <v>0.3</v>
      </c>
      <c r="N3217" s="13"/>
      <c r="O3217" s="10">
        <f t="shared" si="152"/>
        <v>0.3</v>
      </c>
      <c r="P3217" s="10">
        <f t="shared" si="150"/>
        <v>4.9999999999999989E-2</v>
      </c>
      <c r="Q3217">
        <f t="shared" si="151"/>
        <v>2.0859299999999998</v>
      </c>
    </row>
    <row r="3218" spans="1:17" x14ac:dyDescent="0.3">
      <c r="A3218">
        <v>3213</v>
      </c>
      <c r="B3218" t="s">
        <v>3665</v>
      </c>
      <c r="C3218" t="s">
        <v>72</v>
      </c>
      <c r="D3218" t="s">
        <v>7</v>
      </c>
      <c r="E3218">
        <v>8469</v>
      </c>
      <c r="F3218">
        <v>5887</v>
      </c>
      <c r="G3218">
        <v>4.6962999999999999</v>
      </c>
      <c r="H3218">
        <v>2.0127000000000002</v>
      </c>
      <c r="I3218">
        <v>6.7089999999999996</v>
      </c>
      <c r="J3218" s="12">
        <v>0.7</v>
      </c>
      <c r="K3218" s="12">
        <v>1.1719999999999999</v>
      </c>
      <c r="L3218" s="10">
        <v>0.3</v>
      </c>
      <c r="M3218" s="10">
        <f>VLOOKUP('By placement'!$D3218,'By goal type'!$I$3:$J$7,2,FALSE)</f>
        <v>0.3</v>
      </c>
      <c r="N3218" s="13"/>
      <c r="O3218" s="10">
        <f t="shared" si="152"/>
        <v>0.3</v>
      </c>
      <c r="P3218" s="10">
        <f t="shared" si="150"/>
        <v>0</v>
      </c>
      <c r="Q3218">
        <f t="shared" si="151"/>
        <v>2.0126999999999997</v>
      </c>
    </row>
    <row r="3219" spans="1:17" x14ac:dyDescent="0.3">
      <c r="A3219">
        <v>3214</v>
      </c>
      <c r="B3219" t="s">
        <v>3666</v>
      </c>
      <c r="C3219" t="s">
        <v>140</v>
      </c>
      <c r="D3219" t="s">
        <v>7</v>
      </c>
      <c r="E3219">
        <v>241072</v>
      </c>
      <c r="F3219">
        <v>64420</v>
      </c>
      <c r="G3219">
        <v>17.3065</v>
      </c>
      <c r="H3219">
        <v>5.7685000000000004</v>
      </c>
      <c r="I3219">
        <v>23.074999999999999</v>
      </c>
      <c r="J3219" s="12">
        <v>0.22</v>
      </c>
      <c r="K3219" s="12">
        <v>0.41299999999999998</v>
      </c>
      <c r="L3219" s="10">
        <v>0.25</v>
      </c>
      <c r="M3219" s="10">
        <f>VLOOKUP('By placement'!$D3219,'By goal type'!$I$3:$J$7,2,FALSE)</f>
        <v>0.3</v>
      </c>
      <c r="N3219" s="13"/>
      <c r="O3219" s="10">
        <f t="shared" si="152"/>
        <v>0.3</v>
      </c>
      <c r="P3219" s="10">
        <f t="shared" si="150"/>
        <v>4.9999999999999989E-2</v>
      </c>
      <c r="Q3219">
        <f t="shared" si="151"/>
        <v>6.9224999999999994</v>
      </c>
    </row>
    <row r="3220" spans="1:17" x14ac:dyDescent="0.3">
      <c r="A3220">
        <v>3215</v>
      </c>
      <c r="B3220" t="s">
        <v>3667</v>
      </c>
      <c r="C3220" t="s">
        <v>35</v>
      </c>
      <c r="D3220" t="s">
        <v>7</v>
      </c>
      <c r="E3220">
        <v>34535</v>
      </c>
      <c r="F3220">
        <v>15069</v>
      </c>
      <c r="G3220">
        <v>13.3964</v>
      </c>
      <c r="H3220">
        <v>2.5516000000000001</v>
      </c>
      <c r="I3220">
        <v>15.948</v>
      </c>
      <c r="J3220" s="12">
        <v>0.65</v>
      </c>
      <c r="K3220" s="12">
        <v>1.04</v>
      </c>
      <c r="L3220" s="10">
        <v>0.16</v>
      </c>
      <c r="M3220" s="10">
        <f>VLOOKUP('By placement'!$D3220,'By goal type'!$I$3:$J$7,2,FALSE)</f>
        <v>0.3</v>
      </c>
      <c r="N3220" s="13"/>
      <c r="O3220" s="10">
        <f t="shared" si="152"/>
        <v>0.3</v>
      </c>
      <c r="P3220" s="10">
        <f t="shared" si="150"/>
        <v>0.13999999999999999</v>
      </c>
      <c r="Q3220">
        <f t="shared" si="151"/>
        <v>4.7843999999999998</v>
      </c>
    </row>
    <row r="3221" spans="1:17" x14ac:dyDescent="0.3">
      <c r="A3221">
        <v>3216</v>
      </c>
      <c r="B3221" t="s">
        <v>3668</v>
      </c>
      <c r="C3221" t="s">
        <v>79</v>
      </c>
      <c r="D3221" t="s">
        <v>7</v>
      </c>
      <c r="E3221">
        <v>127112</v>
      </c>
      <c r="F3221">
        <v>50666</v>
      </c>
      <c r="G3221">
        <v>21.391999999999999</v>
      </c>
      <c r="H3221">
        <v>9.1679999999999993</v>
      </c>
      <c r="I3221">
        <v>30.56</v>
      </c>
      <c r="J3221" s="12">
        <v>0.37</v>
      </c>
      <c r="K3221" s="12">
        <v>0.61299999999999999</v>
      </c>
      <c r="L3221" s="10">
        <v>0.3</v>
      </c>
      <c r="M3221" s="10">
        <f>VLOOKUP('By placement'!$D3221,'By goal type'!$I$3:$J$7,2,FALSE)</f>
        <v>0.3</v>
      </c>
      <c r="N3221" s="13"/>
      <c r="O3221" s="10">
        <f t="shared" si="152"/>
        <v>0.3</v>
      </c>
      <c r="P3221" s="10">
        <f t="shared" si="150"/>
        <v>0</v>
      </c>
      <c r="Q3221">
        <f t="shared" si="151"/>
        <v>9.1679999999999993</v>
      </c>
    </row>
    <row r="3222" spans="1:17" x14ac:dyDescent="0.3">
      <c r="A3222">
        <v>3217</v>
      </c>
      <c r="B3222" t="s">
        <v>3669</v>
      </c>
      <c r="C3222" t="s">
        <v>79</v>
      </c>
      <c r="D3222" t="s">
        <v>7</v>
      </c>
      <c r="E3222">
        <v>3970</v>
      </c>
      <c r="F3222">
        <v>2284</v>
      </c>
      <c r="G3222">
        <v>1.3993</v>
      </c>
      <c r="H3222">
        <v>0.46260000000000001</v>
      </c>
      <c r="I3222">
        <v>1.8619000000000001</v>
      </c>
      <c r="J3222" s="12">
        <v>0.5</v>
      </c>
      <c r="K3222" s="12">
        <v>0.92100000000000004</v>
      </c>
      <c r="L3222" s="10" t="s">
        <v>5</v>
      </c>
      <c r="M3222" s="10">
        <f>VLOOKUP('By placement'!$D3222,'By goal type'!$I$3:$J$7,2,FALSE)</f>
        <v>0.3</v>
      </c>
      <c r="N3222" s="13"/>
      <c r="O3222" s="10">
        <f t="shared" si="152"/>
        <v>0.3</v>
      </c>
      <c r="P3222" s="10" t="str">
        <f t="shared" si="150"/>
        <v>unknown</v>
      </c>
      <c r="Q3222">
        <f t="shared" si="151"/>
        <v>0.55857000000000001</v>
      </c>
    </row>
    <row r="3223" spans="1:17" x14ac:dyDescent="0.3">
      <c r="A3223">
        <v>3218</v>
      </c>
      <c r="B3223" t="s">
        <v>3670</v>
      </c>
      <c r="C3223" t="s">
        <v>55</v>
      </c>
      <c r="D3223" t="s">
        <v>7</v>
      </c>
      <c r="E3223">
        <v>2969</v>
      </c>
      <c r="F3223">
        <v>1112</v>
      </c>
      <c r="G3223">
        <v>0.95269999999999999</v>
      </c>
      <c r="H3223">
        <v>0.31730000000000003</v>
      </c>
      <c r="I3223">
        <v>1.27</v>
      </c>
      <c r="J3223" s="12">
        <v>0.7</v>
      </c>
      <c r="K3223" s="12">
        <v>1.1819999999999999</v>
      </c>
      <c r="L3223" s="10" t="s">
        <v>5</v>
      </c>
      <c r="M3223" s="10">
        <f>VLOOKUP('By placement'!$D3223,'By goal type'!$I$3:$J$7,2,FALSE)</f>
        <v>0.3</v>
      </c>
      <c r="N3223" s="13"/>
      <c r="O3223" s="10">
        <f t="shared" si="152"/>
        <v>0.3</v>
      </c>
      <c r="P3223" s="10" t="str">
        <f t="shared" si="150"/>
        <v>unknown</v>
      </c>
      <c r="Q3223">
        <f t="shared" si="151"/>
        <v>0.38100000000000001</v>
      </c>
    </row>
    <row r="3224" spans="1:17" x14ac:dyDescent="0.3">
      <c r="A3224">
        <v>3219</v>
      </c>
      <c r="B3224" t="s">
        <v>3671</v>
      </c>
      <c r="C3224" t="s">
        <v>30</v>
      </c>
      <c r="D3224" t="s">
        <v>7</v>
      </c>
      <c r="E3224">
        <v>2480455</v>
      </c>
      <c r="F3224">
        <v>373586</v>
      </c>
      <c r="G3224">
        <v>157.88939999999999</v>
      </c>
      <c r="H3224">
        <v>55.474600000000002</v>
      </c>
      <c r="I3224">
        <v>213.364</v>
      </c>
      <c r="J3224" s="12">
        <v>0.35</v>
      </c>
      <c r="K3224" s="12">
        <v>0.59599999999999997</v>
      </c>
      <c r="L3224" s="10">
        <v>0.26</v>
      </c>
      <c r="M3224" s="10">
        <f>VLOOKUP('By placement'!$D3224,'By goal type'!$I$3:$J$7,2,FALSE)</f>
        <v>0.3</v>
      </c>
      <c r="N3224" s="13"/>
      <c r="O3224" s="10">
        <f t="shared" si="152"/>
        <v>0.3</v>
      </c>
      <c r="P3224" s="10">
        <f t="shared" si="150"/>
        <v>3.999999999999998E-2</v>
      </c>
      <c r="Q3224">
        <f t="shared" si="151"/>
        <v>64.009199999999993</v>
      </c>
    </row>
    <row r="3225" spans="1:17" x14ac:dyDescent="0.3">
      <c r="A3225">
        <v>3220</v>
      </c>
      <c r="B3225" t="s">
        <v>3672</v>
      </c>
      <c r="C3225" t="s">
        <v>145</v>
      </c>
      <c r="D3225" t="s">
        <v>7</v>
      </c>
      <c r="E3225">
        <v>956025</v>
      </c>
      <c r="F3225">
        <v>107591</v>
      </c>
      <c r="G3225">
        <v>26.3444</v>
      </c>
      <c r="H3225">
        <v>8.7774999999999999</v>
      </c>
      <c r="I3225">
        <v>35.121899999999997</v>
      </c>
      <c r="J3225" s="12">
        <v>0.2</v>
      </c>
      <c r="K3225" s="12">
        <v>0.27300000000000002</v>
      </c>
      <c r="L3225" s="10">
        <v>0.25</v>
      </c>
      <c r="M3225" s="10">
        <f>VLOOKUP('By placement'!$D3225,'By goal type'!$I$3:$J$7,2,FALSE)</f>
        <v>0.3</v>
      </c>
      <c r="N3225" s="13"/>
      <c r="O3225" s="10">
        <f t="shared" si="152"/>
        <v>0.3</v>
      </c>
      <c r="P3225" s="10">
        <f t="shared" si="150"/>
        <v>4.9999999999999989E-2</v>
      </c>
      <c r="Q3225">
        <f t="shared" si="151"/>
        <v>9.3915703296703299</v>
      </c>
    </row>
    <row r="3226" spans="1:17" x14ac:dyDescent="0.3">
      <c r="A3226">
        <v>3221</v>
      </c>
      <c r="B3226" t="s">
        <v>3673</v>
      </c>
      <c r="C3226" t="s">
        <v>79</v>
      </c>
      <c r="D3226" t="s">
        <v>7</v>
      </c>
      <c r="E3226">
        <v>2162</v>
      </c>
      <c r="F3226">
        <v>1232</v>
      </c>
      <c r="G3226">
        <v>0.75509999999999999</v>
      </c>
      <c r="H3226">
        <v>0.25090000000000001</v>
      </c>
      <c r="I3226">
        <v>1.006</v>
      </c>
      <c r="J3226" s="12">
        <v>0.5</v>
      </c>
      <c r="K3226" s="12">
        <v>0.68600000000000005</v>
      </c>
      <c r="L3226" s="10" t="s">
        <v>5</v>
      </c>
      <c r="M3226" s="10">
        <f>VLOOKUP('By placement'!$D3226,'By goal type'!$I$3:$J$7,2,FALSE)</f>
        <v>0.3</v>
      </c>
      <c r="N3226" s="13"/>
      <c r="O3226" s="10">
        <f t="shared" si="152"/>
        <v>0.3</v>
      </c>
      <c r="P3226" s="10" t="str">
        <f t="shared" si="150"/>
        <v>unknown</v>
      </c>
      <c r="Q3226">
        <f t="shared" si="151"/>
        <v>0.27276384839650153</v>
      </c>
    </row>
    <row r="3227" spans="1:17" x14ac:dyDescent="0.3">
      <c r="A3227">
        <v>3222</v>
      </c>
      <c r="B3227" t="s">
        <v>3674</v>
      </c>
      <c r="C3227" t="s">
        <v>140</v>
      </c>
      <c r="D3227" t="s">
        <v>7</v>
      </c>
      <c r="E3227">
        <v>235496</v>
      </c>
      <c r="F3227">
        <v>39535</v>
      </c>
      <c r="G3227">
        <v>15.019500000000001</v>
      </c>
      <c r="H3227">
        <v>4.9604999999999997</v>
      </c>
      <c r="I3227">
        <v>19.98</v>
      </c>
      <c r="J3227" s="12">
        <v>0.22</v>
      </c>
      <c r="K3227" s="12">
        <v>0.373</v>
      </c>
      <c r="L3227" s="10">
        <v>0.25</v>
      </c>
      <c r="M3227" s="10">
        <f>VLOOKUP('By placement'!$D3227,'By goal type'!$I$3:$J$7,2,FALSE)</f>
        <v>0.3</v>
      </c>
      <c r="N3227" s="13"/>
      <c r="O3227" s="10">
        <f t="shared" si="152"/>
        <v>0.3</v>
      </c>
      <c r="P3227" s="10">
        <f t="shared" si="150"/>
        <v>4.9999999999999989E-2</v>
      </c>
      <c r="Q3227">
        <f t="shared" si="151"/>
        <v>5.9939999999999998</v>
      </c>
    </row>
    <row r="3228" spans="1:17" x14ac:dyDescent="0.3">
      <c r="A3228">
        <v>3223</v>
      </c>
      <c r="B3228" t="s">
        <v>3675</v>
      </c>
      <c r="C3228" t="s">
        <v>175</v>
      </c>
      <c r="D3228" t="s">
        <v>7</v>
      </c>
      <c r="E3228">
        <v>661</v>
      </c>
      <c r="F3228">
        <v>280</v>
      </c>
      <c r="G3228">
        <v>0.17199999999999999</v>
      </c>
      <c r="H3228">
        <v>5.7000000000000002E-2</v>
      </c>
      <c r="I3228">
        <v>0.22900000000000001</v>
      </c>
      <c r="J3228" s="12">
        <v>0.5</v>
      </c>
      <c r="K3228" s="12">
        <v>0.6</v>
      </c>
      <c r="L3228" s="10">
        <v>0.25</v>
      </c>
      <c r="M3228" s="10">
        <f>VLOOKUP('By placement'!$D3228,'By goal type'!$I$3:$J$7,2,FALSE)</f>
        <v>0.3</v>
      </c>
      <c r="N3228" s="13"/>
      <c r="O3228" s="10">
        <f t="shared" si="152"/>
        <v>0.3</v>
      </c>
      <c r="P3228" s="10">
        <f t="shared" si="150"/>
        <v>4.9999999999999989E-2</v>
      </c>
      <c r="Q3228">
        <f t="shared" si="151"/>
        <v>3.8166666666666661E-2</v>
      </c>
    </row>
    <row r="3229" spans="1:17" x14ac:dyDescent="0.3">
      <c r="A3229">
        <v>3224</v>
      </c>
      <c r="B3229" t="s">
        <v>3676</v>
      </c>
      <c r="C3229" t="s">
        <v>160</v>
      </c>
      <c r="D3229" t="s">
        <v>7</v>
      </c>
      <c r="E3229">
        <v>175976</v>
      </c>
      <c r="F3229">
        <v>8950</v>
      </c>
      <c r="G3229">
        <v>2.1974999999999998</v>
      </c>
      <c r="H3229">
        <v>0.73250000000000004</v>
      </c>
      <c r="I3229">
        <v>2.93</v>
      </c>
      <c r="J3229" s="12">
        <v>0.2</v>
      </c>
      <c r="K3229" s="12">
        <v>0.32400000000000001</v>
      </c>
      <c r="L3229" s="10">
        <v>0.25</v>
      </c>
      <c r="M3229" s="10">
        <f>VLOOKUP('By placement'!$D3229,'By goal type'!$I$3:$J$7,2,FALSE)</f>
        <v>0.3</v>
      </c>
      <c r="N3229" s="13"/>
      <c r="O3229" s="10">
        <f t="shared" si="152"/>
        <v>0.3</v>
      </c>
      <c r="P3229" s="10">
        <f t="shared" si="150"/>
        <v>4.9999999999999989E-2</v>
      </c>
      <c r="Q3229">
        <f t="shared" si="151"/>
        <v>0.879</v>
      </c>
    </row>
    <row r="3230" spans="1:17" x14ac:dyDescent="0.3">
      <c r="A3230">
        <v>3225</v>
      </c>
      <c r="B3230" t="s">
        <v>3677</v>
      </c>
      <c r="C3230" t="s">
        <v>64</v>
      </c>
      <c r="D3230" t="s">
        <v>7</v>
      </c>
      <c r="E3230">
        <v>91</v>
      </c>
      <c r="F3230">
        <v>55</v>
      </c>
      <c r="G3230">
        <v>2.7099999999999999E-2</v>
      </c>
      <c r="H3230">
        <v>8.8999999999999999E-3</v>
      </c>
      <c r="I3230">
        <v>3.5999999999999997E-2</v>
      </c>
      <c r="J3230" s="12">
        <v>0.4</v>
      </c>
      <c r="K3230" s="12">
        <v>0.5</v>
      </c>
      <c r="L3230" s="10" t="s">
        <v>5</v>
      </c>
      <c r="M3230" s="10">
        <f>VLOOKUP('By placement'!$D3230,'By goal type'!$I$3:$J$7,2,FALSE)</f>
        <v>0.3</v>
      </c>
      <c r="N3230" s="13"/>
      <c r="O3230" s="10">
        <f t="shared" si="152"/>
        <v>0.3</v>
      </c>
      <c r="P3230" s="10" t="str">
        <f t="shared" si="150"/>
        <v>unknown</v>
      </c>
      <c r="Q3230">
        <f t="shared" si="151"/>
        <v>7.1999999999999981E-3</v>
      </c>
    </row>
    <row r="3231" spans="1:17" x14ac:dyDescent="0.3">
      <c r="A3231">
        <v>3226</v>
      </c>
      <c r="B3231" t="s">
        <v>3678</v>
      </c>
      <c r="C3231" t="s">
        <v>206</v>
      </c>
      <c r="D3231" t="s">
        <v>7</v>
      </c>
      <c r="E3231">
        <v>61155</v>
      </c>
      <c r="F3231">
        <v>21150</v>
      </c>
      <c r="G3231">
        <v>14.2538</v>
      </c>
      <c r="H3231">
        <v>4.1391999999999998</v>
      </c>
      <c r="I3231">
        <v>18.393000000000001</v>
      </c>
      <c r="J3231" s="12">
        <v>0.4</v>
      </c>
      <c r="K3231" s="12">
        <v>0.65200000000000002</v>
      </c>
      <c r="L3231" s="10">
        <v>0.25</v>
      </c>
      <c r="M3231" s="10">
        <f>VLOOKUP('By placement'!$D3231,'By goal type'!$I$3:$J$7,2,FALSE)</f>
        <v>0.3</v>
      </c>
      <c r="N3231" s="13"/>
      <c r="O3231" s="10">
        <f t="shared" si="152"/>
        <v>0.3</v>
      </c>
      <c r="P3231" s="10">
        <f t="shared" si="150"/>
        <v>4.9999999999999989E-2</v>
      </c>
      <c r="Q3231">
        <f t="shared" si="151"/>
        <v>5.5179</v>
      </c>
    </row>
    <row r="3232" spans="1:17" x14ac:dyDescent="0.3">
      <c r="A3232">
        <v>3227</v>
      </c>
      <c r="B3232" t="s">
        <v>3679</v>
      </c>
      <c r="C3232" t="s">
        <v>145</v>
      </c>
      <c r="D3232" t="s">
        <v>7</v>
      </c>
      <c r="E3232">
        <v>1297323</v>
      </c>
      <c r="F3232">
        <v>118496</v>
      </c>
      <c r="G3232">
        <v>29.141300000000001</v>
      </c>
      <c r="H3232">
        <v>9.7136999999999993</v>
      </c>
      <c r="I3232">
        <v>38.854999999999997</v>
      </c>
      <c r="J3232" s="12">
        <v>0.2</v>
      </c>
      <c r="K3232" s="12">
        <v>0.34699999999999998</v>
      </c>
      <c r="L3232" s="10">
        <v>0.25</v>
      </c>
      <c r="M3232" s="10">
        <f>VLOOKUP('By placement'!$D3232,'By goal type'!$I$3:$J$7,2,FALSE)</f>
        <v>0.3</v>
      </c>
      <c r="N3232" s="13"/>
      <c r="O3232" s="10">
        <f t="shared" si="152"/>
        <v>0.3</v>
      </c>
      <c r="P3232" s="10">
        <f t="shared" si="150"/>
        <v>4.9999999999999989E-2</v>
      </c>
      <c r="Q3232">
        <f t="shared" si="151"/>
        <v>11.656499999999999</v>
      </c>
    </row>
    <row r="3233" spans="1:17" x14ac:dyDescent="0.3">
      <c r="A3233">
        <v>3228</v>
      </c>
      <c r="B3233" t="s">
        <v>3680</v>
      </c>
      <c r="C3233" t="s">
        <v>197</v>
      </c>
      <c r="D3233" t="s">
        <v>7</v>
      </c>
      <c r="E3233">
        <v>144797</v>
      </c>
      <c r="F3233">
        <v>45540</v>
      </c>
      <c r="G3233">
        <v>39.195799999999998</v>
      </c>
      <c r="H3233">
        <v>13.0596</v>
      </c>
      <c r="I3233">
        <v>52.255400000000002</v>
      </c>
      <c r="J3233" s="12">
        <v>0.7</v>
      </c>
      <c r="K3233" s="12">
        <v>1.0900000000000001</v>
      </c>
      <c r="L3233" s="10">
        <v>0.25</v>
      </c>
      <c r="M3233" s="10">
        <f>VLOOKUP('By placement'!$D3233,'By goal type'!$I$3:$J$7,2,FALSE)</f>
        <v>0.3</v>
      </c>
      <c r="N3233" s="13"/>
      <c r="O3233" s="10">
        <f t="shared" si="152"/>
        <v>0.3</v>
      </c>
      <c r="P3233" s="10">
        <f t="shared" si="150"/>
        <v>4.9999999999999989E-2</v>
      </c>
      <c r="Q3233">
        <f t="shared" si="151"/>
        <v>15.67662</v>
      </c>
    </row>
    <row r="3234" spans="1:17" x14ac:dyDescent="0.3">
      <c r="A3234">
        <v>3229</v>
      </c>
      <c r="B3234" t="s">
        <v>3681</v>
      </c>
      <c r="C3234" t="s">
        <v>77</v>
      </c>
      <c r="D3234" t="s">
        <v>7</v>
      </c>
      <c r="E3234">
        <v>160775</v>
      </c>
      <c r="F3234">
        <v>86316</v>
      </c>
      <c r="G3234">
        <v>106.1153</v>
      </c>
      <c r="H3234">
        <v>35.369100000000003</v>
      </c>
      <c r="I3234">
        <v>141.48439999999999</v>
      </c>
      <c r="J3234" s="12">
        <v>1</v>
      </c>
      <c r="K3234" s="12">
        <v>1.669</v>
      </c>
      <c r="L3234" s="10">
        <v>0.25</v>
      </c>
      <c r="M3234" s="10">
        <f>VLOOKUP('By placement'!$D3234,'By goal type'!$I$3:$J$7,2,FALSE)</f>
        <v>0.3</v>
      </c>
      <c r="N3234" s="13"/>
      <c r="O3234" s="10">
        <f t="shared" si="152"/>
        <v>0.3</v>
      </c>
      <c r="P3234" s="10">
        <f t="shared" si="150"/>
        <v>4.9999999999999989E-2</v>
      </c>
      <c r="Q3234">
        <f t="shared" si="151"/>
        <v>42.445319999999995</v>
      </c>
    </row>
    <row r="3235" spans="1:17" x14ac:dyDescent="0.3">
      <c r="A3235">
        <v>3230</v>
      </c>
      <c r="B3235" t="s">
        <v>3682</v>
      </c>
      <c r="C3235" t="s">
        <v>42</v>
      </c>
      <c r="D3235" t="s">
        <v>7</v>
      </c>
      <c r="E3235">
        <v>882339</v>
      </c>
      <c r="F3235">
        <v>300701</v>
      </c>
      <c r="G3235">
        <v>273.6696</v>
      </c>
      <c r="H3235">
        <v>91.2179</v>
      </c>
      <c r="I3235">
        <v>364.88749999999999</v>
      </c>
      <c r="J3235" s="12">
        <v>0.74</v>
      </c>
      <c r="K3235" s="12">
        <v>1.218</v>
      </c>
      <c r="L3235" s="10">
        <v>0.25</v>
      </c>
      <c r="M3235" s="10">
        <f>VLOOKUP('By placement'!$D3235,'By goal type'!$I$3:$J$7,2,FALSE)</f>
        <v>0.3</v>
      </c>
      <c r="N3235" s="13"/>
      <c r="O3235" s="10">
        <f t="shared" si="152"/>
        <v>0.3</v>
      </c>
      <c r="P3235" s="10">
        <f t="shared" si="150"/>
        <v>4.9999999999999989E-2</v>
      </c>
      <c r="Q3235">
        <f t="shared" si="151"/>
        <v>109.46624999999999</v>
      </c>
    </row>
    <row r="3236" spans="1:17" x14ac:dyDescent="0.3">
      <c r="A3236">
        <v>3231</v>
      </c>
      <c r="B3236" t="s">
        <v>3683</v>
      </c>
      <c r="C3236" t="s">
        <v>180</v>
      </c>
      <c r="D3236" t="s">
        <v>7</v>
      </c>
      <c r="E3236">
        <v>5905894</v>
      </c>
      <c r="F3236">
        <v>3432722</v>
      </c>
      <c r="G3236">
        <v>4053.7982999999999</v>
      </c>
      <c r="H3236">
        <v>1351.2610999999999</v>
      </c>
      <c r="I3236">
        <v>5405.0594000000001</v>
      </c>
      <c r="J3236" s="12">
        <v>0.96</v>
      </c>
      <c r="K3236" s="12">
        <v>1.532</v>
      </c>
      <c r="L3236" s="10">
        <v>0.25</v>
      </c>
      <c r="M3236" s="10">
        <f>VLOOKUP('By placement'!$D3236,'By goal type'!$I$3:$J$7,2,FALSE)</f>
        <v>0.3</v>
      </c>
      <c r="N3236" s="13"/>
      <c r="O3236" s="10">
        <f t="shared" si="152"/>
        <v>0.3</v>
      </c>
      <c r="P3236" s="10">
        <f t="shared" si="150"/>
        <v>4.9999999999999989E-2</v>
      </c>
      <c r="Q3236">
        <f t="shared" si="151"/>
        <v>1621.51782</v>
      </c>
    </row>
    <row r="3237" spans="1:17" x14ac:dyDescent="0.3">
      <c r="A3237">
        <v>3232</v>
      </c>
      <c r="B3237" t="s">
        <v>3684</v>
      </c>
      <c r="C3237" t="s">
        <v>72</v>
      </c>
      <c r="D3237" t="s">
        <v>7</v>
      </c>
      <c r="E3237">
        <v>2322</v>
      </c>
      <c r="F3237">
        <v>1802</v>
      </c>
      <c r="G3237">
        <v>1.3348</v>
      </c>
      <c r="H3237">
        <v>0.73519999999999996</v>
      </c>
      <c r="I3237">
        <v>2.0699999999999998</v>
      </c>
      <c r="J3237" s="12">
        <v>0.7</v>
      </c>
      <c r="K3237" s="12">
        <v>1.278</v>
      </c>
      <c r="L3237" s="10" t="s">
        <v>5</v>
      </c>
      <c r="M3237" s="10">
        <f>VLOOKUP('By placement'!$D3237,'By goal type'!$I$3:$J$7,2,FALSE)</f>
        <v>0.3</v>
      </c>
      <c r="N3237" s="13"/>
      <c r="O3237" s="10">
        <f t="shared" si="152"/>
        <v>0.3</v>
      </c>
      <c r="P3237" s="10" t="str">
        <f t="shared" si="150"/>
        <v>unknown</v>
      </c>
      <c r="Q3237">
        <f t="shared" si="151"/>
        <v>0.62099999999999989</v>
      </c>
    </row>
    <row r="3238" spans="1:17" x14ac:dyDescent="0.3">
      <c r="A3238">
        <v>3233</v>
      </c>
      <c r="B3238" t="s">
        <v>3685</v>
      </c>
      <c r="C3238" t="s">
        <v>71</v>
      </c>
      <c r="D3238" t="s">
        <v>7</v>
      </c>
      <c r="E3238">
        <v>2173</v>
      </c>
      <c r="F3238">
        <v>990</v>
      </c>
      <c r="G3238">
        <v>0.60980000000000001</v>
      </c>
      <c r="H3238">
        <v>0.20280000000000001</v>
      </c>
      <c r="I3238">
        <v>0.81259999999999999</v>
      </c>
      <c r="J3238" s="12">
        <v>0.5</v>
      </c>
      <c r="K3238" s="12">
        <v>0.81299999999999994</v>
      </c>
      <c r="L3238" s="10">
        <v>0.25</v>
      </c>
      <c r="M3238" s="10">
        <f>VLOOKUP('By placement'!$D3238,'By goal type'!$I$3:$J$7,2,FALSE)</f>
        <v>0.3</v>
      </c>
      <c r="N3238" s="13"/>
      <c r="O3238" s="10">
        <f t="shared" si="152"/>
        <v>0.3</v>
      </c>
      <c r="P3238" s="10">
        <f t="shared" si="150"/>
        <v>4.9999999999999989E-2</v>
      </c>
      <c r="Q3238">
        <f t="shared" si="151"/>
        <v>0.24378</v>
      </c>
    </row>
    <row r="3239" spans="1:17" x14ac:dyDescent="0.3">
      <c r="A3239">
        <v>3234</v>
      </c>
      <c r="B3239" t="s">
        <v>3686</v>
      </c>
      <c r="C3239" t="s">
        <v>72</v>
      </c>
      <c r="D3239" t="s">
        <v>7</v>
      </c>
      <c r="E3239">
        <v>15720</v>
      </c>
      <c r="F3239">
        <v>8892</v>
      </c>
      <c r="G3239">
        <v>6.3959999999999999</v>
      </c>
      <c r="H3239">
        <v>3.819</v>
      </c>
      <c r="I3239">
        <v>10.215</v>
      </c>
      <c r="J3239" s="12">
        <v>0.7</v>
      </c>
      <c r="K3239" s="12">
        <v>1.3129999999999999</v>
      </c>
      <c r="L3239" s="10">
        <v>0.4</v>
      </c>
      <c r="M3239" s="10">
        <f>VLOOKUP('By placement'!$D3239,'By goal type'!$I$3:$J$7,2,FALSE)</f>
        <v>0.3</v>
      </c>
      <c r="N3239" s="13"/>
      <c r="O3239" s="10">
        <f t="shared" si="152"/>
        <v>0.3</v>
      </c>
      <c r="P3239" s="10">
        <f t="shared" si="150"/>
        <v>-0.10000000000000003</v>
      </c>
      <c r="Q3239">
        <f t="shared" si="151"/>
        <v>3.0644999999999998</v>
      </c>
    </row>
    <row r="3240" spans="1:17" x14ac:dyDescent="0.3">
      <c r="A3240">
        <v>3235</v>
      </c>
      <c r="B3240" t="s">
        <v>3687</v>
      </c>
      <c r="C3240" t="s">
        <v>205</v>
      </c>
      <c r="D3240" t="s">
        <v>7</v>
      </c>
      <c r="E3240">
        <v>473931</v>
      </c>
      <c r="F3240">
        <v>265202</v>
      </c>
      <c r="G3240">
        <v>375.90960000000001</v>
      </c>
      <c r="H3240">
        <v>125.3031</v>
      </c>
      <c r="I3240">
        <v>501.21269999999998</v>
      </c>
      <c r="J3240" s="12">
        <v>1.1499999999999999</v>
      </c>
      <c r="K3240" s="12">
        <v>1.7709999999999999</v>
      </c>
      <c r="L3240" s="10">
        <v>0.25</v>
      </c>
      <c r="M3240" s="10">
        <f>VLOOKUP('By placement'!$D3240,'By goal type'!$I$3:$J$7,2,FALSE)</f>
        <v>0.3</v>
      </c>
      <c r="N3240" s="13"/>
      <c r="O3240" s="10">
        <f t="shared" si="152"/>
        <v>0.3</v>
      </c>
      <c r="P3240" s="10">
        <f t="shared" si="150"/>
        <v>4.9999999999999989E-2</v>
      </c>
      <c r="Q3240">
        <f t="shared" si="151"/>
        <v>150.36381</v>
      </c>
    </row>
    <row r="3241" spans="1:17" x14ac:dyDescent="0.3">
      <c r="A3241">
        <v>3236</v>
      </c>
      <c r="B3241" t="s">
        <v>3688</v>
      </c>
      <c r="C3241" t="s">
        <v>72</v>
      </c>
      <c r="D3241" t="s">
        <v>7</v>
      </c>
      <c r="E3241">
        <v>16793</v>
      </c>
      <c r="F3241">
        <v>9209</v>
      </c>
      <c r="G3241">
        <v>6.6778000000000004</v>
      </c>
      <c r="H3241">
        <v>3.9241999999999999</v>
      </c>
      <c r="I3241">
        <v>10.602</v>
      </c>
      <c r="J3241" s="12">
        <v>0.7</v>
      </c>
      <c r="K3241" s="12">
        <v>1.4350000000000001</v>
      </c>
      <c r="L3241" s="10">
        <v>0.4</v>
      </c>
      <c r="M3241" s="10">
        <f>VLOOKUP('By placement'!$D3241,'By goal type'!$I$3:$J$7,2,FALSE)</f>
        <v>0.3</v>
      </c>
      <c r="N3241" s="13"/>
      <c r="O3241" s="10">
        <f t="shared" si="152"/>
        <v>0.3</v>
      </c>
      <c r="P3241" s="10">
        <f t="shared" si="150"/>
        <v>-0.10000000000000003</v>
      </c>
      <c r="Q3241">
        <f t="shared" si="151"/>
        <v>3.1806000000000001</v>
      </c>
    </row>
    <row r="3242" spans="1:17" x14ac:dyDescent="0.3">
      <c r="A3242">
        <v>3237</v>
      </c>
      <c r="B3242" t="s">
        <v>3689</v>
      </c>
      <c r="C3242" t="s">
        <v>203</v>
      </c>
      <c r="D3242" t="s">
        <v>7</v>
      </c>
      <c r="E3242">
        <v>10962</v>
      </c>
      <c r="F3242">
        <v>5355</v>
      </c>
      <c r="G3242">
        <v>1.6518999999999999</v>
      </c>
      <c r="H3242">
        <v>0.55010000000000003</v>
      </c>
      <c r="I3242">
        <v>2.202</v>
      </c>
      <c r="J3242" s="12">
        <v>0.25</v>
      </c>
      <c r="K3242" s="12">
        <v>0.42599999999999999</v>
      </c>
      <c r="L3242" s="10" t="s">
        <v>5</v>
      </c>
      <c r="M3242" s="10">
        <f>VLOOKUP('By placement'!$D3242,'By goal type'!$I$3:$J$7,2,FALSE)</f>
        <v>0.3</v>
      </c>
      <c r="N3242" s="13"/>
      <c r="O3242" s="10">
        <f t="shared" si="152"/>
        <v>0.3</v>
      </c>
      <c r="P3242" s="10" t="str">
        <f t="shared" si="150"/>
        <v>unknown</v>
      </c>
      <c r="Q3242">
        <f t="shared" si="151"/>
        <v>0.66059999999999997</v>
      </c>
    </row>
    <row r="3243" spans="1:17" x14ac:dyDescent="0.3">
      <c r="A3243">
        <v>3238</v>
      </c>
      <c r="B3243" t="s">
        <v>3690</v>
      </c>
      <c r="C3243" t="s">
        <v>169</v>
      </c>
      <c r="D3243" t="s">
        <v>7</v>
      </c>
      <c r="E3243">
        <v>8314</v>
      </c>
      <c r="F3243">
        <v>535</v>
      </c>
      <c r="G3243">
        <v>0.19850000000000001</v>
      </c>
      <c r="H3243">
        <v>6.59E-2</v>
      </c>
      <c r="I3243">
        <v>0.26440000000000002</v>
      </c>
      <c r="J3243" s="12">
        <v>0.3</v>
      </c>
      <c r="K3243" s="12">
        <v>0.372</v>
      </c>
      <c r="L3243" s="10">
        <v>0.25</v>
      </c>
      <c r="M3243" s="10">
        <f>VLOOKUP('By placement'!$D3243,'By goal type'!$I$3:$J$7,2,FALSE)</f>
        <v>0.3</v>
      </c>
      <c r="N3243" s="13"/>
      <c r="O3243" s="10">
        <f t="shared" si="152"/>
        <v>0.3</v>
      </c>
      <c r="P3243" s="10">
        <f t="shared" si="150"/>
        <v>4.9999999999999989E-2</v>
      </c>
      <c r="Q3243">
        <f t="shared" si="151"/>
        <v>5.1174193548387113E-2</v>
      </c>
    </row>
    <row r="3244" spans="1:17" x14ac:dyDescent="0.3">
      <c r="A3244">
        <v>3239</v>
      </c>
      <c r="B3244" t="s">
        <v>3691</v>
      </c>
      <c r="C3244" t="s">
        <v>79</v>
      </c>
      <c r="D3244" t="s">
        <v>7</v>
      </c>
      <c r="E3244">
        <v>21465</v>
      </c>
      <c r="F3244">
        <v>6071</v>
      </c>
      <c r="G3244">
        <v>2.5548000000000002</v>
      </c>
      <c r="H3244">
        <v>1.0451999999999999</v>
      </c>
      <c r="I3244">
        <v>3.6</v>
      </c>
      <c r="J3244" s="12">
        <v>0.36</v>
      </c>
      <c r="K3244" s="12">
        <v>0.61699999999999999</v>
      </c>
      <c r="L3244" s="10">
        <v>0.3</v>
      </c>
      <c r="M3244" s="10">
        <f>VLOOKUP('By placement'!$D3244,'By goal type'!$I$3:$J$7,2,FALSE)</f>
        <v>0.3</v>
      </c>
      <c r="N3244" s="13"/>
      <c r="O3244" s="10">
        <f t="shared" si="152"/>
        <v>0.3</v>
      </c>
      <c r="P3244" s="10">
        <f t="shared" si="150"/>
        <v>0</v>
      </c>
      <c r="Q3244">
        <f t="shared" si="151"/>
        <v>1.08</v>
      </c>
    </row>
    <row r="3245" spans="1:17" x14ac:dyDescent="0.3">
      <c r="A3245">
        <v>3240</v>
      </c>
      <c r="B3245" t="s">
        <v>3692</v>
      </c>
      <c r="C3245" t="s">
        <v>72</v>
      </c>
      <c r="D3245" t="s">
        <v>7</v>
      </c>
      <c r="E3245">
        <v>13279</v>
      </c>
      <c r="F3245">
        <v>4119</v>
      </c>
      <c r="G3245">
        <v>2.0897000000000001</v>
      </c>
      <c r="H3245">
        <v>1.3032999999999999</v>
      </c>
      <c r="I3245">
        <v>3.3929999999999998</v>
      </c>
      <c r="J3245" s="12">
        <v>0.5</v>
      </c>
      <c r="K3245" s="12">
        <v>0.876</v>
      </c>
      <c r="L3245" s="10">
        <v>0.4</v>
      </c>
      <c r="M3245" s="10">
        <f>VLOOKUP('By placement'!$D3245,'By goal type'!$I$3:$J$7,2,FALSE)</f>
        <v>0.3</v>
      </c>
      <c r="N3245" s="13"/>
      <c r="O3245" s="10">
        <f t="shared" si="152"/>
        <v>0.3</v>
      </c>
      <c r="P3245" s="10">
        <f t="shared" si="150"/>
        <v>-0.10000000000000003</v>
      </c>
      <c r="Q3245">
        <f t="shared" si="151"/>
        <v>1.0178999999999998</v>
      </c>
    </row>
    <row r="3246" spans="1:17" x14ac:dyDescent="0.3">
      <c r="A3246">
        <v>3241</v>
      </c>
      <c r="B3246" t="s">
        <v>3693</v>
      </c>
      <c r="C3246" t="s">
        <v>79</v>
      </c>
      <c r="D3246" t="s">
        <v>7</v>
      </c>
      <c r="E3246">
        <v>31194</v>
      </c>
      <c r="F3246">
        <v>13647</v>
      </c>
      <c r="G3246">
        <v>6.3167999999999997</v>
      </c>
      <c r="H3246">
        <v>2.6840999999999999</v>
      </c>
      <c r="I3246">
        <v>9.0008999999999997</v>
      </c>
      <c r="J3246" s="12">
        <v>0.4</v>
      </c>
      <c r="K3246" s="12">
        <v>0.69299999999999995</v>
      </c>
      <c r="L3246" s="10">
        <v>0.3</v>
      </c>
      <c r="M3246" s="10">
        <f>VLOOKUP('By placement'!$D3246,'By goal type'!$I$3:$J$7,2,FALSE)</f>
        <v>0.3</v>
      </c>
      <c r="N3246" s="13"/>
      <c r="O3246" s="10">
        <f t="shared" si="152"/>
        <v>0.3</v>
      </c>
      <c r="P3246" s="10">
        <f t="shared" si="150"/>
        <v>0</v>
      </c>
      <c r="Q3246">
        <f t="shared" si="151"/>
        <v>2.7002699999999997</v>
      </c>
    </row>
    <row r="3247" spans="1:17" x14ac:dyDescent="0.3">
      <c r="A3247">
        <v>3242</v>
      </c>
      <c r="B3247" t="s">
        <v>3694</v>
      </c>
      <c r="C3247" t="s">
        <v>90</v>
      </c>
      <c r="D3247" t="s">
        <v>7</v>
      </c>
      <c r="E3247">
        <v>1301704</v>
      </c>
      <c r="F3247">
        <v>124544</v>
      </c>
      <c r="G3247">
        <v>115.5975</v>
      </c>
      <c r="H3247">
        <v>38.532499999999999</v>
      </c>
      <c r="I3247">
        <v>154.13</v>
      </c>
      <c r="J3247" s="12">
        <v>0.75</v>
      </c>
      <c r="K3247" s="12">
        <v>1.141</v>
      </c>
      <c r="L3247" s="10">
        <v>0.25</v>
      </c>
      <c r="M3247" s="10">
        <f>VLOOKUP('By placement'!$D3247,'By goal type'!$I$3:$J$7,2,FALSE)</f>
        <v>0.3</v>
      </c>
      <c r="N3247" s="13"/>
      <c r="O3247" s="10">
        <f t="shared" si="152"/>
        <v>0.3</v>
      </c>
      <c r="P3247" s="10">
        <f t="shared" si="150"/>
        <v>4.9999999999999989E-2</v>
      </c>
      <c r="Q3247">
        <f t="shared" si="151"/>
        <v>46.238999999999997</v>
      </c>
    </row>
    <row r="3248" spans="1:17" x14ac:dyDescent="0.3">
      <c r="A3248">
        <v>3243</v>
      </c>
      <c r="B3248" t="s">
        <v>3695</v>
      </c>
      <c r="C3248" t="s">
        <v>203</v>
      </c>
      <c r="D3248" t="s">
        <v>7</v>
      </c>
      <c r="E3248">
        <v>171</v>
      </c>
      <c r="F3248">
        <v>142</v>
      </c>
      <c r="G3248">
        <v>4.1099999999999998E-2</v>
      </c>
      <c r="H3248">
        <v>1.7600000000000001E-2</v>
      </c>
      <c r="I3248">
        <v>5.8700000000000002E-2</v>
      </c>
      <c r="J3248" s="12">
        <v>0.25</v>
      </c>
      <c r="K3248" s="12">
        <v>0.379</v>
      </c>
      <c r="L3248" s="10" t="s">
        <v>5</v>
      </c>
      <c r="M3248" s="10">
        <f>VLOOKUP('By placement'!$D3248,'By goal type'!$I$3:$J$7,2,FALSE)</f>
        <v>0.3</v>
      </c>
      <c r="N3248" s="13"/>
      <c r="O3248" s="10">
        <f t="shared" si="152"/>
        <v>0.3</v>
      </c>
      <c r="P3248" s="10" t="str">
        <f t="shared" si="150"/>
        <v>unknown</v>
      </c>
      <c r="Q3248">
        <f t="shared" si="151"/>
        <v>1.7610000000000001E-2</v>
      </c>
    </row>
    <row r="3249" spans="1:17" x14ac:dyDescent="0.3">
      <c r="A3249">
        <v>3244</v>
      </c>
      <c r="B3249" t="s">
        <v>3696</v>
      </c>
      <c r="C3249" t="s">
        <v>204</v>
      </c>
      <c r="D3249" t="s">
        <v>7</v>
      </c>
      <c r="E3249">
        <v>128133</v>
      </c>
      <c r="F3249">
        <v>50883</v>
      </c>
      <c r="G3249">
        <v>31.5503</v>
      </c>
      <c r="H3249">
        <v>10.515700000000001</v>
      </c>
      <c r="I3249">
        <v>42.066000000000003</v>
      </c>
      <c r="J3249" s="12">
        <v>0.5</v>
      </c>
      <c r="K3249" s="12">
        <v>0.89</v>
      </c>
      <c r="L3249" s="10">
        <v>0.25</v>
      </c>
      <c r="M3249" s="10">
        <f>VLOOKUP('By placement'!$D3249,'By goal type'!$I$3:$J$7,2,FALSE)</f>
        <v>0.3</v>
      </c>
      <c r="N3249" s="13"/>
      <c r="O3249" s="10">
        <f t="shared" si="152"/>
        <v>0.3</v>
      </c>
      <c r="P3249" s="10">
        <f t="shared" si="150"/>
        <v>4.9999999999999989E-2</v>
      </c>
      <c r="Q3249">
        <f t="shared" si="151"/>
        <v>12.6198</v>
      </c>
    </row>
    <row r="3250" spans="1:17" x14ac:dyDescent="0.3">
      <c r="A3250">
        <v>3245</v>
      </c>
      <c r="B3250" t="s">
        <v>3697</v>
      </c>
      <c r="C3250" t="s">
        <v>79</v>
      </c>
      <c r="D3250" t="s">
        <v>7</v>
      </c>
      <c r="E3250">
        <v>5726</v>
      </c>
      <c r="F3250">
        <v>2434</v>
      </c>
      <c r="G3250">
        <v>1.3584000000000001</v>
      </c>
      <c r="H3250">
        <v>0.45219999999999999</v>
      </c>
      <c r="I3250">
        <v>1.8106</v>
      </c>
      <c r="J3250" s="12">
        <v>0.45</v>
      </c>
      <c r="K3250" s="12">
        <v>0.752</v>
      </c>
      <c r="L3250" s="10" t="s">
        <v>5</v>
      </c>
      <c r="M3250" s="10">
        <f>VLOOKUP('By placement'!$D3250,'By goal type'!$I$3:$J$7,2,FALSE)</f>
        <v>0.3</v>
      </c>
      <c r="N3250" s="13"/>
      <c r="O3250" s="10">
        <f t="shared" si="152"/>
        <v>0.3</v>
      </c>
      <c r="P3250" s="10" t="str">
        <f t="shared" si="150"/>
        <v>unknown</v>
      </c>
      <c r="Q3250">
        <f t="shared" si="151"/>
        <v>0.54318</v>
      </c>
    </row>
    <row r="3251" spans="1:17" x14ac:dyDescent="0.3">
      <c r="A3251">
        <v>3246</v>
      </c>
      <c r="B3251" t="s">
        <v>3698</v>
      </c>
      <c r="C3251" t="s">
        <v>184</v>
      </c>
      <c r="D3251" t="s">
        <v>7</v>
      </c>
      <c r="E3251">
        <v>1697951</v>
      </c>
      <c r="F3251">
        <v>4527</v>
      </c>
      <c r="G3251">
        <v>2.2456</v>
      </c>
      <c r="H3251">
        <v>0.74860000000000004</v>
      </c>
      <c r="I3251">
        <v>2.9942000000000002</v>
      </c>
      <c r="J3251" s="12">
        <v>0.4</v>
      </c>
      <c r="K3251" s="12">
        <v>0.55000000000000004</v>
      </c>
      <c r="L3251" s="10">
        <v>0.25</v>
      </c>
      <c r="M3251" s="10">
        <f>VLOOKUP('By placement'!$D3251,'By goal type'!$I$3:$J$7,2,FALSE)</f>
        <v>0.3</v>
      </c>
      <c r="N3251" s="13"/>
      <c r="O3251" s="10">
        <f t="shared" si="152"/>
        <v>0.3</v>
      </c>
      <c r="P3251" s="10">
        <f t="shared" si="150"/>
        <v>4.9999999999999989E-2</v>
      </c>
      <c r="Q3251">
        <f t="shared" si="151"/>
        <v>0.81659999999999999</v>
      </c>
    </row>
    <row r="3252" spans="1:17" x14ac:dyDescent="0.3">
      <c r="A3252">
        <v>3247</v>
      </c>
      <c r="B3252" t="s">
        <v>3699</v>
      </c>
      <c r="C3252" t="s">
        <v>72</v>
      </c>
      <c r="D3252" t="s">
        <v>7</v>
      </c>
      <c r="E3252">
        <v>6026</v>
      </c>
      <c r="F3252">
        <v>1828</v>
      </c>
      <c r="G3252">
        <v>0.96679999999999999</v>
      </c>
      <c r="H3252">
        <v>0.54520000000000002</v>
      </c>
      <c r="I3252">
        <v>1.512</v>
      </c>
      <c r="J3252" s="12">
        <v>0.5</v>
      </c>
      <c r="K3252" s="12">
        <v>0.78300000000000003</v>
      </c>
      <c r="L3252" s="10">
        <v>0.4</v>
      </c>
      <c r="M3252" s="10">
        <f>VLOOKUP('By placement'!$D3252,'By goal type'!$I$3:$J$7,2,FALSE)</f>
        <v>0.3</v>
      </c>
      <c r="N3252" s="13"/>
      <c r="O3252" s="10">
        <f t="shared" si="152"/>
        <v>0.3</v>
      </c>
      <c r="P3252" s="10">
        <f t="shared" si="150"/>
        <v>-0.10000000000000003</v>
      </c>
      <c r="Q3252">
        <f t="shared" si="151"/>
        <v>0.4536</v>
      </c>
    </row>
    <row r="3253" spans="1:17" x14ac:dyDescent="0.3">
      <c r="A3253">
        <v>3248</v>
      </c>
      <c r="B3253" t="s">
        <v>3700</v>
      </c>
      <c r="C3253" t="s">
        <v>203</v>
      </c>
      <c r="D3253" t="s">
        <v>7</v>
      </c>
      <c r="E3253">
        <v>7720</v>
      </c>
      <c r="F3253">
        <v>3368</v>
      </c>
      <c r="G3253">
        <v>1.0458000000000001</v>
      </c>
      <c r="H3253">
        <v>0.34820000000000001</v>
      </c>
      <c r="I3253">
        <v>1.3939999999999999</v>
      </c>
      <c r="J3253" s="12">
        <v>0.25</v>
      </c>
      <c r="K3253" s="12">
        <v>0.48399999999999999</v>
      </c>
      <c r="L3253" s="10" t="s">
        <v>5</v>
      </c>
      <c r="M3253" s="10">
        <f>VLOOKUP('By placement'!$D3253,'By goal type'!$I$3:$J$7,2,FALSE)</f>
        <v>0.3</v>
      </c>
      <c r="N3253" s="13"/>
      <c r="O3253" s="10">
        <f t="shared" si="152"/>
        <v>0.3</v>
      </c>
      <c r="P3253" s="10" t="str">
        <f t="shared" si="150"/>
        <v>unknown</v>
      </c>
      <c r="Q3253">
        <f t="shared" si="151"/>
        <v>0.41819999999999996</v>
      </c>
    </row>
    <row r="3254" spans="1:17" x14ac:dyDescent="0.3">
      <c r="A3254">
        <v>3249</v>
      </c>
      <c r="B3254" t="s">
        <v>3701</v>
      </c>
      <c r="C3254" t="s">
        <v>159</v>
      </c>
      <c r="D3254" t="s">
        <v>7</v>
      </c>
      <c r="E3254">
        <v>1310192</v>
      </c>
      <c r="F3254">
        <v>278869</v>
      </c>
      <c r="G3254">
        <v>34.6325</v>
      </c>
      <c r="H3254">
        <v>11.5395</v>
      </c>
      <c r="I3254">
        <v>46.171999999999997</v>
      </c>
      <c r="J3254" s="12">
        <v>0.1</v>
      </c>
      <c r="K3254" s="12">
        <v>0.16600000000000001</v>
      </c>
      <c r="L3254" s="10">
        <v>0.25</v>
      </c>
      <c r="M3254" s="10">
        <f>VLOOKUP('By placement'!$D3254,'By goal type'!$I$3:$J$7,2,FALSE)</f>
        <v>0.3</v>
      </c>
      <c r="N3254" s="13"/>
      <c r="O3254" s="10">
        <f t="shared" si="152"/>
        <v>0.3</v>
      </c>
      <c r="P3254" s="10">
        <f t="shared" si="150"/>
        <v>4.9999999999999989E-2</v>
      </c>
      <c r="Q3254">
        <f t="shared" si="151"/>
        <v>13.851599999999999</v>
      </c>
    </row>
    <row r="3255" spans="1:17" x14ac:dyDescent="0.3">
      <c r="A3255">
        <v>3250</v>
      </c>
      <c r="B3255" t="s">
        <v>3702</v>
      </c>
      <c r="C3255" t="s">
        <v>79</v>
      </c>
      <c r="D3255" t="s">
        <v>7</v>
      </c>
      <c r="E3255">
        <v>393</v>
      </c>
      <c r="F3255">
        <v>223</v>
      </c>
      <c r="G3255">
        <v>7.7899999999999997E-2</v>
      </c>
      <c r="H3255">
        <v>2.5499999999999998E-2</v>
      </c>
      <c r="I3255">
        <v>0.10340000000000001</v>
      </c>
      <c r="J3255" s="12">
        <v>0.28000000000000003</v>
      </c>
      <c r="K3255" s="12">
        <v>0.52</v>
      </c>
      <c r="L3255" s="10">
        <v>0.25</v>
      </c>
      <c r="M3255" s="10">
        <f>VLOOKUP('By placement'!$D3255,'By goal type'!$I$3:$J$7,2,FALSE)</f>
        <v>0.3</v>
      </c>
      <c r="N3255" s="13"/>
      <c r="O3255" s="10">
        <f t="shared" si="152"/>
        <v>0.3</v>
      </c>
      <c r="P3255" s="10">
        <f t="shared" si="150"/>
        <v>4.9999999999999989E-2</v>
      </c>
      <c r="Q3255">
        <f t="shared" si="151"/>
        <v>3.1019999999999999E-2</v>
      </c>
    </row>
    <row r="3256" spans="1:17" x14ac:dyDescent="0.3">
      <c r="A3256">
        <v>3251</v>
      </c>
      <c r="B3256" t="s">
        <v>3703</v>
      </c>
      <c r="C3256" t="s">
        <v>152</v>
      </c>
      <c r="D3256" t="s">
        <v>7</v>
      </c>
      <c r="E3256">
        <v>79035</v>
      </c>
      <c r="F3256">
        <v>11910</v>
      </c>
      <c r="G3256">
        <v>4.4400000000000004</v>
      </c>
      <c r="H3256">
        <v>1.48</v>
      </c>
      <c r="I3256">
        <v>5.92</v>
      </c>
      <c r="J3256" s="12">
        <v>0.3</v>
      </c>
      <c r="K3256" s="12">
        <v>0.48799999999999999</v>
      </c>
      <c r="L3256" s="10" t="s">
        <v>5</v>
      </c>
      <c r="M3256" s="10">
        <f>VLOOKUP('By placement'!$D3256,'By goal type'!$I$3:$J$7,2,FALSE)</f>
        <v>0.3</v>
      </c>
      <c r="N3256" s="13"/>
      <c r="O3256" s="10">
        <f t="shared" si="152"/>
        <v>0.3</v>
      </c>
      <c r="P3256" s="10" t="str">
        <f t="shared" si="150"/>
        <v>unknown</v>
      </c>
      <c r="Q3256">
        <f t="shared" si="151"/>
        <v>1.776</v>
      </c>
    </row>
    <row r="3257" spans="1:17" x14ac:dyDescent="0.3">
      <c r="A3257">
        <v>3252</v>
      </c>
      <c r="B3257" t="s">
        <v>3704</v>
      </c>
      <c r="C3257" t="s">
        <v>160</v>
      </c>
      <c r="D3257" t="s">
        <v>7</v>
      </c>
      <c r="E3257">
        <v>340885</v>
      </c>
      <c r="F3257">
        <v>31765</v>
      </c>
      <c r="G3257">
        <v>19.738399999999999</v>
      </c>
      <c r="H3257">
        <v>6.5796999999999999</v>
      </c>
      <c r="I3257">
        <v>26.318100000000001</v>
      </c>
      <c r="J3257" s="12">
        <v>0.5</v>
      </c>
      <c r="K3257" s="12">
        <v>0.89800000000000002</v>
      </c>
      <c r="L3257" s="10">
        <v>0.25</v>
      </c>
      <c r="M3257" s="10">
        <f>VLOOKUP('By placement'!$D3257,'By goal type'!$I$3:$J$7,2,FALSE)</f>
        <v>0.3</v>
      </c>
      <c r="N3257" s="13"/>
      <c r="O3257" s="10">
        <f t="shared" si="152"/>
        <v>0.3</v>
      </c>
      <c r="P3257" s="10">
        <f t="shared" si="150"/>
        <v>4.9999999999999989E-2</v>
      </c>
      <c r="Q3257">
        <f t="shared" si="151"/>
        <v>7.8954300000000002</v>
      </c>
    </row>
    <row r="3258" spans="1:17" x14ac:dyDescent="0.3">
      <c r="A3258">
        <v>3253</v>
      </c>
      <c r="B3258" t="s">
        <v>3705</v>
      </c>
      <c r="C3258" t="s">
        <v>152</v>
      </c>
      <c r="D3258" t="s">
        <v>7</v>
      </c>
      <c r="E3258">
        <v>90073</v>
      </c>
      <c r="F3258">
        <v>13234</v>
      </c>
      <c r="G3258">
        <v>4.9424999999999999</v>
      </c>
      <c r="H3258">
        <v>1.6475</v>
      </c>
      <c r="I3258">
        <v>6.59</v>
      </c>
      <c r="J3258" s="12">
        <v>0.3</v>
      </c>
      <c r="K3258" s="12">
        <v>0.48799999999999999</v>
      </c>
      <c r="L3258" s="10" t="s">
        <v>5</v>
      </c>
      <c r="M3258" s="10">
        <f>VLOOKUP('By placement'!$D3258,'By goal type'!$I$3:$J$7,2,FALSE)</f>
        <v>0.3</v>
      </c>
      <c r="N3258" s="13"/>
      <c r="O3258" s="10">
        <f t="shared" si="152"/>
        <v>0.3</v>
      </c>
      <c r="P3258" s="10" t="str">
        <f t="shared" si="150"/>
        <v>unknown</v>
      </c>
      <c r="Q3258">
        <f t="shared" si="151"/>
        <v>1.9769999999999999</v>
      </c>
    </row>
    <row r="3259" spans="1:17" x14ac:dyDescent="0.3">
      <c r="A3259">
        <v>3254</v>
      </c>
      <c r="B3259" t="s">
        <v>3706</v>
      </c>
      <c r="C3259" t="s">
        <v>202</v>
      </c>
      <c r="D3259" t="s">
        <v>7</v>
      </c>
      <c r="E3259">
        <v>64155</v>
      </c>
      <c r="F3259">
        <v>19241</v>
      </c>
      <c r="G3259">
        <v>13.190099999999999</v>
      </c>
      <c r="H3259">
        <v>4.3964999999999996</v>
      </c>
      <c r="I3259">
        <v>17.586600000000001</v>
      </c>
      <c r="J3259" s="12">
        <v>0.55000000000000004</v>
      </c>
      <c r="K3259" s="12">
        <v>0.90500000000000003</v>
      </c>
      <c r="L3259" s="10">
        <v>0.25</v>
      </c>
      <c r="M3259" s="10">
        <f>VLOOKUP('By placement'!$D3259,'By goal type'!$I$3:$J$7,2,FALSE)</f>
        <v>0.3</v>
      </c>
      <c r="N3259" s="13"/>
      <c r="O3259" s="10">
        <f t="shared" si="152"/>
        <v>0.3</v>
      </c>
      <c r="P3259" s="10">
        <f t="shared" si="150"/>
        <v>4.9999999999999989E-2</v>
      </c>
      <c r="Q3259">
        <f t="shared" si="151"/>
        <v>5.2759799999999997</v>
      </c>
    </row>
    <row r="3260" spans="1:17" x14ac:dyDescent="0.3">
      <c r="A3260">
        <v>3255</v>
      </c>
      <c r="B3260" t="s">
        <v>3707</v>
      </c>
      <c r="C3260" t="s">
        <v>201</v>
      </c>
      <c r="D3260" t="s">
        <v>7</v>
      </c>
      <c r="E3260">
        <v>30287</v>
      </c>
      <c r="F3260">
        <v>9437</v>
      </c>
      <c r="G3260">
        <v>7.0841000000000003</v>
      </c>
      <c r="H3260">
        <v>2.3288000000000002</v>
      </c>
      <c r="I3260">
        <v>9.4129000000000005</v>
      </c>
      <c r="J3260" s="12">
        <v>0.6</v>
      </c>
      <c r="K3260" s="12">
        <v>0.99</v>
      </c>
      <c r="L3260" s="10">
        <v>0.25</v>
      </c>
      <c r="M3260" s="10">
        <f>VLOOKUP('By placement'!$D3260,'By goal type'!$I$3:$J$7,2,FALSE)</f>
        <v>0.3</v>
      </c>
      <c r="N3260" s="13"/>
      <c r="O3260" s="10">
        <f t="shared" si="152"/>
        <v>0.3</v>
      </c>
      <c r="P3260" s="10">
        <f t="shared" si="150"/>
        <v>4.9999999999999989E-2</v>
      </c>
      <c r="Q3260">
        <f t="shared" si="151"/>
        <v>2.8238699999999999</v>
      </c>
    </row>
    <row r="3261" spans="1:17" x14ac:dyDescent="0.3">
      <c r="A3261">
        <v>3256</v>
      </c>
      <c r="B3261" t="s">
        <v>3708</v>
      </c>
      <c r="C3261" t="s">
        <v>199</v>
      </c>
      <c r="D3261" t="s">
        <v>7</v>
      </c>
      <c r="E3261">
        <v>123576</v>
      </c>
      <c r="F3261">
        <v>35223</v>
      </c>
      <c r="G3261">
        <v>32.979999999999997</v>
      </c>
      <c r="H3261">
        <v>10.992900000000001</v>
      </c>
      <c r="I3261">
        <v>43.972900000000003</v>
      </c>
      <c r="J3261" s="12">
        <v>0.75</v>
      </c>
      <c r="K3261" s="12">
        <v>1.1870000000000001</v>
      </c>
      <c r="L3261" s="10">
        <v>0.25</v>
      </c>
      <c r="M3261" s="10">
        <f>VLOOKUP('By placement'!$D3261,'By goal type'!$I$3:$J$7,2,FALSE)</f>
        <v>0.3</v>
      </c>
      <c r="N3261" s="13"/>
      <c r="O3261" s="10">
        <f t="shared" si="152"/>
        <v>0.3</v>
      </c>
      <c r="P3261" s="10">
        <f t="shared" si="150"/>
        <v>4.9999999999999989E-2</v>
      </c>
      <c r="Q3261">
        <f t="shared" si="151"/>
        <v>13.19187</v>
      </c>
    </row>
    <row r="3262" spans="1:17" x14ac:dyDescent="0.3">
      <c r="A3262">
        <v>3257</v>
      </c>
      <c r="B3262" t="s">
        <v>3709</v>
      </c>
      <c r="C3262" t="s">
        <v>76</v>
      </c>
      <c r="D3262" t="s">
        <v>7</v>
      </c>
      <c r="E3262">
        <v>27280</v>
      </c>
      <c r="F3262">
        <v>17903</v>
      </c>
      <c r="G3262">
        <v>8.9449000000000005</v>
      </c>
      <c r="H3262">
        <v>2.9813000000000001</v>
      </c>
      <c r="I3262">
        <v>11.9262</v>
      </c>
      <c r="J3262" s="12">
        <v>0.65</v>
      </c>
      <c r="K3262" s="12">
        <v>0.70399999999999996</v>
      </c>
      <c r="L3262" s="10">
        <v>0.25</v>
      </c>
      <c r="M3262" s="10">
        <f>VLOOKUP('By placement'!$D3262,'By goal type'!$I$3:$J$7,2,FALSE)</f>
        <v>0.3</v>
      </c>
      <c r="N3262" s="13"/>
      <c r="O3262" s="10">
        <f t="shared" si="152"/>
        <v>0.3</v>
      </c>
      <c r="P3262" s="10">
        <f t="shared" si="150"/>
        <v>4.9999999999999989E-2</v>
      </c>
      <c r="Q3262">
        <f t="shared" si="151"/>
        <v>0.91479374999999952</v>
      </c>
    </row>
    <row r="3263" spans="1:17" x14ac:dyDescent="0.3">
      <c r="A3263">
        <v>3258</v>
      </c>
      <c r="B3263" t="s">
        <v>3710</v>
      </c>
      <c r="C3263" t="s">
        <v>200</v>
      </c>
      <c r="D3263" t="s">
        <v>7</v>
      </c>
      <c r="E3263">
        <v>3006</v>
      </c>
      <c r="F3263">
        <v>726</v>
      </c>
      <c r="G3263">
        <v>0.22720000000000001</v>
      </c>
      <c r="H3263">
        <v>7.5800000000000006E-2</v>
      </c>
      <c r="I3263">
        <v>0.30299999999999999</v>
      </c>
      <c r="J3263" s="12">
        <v>0.25</v>
      </c>
      <c r="K3263" s="12">
        <v>0.41699999999999998</v>
      </c>
      <c r="L3263" s="10">
        <v>0.25</v>
      </c>
      <c r="M3263" s="10">
        <f>VLOOKUP('By placement'!$D3263,'By goal type'!$I$3:$J$7,2,FALSE)</f>
        <v>0.3</v>
      </c>
      <c r="N3263" s="13"/>
      <c r="O3263" s="10">
        <f t="shared" si="152"/>
        <v>0.3</v>
      </c>
      <c r="P3263" s="10">
        <f t="shared" si="150"/>
        <v>4.9999999999999989E-2</v>
      </c>
      <c r="Q3263">
        <f t="shared" si="151"/>
        <v>9.0899999999999995E-2</v>
      </c>
    </row>
    <row r="3264" spans="1:17" x14ac:dyDescent="0.3">
      <c r="A3264">
        <v>3259</v>
      </c>
      <c r="B3264" t="s">
        <v>3711</v>
      </c>
      <c r="C3264" t="s">
        <v>140</v>
      </c>
      <c r="D3264" t="s">
        <v>7</v>
      </c>
      <c r="E3264">
        <v>237213</v>
      </c>
      <c r="F3264">
        <v>61662</v>
      </c>
      <c r="G3264">
        <v>25.568200000000001</v>
      </c>
      <c r="H3264">
        <v>8.4832999999999998</v>
      </c>
      <c r="I3264">
        <v>34.051499999999997</v>
      </c>
      <c r="J3264" s="12">
        <v>0.22</v>
      </c>
      <c r="K3264" s="12">
        <v>0.35699999999999998</v>
      </c>
      <c r="L3264" s="10">
        <v>0.25</v>
      </c>
      <c r="M3264" s="10">
        <f>VLOOKUP('By placement'!$D3264,'By goal type'!$I$3:$J$7,2,FALSE)</f>
        <v>0.3</v>
      </c>
      <c r="N3264" s="13"/>
      <c r="O3264" s="10">
        <f t="shared" si="152"/>
        <v>0.3</v>
      </c>
      <c r="P3264" s="10">
        <f t="shared" si="150"/>
        <v>4.9999999999999989E-2</v>
      </c>
      <c r="Q3264">
        <f t="shared" si="151"/>
        <v>10.215449999999999</v>
      </c>
    </row>
    <row r="3265" spans="1:17" x14ac:dyDescent="0.3">
      <c r="A3265">
        <v>3260</v>
      </c>
      <c r="B3265" t="s">
        <v>3712</v>
      </c>
      <c r="C3265" t="s">
        <v>160</v>
      </c>
      <c r="D3265" t="s">
        <v>7</v>
      </c>
      <c r="E3265">
        <v>63843</v>
      </c>
      <c r="F3265">
        <v>12528</v>
      </c>
      <c r="G3265">
        <v>3.1349999999999998</v>
      </c>
      <c r="H3265">
        <v>1.0449999999999999</v>
      </c>
      <c r="I3265">
        <v>4.18</v>
      </c>
      <c r="J3265" s="12">
        <v>0.2</v>
      </c>
      <c r="K3265" s="12">
        <v>0.32100000000000001</v>
      </c>
      <c r="L3265" s="10">
        <v>0.25</v>
      </c>
      <c r="M3265" s="10">
        <f>VLOOKUP('By placement'!$D3265,'By goal type'!$I$3:$J$7,2,FALSE)</f>
        <v>0.3</v>
      </c>
      <c r="N3265" s="13"/>
      <c r="O3265" s="10">
        <f t="shared" si="152"/>
        <v>0.3</v>
      </c>
      <c r="P3265" s="10">
        <f t="shared" si="150"/>
        <v>4.9999999999999989E-2</v>
      </c>
      <c r="Q3265">
        <f t="shared" si="151"/>
        <v>1.2539999999999998</v>
      </c>
    </row>
    <row r="3266" spans="1:17" x14ac:dyDescent="0.3">
      <c r="A3266">
        <v>3261</v>
      </c>
      <c r="B3266" t="s">
        <v>3713</v>
      </c>
      <c r="C3266" t="s">
        <v>199</v>
      </c>
      <c r="D3266" t="s">
        <v>7</v>
      </c>
      <c r="E3266">
        <v>123283</v>
      </c>
      <c r="F3266">
        <v>35131</v>
      </c>
      <c r="G3266">
        <v>32.9801</v>
      </c>
      <c r="H3266">
        <v>10.993</v>
      </c>
      <c r="I3266">
        <v>43.973100000000002</v>
      </c>
      <c r="J3266" s="12">
        <v>0.75</v>
      </c>
      <c r="K3266" s="12">
        <v>1.1779999999999999</v>
      </c>
      <c r="L3266" s="10">
        <v>0.25</v>
      </c>
      <c r="M3266" s="10">
        <f>VLOOKUP('By placement'!$D3266,'By goal type'!$I$3:$J$7,2,FALSE)</f>
        <v>0.3</v>
      </c>
      <c r="N3266" s="13"/>
      <c r="O3266" s="10">
        <f t="shared" si="152"/>
        <v>0.3</v>
      </c>
      <c r="P3266" s="10">
        <f t="shared" si="150"/>
        <v>4.9999999999999989E-2</v>
      </c>
      <c r="Q3266">
        <f t="shared" si="151"/>
        <v>13.191930000000001</v>
      </c>
    </row>
    <row r="3267" spans="1:17" x14ac:dyDescent="0.3">
      <c r="A3267">
        <v>3262</v>
      </c>
      <c r="B3267" t="s">
        <v>3714</v>
      </c>
      <c r="C3267" t="s">
        <v>62</v>
      </c>
      <c r="D3267" t="s">
        <v>7</v>
      </c>
      <c r="E3267">
        <v>69391</v>
      </c>
      <c r="F3267">
        <v>32068</v>
      </c>
      <c r="G3267">
        <v>32.329099999999997</v>
      </c>
      <c r="H3267">
        <v>10.501799999999999</v>
      </c>
      <c r="I3267">
        <v>42.8309</v>
      </c>
      <c r="J3267" s="12">
        <v>0.8</v>
      </c>
      <c r="K3267" s="12">
        <v>1.4039999999999999</v>
      </c>
      <c r="L3267" s="10">
        <v>0.25</v>
      </c>
      <c r="M3267" s="10">
        <f>VLOOKUP('By placement'!$D3267,'By goal type'!$I$3:$J$7,2,FALSE)</f>
        <v>0.3</v>
      </c>
      <c r="N3267" s="13"/>
      <c r="O3267" s="10">
        <f t="shared" si="152"/>
        <v>0.3</v>
      </c>
      <c r="P3267" s="10">
        <f t="shared" si="150"/>
        <v>4.9999999999999989E-2</v>
      </c>
      <c r="Q3267">
        <f t="shared" si="151"/>
        <v>12.849269999999999</v>
      </c>
    </row>
    <row r="3268" spans="1:17" x14ac:dyDescent="0.3">
      <c r="A3268">
        <v>3263</v>
      </c>
      <c r="B3268" t="s">
        <v>3715</v>
      </c>
      <c r="C3268" t="s">
        <v>140</v>
      </c>
      <c r="D3268" t="s">
        <v>7</v>
      </c>
      <c r="E3268">
        <v>231244</v>
      </c>
      <c r="F3268">
        <v>59587</v>
      </c>
      <c r="G3268">
        <v>24.752400000000002</v>
      </c>
      <c r="H3268">
        <v>8.2241999999999997</v>
      </c>
      <c r="I3268">
        <v>32.976599999999998</v>
      </c>
      <c r="J3268" s="12">
        <v>0.22</v>
      </c>
      <c r="K3268" s="12">
        <v>0.36099999999999999</v>
      </c>
      <c r="L3268" s="10">
        <v>0.25</v>
      </c>
      <c r="M3268" s="10">
        <f>VLOOKUP('By placement'!$D3268,'By goal type'!$I$3:$J$7,2,FALSE)</f>
        <v>0.3</v>
      </c>
      <c r="N3268" s="13"/>
      <c r="O3268" s="10">
        <f t="shared" si="152"/>
        <v>0.3</v>
      </c>
      <c r="P3268" s="10">
        <f t="shared" si="150"/>
        <v>4.9999999999999989E-2</v>
      </c>
      <c r="Q3268">
        <f t="shared" si="151"/>
        <v>9.8929799999999997</v>
      </c>
    </row>
    <row r="3269" spans="1:17" x14ac:dyDescent="0.3">
      <c r="A3269">
        <v>3264</v>
      </c>
      <c r="B3269" t="s">
        <v>3716</v>
      </c>
      <c r="C3269" t="s">
        <v>84</v>
      </c>
      <c r="D3269" t="s">
        <v>7</v>
      </c>
      <c r="E3269">
        <v>15683</v>
      </c>
      <c r="F3269">
        <v>3683</v>
      </c>
      <c r="G3269">
        <v>6.9196</v>
      </c>
      <c r="H3269">
        <v>2.3064</v>
      </c>
      <c r="I3269">
        <v>9.2260000000000009</v>
      </c>
      <c r="J3269" s="12">
        <v>1.5</v>
      </c>
      <c r="K3269" s="12">
        <v>2.4009999999999998</v>
      </c>
      <c r="L3269" s="10" t="s">
        <v>5</v>
      </c>
      <c r="M3269" s="10">
        <f>VLOOKUP('By placement'!$D3269,'By goal type'!$I$3:$J$7,2,FALSE)</f>
        <v>0.3</v>
      </c>
      <c r="N3269" s="13"/>
      <c r="O3269" s="10">
        <f t="shared" si="152"/>
        <v>0.3</v>
      </c>
      <c r="P3269" s="10" t="str">
        <f t="shared" si="150"/>
        <v>unknown</v>
      </c>
      <c r="Q3269">
        <f t="shared" si="151"/>
        <v>2.7678000000000003</v>
      </c>
    </row>
    <row r="3270" spans="1:17" x14ac:dyDescent="0.3">
      <c r="A3270">
        <v>3265</v>
      </c>
      <c r="B3270" t="s">
        <v>3717</v>
      </c>
      <c r="C3270" t="s">
        <v>198</v>
      </c>
      <c r="D3270" t="s">
        <v>7</v>
      </c>
      <c r="E3270">
        <v>2392903</v>
      </c>
      <c r="F3270">
        <v>243955</v>
      </c>
      <c r="G3270">
        <v>152.85749999999999</v>
      </c>
      <c r="H3270">
        <v>50.952500000000001</v>
      </c>
      <c r="I3270">
        <v>203.81</v>
      </c>
      <c r="J3270" s="12">
        <v>0.5</v>
      </c>
      <c r="K3270" s="12">
        <v>0.75700000000000001</v>
      </c>
      <c r="L3270" s="10">
        <v>0.25</v>
      </c>
      <c r="M3270" s="10">
        <f>VLOOKUP('By placement'!$D3270,'By goal type'!$I$3:$J$7,2,FALSE)</f>
        <v>0.3</v>
      </c>
      <c r="N3270" s="13"/>
      <c r="O3270" s="10">
        <f t="shared" si="152"/>
        <v>0.3</v>
      </c>
      <c r="P3270" s="10">
        <f t="shared" si="150"/>
        <v>4.9999999999999989E-2</v>
      </c>
      <c r="Q3270">
        <f t="shared" si="151"/>
        <v>61.143000000000001</v>
      </c>
    </row>
    <row r="3271" spans="1:17" x14ac:dyDescent="0.3">
      <c r="A3271">
        <v>3266</v>
      </c>
      <c r="B3271" t="s">
        <v>3718</v>
      </c>
      <c r="C3271" t="s">
        <v>72</v>
      </c>
      <c r="D3271" t="s">
        <v>7</v>
      </c>
      <c r="E3271">
        <v>4461</v>
      </c>
      <c r="F3271">
        <v>983</v>
      </c>
      <c r="G3271">
        <v>0.60119999999999996</v>
      </c>
      <c r="H3271">
        <v>0.38479999999999998</v>
      </c>
      <c r="I3271">
        <v>0.98599999999999999</v>
      </c>
      <c r="J3271" s="12">
        <v>0.6</v>
      </c>
      <c r="K3271" s="12">
        <v>1.093</v>
      </c>
      <c r="L3271" s="10">
        <v>0.4</v>
      </c>
      <c r="M3271" s="10">
        <f>VLOOKUP('By placement'!$D3271,'By goal type'!$I$3:$J$7,2,FALSE)</f>
        <v>0.3</v>
      </c>
      <c r="N3271" s="13"/>
      <c r="O3271" s="10">
        <f t="shared" si="152"/>
        <v>0.3</v>
      </c>
      <c r="P3271" s="10">
        <f t="shared" ref="P3271:P3334" si="153">IFERROR(O3271-L3271,"unknown")</f>
        <v>-0.10000000000000003</v>
      </c>
      <c r="Q3271">
        <f t="shared" ref="Q3271:Q3334" si="154">IFERROR(MIN(1-J3271/K3271,O3271)*I3271,0)</f>
        <v>0.29580000000000001</v>
      </c>
    </row>
    <row r="3272" spans="1:17" x14ac:dyDescent="0.3">
      <c r="A3272">
        <v>3267</v>
      </c>
      <c r="B3272" t="s">
        <v>3719</v>
      </c>
      <c r="C3272" t="s">
        <v>79</v>
      </c>
      <c r="D3272" t="s">
        <v>7</v>
      </c>
      <c r="E3272">
        <v>35456</v>
      </c>
      <c r="F3272">
        <v>26485</v>
      </c>
      <c r="G3272">
        <v>19.2226</v>
      </c>
      <c r="H3272">
        <v>8.2383000000000006</v>
      </c>
      <c r="I3272">
        <v>27.460899999999999</v>
      </c>
      <c r="J3272" s="12">
        <v>0.62</v>
      </c>
      <c r="K3272" s="12">
        <v>1.06</v>
      </c>
      <c r="L3272" s="10">
        <v>0.3</v>
      </c>
      <c r="M3272" s="10">
        <f>VLOOKUP('By placement'!$D3272,'By goal type'!$I$3:$J$7,2,FALSE)</f>
        <v>0.3</v>
      </c>
      <c r="N3272" s="13"/>
      <c r="O3272" s="10">
        <f t="shared" ref="O3272:O3335" si="155">IF(N3272="",M3272,N3272)</f>
        <v>0.3</v>
      </c>
      <c r="P3272" s="10">
        <f t="shared" si="153"/>
        <v>0</v>
      </c>
      <c r="Q3272">
        <f t="shared" si="154"/>
        <v>8.23827</v>
      </c>
    </row>
    <row r="3273" spans="1:17" x14ac:dyDescent="0.3">
      <c r="A3273">
        <v>3268</v>
      </c>
      <c r="B3273" t="s">
        <v>3720</v>
      </c>
      <c r="C3273" t="s">
        <v>76</v>
      </c>
      <c r="D3273" t="s">
        <v>7</v>
      </c>
      <c r="E3273">
        <v>884</v>
      </c>
      <c r="F3273">
        <v>470</v>
      </c>
      <c r="G3273">
        <v>0.23649999999999999</v>
      </c>
      <c r="H3273">
        <v>7.85E-2</v>
      </c>
      <c r="I3273">
        <v>0.315</v>
      </c>
      <c r="J3273" s="12">
        <v>0.4</v>
      </c>
      <c r="K3273" s="12">
        <v>0.64800000000000002</v>
      </c>
      <c r="L3273" s="10">
        <v>0.25</v>
      </c>
      <c r="M3273" s="10">
        <f>VLOOKUP('By placement'!$D3273,'By goal type'!$I$3:$J$7,2,FALSE)</f>
        <v>0.3</v>
      </c>
      <c r="N3273" s="13"/>
      <c r="O3273" s="10">
        <f t="shared" si="155"/>
        <v>0.3</v>
      </c>
      <c r="P3273" s="10">
        <f t="shared" si="153"/>
        <v>4.9999999999999989E-2</v>
      </c>
      <c r="Q3273">
        <f t="shared" si="154"/>
        <v>9.4500000000000001E-2</v>
      </c>
    </row>
    <row r="3274" spans="1:17" x14ac:dyDescent="0.3">
      <c r="A3274">
        <v>3269</v>
      </c>
      <c r="B3274" t="s">
        <v>3721</v>
      </c>
      <c r="C3274" t="s">
        <v>160</v>
      </c>
      <c r="D3274" t="s">
        <v>7</v>
      </c>
      <c r="E3274">
        <v>363559</v>
      </c>
      <c r="F3274">
        <v>33368</v>
      </c>
      <c r="G3274">
        <v>21.014600000000002</v>
      </c>
      <c r="H3274">
        <v>7.0049000000000001</v>
      </c>
      <c r="I3274">
        <v>28.019500000000001</v>
      </c>
      <c r="J3274" s="12">
        <v>0.5</v>
      </c>
      <c r="K3274" s="12">
        <v>0.90600000000000003</v>
      </c>
      <c r="L3274" s="10">
        <v>0.25</v>
      </c>
      <c r="M3274" s="10">
        <f>VLOOKUP('By placement'!$D3274,'By goal type'!$I$3:$J$7,2,FALSE)</f>
        <v>0.3</v>
      </c>
      <c r="N3274" s="13"/>
      <c r="O3274" s="10">
        <f t="shared" si="155"/>
        <v>0.3</v>
      </c>
      <c r="P3274" s="10">
        <f t="shared" si="153"/>
        <v>4.9999999999999989E-2</v>
      </c>
      <c r="Q3274">
        <f t="shared" si="154"/>
        <v>8.4058499999999992</v>
      </c>
    </row>
    <row r="3275" spans="1:17" x14ac:dyDescent="0.3">
      <c r="A3275">
        <v>3270</v>
      </c>
      <c r="B3275" t="s">
        <v>3722</v>
      </c>
      <c r="C3275" t="s">
        <v>34</v>
      </c>
      <c r="D3275" t="s">
        <v>7</v>
      </c>
      <c r="E3275">
        <v>2544</v>
      </c>
      <c r="F3275">
        <v>571</v>
      </c>
      <c r="G3275">
        <v>0.1444</v>
      </c>
      <c r="H3275">
        <v>4.7800000000000002E-2</v>
      </c>
      <c r="I3275">
        <v>0.19220000000000001</v>
      </c>
      <c r="J3275" s="12">
        <v>0.2</v>
      </c>
      <c r="K3275" s="12">
        <v>0.38600000000000001</v>
      </c>
      <c r="L3275" s="10">
        <v>0.25</v>
      </c>
      <c r="M3275" s="10">
        <f>VLOOKUP('By placement'!$D3275,'By goal type'!$I$3:$J$7,2,FALSE)</f>
        <v>0.3</v>
      </c>
      <c r="N3275" s="13"/>
      <c r="O3275" s="10">
        <f t="shared" si="155"/>
        <v>0.3</v>
      </c>
      <c r="P3275" s="10">
        <f t="shared" si="153"/>
        <v>4.9999999999999989E-2</v>
      </c>
      <c r="Q3275">
        <f t="shared" si="154"/>
        <v>5.7660000000000003E-2</v>
      </c>
    </row>
    <row r="3276" spans="1:17" x14ac:dyDescent="0.3">
      <c r="A3276">
        <v>3271</v>
      </c>
      <c r="B3276" t="s">
        <v>3723</v>
      </c>
      <c r="C3276" t="s">
        <v>68</v>
      </c>
      <c r="D3276" t="s">
        <v>7</v>
      </c>
      <c r="E3276">
        <v>266006</v>
      </c>
      <c r="F3276">
        <v>62298</v>
      </c>
      <c r="G3276">
        <v>14.6691</v>
      </c>
      <c r="H3276">
        <v>6.2866</v>
      </c>
      <c r="I3276">
        <v>20.9557</v>
      </c>
      <c r="J3276" s="12">
        <v>0.2</v>
      </c>
      <c r="K3276" s="12">
        <v>0.32200000000000001</v>
      </c>
      <c r="L3276" s="10">
        <v>0.3</v>
      </c>
      <c r="M3276" s="10">
        <f>VLOOKUP('By placement'!$D3276,'By goal type'!$I$3:$J$7,2,FALSE)</f>
        <v>0.3</v>
      </c>
      <c r="N3276" s="13"/>
      <c r="O3276" s="10">
        <f t="shared" si="155"/>
        <v>0.3</v>
      </c>
      <c r="P3276" s="10">
        <f t="shared" si="153"/>
        <v>0</v>
      </c>
      <c r="Q3276">
        <f t="shared" si="154"/>
        <v>6.2867100000000002</v>
      </c>
    </row>
    <row r="3277" spans="1:17" x14ac:dyDescent="0.3">
      <c r="A3277">
        <v>3272</v>
      </c>
      <c r="B3277" t="s">
        <v>3724</v>
      </c>
      <c r="C3277" t="s">
        <v>140</v>
      </c>
      <c r="D3277" t="s">
        <v>7</v>
      </c>
      <c r="E3277">
        <v>291401</v>
      </c>
      <c r="F3277">
        <v>42858</v>
      </c>
      <c r="G3277">
        <v>16.209499999999998</v>
      </c>
      <c r="H3277">
        <v>5.2904999999999998</v>
      </c>
      <c r="I3277">
        <v>21.5</v>
      </c>
      <c r="J3277" s="12">
        <v>0.22</v>
      </c>
      <c r="K3277" s="12">
        <v>0.372</v>
      </c>
      <c r="L3277" s="10">
        <v>0.25</v>
      </c>
      <c r="M3277" s="10">
        <f>VLOOKUP('By placement'!$D3277,'By goal type'!$I$3:$J$7,2,FALSE)</f>
        <v>0.3</v>
      </c>
      <c r="N3277" s="13"/>
      <c r="O3277" s="10">
        <f t="shared" si="155"/>
        <v>0.3</v>
      </c>
      <c r="P3277" s="10">
        <f t="shared" si="153"/>
        <v>4.9999999999999989E-2</v>
      </c>
      <c r="Q3277">
        <f t="shared" si="154"/>
        <v>6.45</v>
      </c>
    </row>
    <row r="3278" spans="1:17" x14ac:dyDescent="0.3">
      <c r="A3278">
        <v>3273</v>
      </c>
      <c r="B3278" t="s">
        <v>3725</v>
      </c>
      <c r="C3278" t="s">
        <v>64</v>
      </c>
      <c r="D3278" t="s">
        <v>7</v>
      </c>
      <c r="E3278">
        <v>13648</v>
      </c>
      <c r="F3278">
        <v>5710</v>
      </c>
      <c r="G3278">
        <v>1.3565</v>
      </c>
      <c r="H3278">
        <v>0.56950000000000001</v>
      </c>
      <c r="I3278">
        <v>1.9259999999999999</v>
      </c>
      <c r="J3278" s="12">
        <v>0.2</v>
      </c>
      <c r="K3278" s="12">
        <v>0.25900000000000001</v>
      </c>
      <c r="L3278" s="10">
        <v>0.3</v>
      </c>
      <c r="M3278" s="10">
        <f>VLOOKUP('By placement'!$D3278,'By goal type'!$I$3:$J$7,2,FALSE)</f>
        <v>0.3</v>
      </c>
      <c r="N3278" s="13"/>
      <c r="O3278" s="10">
        <f t="shared" si="155"/>
        <v>0.3</v>
      </c>
      <c r="P3278" s="10">
        <f t="shared" si="153"/>
        <v>0</v>
      </c>
      <c r="Q3278">
        <f t="shared" si="154"/>
        <v>0.43874131274131273</v>
      </c>
    </row>
    <row r="3279" spans="1:17" x14ac:dyDescent="0.3">
      <c r="A3279">
        <v>3274</v>
      </c>
      <c r="B3279" t="s">
        <v>3726</v>
      </c>
      <c r="C3279" t="s">
        <v>197</v>
      </c>
      <c r="D3279" t="s">
        <v>7</v>
      </c>
      <c r="E3279">
        <v>825703</v>
      </c>
      <c r="F3279">
        <v>126406</v>
      </c>
      <c r="G3279">
        <v>111.85129999999999</v>
      </c>
      <c r="H3279">
        <v>37.280099999999997</v>
      </c>
      <c r="I3279">
        <v>149.13140000000001</v>
      </c>
      <c r="J3279" s="12">
        <v>0.7</v>
      </c>
      <c r="K3279" s="12">
        <v>1.069</v>
      </c>
      <c r="L3279" s="10">
        <v>0.25</v>
      </c>
      <c r="M3279" s="10">
        <f>VLOOKUP('By placement'!$D3279,'By goal type'!$I$3:$J$7,2,FALSE)</f>
        <v>0.3</v>
      </c>
      <c r="N3279" s="13"/>
      <c r="O3279" s="10">
        <f t="shared" si="155"/>
        <v>0.3</v>
      </c>
      <c r="P3279" s="10">
        <f t="shared" si="153"/>
        <v>4.9999999999999989E-2</v>
      </c>
      <c r="Q3279">
        <f t="shared" si="154"/>
        <v>44.739420000000003</v>
      </c>
    </row>
    <row r="3280" spans="1:17" x14ac:dyDescent="0.3">
      <c r="A3280">
        <v>3275</v>
      </c>
      <c r="B3280" t="s">
        <v>3727</v>
      </c>
      <c r="C3280" t="s">
        <v>133</v>
      </c>
      <c r="D3280" t="s">
        <v>7</v>
      </c>
      <c r="E3280">
        <v>5020781</v>
      </c>
      <c r="F3280">
        <v>553375</v>
      </c>
      <c r="G3280">
        <v>70.004599999999996</v>
      </c>
      <c r="H3280">
        <v>23.329499999999999</v>
      </c>
      <c r="I3280">
        <v>93.334100000000007</v>
      </c>
      <c r="J3280" s="12">
        <v>0.1</v>
      </c>
      <c r="K3280" s="12">
        <v>0.189</v>
      </c>
      <c r="L3280" s="10">
        <v>0.25</v>
      </c>
      <c r="M3280" s="10">
        <f>VLOOKUP('By placement'!$D3280,'By goal type'!$I$3:$J$7,2,FALSE)</f>
        <v>0.3</v>
      </c>
      <c r="N3280" s="13"/>
      <c r="O3280" s="10">
        <f t="shared" si="155"/>
        <v>0.3</v>
      </c>
      <c r="P3280" s="10">
        <f t="shared" si="153"/>
        <v>4.9999999999999989E-2</v>
      </c>
      <c r="Q3280">
        <f t="shared" si="154"/>
        <v>28.000230000000002</v>
      </c>
    </row>
    <row r="3281" spans="1:17" x14ac:dyDescent="0.3">
      <c r="A3281">
        <v>3276</v>
      </c>
      <c r="B3281" t="s">
        <v>3728</v>
      </c>
      <c r="C3281" t="s">
        <v>37</v>
      </c>
      <c r="D3281" t="s">
        <v>7</v>
      </c>
      <c r="E3281">
        <v>27320</v>
      </c>
      <c r="F3281">
        <v>5785</v>
      </c>
      <c r="G3281">
        <v>6.0644999999999998</v>
      </c>
      <c r="H3281">
        <v>2.0215000000000001</v>
      </c>
      <c r="I3281">
        <v>8.0860000000000003</v>
      </c>
      <c r="J3281" s="12">
        <v>0.7</v>
      </c>
      <c r="K3281" s="12">
        <v>1.286</v>
      </c>
      <c r="L3281" s="10">
        <v>0.25</v>
      </c>
      <c r="M3281" s="10">
        <f>VLOOKUP('By placement'!$D3281,'By goal type'!$I$3:$J$7,2,FALSE)</f>
        <v>0.3</v>
      </c>
      <c r="N3281" s="13"/>
      <c r="O3281" s="10">
        <f t="shared" si="155"/>
        <v>0.3</v>
      </c>
      <c r="P3281" s="10">
        <f t="shared" si="153"/>
        <v>4.9999999999999989E-2</v>
      </c>
      <c r="Q3281">
        <f t="shared" si="154"/>
        <v>2.4258000000000002</v>
      </c>
    </row>
    <row r="3282" spans="1:17" x14ac:dyDescent="0.3">
      <c r="A3282">
        <v>3277</v>
      </c>
      <c r="B3282" t="s">
        <v>3729</v>
      </c>
      <c r="C3282" t="s">
        <v>196</v>
      </c>
      <c r="D3282" t="s">
        <v>7</v>
      </c>
      <c r="E3282">
        <v>37418</v>
      </c>
      <c r="F3282">
        <v>2383</v>
      </c>
      <c r="G3282">
        <v>0.90749999999999997</v>
      </c>
      <c r="H3282">
        <v>0.30249999999999999</v>
      </c>
      <c r="I3282">
        <v>1.21</v>
      </c>
      <c r="J3282" s="12">
        <v>0.3</v>
      </c>
      <c r="K3282" s="12">
        <v>0.496</v>
      </c>
      <c r="L3282" s="10">
        <v>0.25</v>
      </c>
      <c r="M3282" s="10">
        <f>VLOOKUP('By placement'!$D3282,'By goal type'!$I$3:$J$7,2,FALSE)</f>
        <v>0.3</v>
      </c>
      <c r="N3282" s="13"/>
      <c r="O3282" s="10">
        <f t="shared" si="155"/>
        <v>0.3</v>
      </c>
      <c r="P3282" s="10">
        <f t="shared" si="153"/>
        <v>4.9999999999999989E-2</v>
      </c>
      <c r="Q3282">
        <f t="shared" si="154"/>
        <v>0.36299999999999999</v>
      </c>
    </row>
    <row r="3283" spans="1:17" x14ac:dyDescent="0.3">
      <c r="A3283">
        <v>3278</v>
      </c>
      <c r="B3283" t="s">
        <v>3730</v>
      </c>
      <c r="C3283" t="s">
        <v>59</v>
      </c>
      <c r="D3283" t="s">
        <v>7</v>
      </c>
      <c r="E3283">
        <v>2955</v>
      </c>
      <c r="F3283">
        <v>1378</v>
      </c>
      <c r="G3283">
        <v>0.2457</v>
      </c>
      <c r="H3283">
        <v>0.1053</v>
      </c>
      <c r="I3283">
        <v>0.35099999999999998</v>
      </c>
      <c r="J3283" s="12">
        <v>0.15</v>
      </c>
      <c r="K3283" s="12">
        <v>0.30499999999999999</v>
      </c>
      <c r="L3283" s="10">
        <v>0.3</v>
      </c>
      <c r="M3283" s="10">
        <f>VLOOKUP('By placement'!$D3283,'By goal type'!$I$3:$J$7,2,FALSE)</f>
        <v>0.3</v>
      </c>
      <c r="N3283" s="13"/>
      <c r="O3283" s="10">
        <f t="shared" si="155"/>
        <v>0.3</v>
      </c>
      <c r="P3283" s="10">
        <f t="shared" si="153"/>
        <v>0</v>
      </c>
      <c r="Q3283">
        <f t="shared" si="154"/>
        <v>0.10529999999999999</v>
      </c>
    </row>
    <row r="3284" spans="1:17" x14ac:dyDescent="0.3">
      <c r="A3284">
        <v>3279</v>
      </c>
      <c r="B3284" t="s">
        <v>3731</v>
      </c>
      <c r="C3284" t="s">
        <v>196</v>
      </c>
      <c r="D3284" t="s">
        <v>7</v>
      </c>
      <c r="E3284">
        <v>35365</v>
      </c>
      <c r="F3284">
        <v>2433</v>
      </c>
      <c r="G3284">
        <v>0.93</v>
      </c>
      <c r="H3284">
        <v>0.31</v>
      </c>
      <c r="I3284">
        <v>1.24</v>
      </c>
      <c r="J3284" s="12">
        <v>0.3</v>
      </c>
      <c r="K3284" s="12">
        <v>0.503</v>
      </c>
      <c r="L3284" s="10">
        <v>0.25</v>
      </c>
      <c r="M3284" s="10">
        <f>VLOOKUP('By placement'!$D3284,'By goal type'!$I$3:$J$7,2,FALSE)</f>
        <v>0.3</v>
      </c>
      <c r="N3284" s="13"/>
      <c r="O3284" s="10">
        <f t="shared" si="155"/>
        <v>0.3</v>
      </c>
      <c r="P3284" s="10">
        <f t="shared" si="153"/>
        <v>4.9999999999999989E-2</v>
      </c>
      <c r="Q3284">
        <f t="shared" si="154"/>
        <v>0.372</v>
      </c>
    </row>
    <row r="3285" spans="1:17" x14ac:dyDescent="0.3">
      <c r="A3285">
        <v>3280</v>
      </c>
      <c r="B3285" s="1" t="s">
        <v>3732</v>
      </c>
      <c r="C3285" t="s">
        <v>140</v>
      </c>
      <c r="D3285" t="s">
        <v>7</v>
      </c>
      <c r="E3285">
        <v>234409</v>
      </c>
      <c r="F3285">
        <v>55105</v>
      </c>
      <c r="G3285">
        <v>23.000599999999999</v>
      </c>
      <c r="H3285">
        <v>7.6668000000000003</v>
      </c>
      <c r="I3285">
        <v>30.667400000000001</v>
      </c>
      <c r="J3285" s="12">
        <v>0.22</v>
      </c>
      <c r="K3285" s="12">
        <v>0.36199999999999999</v>
      </c>
      <c r="L3285" s="10">
        <v>0.25</v>
      </c>
      <c r="M3285" s="10">
        <f>VLOOKUP('By placement'!$D3285,'By goal type'!$I$3:$J$7,2,FALSE)</f>
        <v>0.3</v>
      </c>
      <c r="N3285" s="13"/>
      <c r="O3285" s="10">
        <f t="shared" si="155"/>
        <v>0.3</v>
      </c>
      <c r="P3285" s="10">
        <f t="shared" si="153"/>
        <v>4.9999999999999989E-2</v>
      </c>
      <c r="Q3285">
        <f t="shared" si="154"/>
        <v>9.2002199999999998</v>
      </c>
    </row>
    <row r="3286" spans="1:17" x14ac:dyDescent="0.3">
      <c r="A3286">
        <v>3281</v>
      </c>
      <c r="B3286" s="1" t="s">
        <v>3733</v>
      </c>
      <c r="C3286" t="s">
        <v>31</v>
      </c>
      <c r="D3286" t="s">
        <v>7</v>
      </c>
      <c r="E3286">
        <v>103869</v>
      </c>
      <c r="F3286">
        <v>50185</v>
      </c>
      <c r="G3286">
        <v>14.4787</v>
      </c>
      <c r="H3286">
        <v>2.5537000000000001</v>
      </c>
      <c r="I3286">
        <v>17.032399999999999</v>
      </c>
      <c r="J3286" s="12">
        <v>0.2</v>
      </c>
      <c r="K3286" s="12">
        <v>0.33400000000000002</v>
      </c>
      <c r="L3286" s="10">
        <v>0.15</v>
      </c>
      <c r="M3286" s="10">
        <f>VLOOKUP('By placement'!$D3286,'By goal type'!$I$3:$J$7,2,FALSE)</f>
        <v>0.3</v>
      </c>
      <c r="N3286" s="13"/>
      <c r="O3286" s="10">
        <f t="shared" si="155"/>
        <v>0.3</v>
      </c>
      <c r="P3286" s="10">
        <f t="shared" si="153"/>
        <v>0.15</v>
      </c>
      <c r="Q3286">
        <f t="shared" si="154"/>
        <v>5.1097199999999994</v>
      </c>
    </row>
    <row r="3287" spans="1:17" x14ac:dyDescent="0.3">
      <c r="A3287">
        <v>3282</v>
      </c>
      <c r="B3287" t="s">
        <v>3734</v>
      </c>
      <c r="C3287" t="s">
        <v>71</v>
      </c>
      <c r="D3287" t="s">
        <v>7</v>
      </c>
      <c r="E3287">
        <v>77</v>
      </c>
      <c r="F3287">
        <v>14</v>
      </c>
      <c r="G3287">
        <v>1.2800000000000001E-2</v>
      </c>
      <c r="H3287">
        <v>4.1000000000000003E-3</v>
      </c>
      <c r="I3287">
        <v>1.6899999999999998E-2</v>
      </c>
      <c r="J3287" s="12">
        <v>0.71</v>
      </c>
      <c r="K3287" s="12">
        <v>1.2070000000000001</v>
      </c>
      <c r="L3287" s="10">
        <v>0.25</v>
      </c>
      <c r="M3287" s="10">
        <f>VLOOKUP('By placement'!$D3287,'By goal type'!$I$3:$J$7,2,FALSE)</f>
        <v>0.3</v>
      </c>
      <c r="N3287" s="13"/>
      <c r="O3287" s="10">
        <f t="shared" si="155"/>
        <v>0.3</v>
      </c>
      <c r="P3287" s="10">
        <f t="shared" si="153"/>
        <v>4.9999999999999989E-2</v>
      </c>
      <c r="Q3287">
        <f t="shared" si="154"/>
        <v>5.069999999999999E-3</v>
      </c>
    </row>
    <row r="3288" spans="1:17" x14ac:dyDescent="0.3">
      <c r="A3288">
        <v>3283</v>
      </c>
      <c r="B3288" t="s">
        <v>3735</v>
      </c>
      <c r="C3288" t="s">
        <v>175</v>
      </c>
      <c r="D3288" t="s">
        <v>7</v>
      </c>
      <c r="E3288">
        <v>1648</v>
      </c>
      <c r="F3288">
        <v>980</v>
      </c>
      <c r="G3288">
        <v>0.62649999999999995</v>
      </c>
      <c r="H3288">
        <v>0.20849999999999999</v>
      </c>
      <c r="I3288">
        <v>0.83499999999999996</v>
      </c>
      <c r="J3288" s="12">
        <v>0.5</v>
      </c>
      <c r="K3288" s="12">
        <v>0.86899999999999999</v>
      </c>
      <c r="L3288" s="10">
        <v>0.25</v>
      </c>
      <c r="M3288" s="10">
        <f>VLOOKUP('By placement'!$D3288,'By goal type'!$I$3:$J$7,2,FALSE)</f>
        <v>0.3</v>
      </c>
      <c r="N3288" s="13"/>
      <c r="O3288" s="10">
        <f t="shared" si="155"/>
        <v>0.3</v>
      </c>
      <c r="P3288" s="10">
        <f t="shared" si="153"/>
        <v>4.9999999999999989E-2</v>
      </c>
      <c r="Q3288">
        <f t="shared" si="154"/>
        <v>0.2505</v>
      </c>
    </row>
    <row r="3289" spans="1:17" x14ac:dyDescent="0.3">
      <c r="A3289">
        <v>3284</v>
      </c>
      <c r="B3289" t="s">
        <v>3736</v>
      </c>
      <c r="C3289" t="s">
        <v>175</v>
      </c>
      <c r="D3289" t="s">
        <v>7</v>
      </c>
      <c r="E3289">
        <v>590</v>
      </c>
      <c r="F3289">
        <v>331</v>
      </c>
      <c r="G3289">
        <v>0.21179999999999999</v>
      </c>
      <c r="H3289">
        <v>7.0199999999999999E-2</v>
      </c>
      <c r="I3289">
        <v>0.28199999999999997</v>
      </c>
      <c r="J3289" s="12">
        <v>0.5</v>
      </c>
      <c r="K3289" s="12">
        <v>0.84099999999999997</v>
      </c>
      <c r="L3289" s="10">
        <v>0.25</v>
      </c>
      <c r="M3289" s="10">
        <f>VLOOKUP('By placement'!$D3289,'By goal type'!$I$3:$J$7,2,FALSE)</f>
        <v>0.3</v>
      </c>
      <c r="N3289" s="13"/>
      <c r="O3289" s="10">
        <f t="shared" si="155"/>
        <v>0.3</v>
      </c>
      <c r="P3289" s="10">
        <f t="shared" si="153"/>
        <v>4.9999999999999989E-2</v>
      </c>
      <c r="Q3289">
        <f t="shared" si="154"/>
        <v>8.4599999999999995E-2</v>
      </c>
    </row>
    <row r="3290" spans="1:17" x14ac:dyDescent="0.3">
      <c r="A3290">
        <v>3285</v>
      </c>
      <c r="B3290" t="s">
        <v>3737</v>
      </c>
      <c r="C3290" t="s">
        <v>175</v>
      </c>
      <c r="D3290" t="s">
        <v>7</v>
      </c>
      <c r="E3290">
        <v>1423</v>
      </c>
      <c r="F3290">
        <v>729</v>
      </c>
      <c r="G3290">
        <v>0.46639999999999998</v>
      </c>
      <c r="H3290">
        <v>0.15459999999999999</v>
      </c>
      <c r="I3290">
        <v>0.621</v>
      </c>
      <c r="J3290" s="12">
        <v>0.5</v>
      </c>
      <c r="K3290" s="12">
        <v>1.3169999999999999</v>
      </c>
      <c r="L3290" s="10">
        <v>0.25</v>
      </c>
      <c r="M3290" s="10">
        <f>VLOOKUP('By placement'!$D3290,'By goal type'!$I$3:$J$7,2,FALSE)</f>
        <v>0.3</v>
      </c>
      <c r="N3290" s="13"/>
      <c r="O3290" s="10">
        <f t="shared" si="155"/>
        <v>0.3</v>
      </c>
      <c r="P3290" s="10">
        <f t="shared" si="153"/>
        <v>4.9999999999999989E-2</v>
      </c>
      <c r="Q3290">
        <f t="shared" si="154"/>
        <v>0.18629999999999999</v>
      </c>
    </row>
    <row r="3291" spans="1:17" x14ac:dyDescent="0.3">
      <c r="A3291">
        <v>3286</v>
      </c>
      <c r="B3291" t="s">
        <v>3738</v>
      </c>
      <c r="C3291" t="s">
        <v>79</v>
      </c>
      <c r="D3291" t="s">
        <v>7</v>
      </c>
      <c r="E3291">
        <v>69</v>
      </c>
      <c r="F3291">
        <v>12</v>
      </c>
      <c r="G3291">
        <v>6.7999999999999996E-3</v>
      </c>
      <c r="H3291">
        <v>2.2000000000000001E-3</v>
      </c>
      <c r="I3291">
        <v>8.9999999999999993E-3</v>
      </c>
      <c r="J3291" s="12">
        <v>0.44</v>
      </c>
      <c r="K3291" s="12">
        <v>0.75</v>
      </c>
      <c r="L3291" s="10" t="s">
        <v>5</v>
      </c>
      <c r="M3291" s="10">
        <f>VLOOKUP('By placement'!$D3291,'By goal type'!$I$3:$J$7,2,FALSE)</f>
        <v>0.3</v>
      </c>
      <c r="N3291" s="13"/>
      <c r="O3291" s="10">
        <f t="shared" si="155"/>
        <v>0.3</v>
      </c>
      <c r="P3291" s="10" t="str">
        <f t="shared" si="153"/>
        <v>unknown</v>
      </c>
      <c r="Q3291">
        <f t="shared" si="154"/>
        <v>2.6999999999999997E-3</v>
      </c>
    </row>
    <row r="3292" spans="1:17" x14ac:dyDescent="0.3">
      <c r="A3292">
        <v>3287</v>
      </c>
      <c r="B3292" t="s">
        <v>3739</v>
      </c>
      <c r="C3292" t="s">
        <v>79</v>
      </c>
      <c r="D3292" t="s">
        <v>7</v>
      </c>
      <c r="E3292">
        <v>57348</v>
      </c>
      <c r="F3292">
        <v>35341</v>
      </c>
      <c r="G3292">
        <v>16.8888</v>
      </c>
      <c r="H3292">
        <v>7.2382</v>
      </c>
      <c r="I3292">
        <v>24.126999999999999</v>
      </c>
      <c r="J3292" s="12">
        <v>0.4</v>
      </c>
      <c r="K3292" s="12">
        <v>0.68500000000000005</v>
      </c>
      <c r="L3292" s="10">
        <v>0.3</v>
      </c>
      <c r="M3292" s="10">
        <f>VLOOKUP('By placement'!$D3292,'By goal type'!$I$3:$J$7,2,FALSE)</f>
        <v>0.3</v>
      </c>
      <c r="N3292" s="13"/>
      <c r="O3292" s="10">
        <f t="shared" si="155"/>
        <v>0.3</v>
      </c>
      <c r="P3292" s="10">
        <f t="shared" si="153"/>
        <v>0</v>
      </c>
      <c r="Q3292">
        <f t="shared" si="154"/>
        <v>7.2380999999999993</v>
      </c>
    </row>
    <row r="3293" spans="1:17" x14ac:dyDescent="0.3">
      <c r="A3293">
        <v>3288</v>
      </c>
      <c r="B3293" t="s">
        <v>3740</v>
      </c>
      <c r="C3293" t="s">
        <v>140</v>
      </c>
      <c r="D3293" t="s">
        <v>7</v>
      </c>
      <c r="E3293">
        <v>222547</v>
      </c>
      <c r="F3293">
        <v>50723</v>
      </c>
      <c r="G3293">
        <v>21.313700000000001</v>
      </c>
      <c r="H3293">
        <v>7.1044999999999998</v>
      </c>
      <c r="I3293">
        <v>28.418199999999999</v>
      </c>
      <c r="J3293" s="12">
        <v>0.22</v>
      </c>
      <c r="K3293" s="12">
        <v>0.36399999999999999</v>
      </c>
      <c r="L3293" s="10">
        <v>0.25</v>
      </c>
      <c r="M3293" s="10">
        <f>VLOOKUP('By placement'!$D3293,'By goal type'!$I$3:$J$7,2,FALSE)</f>
        <v>0.3</v>
      </c>
      <c r="N3293" s="13"/>
      <c r="O3293" s="10">
        <f t="shared" si="155"/>
        <v>0.3</v>
      </c>
      <c r="P3293" s="10">
        <f t="shared" si="153"/>
        <v>4.9999999999999989E-2</v>
      </c>
      <c r="Q3293">
        <f t="shared" si="154"/>
        <v>8.5254599999999989</v>
      </c>
    </row>
    <row r="3294" spans="1:17" x14ac:dyDescent="0.3">
      <c r="A3294">
        <v>3289</v>
      </c>
      <c r="B3294" t="s">
        <v>3741</v>
      </c>
      <c r="C3294" t="s">
        <v>72</v>
      </c>
      <c r="D3294" t="s">
        <v>7</v>
      </c>
      <c r="E3294">
        <v>35706</v>
      </c>
      <c r="F3294">
        <v>20554</v>
      </c>
      <c r="G3294">
        <v>18.526700000000002</v>
      </c>
      <c r="H3294">
        <v>6.0572999999999997</v>
      </c>
      <c r="I3294">
        <v>24.584</v>
      </c>
      <c r="J3294" s="12">
        <v>0.7</v>
      </c>
      <c r="K3294" s="12">
        <v>1.5529999999999999</v>
      </c>
      <c r="L3294" s="10">
        <v>0.25</v>
      </c>
      <c r="M3294" s="10">
        <f>VLOOKUP('By placement'!$D3294,'By goal type'!$I$3:$J$7,2,FALSE)</f>
        <v>0.3</v>
      </c>
      <c r="N3294" s="13"/>
      <c r="O3294" s="10">
        <f t="shared" si="155"/>
        <v>0.3</v>
      </c>
      <c r="P3294" s="10">
        <f t="shared" si="153"/>
        <v>4.9999999999999989E-2</v>
      </c>
      <c r="Q3294">
        <f t="shared" si="154"/>
        <v>7.3751999999999995</v>
      </c>
    </row>
    <row r="3295" spans="1:17" x14ac:dyDescent="0.3">
      <c r="A3295">
        <v>3290</v>
      </c>
      <c r="B3295" t="s">
        <v>3742</v>
      </c>
      <c r="C3295" t="s">
        <v>195</v>
      </c>
      <c r="D3295" t="s">
        <v>7</v>
      </c>
      <c r="E3295">
        <v>1226</v>
      </c>
      <c r="F3295">
        <v>158</v>
      </c>
      <c r="G3295">
        <v>9.4500000000000001E-2</v>
      </c>
      <c r="H3295">
        <v>4.0500000000000001E-2</v>
      </c>
      <c r="I3295">
        <v>0.13500000000000001</v>
      </c>
      <c r="J3295" s="12">
        <v>0.5</v>
      </c>
      <c r="K3295" s="12">
        <v>0.82</v>
      </c>
      <c r="L3295" s="10" t="s">
        <v>5</v>
      </c>
      <c r="M3295" s="10">
        <f>VLOOKUP('By placement'!$D3295,'By goal type'!$I$3:$J$7,2,FALSE)</f>
        <v>0.3</v>
      </c>
      <c r="N3295" s="13"/>
      <c r="O3295" s="10">
        <f t="shared" si="155"/>
        <v>0.3</v>
      </c>
      <c r="P3295" s="10" t="str">
        <f t="shared" si="153"/>
        <v>unknown</v>
      </c>
      <c r="Q3295">
        <f t="shared" si="154"/>
        <v>4.0500000000000001E-2</v>
      </c>
    </row>
    <row r="3296" spans="1:17" x14ac:dyDescent="0.3">
      <c r="A3296">
        <v>3291</v>
      </c>
      <c r="B3296" t="s">
        <v>3743</v>
      </c>
      <c r="C3296" t="s">
        <v>184</v>
      </c>
      <c r="D3296" t="s">
        <v>7</v>
      </c>
      <c r="E3296">
        <v>303827</v>
      </c>
      <c r="F3296">
        <v>85813</v>
      </c>
      <c r="G3296">
        <v>48.469000000000001</v>
      </c>
      <c r="H3296">
        <v>16.156099999999999</v>
      </c>
      <c r="I3296">
        <v>64.625100000000003</v>
      </c>
      <c r="J3296" s="12">
        <v>0.44</v>
      </c>
      <c r="K3296" s="12">
        <v>0.78400000000000003</v>
      </c>
      <c r="L3296" s="10">
        <v>0.25</v>
      </c>
      <c r="M3296" s="10">
        <f>VLOOKUP('By placement'!$D3296,'By goal type'!$I$3:$J$7,2,FALSE)</f>
        <v>0.3</v>
      </c>
      <c r="N3296" s="13"/>
      <c r="O3296" s="10">
        <f t="shared" si="155"/>
        <v>0.3</v>
      </c>
      <c r="P3296" s="10">
        <f t="shared" si="153"/>
        <v>4.9999999999999989E-2</v>
      </c>
      <c r="Q3296">
        <f t="shared" si="154"/>
        <v>19.387530000000002</v>
      </c>
    </row>
    <row r="3297" spans="1:17" x14ac:dyDescent="0.3">
      <c r="A3297">
        <v>3292</v>
      </c>
      <c r="B3297" t="s">
        <v>3744</v>
      </c>
      <c r="C3297" t="s">
        <v>76</v>
      </c>
      <c r="D3297" t="s">
        <v>7</v>
      </c>
      <c r="E3297">
        <v>8663</v>
      </c>
      <c r="F3297">
        <v>3973</v>
      </c>
      <c r="G3297">
        <v>2.0394000000000001</v>
      </c>
      <c r="H3297">
        <v>0.67959999999999998</v>
      </c>
      <c r="I3297">
        <v>2.7189999999999999</v>
      </c>
      <c r="J3297" s="12">
        <v>0.4</v>
      </c>
      <c r="K3297" s="12">
        <v>0.72</v>
      </c>
      <c r="L3297" s="10">
        <v>0.25</v>
      </c>
      <c r="M3297" s="10">
        <f>VLOOKUP('By placement'!$D3297,'By goal type'!$I$3:$J$7,2,FALSE)</f>
        <v>0.3</v>
      </c>
      <c r="N3297" s="13"/>
      <c r="O3297" s="10">
        <f t="shared" si="155"/>
        <v>0.3</v>
      </c>
      <c r="P3297" s="10">
        <f t="shared" si="153"/>
        <v>4.9999999999999989E-2</v>
      </c>
      <c r="Q3297">
        <f t="shared" si="154"/>
        <v>0.81569999999999998</v>
      </c>
    </row>
    <row r="3298" spans="1:17" x14ac:dyDescent="0.3">
      <c r="A3298">
        <v>3293</v>
      </c>
      <c r="B3298" t="s">
        <v>3745</v>
      </c>
      <c r="C3298" t="s">
        <v>160</v>
      </c>
      <c r="D3298" t="s">
        <v>7</v>
      </c>
      <c r="E3298">
        <v>47922</v>
      </c>
      <c r="F3298">
        <v>2322</v>
      </c>
      <c r="G3298">
        <v>1.4911000000000001</v>
      </c>
      <c r="H3298">
        <v>0.49690000000000001</v>
      </c>
      <c r="I3298">
        <v>1.988</v>
      </c>
      <c r="J3298" s="12">
        <v>0.5</v>
      </c>
      <c r="K3298" s="12">
        <v>0.95299999999999996</v>
      </c>
      <c r="L3298" s="10">
        <v>0.25</v>
      </c>
      <c r="M3298" s="10">
        <f>VLOOKUP('By placement'!$D3298,'By goal type'!$I$3:$J$7,2,FALSE)</f>
        <v>0.3</v>
      </c>
      <c r="N3298" s="13"/>
      <c r="O3298" s="10">
        <f t="shared" si="155"/>
        <v>0.3</v>
      </c>
      <c r="P3298" s="10">
        <f t="shared" si="153"/>
        <v>4.9999999999999989E-2</v>
      </c>
      <c r="Q3298">
        <f t="shared" si="154"/>
        <v>0.59639999999999993</v>
      </c>
    </row>
    <row r="3299" spans="1:17" x14ac:dyDescent="0.3">
      <c r="A3299">
        <v>3294</v>
      </c>
      <c r="B3299" t="s">
        <v>3746</v>
      </c>
      <c r="C3299" t="s">
        <v>76</v>
      </c>
      <c r="D3299" t="s">
        <v>7</v>
      </c>
      <c r="E3299">
        <v>53557</v>
      </c>
      <c r="F3299">
        <v>39894</v>
      </c>
      <c r="G3299">
        <v>20.5123</v>
      </c>
      <c r="H3299">
        <v>6.8375000000000004</v>
      </c>
      <c r="I3299">
        <v>27.349799999999998</v>
      </c>
      <c r="J3299" s="12">
        <v>0.65</v>
      </c>
      <c r="K3299" s="12">
        <v>0.69699999999999995</v>
      </c>
      <c r="L3299" s="10">
        <v>0.25</v>
      </c>
      <c r="M3299" s="10">
        <f>VLOOKUP('By placement'!$D3299,'By goal type'!$I$3:$J$7,2,FALSE)</f>
        <v>0.3</v>
      </c>
      <c r="N3299" s="13"/>
      <c r="O3299" s="10">
        <f t="shared" si="155"/>
        <v>0.3</v>
      </c>
      <c r="P3299" s="10">
        <f t="shared" si="153"/>
        <v>4.9999999999999989E-2</v>
      </c>
      <c r="Q3299">
        <f t="shared" si="154"/>
        <v>1.84424763271162</v>
      </c>
    </row>
    <row r="3300" spans="1:17" x14ac:dyDescent="0.3">
      <c r="A3300">
        <v>3295</v>
      </c>
      <c r="B3300" t="s">
        <v>3747</v>
      </c>
      <c r="C3300" t="s">
        <v>195</v>
      </c>
      <c r="D3300" t="s">
        <v>7</v>
      </c>
      <c r="E3300">
        <v>492240</v>
      </c>
      <c r="F3300">
        <v>64806</v>
      </c>
      <c r="G3300">
        <v>41.672199999999997</v>
      </c>
      <c r="H3300">
        <v>13.886799999999999</v>
      </c>
      <c r="I3300">
        <v>55.558999999999997</v>
      </c>
      <c r="J3300" s="12">
        <v>0.5</v>
      </c>
      <c r="K3300" s="12">
        <v>0.83799999999999997</v>
      </c>
      <c r="L3300" s="10" t="s">
        <v>5</v>
      </c>
      <c r="M3300" s="10">
        <f>VLOOKUP('By placement'!$D3300,'By goal type'!$I$3:$J$7,2,FALSE)</f>
        <v>0.3</v>
      </c>
      <c r="N3300" s="13"/>
      <c r="O3300" s="10">
        <f t="shared" si="155"/>
        <v>0.3</v>
      </c>
      <c r="P3300" s="10" t="str">
        <f t="shared" si="153"/>
        <v>unknown</v>
      </c>
      <c r="Q3300">
        <f t="shared" si="154"/>
        <v>16.6677</v>
      </c>
    </row>
    <row r="3301" spans="1:17" x14ac:dyDescent="0.3">
      <c r="A3301">
        <v>3296</v>
      </c>
      <c r="B3301" t="s">
        <v>3748</v>
      </c>
      <c r="C3301" t="s">
        <v>166</v>
      </c>
      <c r="D3301" t="s">
        <v>7</v>
      </c>
      <c r="E3301">
        <v>1629601</v>
      </c>
      <c r="F3301">
        <v>293217</v>
      </c>
      <c r="G3301">
        <v>134.22149999999999</v>
      </c>
      <c r="H3301">
        <v>44.608499999999999</v>
      </c>
      <c r="I3301">
        <v>178.83</v>
      </c>
      <c r="J3301" s="12">
        <v>0.35</v>
      </c>
      <c r="K3301" s="12">
        <v>0.58399999999999996</v>
      </c>
      <c r="L3301" s="10">
        <v>0.25</v>
      </c>
      <c r="M3301" s="10">
        <f>VLOOKUP('By placement'!$D3301,'By goal type'!$I$3:$J$7,2,FALSE)</f>
        <v>0.3</v>
      </c>
      <c r="N3301" s="13"/>
      <c r="O3301" s="10">
        <f t="shared" si="155"/>
        <v>0.3</v>
      </c>
      <c r="P3301" s="10">
        <f t="shared" si="153"/>
        <v>4.9999999999999989E-2</v>
      </c>
      <c r="Q3301">
        <f t="shared" si="154"/>
        <v>53.649000000000001</v>
      </c>
    </row>
    <row r="3302" spans="1:17" x14ac:dyDescent="0.3">
      <c r="A3302">
        <v>3297</v>
      </c>
      <c r="B3302" t="s">
        <v>3749</v>
      </c>
      <c r="C3302" t="s">
        <v>137</v>
      </c>
      <c r="D3302" t="s">
        <v>7</v>
      </c>
      <c r="E3302">
        <v>65955</v>
      </c>
      <c r="F3302">
        <v>29933</v>
      </c>
      <c r="G3302">
        <v>11.5794</v>
      </c>
      <c r="H3302">
        <v>3.8595999999999999</v>
      </c>
      <c r="I3302">
        <v>15.439</v>
      </c>
      <c r="J3302" s="12">
        <v>0.3</v>
      </c>
      <c r="K3302" s="12">
        <v>0.60499999999999998</v>
      </c>
      <c r="L3302" s="10">
        <v>0.25</v>
      </c>
      <c r="M3302" s="10">
        <f>VLOOKUP('By placement'!$D3302,'By goal type'!$I$3:$J$7,2,FALSE)</f>
        <v>0.3</v>
      </c>
      <c r="N3302" s="13"/>
      <c r="O3302" s="10">
        <f t="shared" si="155"/>
        <v>0.3</v>
      </c>
      <c r="P3302" s="10">
        <f t="shared" si="153"/>
        <v>4.9999999999999989E-2</v>
      </c>
      <c r="Q3302">
        <f t="shared" si="154"/>
        <v>4.6316999999999995</v>
      </c>
    </row>
    <row r="3303" spans="1:17" x14ac:dyDescent="0.3">
      <c r="A3303">
        <v>3298</v>
      </c>
      <c r="B3303" t="s">
        <v>3750</v>
      </c>
      <c r="C3303" t="s">
        <v>194</v>
      </c>
      <c r="D3303" t="s">
        <v>7</v>
      </c>
      <c r="E3303">
        <v>54183</v>
      </c>
      <c r="F3303">
        <v>9854</v>
      </c>
      <c r="G3303">
        <v>16.4101</v>
      </c>
      <c r="H3303">
        <v>5.4699</v>
      </c>
      <c r="I3303">
        <v>21.88</v>
      </c>
      <c r="J3303" s="12">
        <v>1.2</v>
      </c>
      <c r="K3303" s="12">
        <v>2.169</v>
      </c>
      <c r="L3303" s="10">
        <v>0.25</v>
      </c>
      <c r="M3303" s="10">
        <f>VLOOKUP('By placement'!$D3303,'By goal type'!$I$3:$J$7,2,FALSE)</f>
        <v>0.3</v>
      </c>
      <c r="N3303" s="13"/>
      <c r="O3303" s="10">
        <f t="shared" si="155"/>
        <v>0.3</v>
      </c>
      <c r="P3303" s="10">
        <f t="shared" si="153"/>
        <v>4.9999999999999989E-2</v>
      </c>
      <c r="Q3303">
        <f t="shared" si="154"/>
        <v>6.5639999999999992</v>
      </c>
    </row>
    <row r="3304" spans="1:17" x14ac:dyDescent="0.3">
      <c r="A3304">
        <v>3299</v>
      </c>
      <c r="B3304" t="s">
        <v>3751</v>
      </c>
      <c r="C3304" t="s">
        <v>84</v>
      </c>
      <c r="D3304" t="s">
        <v>7</v>
      </c>
      <c r="E3304">
        <v>80</v>
      </c>
      <c r="F3304">
        <v>58</v>
      </c>
      <c r="G3304">
        <v>0.1084</v>
      </c>
      <c r="H3304">
        <v>4.65E-2</v>
      </c>
      <c r="I3304">
        <v>0.15490000000000001</v>
      </c>
      <c r="J3304" s="12">
        <v>1.55</v>
      </c>
      <c r="K3304" s="12">
        <v>2.91</v>
      </c>
      <c r="L3304" s="10" t="s">
        <v>5</v>
      </c>
      <c r="M3304" s="10">
        <f>VLOOKUP('By placement'!$D3304,'By goal type'!$I$3:$J$7,2,FALSE)</f>
        <v>0.3</v>
      </c>
      <c r="N3304" s="13"/>
      <c r="O3304" s="10">
        <f t="shared" si="155"/>
        <v>0.3</v>
      </c>
      <c r="P3304" s="10" t="str">
        <f t="shared" si="153"/>
        <v>unknown</v>
      </c>
      <c r="Q3304">
        <f t="shared" si="154"/>
        <v>4.6470000000000004E-2</v>
      </c>
    </row>
    <row r="3305" spans="1:17" x14ac:dyDescent="0.3">
      <c r="A3305">
        <v>3300</v>
      </c>
      <c r="B3305" t="s">
        <v>3752</v>
      </c>
      <c r="C3305" t="s">
        <v>76</v>
      </c>
      <c r="D3305" t="s">
        <v>7</v>
      </c>
      <c r="E3305">
        <v>39635</v>
      </c>
      <c r="F3305">
        <v>25902</v>
      </c>
      <c r="G3305">
        <v>13.442299999999999</v>
      </c>
      <c r="H3305">
        <v>4.4409999999999998</v>
      </c>
      <c r="I3305">
        <v>17.883299999999998</v>
      </c>
      <c r="J3305" s="12">
        <v>0.65</v>
      </c>
      <c r="K3305" s="12">
        <v>0.72899999999999998</v>
      </c>
      <c r="L3305" s="10">
        <v>0.25</v>
      </c>
      <c r="M3305" s="10">
        <f>VLOOKUP('By placement'!$D3305,'By goal type'!$I$3:$J$7,2,FALSE)</f>
        <v>0.3</v>
      </c>
      <c r="N3305" s="13"/>
      <c r="O3305" s="10">
        <f t="shared" si="155"/>
        <v>0.3</v>
      </c>
      <c r="P3305" s="10">
        <f t="shared" si="153"/>
        <v>4.9999999999999989E-2</v>
      </c>
      <c r="Q3305">
        <f t="shared" si="154"/>
        <v>1.9379707818930023</v>
      </c>
    </row>
    <row r="3306" spans="1:17" x14ac:dyDescent="0.3">
      <c r="A3306">
        <v>3301</v>
      </c>
      <c r="B3306" t="s">
        <v>3753</v>
      </c>
      <c r="C3306" t="s">
        <v>62</v>
      </c>
      <c r="D3306" t="s">
        <v>7</v>
      </c>
      <c r="E3306">
        <v>70452</v>
      </c>
      <c r="F3306">
        <v>30004</v>
      </c>
      <c r="G3306">
        <v>29.580400000000001</v>
      </c>
      <c r="H3306">
        <v>9.3329000000000004</v>
      </c>
      <c r="I3306">
        <v>38.9133</v>
      </c>
      <c r="J3306" s="12">
        <v>0.75</v>
      </c>
      <c r="K3306" s="12">
        <v>1.3120000000000001</v>
      </c>
      <c r="L3306" s="10">
        <v>0.25</v>
      </c>
      <c r="M3306" s="10">
        <f>VLOOKUP('By placement'!$D3306,'By goal type'!$I$3:$J$7,2,FALSE)</f>
        <v>0.3</v>
      </c>
      <c r="N3306" s="13"/>
      <c r="O3306" s="10">
        <f t="shared" si="155"/>
        <v>0.3</v>
      </c>
      <c r="P3306" s="10">
        <f t="shared" si="153"/>
        <v>4.9999999999999989E-2</v>
      </c>
      <c r="Q3306">
        <f t="shared" si="154"/>
        <v>11.67399</v>
      </c>
    </row>
    <row r="3307" spans="1:17" x14ac:dyDescent="0.3">
      <c r="A3307">
        <v>3302</v>
      </c>
      <c r="B3307" t="s">
        <v>3754</v>
      </c>
      <c r="C3307" t="s">
        <v>64</v>
      </c>
      <c r="D3307" t="s">
        <v>7</v>
      </c>
      <c r="E3307">
        <v>39515</v>
      </c>
      <c r="F3307">
        <v>22033</v>
      </c>
      <c r="G3307">
        <v>10.6782</v>
      </c>
      <c r="H3307">
        <v>4.5765000000000002</v>
      </c>
      <c r="I3307">
        <v>15.2547</v>
      </c>
      <c r="J3307" s="12">
        <v>0.4</v>
      </c>
      <c r="K3307" s="12">
        <v>0.81899999999999995</v>
      </c>
      <c r="L3307" s="10">
        <v>0.3</v>
      </c>
      <c r="M3307" s="10">
        <f>VLOOKUP('By placement'!$D3307,'By goal type'!$I$3:$J$7,2,FALSE)</f>
        <v>0.3</v>
      </c>
      <c r="N3307" s="13"/>
      <c r="O3307" s="10">
        <f t="shared" si="155"/>
        <v>0.3</v>
      </c>
      <c r="P3307" s="10">
        <f t="shared" si="153"/>
        <v>0</v>
      </c>
      <c r="Q3307">
        <f t="shared" si="154"/>
        <v>4.5764100000000001</v>
      </c>
    </row>
    <row r="3308" spans="1:17" x14ac:dyDescent="0.3">
      <c r="A3308">
        <v>3303</v>
      </c>
      <c r="B3308" t="s">
        <v>3755</v>
      </c>
      <c r="C3308" t="s">
        <v>169</v>
      </c>
      <c r="D3308" t="s">
        <v>7</v>
      </c>
      <c r="E3308">
        <v>36044</v>
      </c>
      <c r="F3308">
        <v>8634</v>
      </c>
      <c r="G3308">
        <v>2.2593999999999999</v>
      </c>
      <c r="H3308">
        <v>0.73540000000000005</v>
      </c>
      <c r="I3308">
        <v>2.9948000000000001</v>
      </c>
      <c r="J3308" s="12">
        <v>0.2</v>
      </c>
      <c r="K3308" s="12">
        <v>0.38700000000000001</v>
      </c>
      <c r="L3308" s="10">
        <v>0.25</v>
      </c>
      <c r="M3308" s="10">
        <f>VLOOKUP('By placement'!$D3308,'By goal type'!$I$3:$J$7,2,FALSE)</f>
        <v>0.3</v>
      </c>
      <c r="N3308" s="13"/>
      <c r="O3308" s="10">
        <f t="shared" si="155"/>
        <v>0.3</v>
      </c>
      <c r="P3308" s="10">
        <f t="shared" si="153"/>
        <v>4.9999999999999989E-2</v>
      </c>
      <c r="Q3308">
        <f t="shared" si="154"/>
        <v>0.89844000000000002</v>
      </c>
    </row>
    <row r="3309" spans="1:17" x14ac:dyDescent="0.3">
      <c r="A3309">
        <v>3304</v>
      </c>
      <c r="B3309" t="s">
        <v>3756</v>
      </c>
      <c r="C3309" t="s">
        <v>112</v>
      </c>
      <c r="D3309" t="s">
        <v>7</v>
      </c>
      <c r="E3309">
        <v>1669148</v>
      </c>
      <c r="F3309">
        <v>176330</v>
      </c>
      <c r="G3309">
        <v>45.8446</v>
      </c>
      <c r="H3309">
        <v>15.2784</v>
      </c>
      <c r="I3309">
        <v>61.122999999999998</v>
      </c>
      <c r="J3309" s="12">
        <v>0.2</v>
      </c>
      <c r="K3309" s="12">
        <v>0.36399999999999999</v>
      </c>
      <c r="L3309" s="10">
        <v>0.25</v>
      </c>
      <c r="M3309" s="10">
        <f>VLOOKUP('By placement'!$D3309,'By goal type'!$I$3:$J$7,2,FALSE)</f>
        <v>0.3</v>
      </c>
      <c r="N3309" s="13"/>
      <c r="O3309" s="10">
        <f t="shared" si="155"/>
        <v>0.3</v>
      </c>
      <c r="P3309" s="10">
        <f t="shared" si="153"/>
        <v>4.9999999999999989E-2</v>
      </c>
      <c r="Q3309">
        <f t="shared" si="154"/>
        <v>18.3369</v>
      </c>
    </row>
    <row r="3310" spans="1:17" x14ac:dyDescent="0.3">
      <c r="A3310">
        <v>3305</v>
      </c>
      <c r="B3310" t="s">
        <v>3757</v>
      </c>
      <c r="C3310" t="s">
        <v>72</v>
      </c>
      <c r="D3310" t="s">
        <v>7</v>
      </c>
      <c r="E3310">
        <v>32592</v>
      </c>
      <c r="F3310">
        <v>18764</v>
      </c>
      <c r="G3310">
        <v>17.081399999999999</v>
      </c>
      <c r="H3310">
        <v>5.6936</v>
      </c>
      <c r="I3310">
        <v>22.774999999999999</v>
      </c>
      <c r="J3310" s="12">
        <v>0.7</v>
      </c>
      <c r="K3310" s="12">
        <v>1.272</v>
      </c>
      <c r="L3310" s="10">
        <v>0.25</v>
      </c>
      <c r="M3310" s="10">
        <f>VLOOKUP('By placement'!$D3310,'By goal type'!$I$3:$J$7,2,FALSE)</f>
        <v>0.3</v>
      </c>
      <c r="N3310" s="13"/>
      <c r="O3310" s="10">
        <f t="shared" si="155"/>
        <v>0.3</v>
      </c>
      <c r="P3310" s="10">
        <f t="shared" si="153"/>
        <v>4.9999999999999989E-2</v>
      </c>
      <c r="Q3310">
        <f t="shared" si="154"/>
        <v>6.8324999999999996</v>
      </c>
    </row>
    <row r="3311" spans="1:17" x14ac:dyDescent="0.3">
      <c r="A3311">
        <v>3306</v>
      </c>
      <c r="B3311" t="s">
        <v>3758</v>
      </c>
      <c r="C3311" t="s">
        <v>79</v>
      </c>
      <c r="D3311" t="s">
        <v>7</v>
      </c>
      <c r="E3311">
        <v>9313</v>
      </c>
      <c r="F3311">
        <v>5036</v>
      </c>
      <c r="G3311">
        <v>2.4548000000000001</v>
      </c>
      <c r="H3311">
        <v>1.0396000000000001</v>
      </c>
      <c r="I3311">
        <v>3.4944000000000002</v>
      </c>
      <c r="J3311" s="12">
        <v>0.4</v>
      </c>
      <c r="K3311" s="12">
        <v>0.73599999999999999</v>
      </c>
      <c r="L3311" s="10">
        <v>0.3</v>
      </c>
      <c r="M3311" s="10">
        <f>VLOOKUP('By placement'!$D3311,'By goal type'!$I$3:$J$7,2,FALSE)</f>
        <v>0.3</v>
      </c>
      <c r="N3311" s="13"/>
      <c r="O3311" s="10">
        <f t="shared" si="155"/>
        <v>0.3</v>
      </c>
      <c r="P3311" s="10">
        <f t="shared" si="153"/>
        <v>0</v>
      </c>
      <c r="Q3311">
        <f t="shared" si="154"/>
        <v>1.0483199999999999</v>
      </c>
    </row>
    <row r="3312" spans="1:17" x14ac:dyDescent="0.3">
      <c r="A3312">
        <v>3307</v>
      </c>
      <c r="B3312" t="s">
        <v>3759</v>
      </c>
      <c r="C3312" t="s">
        <v>140</v>
      </c>
      <c r="D3312" t="s">
        <v>7</v>
      </c>
      <c r="E3312">
        <v>300206</v>
      </c>
      <c r="F3312">
        <v>62714</v>
      </c>
      <c r="G3312">
        <v>22.358000000000001</v>
      </c>
      <c r="H3312">
        <v>7.2519999999999998</v>
      </c>
      <c r="I3312">
        <v>29.61</v>
      </c>
      <c r="J3312" s="12">
        <v>0.22</v>
      </c>
      <c r="K3312" s="12">
        <v>0.39100000000000001</v>
      </c>
      <c r="L3312" s="10">
        <v>0.25</v>
      </c>
      <c r="M3312" s="10">
        <f>VLOOKUP('By placement'!$D3312,'By goal type'!$I$3:$J$7,2,FALSE)</f>
        <v>0.3</v>
      </c>
      <c r="N3312" s="13"/>
      <c r="O3312" s="10">
        <f t="shared" si="155"/>
        <v>0.3</v>
      </c>
      <c r="P3312" s="10">
        <f t="shared" si="153"/>
        <v>4.9999999999999989E-2</v>
      </c>
      <c r="Q3312">
        <f t="shared" si="154"/>
        <v>8.8829999999999991</v>
      </c>
    </row>
    <row r="3313" spans="1:17" x14ac:dyDescent="0.3">
      <c r="A3313">
        <v>3308</v>
      </c>
      <c r="B3313" t="s">
        <v>3760</v>
      </c>
      <c r="C3313" t="s">
        <v>184</v>
      </c>
      <c r="D3313" t="s">
        <v>7</v>
      </c>
      <c r="E3313">
        <v>114766</v>
      </c>
      <c r="F3313">
        <v>58577</v>
      </c>
      <c r="G3313">
        <v>38.152999999999999</v>
      </c>
      <c r="H3313">
        <v>12.7174</v>
      </c>
      <c r="I3313">
        <v>50.870399999999997</v>
      </c>
      <c r="J3313" s="12">
        <v>0.5</v>
      </c>
      <c r="K3313" s="12">
        <v>1.1990000000000001</v>
      </c>
      <c r="L3313" s="10">
        <v>0.25</v>
      </c>
      <c r="M3313" s="10">
        <f>VLOOKUP('By placement'!$D3313,'By goal type'!$I$3:$J$7,2,FALSE)</f>
        <v>0.3</v>
      </c>
      <c r="N3313" s="13"/>
      <c r="O3313" s="10">
        <f t="shared" si="155"/>
        <v>0.3</v>
      </c>
      <c r="P3313" s="10">
        <f t="shared" si="153"/>
        <v>4.9999999999999989E-2</v>
      </c>
      <c r="Q3313">
        <f t="shared" si="154"/>
        <v>15.261119999999998</v>
      </c>
    </row>
    <row r="3314" spans="1:17" x14ac:dyDescent="0.3">
      <c r="A3314">
        <v>3309</v>
      </c>
      <c r="B3314" t="s">
        <v>3761</v>
      </c>
      <c r="C3314" t="s">
        <v>145</v>
      </c>
      <c r="D3314" t="s">
        <v>7</v>
      </c>
      <c r="E3314">
        <v>20661</v>
      </c>
      <c r="F3314">
        <v>469</v>
      </c>
      <c r="G3314">
        <v>9.1999999999999998E-2</v>
      </c>
      <c r="H3314">
        <v>3.0599999999999999E-2</v>
      </c>
      <c r="I3314">
        <v>0.1226</v>
      </c>
      <c r="J3314" s="12">
        <v>0.15</v>
      </c>
      <c r="K3314" s="12">
        <v>0.26400000000000001</v>
      </c>
      <c r="L3314" s="10">
        <v>0.25</v>
      </c>
      <c r="M3314" s="10">
        <f>VLOOKUP('By placement'!$D3314,'By goal type'!$I$3:$J$7,2,FALSE)</f>
        <v>0.3</v>
      </c>
      <c r="N3314" s="13"/>
      <c r="O3314" s="10">
        <f t="shared" si="155"/>
        <v>0.3</v>
      </c>
      <c r="P3314" s="10">
        <f t="shared" si="153"/>
        <v>4.9999999999999989E-2</v>
      </c>
      <c r="Q3314">
        <f t="shared" si="154"/>
        <v>3.678E-2</v>
      </c>
    </row>
    <row r="3315" spans="1:17" x14ac:dyDescent="0.3">
      <c r="A3315">
        <v>3310</v>
      </c>
      <c r="B3315" t="s">
        <v>3762</v>
      </c>
      <c r="C3315" t="s">
        <v>193</v>
      </c>
      <c r="D3315" t="s">
        <v>7</v>
      </c>
      <c r="E3315">
        <v>5589</v>
      </c>
      <c r="F3315">
        <v>1381</v>
      </c>
      <c r="G3315">
        <v>0.3609</v>
      </c>
      <c r="H3315">
        <v>0.1201</v>
      </c>
      <c r="I3315">
        <v>0.48099999999999998</v>
      </c>
      <c r="J3315" s="12">
        <v>0.2</v>
      </c>
      <c r="K3315" s="12">
        <v>0.34399999999999997</v>
      </c>
      <c r="L3315" s="10">
        <v>0.25</v>
      </c>
      <c r="M3315" s="10">
        <f>VLOOKUP('By placement'!$D3315,'By goal type'!$I$3:$J$7,2,FALSE)</f>
        <v>0.3</v>
      </c>
      <c r="N3315" s="13"/>
      <c r="O3315" s="10">
        <f t="shared" si="155"/>
        <v>0.3</v>
      </c>
      <c r="P3315" s="10">
        <f t="shared" si="153"/>
        <v>4.9999999999999989E-2</v>
      </c>
      <c r="Q3315">
        <f t="shared" si="154"/>
        <v>0.14429999999999998</v>
      </c>
    </row>
    <row r="3316" spans="1:17" x14ac:dyDescent="0.3">
      <c r="A3316">
        <v>3311</v>
      </c>
      <c r="B3316" t="s">
        <v>3763</v>
      </c>
      <c r="C3316" t="s">
        <v>72</v>
      </c>
      <c r="D3316" t="s">
        <v>7</v>
      </c>
      <c r="E3316">
        <v>3966</v>
      </c>
      <c r="F3316">
        <v>1756</v>
      </c>
      <c r="G3316">
        <v>0.95989999999999998</v>
      </c>
      <c r="H3316">
        <v>0.57010000000000005</v>
      </c>
      <c r="I3316">
        <v>1.53</v>
      </c>
      <c r="J3316" s="12">
        <v>0.5</v>
      </c>
      <c r="K3316" s="12">
        <v>0.96699999999999997</v>
      </c>
      <c r="L3316" s="10">
        <v>0.4</v>
      </c>
      <c r="M3316" s="10">
        <f>VLOOKUP('By placement'!$D3316,'By goal type'!$I$3:$J$7,2,FALSE)</f>
        <v>0.3</v>
      </c>
      <c r="N3316" s="13"/>
      <c r="O3316" s="10">
        <f t="shared" si="155"/>
        <v>0.3</v>
      </c>
      <c r="P3316" s="10">
        <f t="shared" si="153"/>
        <v>-0.10000000000000003</v>
      </c>
      <c r="Q3316">
        <f t="shared" si="154"/>
        <v>0.45899999999999996</v>
      </c>
    </row>
    <row r="3317" spans="1:17" x14ac:dyDescent="0.3">
      <c r="A3317">
        <v>3312</v>
      </c>
      <c r="B3317" t="s">
        <v>3764</v>
      </c>
      <c r="C3317" t="s">
        <v>160</v>
      </c>
      <c r="D3317" t="s">
        <v>7</v>
      </c>
      <c r="E3317">
        <v>174088</v>
      </c>
      <c r="F3317">
        <v>15073</v>
      </c>
      <c r="G3317">
        <v>9.8602000000000007</v>
      </c>
      <c r="H3317">
        <v>3.2867000000000002</v>
      </c>
      <c r="I3317">
        <v>13.1469</v>
      </c>
      <c r="J3317" s="12">
        <v>0.5</v>
      </c>
      <c r="K3317" s="12">
        <v>0.88500000000000001</v>
      </c>
      <c r="L3317" s="10">
        <v>0.25</v>
      </c>
      <c r="M3317" s="10">
        <f>VLOOKUP('By placement'!$D3317,'By goal type'!$I$3:$J$7,2,FALSE)</f>
        <v>0.3</v>
      </c>
      <c r="N3317" s="13"/>
      <c r="O3317" s="10">
        <f t="shared" si="155"/>
        <v>0.3</v>
      </c>
      <c r="P3317" s="10">
        <f t="shared" si="153"/>
        <v>4.9999999999999989E-2</v>
      </c>
      <c r="Q3317">
        <f t="shared" si="154"/>
        <v>3.94407</v>
      </c>
    </row>
    <row r="3318" spans="1:17" x14ac:dyDescent="0.3">
      <c r="A3318">
        <v>3313</v>
      </c>
      <c r="B3318" t="s">
        <v>3765</v>
      </c>
      <c r="C3318" t="s">
        <v>192</v>
      </c>
      <c r="D3318" t="s">
        <v>7</v>
      </c>
      <c r="E3318">
        <v>1487654</v>
      </c>
      <c r="F3318">
        <v>148644</v>
      </c>
      <c r="G3318">
        <v>87.661699999999996</v>
      </c>
      <c r="H3318">
        <v>29.2182</v>
      </c>
      <c r="I3318">
        <v>116.87990000000001</v>
      </c>
      <c r="J3318" s="12">
        <v>0.45</v>
      </c>
      <c r="K3318" s="12">
        <v>0.747</v>
      </c>
      <c r="L3318" s="10">
        <v>0.25</v>
      </c>
      <c r="M3318" s="10">
        <f>VLOOKUP('By placement'!$D3318,'By goal type'!$I$3:$J$7,2,FALSE)</f>
        <v>0.3</v>
      </c>
      <c r="N3318" s="13"/>
      <c r="O3318" s="10">
        <f t="shared" si="155"/>
        <v>0.3</v>
      </c>
      <c r="P3318" s="10">
        <f t="shared" si="153"/>
        <v>4.9999999999999989E-2</v>
      </c>
      <c r="Q3318">
        <f t="shared" si="154"/>
        <v>35.063969999999998</v>
      </c>
    </row>
    <row r="3319" spans="1:17" x14ac:dyDescent="0.3">
      <c r="A3319">
        <v>3314</v>
      </c>
      <c r="B3319" t="s">
        <v>3766</v>
      </c>
      <c r="C3319" t="s">
        <v>191</v>
      </c>
      <c r="D3319" t="s">
        <v>7</v>
      </c>
      <c r="E3319">
        <v>133343</v>
      </c>
      <c r="F3319">
        <v>73262</v>
      </c>
      <c r="G3319">
        <v>76.851200000000006</v>
      </c>
      <c r="H3319">
        <v>25.616599999999998</v>
      </c>
      <c r="I3319">
        <v>102.4678</v>
      </c>
      <c r="J3319" s="12">
        <v>0.8</v>
      </c>
      <c r="K3319" s="12">
        <v>1.3759999999999999</v>
      </c>
      <c r="L3319" s="10" t="s">
        <v>5</v>
      </c>
      <c r="M3319" s="10">
        <f>VLOOKUP('By placement'!$D3319,'By goal type'!$I$3:$J$7,2,FALSE)</f>
        <v>0.3</v>
      </c>
      <c r="N3319" s="13"/>
      <c r="O3319" s="10">
        <f t="shared" si="155"/>
        <v>0.3</v>
      </c>
      <c r="P3319" s="10" t="str">
        <f t="shared" si="153"/>
        <v>unknown</v>
      </c>
      <c r="Q3319">
        <f t="shared" si="154"/>
        <v>30.740339999999996</v>
      </c>
    </row>
    <row r="3320" spans="1:17" x14ac:dyDescent="0.3">
      <c r="A3320">
        <v>3315</v>
      </c>
      <c r="B3320" t="s">
        <v>3767</v>
      </c>
      <c r="C3320" t="s">
        <v>62</v>
      </c>
      <c r="D3320" t="s">
        <v>7</v>
      </c>
      <c r="E3320">
        <v>149019</v>
      </c>
      <c r="F3320">
        <v>70958</v>
      </c>
      <c r="G3320">
        <v>74.6524</v>
      </c>
      <c r="H3320">
        <v>24.8842</v>
      </c>
      <c r="I3320">
        <v>99.536600000000007</v>
      </c>
      <c r="J3320" s="12">
        <v>0.8</v>
      </c>
      <c r="K3320" s="12">
        <v>1.4179999999999999</v>
      </c>
      <c r="L3320" s="10">
        <v>0.25</v>
      </c>
      <c r="M3320" s="10">
        <f>VLOOKUP('By placement'!$D3320,'By goal type'!$I$3:$J$7,2,FALSE)</f>
        <v>0.3</v>
      </c>
      <c r="N3320" s="13"/>
      <c r="O3320" s="10">
        <f t="shared" si="155"/>
        <v>0.3</v>
      </c>
      <c r="P3320" s="10">
        <f t="shared" si="153"/>
        <v>4.9999999999999989E-2</v>
      </c>
      <c r="Q3320">
        <f t="shared" si="154"/>
        <v>29.860980000000001</v>
      </c>
    </row>
    <row r="3321" spans="1:17" x14ac:dyDescent="0.3">
      <c r="A3321">
        <v>3316</v>
      </c>
      <c r="B3321" t="s">
        <v>3768</v>
      </c>
      <c r="C3321" t="s">
        <v>64</v>
      </c>
      <c r="D3321" t="s">
        <v>7</v>
      </c>
      <c r="E3321">
        <v>678</v>
      </c>
      <c r="F3321">
        <v>218</v>
      </c>
      <c r="G3321">
        <v>0.1149</v>
      </c>
      <c r="H3321">
        <v>3.8100000000000002E-2</v>
      </c>
      <c r="I3321">
        <v>0.153</v>
      </c>
      <c r="J3321" s="12">
        <v>0.4</v>
      </c>
      <c r="K3321" s="12">
        <v>0.75</v>
      </c>
      <c r="L3321" s="10" t="s">
        <v>5</v>
      </c>
      <c r="M3321" s="10">
        <f>VLOOKUP('By placement'!$D3321,'By goal type'!$I$3:$J$7,2,FALSE)</f>
        <v>0.3</v>
      </c>
      <c r="N3321" s="13"/>
      <c r="O3321" s="10">
        <f t="shared" si="155"/>
        <v>0.3</v>
      </c>
      <c r="P3321" s="10" t="str">
        <f t="shared" si="153"/>
        <v>unknown</v>
      </c>
      <c r="Q3321">
        <f t="shared" si="154"/>
        <v>4.5899999999999996E-2</v>
      </c>
    </row>
    <row r="3322" spans="1:17" x14ac:dyDescent="0.3">
      <c r="A3322">
        <v>3317</v>
      </c>
      <c r="B3322" t="s">
        <v>3769</v>
      </c>
      <c r="C3322" t="s">
        <v>76</v>
      </c>
      <c r="D3322" t="s">
        <v>7</v>
      </c>
      <c r="E3322">
        <v>926</v>
      </c>
      <c r="F3322">
        <v>452</v>
      </c>
      <c r="G3322">
        <v>0.2387</v>
      </c>
      <c r="H3322">
        <v>7.9299999999999995E-2</v>
      </c>
      <c r="I3322">
        <v>0.318</v>
      </c>
      <c r="J3322" s="12">
        <v>0.4</v>
      </c>
      <c r="K3322" s="12">
        <v>0.61699999999999999</v>
      </c>
      <c r="L3322" s="10">
        <v>0.25</v>
      </c>
      <c r="M3322" s="10">
        <f>VLOOKUP('By placement'!$D3322,'By goal type'!$I$3:$J$7,2,FALSE)</f>
        <v>0.3</v>
      </c>
      <c r="N3322" s="13"/>
      <c r="O3322" s="10">
        <f t="shared" si="155"/>
        <v>0.3</v>
      </c>
      <c r="P3322" s="10">
        <f t="shared" si="153"/>
        <v>4.9999999999999989E-2</v>
      </c>
      <c r="Q3322">
        <f t="shared" si="154"/>
        <v>9.5399999999999999E-2</v>
      </c>
    </row>
    <row r="3323" spans="1:17" x14ac:dyDescent="0.3">
      <c r="A3323">
        <v>3318</v>
      </c>
      <c r="B3323" t="s">
        <v>3770</v>
      </c>
      <c r="C3323" t="s">
        <v>64</v>
      </c>
      <c r="D3323" t="s">
        <v>7</v>
      </c>
      <c r="E3323">
        <v>20328</v>
      </c>
      <c r="F3323">
        <v>10775</v>
      </c>
      <c r="G3323">
        <v>3.9855999999999998</v>
      </c>
      <c r="H3323">
        <v>1.7081999999999999</v>
      </c>
      <c r="I3323">
        <v>5.6938000000000004</v>
      </c>
      <c r="J3323" s="12">
        <v>0.3</v>
      </c>
      <c r="K3323" s="12">
        <v>0.55600000000000005</v>
      </c>
      <c r="L3323" s="10">
        <v>0.3</v>
      </c>
      <c r="M3323" s="10">
        <f>VLOOKUP('By placement'!$D3323,'By goal type'!$I$3:$J$7,2,FALSE)</f>
        <v>0.3</v>
      </c>
      <c r="N3323" s="13"/>
      <c r="O3323" s="10">
        <f t="shared" si="155"/>
        <v>0.3</v>
      </c>
      <c r="P3323" s="10">
        <f t="shared" si="153"/>
        <v>0</v>
      </c>
      <c r="Q3323">
        <f t="shared" si="154"/>
        <v>1.70814</v>
      </c>
    </row>
    <row r="3324" spans="1:17" x14ac:dyDescent="0.3">
      <c r="A3324">
        <v>3319</v>
      </c>
      <c r="B3324" t="s">
        <v>3771</v>
      </c>
      <c r="C3324" t="s">
        <v>133</v>
      </c>
      <c r="D3324" t="s">
        <v>7</v>
      </c>
      <c r="E3324">
        <v>411086</v>
      </c>
      <c r="F3324">
        <v>100590</v>
      </c>
      <c r="G3324">
        <v>26.828499999999998</v>
      </c>
      <c r="H3324">
        <v>8.6148000000000007</v>
      </c>
      <c r="I3324">
        <v>35.443300000000001</v>
      </c>
      <c r="J3324" s="12">
        <v>0.2</v>
      </c>
      <c r="K3324" s="12">
        <v>0.40699999999999997</v>
      </c>
      <c r="L3324" s="10">
        <v>0.25</v>
      </c>
      <c r="M3324" s="10">
        <f>VLOOKUP('By placement'!$D3324,'By goal type'!$I$3:$J$7,2,FALSE)</f>
        <v>0.3</v>
      </c>
      <c r="N3324" s="13"/>
      <c r="O3324" s="10">
        <f t="shared" si="155"/>
        <v>0.3</v>
      </c>
      <c r="P3324" s="10">
        <f t="shared" si="153"/>
        <v>4.9999999999999989E-2</v>
      </c>
      <c r="Q3324">
        <f t="shared" si="154"/>
        <v>10.632989999999999</v>
      </c>
    </row>
    <row r="3325" spans="1:17" x14ac:dyDescent="0.3">
      <c r="A3325">
        <v>3320</v>
      </c>
      <c r="B3325" t="s">
        <v>3772</v>
      </c>
      <c r="C3325" t="s">
        <v>159</v>
      </c>
      <c r="D3325" t="s">
        <v>7</v>
      </c>
      <c r="E3325">
        <v>947314</v>
      </c>
      <c r="F3325">
        <v>188922</v>
      </c>
      <c r="G3325">
        <v>22.456</v>
      </c>
      <c r="H3325">
        <v>7.48</v>
      </c>
      <c r="I3325">
        <v>29.936</v>
      </c>
      <c r="J3325" s="12">
        <v>0.09</v>
      </c>
      <c r="K3325" s="12">
        <v>0.17</v>
      </c>
      <c r="L3325" s="10">
        <v>0.25</v>
      </c>
      <c r="M3325" s="10">
        <f>VLOOKUP('By placement'!$D3325,'By goal type'!$I$3:$J$7,2,FALSE)</f>
        <v>0.3</v>
      </c>
      <c r="N3325" s="13"/>
      <c r="O3325" s="10">
        <f t="shared" si="155"/>
        <v>0.3</v>
      </c>
      <c r="P3325" s="10">
        <f t="shared" si="153"/>
        <v>4.9999999999999989E-2</v>
      </c>
      <c r="Q3325">
        <f t="shared" si="154"/>
        <v>8.9808000000000003</v>
      </c>
    </row>
    <row r="3326" spans="1:17" x14ac:dyDescent="0.3">
      <c r="A3326">
        <v>3321</v>
      </c>
      <c r="B3326" t="s">
        <v>3773</v>
      </c>
      <c r="C3326" t="s">
        <v>76</v>
      </c>
      <c r="D3326" t="s">
        <v>7</v>
      </c>
      <c r="E3326">
        <v>866</v>
      </c>
      <c r="F3326">
        <v>438</v>
      </c>
      <c r="G3326">
        <v>0.23200000000000001</v>
      </c>
      <c r="H3326">
        <v>7.6999999999999999E-2</v>
      </c>
      <c r="I3326">
        <v>0.309</v>
      </c>
      <c r="J3326" s="12">
        <v>0.4</v>
      </c>
      <c r="K3326" s="12">
        <v>0.50900000000000001</v>
      </c>
      <c r="L3326" s="10">
        <v>0.25</v>
      </c>
      <c r="M3326" s="10">
        <f>VLOOKUP('By placement'!$D3326,'By goal type'!$I$3:$J$7,2,FALSE)</f>
        <v>0.3</v>
      </c>
      <c r="N3326" s="13"/>
      <c r="O3326" s="10">
        <f t="shared" si="155"/>
        <v>0.3</v>
      </c>
      <c r="P3326" s="10">
        <f t="shared" si="153"/>
        <v>4.9999999999999989E-2</v>
      </c>
      <c r="Q3326">
        <f t="shared" si="154"/>
        <v>6.6170923379174837E-2</v>
      </c>
    </row>
    <row r="3327" spans="1:17" x14ac:dyDescent="0.3">
      <c r="A3327">
        <v>3322</v>
      </c>
      <c r="B3327" t="s">
        <v>3774</v>
      </c>
      <c r="C3327" t="s">
        <v>190</v>
      </c>
      <c r="D3327" t="s">
        <v>7</v>
      </c>
      <c r="E3327">
        <v>47832</v>
      </c>
      <c r="F3327">
        <v>14701</v>
      </c>
      <c r="G3327">
        <v>9.7225000000000001</v>
      </c>
      <c r="H3327">
        <v>3.24</v>
      </c>
      <c r="I3327">
        <v>12.9625</v>
      </c>
      <c r="J3327" s="12">
        <v>0.5</v>
      </c>
      <c r="K3327" s="12">
        <v>0.90700000000000003</v>
      </c>
      <c r="L3327" s="10">
        <v>0.25</v>
      </c>
      <c r="M3327" s="10">
        <f>VLOOKUP('By placement'!$D3327,'By goal type'!$I$3:$J$7,2,FALSE)</f>
        <v>0.3</v>
      </c>
      <c r="N3327" s="13"/>
      <c r="O3327" s="10">
        <f t="shared" si="155"/>
        <v>0.3</v>
      </c>
      <c r="P3327" s="10">
        <f t="shared" si="153"/>
        <v>4.9999999999999989E-2</v>
      </c>
      <c r="Q3327">
        <f t="shared" si="154"/>
        <v>3.8887499999999999</v>
      </c>
    </row>
    <row r="3328" spans="1:17" x14ac:dyDescent="0.3">
      <c r="A3328">
        <v>3323</v>
      </c>
      <c r="B3328" t="s">
        <v>3775</v>
      </c>
      <c r="C3328" t="s">
        <v>136</v>
      </c>
      <c r="D3328" t="s">
        <v>7</v>
      </c>
      <c r="E3328">
        <v>25993</v>
      </c>
      <c r="F3328">
        <v>16064</v>
      </c>
      <c r="G3328">
        <v>4.2584</v>
      </c>
      <c r="H3328">
        <v>1.4192</v>
      </c>
      <c r="I3328">
        <v>5.6776</v>
      </c>
      <c r="J3328" s="12">
        <v>0.2</v>
      </c>
      <c r="K3328" s="12">
        <v>0.34799999999999998</v>
      </c>
      <c r="L3328" s="10">
        <v>0.25</v>
      </c>
      <c r="M3328" s="10">
        <f>VLOOKUP('By placement'!$D3328,'By goal type'!$I$3:$J$7,2,FALSE)</f>
        <v>0.3</v>
      </c>
      <c r="N3328" s="13"/>
      <c r="O3328" s="10">
        <f t="shared" si="155"/>
        <v>0.3</v>
      </c>
      <c r="P3328" s="10">
        <f t="shared" si="153"/>
        <v>4.9999999999999989E-2</v>
      </c>
      <c r="Q3328">
        <f t="shared" si="154"/>
        <v>1.7032799999999999</v>
      </c>
    </row>
    <row r="3329" spans="1:17" x14ac:dyDescent="0.3">
      <c r="A3329">
        <v>3324</v>
      </c>
      <c r="B3329" t="s">
        <v>3776</v>
      </c>
      <c r="C3329" t="s">
        <v>78</v>
      </c>
      <c r="D3329" t="s">
        <v>7</v>
      </c>
      <c r="E3329">
        <v>8093641</v>
      </c>
      <c r="F3329">
        <v>461079</v>
      </c>
      <c r="G3329">
        <v>45.659500000000001</v>
      </c>
      <c r="H3329">
        <v>19.347899999999999</v>
      </c>
      <c r="I3329">
        <v>65.007400000000004</v>
      </c>
      <c r="J3329" s="12">
        <v>0.08</v>
      </c>
      <c r="K3329" s="12">
        <v>0.157</v>
      </c>
      <c r="L3329" s="10">
        <v>0.3</v>
      </c>
      <c r="M3329" s="10">
        <f>VLOOKUP('By placement'!$D3329,'By goal type'!$I$3:$J$7,2,FALSE)</f>
        <v>0.3</v>
      </c>
      <c r="N3329" s="13"/>
      <c r="O3329" s="10">
        <f t="shared" si="155"/>
        <v>0.3</v>
      </c>
      <c r="P3329" s="10">
        <f t="shared" si="153"/>
        <v>0</v>
      </c>
      <c r="Q3329">
        <f t="shared" si="154"/>
        <v>19.502220000000001</v>
      </c>
    </row>
    <row r="3330" spans="1:17" x14ac:dyDescent="0.3">
      <c r="A3330">
        <v>3325</v>
      </c>
      <c r="B3330" t="s">
        <v>3777</v>
      </c>
      <c r="C3330" t="s">
        <v>105</v>
      </c>
      <c r="D3330" t="s">
        <v>7</v>
      </c>
      <c r="E3330">
        <v>1942754</v>
      </c>
      <c r="F3330">
        <v>721307</v>
      </c>
      <c r="G3330">
        <v>458.2851</v>
      </c>
      <c r="H3330">
        <v>152.75389999999999</v>
      </c>
      <c r="I3330">
        <v>611.03899999999999</v>
      </c>
      <c r="J3330" s="12">
        <v>0.48</v>
      </c>
      <c r="K3330" s="12">
        <v>0.876</v>
      </c>
      <c r="L3330" s="10">
        <v>0.25</v>
      </c>
      <c r="M3330" s="10">
        <f>VLOOKUP('By placement'!$D3330,'By goal type'!$I$3:$J$7,2,FALSE)</f>
        <v>0.3</v>
      </c>
      <c r="N3330" s="13"/>
      <c r="O3330" s="10">
        <f t="shared" si="155"/>
        <v>0.3</v>
      </c>
      <c r="P3330" s="10">
        <f t="shared" si="153"/>
        <v>4.9999999999999989E-2</v>
      </c>
      <c r="Q3330">
        <f t="shared" si="154"/>
        <v>183.3117</v>
      </c>
    </row>
    <row r="3331" spans="1:17" x14ac:dyDescent="0.3">
      <c r="A3331">
        <v>3326</v>
      </c>
      <c r="B3331" t="s">
        <v>3778</v>
      </c>
      <c r="C3331" t="s">
        <v>177</v>
      </c>
      <c r="D3331" t="s">
        <v>7</v>
      </c>
      <c r="E3331">
        <v>707981</v>
      </c>
      <c r="F3331">
        <v>310729</v>
      </c>
      <c r="G3331">
        <v>411.64170000000001</v>
      </c>
      <c r="H3331">
        <v>137.21100000000001</v>
      </c>
      <c r="I3331">
        <v>548.85270000000003</v>
      </c>
      <c r="J3331" s="12">
        <v>1</v>
      </c>
      <c r="K3331" s="12">
        <v>1.601</v>
      </c>
      <c r="L3331" s="10">
        <v>0.25</v>
      </c>
      <c r="M3331" s="10">
        <f>VLOOKUP('By placement'!$D3331,'By goal type'!$I$3:$J$7,2,FALSE)</f>
        <v>0.3</v>
      </c>
      <c r="N3331" s="13"/>
      <c r="O3331" s="10">
        <f t="shared" si="155"/>
        <v>0.3</v>
      </c>
      <c r="P3331" s="10">
        <f t="shared" si="153"/>
        <v>4.9999999999999989E-2</v>
      </c>
      <c r="Q3331">
        <f t="shared" si="154"/>
        <v>164.65581</v>
      </c>
    </row>
    <row r="3332" spans="1:17" x14ac:dyDescent="0.3">
      <c r="A3332">
        <v>3327</v>
      </c>
      <c r="B3332" t="s">
        <v>3779</v>
      </c>
      <c r="C3332" t="s">
        <v>172</v>
      </c>
      <c r="D3332" t="s">
        <v>7</v>
      </c>
      <c r="E3332">
        <v>295540</v>
      </c>
      <c r="F3332">
        <v>48092</v>
      </c>
      <c r="G3332">
        <v>21.169899999999998</v>
      </c>
      <c r="H3332">
        <v>7.0560999999999998</v>
      </c>
      <c r="I3332">
        <v>28.225999999999999</v>
      </c>
      <c r="J3332" s="12">
        <v>0.3</v>
      </c>
      <c r="K3332" s="12">
        <v>0.52100000000000002</v>
      </c>
      <c r="L3332" s="10" t="s">
        <v>5</v>
      </c>
      <c r="M3332" s="10">
        <f>VLOOKUP('By placement'!$D3332,'By goal type'!$I$3:$J$7,2,FALSE)</f>
        <v>0.3</v>
      </c>
      <c r="N3332" s="13"/>
      <c r="O3332" s="10">
        <f t="shared" si="155"/>
        <v>0.3</v>
      </c>
      <c r="P3332" s="10" t="str">
        <f t="shared" si="153"/>
        <v>unknown</v>
      </c>
      <c r="Q3332">
        <f t="shared" si="154"/>
        <v>8.4677999999999987</v>
      </c>
    </row>
    <row r="3333" spans="1:17" x14ac:dyDescent="0.3">
      <c r="A3333">
        <v>3328</v>
      </c>
      <c r="B3333" t="s">
        <v>3780</v>
      </c>
      <c r="C3333" t="s">
        <v>79</v>
      </c>
      <c r="D3333" t="s">
        <v>7</v>
      </c>
      <c r="E3333">
        <v>1237</v>
      </c>
      <c r="F3333">
        <v>242</v>
      </c>
      <c r="G3333">
        <v>0.1283</v>
      </c>
      <c r="H3333">
        <v>4.2700000000000002E-2</v>
      </c>
      <c r="I3333">
        <v>0.17100000000000001</v>
      </c>
      <c r="J3333" s="12">
        <v>0.4</v>
      </c>
      <c r="K3333" s="12">
        <v>0.63200000000000001</v>
      </c>
      <c r="L3333" s="10" t="s">
        <v>5</v>
      </c>
      <c r="M3333" s="10">
        <f>VLOOKUP('By placement'!$D3333,'By goal type'!$I$3:$J$7,2,FALSE)</f>
        <v>0.3</v>
      </c>
      <c r="N3333" s="13"/>
      <c r="O3333" s="10">
        <f t="shared" si="155"/>
        <v>0.3</v>
      </c>
      <c r="P3333" s="10" t="str">
        <f t="shared" si="153"/>
        <v>unknown</v>
      </c>
      <c r="Q3333">
        <f t="shared" si="154"/>
        <v>5.1300000000000005E-2</v>
      </c>
    </row>
    <row r="3334" spans="1:17" x14ac:dyDescent="0.3">
      <c r="A3334">
        <v>3329</v>
      </c>
      <c r="B3334" t="s">
        <v>3781</v>
      </c>
      <c r="C3334" t="s">
        <v>141</v>
      </c>
      <c r="D3334" t="s">
        <v>7</v>
      </c>
      <c r="E3334">
        <v>811827</v>
      </c>
      <c r="F3334">
        <v>234795</v>
      </c>
      <c r="G3334">
        <v>77.865799999999993</v>
      </c>
      <c r="H3334">
        <v>25.9542</v>
      </c>
      <c r="I3334">
        <v>103.82</v>
      </c>
      <c r="J3334" s="12">
        <v>0.25</v>
      </c>
      <c r="K3334" s="12">
        <v>0.47799999999999998</v>
      </c>
      <c r="L3334" s="10">
        <v>0.25</v>
      </c>
      <c r="M3334" s="10">
        <f>VLOOKUP('By placement'!$D3334,'By goal type'!$I$3:$J$7,2,FALSE)</f>
        <v>0.3</v>
      </c>
      <c r="N3334" s="13"/>
      <c r="O3334" s="10">
        <f t="shared" si="155"/>
        <v>0.3</v>
      </c>
      <c r="P3334" s="10">
        <f t="shared" si="153"/>
        <v>4.9999999999999989E-2</v>
      </c>
      <c r="Q3334">
        <f t="shared" si="154"/>
        <v>31.145999999999997</v>
      </c>
    </row>
    <row r="3335" spans="1:17" x14ac:dyDescent="0.3">
      <c r="A3335">
        <v>3330</v>
      </c>
      <c r="B3335" t="s">
        <v>3782</v>
      </c>
      <c r="C3335" t="s">
        <v>76</v>
      </c>
      <c r="D3335" t="s">
        <v>7</v>
      </c>
      <c r="E3335">
        <v>54344</v>
      </c>
      <c r="F3335">
        <v>39122</v>
      </c>
      <c r="G3335">
        <v>20.7575</v>
      </c>
      <c r="H3335">
        <v>6.9188000000000001</v>
      </c>
      <c r="I3335">
        <v>27.676300000000001</v>
      </c>
      <c r="J3335" s="12">
        <v>0.65</v>
      </c>
      <c r="K3335" s="12">
        <v>0.71799999999999997</v>
      </c>
      <c r="L3335" s="10">
        <v>0.25</v>
      </c>
      <c r="M3335" s="10">
        <f>VLOOKUP('By placement'!$D3335,'By goal type'!$I$3:$J$7,2,FALSE)</f>
        <v>0.3</v>
      </c>
      <c r="N3335" s="13"/>
      <c r="O3335" s="10">
        <f t="shared" si="155"/>
        <v>0.3</v>
      </c>
      <c r="P3335" s="10">
        <f t="shared" ref="P3335:P3398" si="156">IFERROR(O3335-L3335,"unknown")</f>
        <v>4.9999999999999989E-2</v>
      </c>
      <c r="Q3335">
        <f t="shared" ref="Q3335:Q3398" si="157">IFERROR(MIN(1-J3335/K3335,O3335)*I3335,0)</f>
        <v>2.6211537604456798</v>
      </c>
    </row>
    <row r="3336" spans="1:17" x14ac:dyDescent="0.3">
      <c r="A3336">
        <v>3331</v>
      </c>
      <c r="B3336" t="s">
        <v>3783</v>
      </c>
      <c r="C3336" t="s">
        <v>90</v>
      </c>
      <c r="D3336" t="s">
        <v>7</v>
      </c>
      <c r="E3336">
        <v>1628472</v>
      </c>
      <c r="F3336">
        <v>242779</v>
      </c>
      <c r="G3336">
        <v>161.1353</v>
      </c>
      <c r="H3336">
        <v>53.710799999999999</v>
      </c>
      <c r="I3336">
        <v>214.84610000000001</v>
      </c>
      <c r="J3336" s="12">
        <v>0.5</v>
      </c>
      <c r="K3336" s="12">
        <v>0.77100000000000002</v>
      </c>
      <c r="L3336" s="10">
        <v>0.25</v>
      </c>
      <c r="M3336" s="10">
        <f>VLOOKUP('By placement'!$D3336,'By goal type'!$I$3:$J$7,2,FALSE)</f>
        <v>0.3</v>
      </c>
      <c r="N3336" s="13"/>
      <c r="O3336" s="10">
        <f t="shared" ref="O3336:O3399" si="158">IF(N3336="",M3336,N3336)</f>
        <v>0.3</v>
      </c>
      <c r="P3336" s="10">
        <f t="shared" si="156"/>
        <v>4.9999999999999989E-2</v>
      </c>
      <c r="Q3336">
        <f t="shared" si="157"/>
        <v>64.453829999999996</v>
      </c>
    </row>
    <row r="3337" spans="1:17" x14ac:dyDescent="0.3">
      <c r="A3337">
        <v>3332</v>
      </c>
      <c r="B3337" t="s">
        <v>3784</v>
      </c>
      <c r="C3337" t="s">
        <v>79</v>
      </c>
      <c r="D3337" t="s">
        <v>7</v>
      </c>
      <c r="E3337">
        <v>745</v>
      </c>
      <c r="F3337">
        <v>343</v>
      </c>
      <c r="G3337">
        <v>0.21229999999999999</v>
      </c>
      <c r="H3337">
        <v>9.11E-2</v>
      </c>
      <c r="I3337">
        <v>0.3034</v>
      </c>
      <c r="J3337" s="12">
        <v>0.5</v>
      </c>
      <c r="K3337" s="12">
        <v>0.99</v>
      </c>
      <c r="L3337" s="10">
        <v>0.3</v>
      </c>
      <c r="M3337" s="10">
        <f>VLOOKUP('By placement'!$D3337,'By goal type'!$I$3:$J$7,2,FALSE)</f>
        <v>0.3</v>
      </c>
      <c r="N3337" s="13"/>
      <c r="O3337" s="10">
        <f t="shared" si="158"/>
        <v>0.3</v>
      </c>
      <c r="P3337" s="10">
        <f t="shared" si="156"/>
        <v>0</v>
      </c>
      <c r="Q3337">
        <f t="shared" si="157"/>
        <v>9.1020000000000004E-2</v>
      </c>
    </row>
    <row r="3338" spans="1:17" x14ac:dyDescent="0.3">
      <c r="A3338">
        <v>3333</v>
      </c>
      <c r="B3338" t="s">
        <v>3785</v>
      </c>
      <c r="C3338" t="s">
        <v>79</v>
      </c>
      <c r="D3338" t="s">
        <v>7</v>
      </c>
      <c r="E3338">
        <v>7098</v>
      </c>
      <c r="F3338">
        <v>5097</v>
      </c>
      <c r="G3338">
        <v>2.5314000000000001</v>
      </c>
      <c r="H3338">
        <v>1.0755999999999999</v>
      </c>
      <c r="I3338">
        <v>3.6070000000000002</v>
      </c>
      <c r="J3338" s="12">
        <v>0.4</v>
      </c>
      <c r="K3338" s="12">
        <v>0.78500000000000003</v>
      </c>
      <c r="L3338" s="10">
        <v>0.3</v>
      </c>
      <c r="M3338" s="10">
        <f>VLOOKUP('By placement'!$D3338,'By goal type'!$I$3:$J$7,2,FALSE)</f>
        <v>0.3</v>
      </c>
      <c r="N3338" s="13"/>
      <c r="O3338" s="10">
        <f t="shared" si="158"/>
        <v>0.3</v>
      </c>
      <c r="P3338" s="10">
        <f t="shared" si="156"/>
        <v>0</v>
      </c>
      <c r="Q3338">
        <f t="shared" si="157"/>
        <v>1.0821000000000001</v>
      </c>
    </row>
    <row r="3339" spans="1:17" x14ac:dyDescent="0.3">
      <c r="A3339">
        <v>3334</v>
      </c>
      <c r="B3339" t="s">
        <v>3786</v>
      </c>
      <c r="C3339" t="s">
        <v>174</v>
      </c>
      <c r="D3339" t="s">
        <v>7</v>
      </c>
      <c r="E3339">
        <v>223168</v>
      </c>
      <c r="F3339">
        <v>120251</v>
      </c>
      <c r="G3339">
        <v>53.1038</v>
      </c>
      <c r="H3339">
        <v>17.7011</v>
      </c>
      <c r="I3339">
        <v>70.804900000000004</v>
      </c>
      <c r="J3339" s="12">
        <v>0.25</v>
      </c>
      <c r="K3339" s="12">
        <v>0.52600000000000002</v>
      </c>
      <c r="L3339" s="10">
        <v>0.25</v>
      </c>
      <c r="M3339" s="10">
        <f>VLOOKUP('By placement'!$D3339,'By goal type'!$I$3:$J$7,2,FALSE)</f>
        <v>0.3</v>
      </c>
      <c r="N3339" s="13"/>
      <c r="O3339" s="10">
        <f t="shared" si="158"/>
        <v>0.3</v>
      </c>
      <c r="P3339" s="10">
        <f t="shared" si="156"/>
        <v>4.9999999999999989E-2</v>
      </c>
      <c r="Q3339">
        <f t="shared" si="157"/>
        <v>21.24147</v>
      </c>
    </row>
    <row r="3340" spans="1:17" x14ac:dyDescent="0.3">
      <c r="A3340">
        <v>3335</v>
      </c>
      <c r="B3340" t="s">
        <v>3787</v>
      </c>
      <c r="C3340" t="s">
        <v>79</v>
      </c>
      <c r="D3340" t="s">
        <v>7</v>
      </c>
      <c r="E3340">
        <v>42087</v>
      </c>
      <c r="F3340">
        <v>15975</v>
      </c>
      <c r="G3340">
        <v>8.9657999999999998</v>
      </c>
      <c r="H3340">
        <v>3.7734000000000001</v>
      </c>
      <c r="I3340">
        <v>12.7392</v>
      </c>
      <c r="J3340" s="12">
        <v>0.45</v>
      </c>
      <c r="K3340" s="12">
        <v>0.80600000000000005</v>
      </c>
      <c r="L3340" s="10">
        <v>0.3</v>
      </c>
      <c r="M3340" s="10">
        <f>VLOOKUP('By placement'!$D3340,'By goal type'!$I$3:$J$7,2,FALSE)</f>
        <v>0.3</v>
      </c>
      <c r="N3340" s="13"/>
      <c r="O3340" s="10">
        <f t="shared" si="158"/>
        <v>0.3</v>
      </c>
      <c r="P3340" s="10">
        <f t="shared" si="156"/>
        <v>0</v>
      </c>
      <c r="Q3340">
        <f t="shared" si="157"/>
        <v>3.8217599999999998</v>
      </c>
    </row>
    <row r="3341" spans="1:17" x14ac:dyDescent="0.3">
      <c r="A3341">
        <v>3336</v>
      </c>
      <c r="B3341" t="s">
        <v>3788</v>
      </c>
      <c r="C3341" t="s">
        <v>189</v>
      </c>
      <c r="D3341" t="s">
        <v>7</v>
      </c>
      <c r="E3341">
        <v>148778</v>
      </c>
      <c r="F3341">
        <v>62177</v>
      </c>
      <c r="G3341">
        <v>66.116799999999998</v>
      </c>
      <c r="H3341">
        <v>22.038799999999998</v>
      </c>
      <c r="I3341">
        <v>88.155600000000007</v>
      </c>
      <c r="J3341" s="12">
        <v>0.8</v>
      </c>
      <c r="K3341" s="12">
        <v>1.383</v>
      </c>
      <c r="L3341" s="10">
        <v>0.25</v>
      </c>
      <c r="M3341" s="10">
        <f>VLOOKUP('By placement'!$D3341,'By goal type'!$I$3:$J$7,2,FALSE)</f>
        <v>0.3</v>
      </c>
      <c r="N3341" s="13"/>
      <c r="O3341" s="10">
        <f t="shared" si="158"/>
        <v>0.3</v>
      </c>
      <c r="P3341" s="10">
        <f t="shared" si="156"/>
        <v>4.9999999999999989E-2</v>
      </c>
      <c r="Q3341">
        <f t="shared" si="157"/>
        <v>26.446680000000001</v>
      </c>
    </row>
    <row r="3342" spans="1:17" x14ac:dyDescent="0.3">
      <c r="A3342">
        <v>3337</v>
      </c>
      <c r="B3342" t="s">
        <v>3789</v>
      </c>
      <c r="C3342" t="s">
        <v>184</v>
      </c>
      <c r="D3342" t="s">
        <v>7</v>
      </c>
      <c r="E3342">
        <v>290722</v>
      </c>
      <c r="F3342">
        <v>77784</v>
      </c>
      <c r="G3342">
        <v>36.1999</v>
      </c>
      <c r="H3342">
        <v>12.066599999999999</v>
      </c>
      <c r="I3342">
        <v>48.266500000000001</v>
      </c>
      <c r="J3342" s="12">
        <v>0.35</v>
      </c>
      <c r="K3342" s="12">
        <v>0.621</v>
      </c>
      <c r="L3342" s="10">
        <v>0.25</v>
      </c>
      <c r="M3342" s="10">
        <f>VLOOKUP('By placement'!$D3342,'By goal type'!$I$3:$J$7,2,FALSE)</f>
        <v>0.3</v>
      </c>
      <c r="N3342" s="13"/>
      <c r="O3342" s="10">
        <f t="shared" si="158"/>
        <v>0.3</v>
      </c>
      <c r="P3342" s="10">
        <f t="shared" si="156"/>
        <v>4.9999999999999989E-2</v>
      </c>
      <c r="Q3342">
        <f t="shared" si="157"/>
        <v>14.479949999999999</v>
      </c>
    </row>
    <row r="3343" spans="1:17" x14ac:dyDescent="0.3">
      <c r="A3343">
        <v>3338</v>
      </c>
      <c r="B3343" t="s">
        <v>3790</v>
      </c>
      <c r="C3343" t="s">
        <v>72</v>
      </c>
      <c r="D3343" t="s">
        <v>7</v>
      </c>
      <c r="E3343">
        <v>37822</v>
      </c>
      <c r="F3343">
        <v>21392</v>
      </c>
      <c r="G3343">
        <v>19.977499999999999</v>
      </c>
      <c r="H3343">
        <v>6.6585000000000001</v>
      </c>
      <c r="I3343">
        <v>26.635999999999999</v>
      </c>
      <c r="J3343" s="12">
        <v>0.7</v>
      </c>
      <c r="K3343" s="12">
        <v>1.3180000000000001</v>
      </c>
      <c r="L3343" s="10">
        <v>0.25</v>
      </c>
      <c r="M3343" s="10">
        <f>VLOOKUP('By placement'!$D3343,'By goal type'!$I$3:$J$7,2,FALSE)</f>
        <v>0.3</v>
      </c>
      <c r="N3343" s="13"/>
      <c r="O3343" s="10">
        <f t="shared" si="158"/>
        <v>0.3</v>
      </c>
      <c r="P3343" s="10">
        <f t="shared" si="156"/>
        <v>4.9999999999999989E-2</v>
      </c>
      <c r="Q3343">
        <f t="shared" si="157"/>
        <v>7.9907999999999992</v>
      </c>
    </row>
    <row r="3344" spans="1:17" x14ac:dyDescent="0.3">
      <c r="A3344">
        <v>3339</v>
      </c>
      <c r="B3344" t="s">
        <v>3791</v>
      </c>
      <c r="C3344" t="s">
        <v>184</v>
      </c>
      <c r="D3344" t="s">
        <v>7</v>
      </c>
      <c r="E3344">
        <v>1921130</v>
      </c>
      <c r="F3344">
        <v>456929</v>
      </c>
      <c r="G3344">
        <v>214.27969999999999</v>
      </c>
      <c r="H3344">
        <v>71.424800000000005</v>
      </c>
      <c r="I3344">
        <v>285.7045</v>
      </c>
      <c r="J3344" s="12">
        <v>0.35</v>
      </c>
      <c r="K3344" s="12">
        <v>0.64700000000000002</v>
      </c>
      <c r="L3344" s="10">
        <v>0.25</v>
      </c>
      <c r="M3344" s="10">
        <f>VLOOKUP('By placement'!$D3344,'By goal type'!$I$3:$J$7,2,FALSE)</f>
        <v>0.3</v>
      </c>
      <c r="N3344" s="13"/>
      <c r="O3344" s="10">
        <f t="shared" si="158"/>
        <v>0.3</v>
      </c>
      <c r="P3344" s="10">
        <f t="shared" si="156"/>
        <v>4.9999999999999989E-2</v>
      </c>
      <c r="Q3344">
        <f t="shared" si="157"/>
        <v>85.711349999999996</v>
      </c>
    </row>
    <row r="3345" spans="1:17" x14ac:dyDescent="0.3">
      <c r="A3345">
        <v>3340</v>
      </c>
      <c r="B3345" t="s">
        <v>3792</v>
      </c>
      <c r="C3345" t="s">
        <v>141</v>
      </c>
      <c r="D3345" t="s">
        <v>7</v>
      </c>
      <c r="E3345">
        <v>444543</v>
      </c>
      <c r="F3345">
        <v>112622</v>
      </c>
      <c r="G3345">
        <v>37.713000000000001</v>
      </c>
      <c r="H3345">
        <v>12.57</v>
      </c>
      <c r="I3345">
        <v>50.283000000000001</v>
      </c>
      <c r="J3345" s="12">
        <v>0.25</v>
      </c>
      <c r="K3345" s="12">
        <v>0.46899999999999997</v>
      </c>
      <c r="L3345" s="10">
        <v>0.25</v>
      </c>
      <c r="M3345" s="10">
        <f>VLOOKUP('By placement'!$D3345,'By goal type'!$I$3:$J$7,2,FALSE)</f>
        <v>0.3</v>
      </c>
      <c r="N3345" s="13"/>
      <c r="O3345" s="10">
        <f t="shared" si="158"/>
        <v>0.3</v>
      </c>
      <c r="P3345" s="10">
        <f t="shared" si="156"/>
        <v>4.9999999999999989E-2</v>
      </c>
      <c r="Q3345">
        <f t="shared" si="157"/>
        <v>15.084899999999999</v>
      </c>
    </row>
    <row r="3346" spans="1:17" x14ac:dyDescent="0.3">
      <c r="A3346">
        <v>3341</v>
      </c>
      <c r="B3346" t="s">
        <v>3793</v>
      </c>
      <c r="C3346" t="s">
        <v>173</v>
      </c>
      <c r="D3346" t="s">
        <v>7</v>
      </c>
      <c r="E3346">
        <v>203870</v>
      </c>
      <c r="F3346">
        <v>84702</v>
      </c>
      <c r="G3346">
        <v>31.847899999999999</v>
      </c>
      <c r="H3346">
        <v>10.610300000000001</v>
      </c>
      <c r="I3346">
        <v>42.458199999999998</v>
      </c>
      <c r="J3346" s="12">
        <v>0.28000000000000003</v>
      </c>
      <c r="K3346" s="12">
        <v>0.51400000000000001</v>
      </c>
      <c r="L3346" s="10">
        <v>0.25</v>
      </c>
      <c r="M3346" s="10">
        <f>VLOOKUP('By placement'!$D3346,'By goal type'!$I$3:$J$7,2,FALSE)</f>
        <v>0.3</v>
      </c>
      <c r="N3346" s="13"/>
      <c r="O3346" s="10">
        <f t="shared" si="158"/>
        <v>0.3</v>
      </c>
      <c r="P3346" s="10">
        <f t="shared" si="156"/>
        <v>4.9999999999999989E-2</v>
      </c>
      <c r="Q3346">
        <f t="shared" si="157"/>
        <v>12.737459999999999</v>
      </c>
    </row>
    <row r="3347" spans="1:17" x14ac:dyDescent="0.3">
      <c r="A3347">
        <v>3342</v>
      </c>
      <c r="B3347" t="s">
        <v>3794</v>
      </c>
      <c r="C3347" t="s">
        <v>72</v>
      </c>
      <c r="D3347" t="s">
        <v>7</v>
      </c>
      <c r="E3347">
        <v>30087</v>
      </c>
      <c r="F3347">
        <v>12326</v>
      </c>
      <c r="G3347">
        <v>6.6943999999999999</v>
      </c>
      <c r="H3347">
        <v>4.3395999999999999</v>
      </c>
      <c r="I3347">
        <v>11.034000000000001</v>
      </c>
      <c r="J3347" s="12">
        <v>0.5</v>
      </c>
      <c r="K3347" s="12">
        <v>0.91500000000000004</v>
      </c>
      <c r="L3347" s="10" t="s">
        <v>5</v>
      </c>
      <c r="M3347" s="10">
        <f>VLOOKUP('By placement'!$D3347,'By goal type'!$I$3:$J$7,2,FALSE)</f>
        <v>0.3</v>
      </c>
      <c r="N3347" s="13"/>
      <c r="O3347" s="10">
        <f t="shared" si="158"/>
        <v>0.3</v>
      </c>
      <c r="P3347" s="10" t="str">
        <f t="shared" si="156"/>
        <v>unknown</v>
      </c>
      <c r="Q3347">
        <f t="shared" si="157"/>
        <v>3.3102</v>
      </c>
    </row>
    <row r="3348" spans="1:17" x14ac:dyDescent="0.3">
      <c r="A3348">
        <v>3343</v>
      </c>
      <c r="B3348" t="s">
        <v>3795</v>
      </c>
      <c r="C3348" t="s">
        <v>36</v>
      </c>
      <c r="D3348" t="s">
        <v>7</v>
      </c>
      <c r="E3348">
        <v>534838</v>
      </c>
      <c r="F3348">
        <v>298063</v>
      </c>
      <c r="G3348">
        <v>373.39890000000003</v>
      </c>
      <c r="H3348">
        <v>160.02950000000001</v>
      </c>
      <c r="I3348">
        <v>533.42840000000001</v>
      </c>
      <c r="J3348" s="12">
        <v>1</v>
      </c>
      <c r="K3348" s="12">
        <v>1.806</v>
      </c>
      <c r="L3348" s="10">
        <v>0.3</v>
      </c>
      <c r="M3348" s="10">
        <f>VLOOKUP('By placement'!$D3348,'By goal type'!$I$3:$J$7,2,FALSE)</f>
        <v>0.3</v>
      </c>
      <c r="N3348" s="13"/>
      <c r="O3348" s="10">
        <f t="shared" si="158"/>
        <v>0.3</v>
      </c>
      <c r="P3348" s="10">
        <f t="shared" si="156"/>
        <v>0</v>
      </c>
      <c r="Q3348">
        <f t="shared" si="157"/>
        <v>160.02851999999999</v>
      </c>
    </row>
    <row r="3349" spans="1:17" x14ac:dyDescent="0.3">
      <c r="A3349">
        <v>3344</v>
      </c>
      <c r="B3349" t="s">
        <v>3796</v>
      </c>
      <c r="C3349" t="s">
        <v>166</v>
      </c>
      <c r="D3349" t="s">
        <v>7</v>
      </c>
      <c r="E3349">
        <v>2624332</v>
      </c>
      <c r="F3349">
        <v>400532</v>
      </c>
      <c r="G3349">
        <v>206.0513</v>
      </c>
      <c r="H3349">
        <v>68.683099999999996</v>
      </c>
      <c r="I3349">
        <v>274.73439999999999</v>
      </c>
      <c r="J3349" s="12">
        <v>0.2</v>
      </c>
      <c r="K3349" s="12">
        <v>0.6</v>
      </c>
      <c r="L3349" s="10">
        <v>0.25</v>
      </c>
      <c r="M3349" s="10">
        <f>VLOOKUP('By placement'!$D3349,'By goal type'!$I$3:$J$7,2,FALSE)</f>
        <v>0.3</v>
      </c>
      <c r="N3349" s="13"/>
      <c r="O3349" s="10">
        <f t="shared" si="158"/>
        <v>0.3</v>
      </c>
      <c r="P3349" s="10">
        <f t="shared" si="156"/>
        <v>4.9999999999999989E-2</v>
      </c>
      <c r="Q3349">
        <f t="shared" si="157"/>
        <v>82.42031999999999</v>
      </c>
    </row>
    <row r="3350" spans="1:17" x14ac:dyDescent="0.3">
      <c r="A3350">
        <v>3345</v>
      </c>
      <c r="B3350" t="s">
        <v>3797</v>
      </c>
      <c r="C3350" t="s">
        <v>141</v>
      </c>
      <c r="D3350" t="s">
        <v>7</v>
      </c>
      <c r="E3350">
        <v>755763</v>
      </c>
      <c r="F3350">
        <v>193827</v>
      </c>
      <c r="G3350">
        <v>65.149799999999999</v>
      </c>
      <c r="H3350">
        <v>21.716200000000001</v>
      </c>
      <c r="I3350">
        <v>86.866</v>
      </c>
      <c r="J3350" s="12">
        <v>0.25</v>
      </c>
      <c r="K3350" s="12">
        <v>0.49099999999999999</v>
      </c>
      <c r="L3350" s="10">
        <v>0.25</v>
      </c>
      <c r="M3350" s="10">
        <f>VLOOKUP('By placement'!$D3350,'By goal type'!$I$3:$J$7,2,FALSE)</f>
        <v>0.3</v>
      </c>
      <c r="N3350" s="13"/>
      <c r="O3350" s="10">
        <f t="shared" si="158"/>
        <v>0.3</v>
      </c>
      <c r="P3350" s="10">
        <f t="shared" si="156"/>
        <v>4.9999999999999989E-2</v>
      </c>
      <c r="Q3350">
        <f t="shared" si="157"/>
        <v>26.059799999999999</v>
      </c>
    </row>
    <row r="3351" spans="1:17" x14ac:dyDescent="0.3">
      <c r="A3351">
        <v>3346</v>
      </c>
      <c r="B3351" t="s">
        <v>3798</v>
      </c>
      <c r="C3351" t="s">
        <v>176</v>
      </c>
      <c r="D3351" t="s">
        <v>7</v>
      </c>
      <c r="E3351">
        <v>13976</v>
      </c>
      <c r="F3351">
        <v>2718</v>
      </c>
      <c r="G3351">
        <v>2.5588000000000002</v>
      </c>
      <c r="H3351">
        <v>0.8528</v>
      </c>
      <c r="I3351">
        <v>3.4116</v>
      </c>
      <c r="J3351" s="12">
        <v>0.7</v>
      </c>
      <c r="K3351" s="12">
        <v>1.1639999999999999</v>
      </c>
      <c r="L3351" s="10">
        <v>0.25</v>
      </c>
      <c r="M3351" s="10">
        <f>VLOOKUP('By placement'!$D3351,'By goal type'!$I$3:$J$7,2,FALSE)</f>
        <v>0.3</v>
      </c>
      <c r="N3351" s="13"/>
      <c r="O3351" s="10">
        <f t="shared" si="158"/>
        <v>0.3</v>
      </c>
      <c r="P3351" s="10">
        <f t="shared" si="156"/>
        <v>4.9999999999999989E-2</v>
      </c>
      <c r="Q3351">
        <f t="shared" si="157"/>
        <v>1.0234799999999999</v>
      </c>
    </row>
    <row r="3352" spans="1:17" x14ac:dyDescent="0.3">
      <c r="A3352">
        <v>3347</v>
      </c>
      <c r="B3352" t="s">
        <v>3799</v>
      </c>
      <c r="C3352" t="s">
        <v>159</v>
      </c>
      <c r="D3352" t="s">
        <v>7</v>
      </c>
      <c r="E3352">
        <v>291461</v>
      </c>
      <c r="F3352">
        <v>94207</v>
      </c>
      <c r="G3352">
        <v>12.6701</v>
      </c>
      <c r="H3352">
        <v>4.2199</v>
      </c>
      <c r="I3352">
        <v>16.89</v>
      </c>
      <c r="J3352" s="12">
        <v>0.1</v>
      </c>
      <c r="K3352" s="12">
        <v>0.20599999999999999</v>
      </c>
      <c r="L3352" s="10">
        <v>0.25</v>
      </c>
      <c r="M3352" s="10">
        <f>VLOOKUP('By placement'!$D3352,'By goal type'!$I$3:$J$7,2,FALSE)</f>
        <v>0.3</v>
      </c>
      <c r="N3352" s="13"/>
      <c r="O3352" s="10">
        <f t="shared" si="158"/>
        <v>0.3</v>
      </c>
      <c r="P3352" s="10">
        <f t="shared" si="156"/>
        <v>4.9999999999999989E-2</v>
      </c>
      <c r="Q3352">
        <f t="shared" si="157"/>
        <v>5.0670000000000002</v>
      </c>
    </row>
    <row r="3353" spans="1:17" x14ac:dyDescent="0.3">
      <c r="A3353">
        <v>3348</v>
      </c>
      <c r="B3353" t="s">
        <v>3800</v>
      </c>
      <c r="C3353" t="s">
        <v>188</v>
      </c>
      <c r="D3353" t="s">
        <v>7</v>
      </c>
      <c r="E3353">
        <v>535462</v>
      </c>
      <c r="F3353">
        <v>3357</v>
      </c>
      <c r="G3353">
        <v>5.4225000000000003</v>
      </c>
      <c r="H3353">
        <v>1.8075000000000001</v>
      </c>
      <c r="I3353">
        <v>7.23</v>
      </c>
      <c r="J3353" s="12">
        <v>1</v>
      </c>
      <c r="K3353" s="12">
        <v>2.153</v>
      </c>
      <c r="L3353" s="10">
        <v>0.25</v>
      </c>
      <c r="M3353" s="10">
        <f>VLOOKUP('By placement'!$D3353,'By goal type'!$I$3:$J$7,2,FALSE)</f>
        <v>0.3</v>
      </c>
      <c r="N3353" s="13"/>
      <c r="O3353" s="10">
        <f t="shared" si="158"/>
        <v>0.3</v>
      </c>
      <c r="P3353" s="10">
        <f t="shared" si="156"/>
        <v>4.9999999999999989E-2</v>
      </c>
      <c r="Q3353">
        <f t="shared" si="157"/>
        <v>2.169</v>
      </c>
    </row>
    <row r="3354" spans="1:17" x14ac:dyDescent="0.3">
      <c r="A3354">
        <v>3349</v>
      </c>
      <c r="B3354" t="s">
        <v>3801</v>
      </c>
      <c r="C3354" t="s">
        <v>175</v>
      </c>
      <c r="D3354" t="s">
        <v>7</v>
      </c>
      <c r="E3354">
        <v>1485</v>
      </c>
      <c r="F3354">
        <v>679</v>
      </c>
      <c r="G3354">
        <v>0.45789999999999997</v>
      </c>
      <c r="H3354">
        <v>0.15210000000000001</v>
      </c>
      <c r="I3354">
        <v>0.61</v>
      </c>
      <c r="J3354" s="12">
        <v>0.5</v>
      </c>
      <c r="K3354" s="12">
        <v>0.67900000000000005</v>
      </c>
      <c r="L3354" s="10">
        <v>0.25</v>
      </c>
      <c r="M3354" s="10">
        <f>VLOOKUP('By placement'!$D3354,'By goal type'!$I$3:$J$7,2,FALSE)</f>
        <v>0.3</v>
      </c>
      <c r="N3354" s="13"/>
      <c r="O3354" s="10">
        <f t="shared" si="158"/>
        <v>0.3</v>
      </c>
      <c r="P3354" s="10">
        <f t="shared" si="156"/>
        <v>4.9999999999999989E-2</v>
      </c>
      <c r="Q3354">
        <f t="shared" si="157"/>
        <v>0.16081001472754053</v>
      </c>
    </row>
    <row r="3355" spans="1:17" x14ac:dyDescent="0.3">
      <c r="A3355">
        <v>3350</v>
      </c>
      <c r="B3355" t="s">
        <v>3802</v>
      </c>
      <c r="C3355" t="s">
        <v>79</v>
      </c>
      <c r="D3355" t="s">
        <v>7</v>
      </c>
      <c r="E3355">
        <v>3396</v>
      </c>
      <c r="F3355">
        <v>1086</v>
      </c>
      <c r="G3355">
        <v>0.60170000000000001</v>
      </c>
      <c r="H3355">
        <v>0.19980000000000001</v>
      </c>
      <c r="I3355">
        <v>0.80149999999999999</v>
      </c>
      <c r="J3355" s="12">
        <v>0.41</v>
      </c>
      <c r="K3355" s="12">
        <v>0.75</v>
      </c>
      <c r="L3355" s="10" t="s">
        <v>5</v>
      </c>
      <c r="M3355" s="10">
        <f>VLOOKUP('By placement'!$D3355,'By goal type'!$I$3:$J$7,2,FALSE)</f>
        <v>0.3</v>
      </c>
      <c r="N3355" s="13"/>
      <c r="O3355" s="10">
        <f t="shared" si="158"/>
        <v>0.3</v>
      </c>
      <c r="P3355" s="10" t="str">
        <f t="shared" si="156"/>
        <v>unknown</v>
      </c>
      <c r="Q3355">
        <f t="shared" si="157"/>
        <v>0.24045</v>
      </c>
    </row>
    <row r="3356" spans="1:17" x14ac:dyDescent="0.3">
      <c r="A3356">
        <v>3351</v>
      </c>
      <c r="B3356" t="s">
        <v>3803</v>
      </c>
      <c r="C3356" t="s">
        <v>61</v>
      </c>
      <c r="D3356" t="s">
        <v>7</v>
      </c>
      <c r="E3356">
        <v>165233</v>
      </c>
      <c r="F3356">
        <v>9638</v>
      </c>
      <c r="G3356">
        <v>3.2549999999999999</v>
      </c>
      <c r="H3356">
        <v>1.085</v>
      </c>
      <c r="I3356">
        <v>4.34</v>
      </c>
      <c r="J3356" s="12">
        <v>0.25</v>
      </c>
      <c r="K3356" s="12">
        <v>0.45100000000000001</v>
      </c>
      <c r="L3356" s="10">
        <v>0.25</v>
      </c>
      <c r="M3356" s="10">
        <f>VLOOKUP('By placement'!$D3356,'By goal type'!$I$3:$J$7,2,FALSE)</f>
        <v>0.3</v>
      </c>
      <c r="N3356" s="13"/>
      <c r="O3356" s="10">
        <f t="shared" si="158"/>
        <v>0.3</v>
      </c>
      <c r="P3356" s="10">
        <f t="shared" si="156"/>
        <v>4.9999999999999989E-2</v>
      </c>
      <c r="Q3356">
        <f t="shared" si="157"/>
        <v>1.3019999999999998</v>
      </c>
    </row>
    <row r="3357" spans="1:17" x14ac:dyDescent="0.3">
      <c r="A3357">
        <v>3352</v>
      </c>
      <c r="B3357" t="s">
        <v>3804</v>
      </c>
      <c r="C3357" t="s">
        <v>61</v>
      </c>
      <c r="D3357" t="s">
        <v>7</v>
      </c>
      <c r="E3357">
        <v>159579</v>
      </c>
      <c r="F3357">
        <v>8865</v>
      </c>
      <c r="G3357">
        <v>2.9925000000000002</v>
      </c>
      <c r="H3357">
        <v>0.99750000000000005</v>
      </c>
      <c r="I3357">
        <v>3.99</v>
      </c>
      <c r="J3357" s="12">
        <v>0.25</v>
      </c>
      <c r="K3357" s="12">
        <v>0.44900000000000001</v>
      </c>
      <c r="L3357" s="10">
        <v>0.25</v>
      </c>
      <c r="M3357" s="10">
        <f>VLOOKUP('By placement'!$D3357,'By goal type'!$I$3:$J$7,2,FALSE)</f>
        <v>0.3</v>
      </c>
      <c r="N3357" s="13"/>
      <c r="O3357" s="10">
        <f t="shared" si="158"/>
        <v>0.3</v>
      </c>
      <c r="P3357" s="10">
        <f t="shared" si="156"/>
        <v>4.9999999999999989E-2</v>
      </c>
      <c r="Q3357">
        <f t="shared" si="157"/>
        <v>1.1970000000000001</v>
      </c>
    </row>
    <row r="3358" spans="1:17" x14ac:dyDescent="0.3">
      <c r="A3358">
        <v>3353</v>
      </c>
      <c r="B3358" s="1" t="s">
        <v>3805</v>
      </c>
      <c r="C3358" t="s">
        <v>169</v>
      </c>
      <c r="D3358" t="s">
        <v>7</v>
      </c>
      <c r="E3358">
        <v>24229</v>
      </c>
      <c r="F3358">
        <v>7933</v>
      </c>
      <c r="G3358">
        <v>2.1568000000000001</v>
      </c>
      <c r="H3358">
        <v>0.70420000000000005</v>
      </c>
      <c r="I3358">
        <v>2.8610000000000002</v>
      </c>
      <c r="J3358" s="12">
        <v>0.2</v>
      </c>
      <c r="K3358" s="12">
        <v>0.377</v>
      </c>
      <c r="L3358" s="10">
        <v>0.25</v>
      </c>
      <c r="M3358" s="10">
        <f>VLOOKUP('By placement'!$D3358,'By goal type'!$I$3:$J$7,2,FALSE)</f>
        <v>0.3</v>
      </c>
      <c r="N3358" s="13"/>
      <c r="O3358" s="10">
        <f t="shared" si="158"/>
        <v>0.3</v>
      </c>
      <c r="P3358" s="10">
        <f t="shared" si="156"/>
        <v>4.9999999999999989E-2</v>
      </c>
      <c r="Q3358">
        <f t="shared" si="157"/>
        <v>0.85830000000000006</v>
      </c>
    </row>
    <row r="3359" spans="1:17" x14ac:dyDescent="0.3">
      <c r="A3359">
        <v>3354</v>
      </c>
      <c r="B3359" t="s">
        <v>3806</v>
      </c>
      <c r="C3359" t="s">
        <v>68</v>
      </c>
      <c r="D3359" t="s">
        <v>7</v>
      </c>
      <c r="E3359">
        <v>88115</v>
      </c>
      <c r="F3359">
        <v>20793</v>
      </c>
      <c r="G3359">
        <v>5.6296999999999997</v>
      </c>
      <c r="H3359">
        <v>1.8763000000000001</v>
      </c>
      <c r="I3359">
        <v>7.5060000000000002</v>
      </c>
      <c r="J3359" s="12">
        <v>0.2</v>
      </c>
      <c r="K3359" s="12">
        <v>0.38100000000000001</v>
      </c>
      <c r="L3359" s="10">
        <v>0.25</v>
      </c>
      <c r="M3359" s="10">
        <f>VLOOKUP('By placement'!$D3359,'By goal type'!$I$3:$J$7,2,FALSE)</f>
        <v>0.3</v>
      </c>
      <c r="N3359" s="13"/>
      <c r="O3359" s="10">
        <f t="shared" si="158"/>
        <v>0.3</v>
      </c>
      <c r="P3359" s="10">
        <f t="shared" si="156"/>
        <v>4.9999999999999989E-2</v>
      </c>
      <c r="Q3359">
        <f t="shared" si="157"/>
        <v>2.2517999999999998</v>
      </c>
    </row>
    <row r="3360" spans="1:17" x14ac:dyDescent="0.3">
      <c r="A3360">
        <v>3355</v>
      </c>
      <c r="B3360" t="s">
        <v>3807</v>
      </c>
      <c r="C3360" t="s">
        <v>169</v>
      </c>
      <c r="D3360" t="s">
        <v>7</v>
      </c>
      <c r="E3360">
        <v>29029</v>
      </c>
      <c r="F3360">
        <v>9130</v>
      </c>
      <c r="G3360">
        <v>2.4967999999999999</v>
      </c>
      <c r="H3360">
        <v>0.80020000000000002</v>
      </c>
      <c r="I3360">
        <v>3.2970000000000002</v>
      </c>
      <c r="J3360" s="12">
        <v>0.2</v>
      </c>
      <c r="K3360" s="12">
        <v>0.38200000000000001</v>
      </c>
      <c r="L3360" s="10">
        <v>0.25</v>
      </c>
      <c r="M3360" s="10">
        <f>VLOOKUP('By placement'!$D3360,'By goal type'!$I$3:$J$7,2,FALSE)</f>
        <v>0.3</v>
      </c>
      <c r="N3360" s="13"/>
      <c r="O3360" s="10">
        <f t="shared" si="158"/>
        <v>0.3</v>
      </c>
      <c r="P3360" s="10">
        <f t="shared" si="156"/>
        <v>4.9999999999999989E-2</v>
      </c>
      <c r="Q3360">
        <f t="shared" si="157"/>
        <v>0.98909999999999998</v>
      </c>
    </row>
    <row r="3361" spans="1:17" x14ac:dyDescent="0.3">
      <c r="A3361">
        <v>3356</v>
      </c>
      <c r="B3361" t="s">
        <v>3808</v>
      </c>
      <c r="C3361" t="s">
        <v>79</v>
      </c>
      <c r="D3361" t="s">
        <v>7</v>
      </c>
      <c r="E3361">
        <v>1024</v>
      </c>
      <c r="F3361">
        <v>755</v>
      </c>
      <c r="G3361">
        <v>0.38379999999999997</v>
      </c>
      <c r="H3361">
        <v>0.16439999999999999</v>
      </c>
      <c r="I3361">
        <v>0.54820000000000002</v>
      </c>
      <c r="J3361" s="12">
        <v>0.4</v>
      </c>
      <c r="K3361" s="12">
        <v>0.80100000000000005</v>
      </c>
      <c r="L3361" s="10">
        <v>0.3</v>
      </c>
      <c r="M3361" s="10">
        <f>VLOOKUP('By placement'!$D3361,'By goal type'!$I$3:$J$7,2,FALSE)</f>
        <v>0.3</v>
      </c>
      <c r="N3361" s="13"/>
      <c r="O3361" s="10">
        <f t="shared" si="158"/>
        <v>0.3</v>
      </c>
      <c r="P3361" s="10">
        <f t="shared" si="156"/>
        <v>0</v>
      </c>
      <c r="Q3361">
        <f t="shared" si="157"/>
        <v>0.16446</v>
      </c>
    </row>
    <row r="3362" spans="1:17" x14ac:dyDescent="0.3">
      <c r="A3362">
        <v>3357</v>
      </c>
      <c r="B3362" t="s">
        <v>3809</v>
      </c>
      <c r="C3362" t="s">
        <v>187</v>
      </c>
      <c r="D3362" t="s">
        <v>7</v>
      </c>
      <c r="E3362">
        <v>1347</v>
      </c>
      <c r="F3362">
        <v>11</v>
      </c>
      <c r="G3362">
        <v>1.4999999999999999E-2</v>
      </c>
      <c r="H3362">
        <v>5.0000000000000001E-3</v>
      </c>
      <c r="I3362">
        <v>0.02</v>
      </c>
      <c r="J3362" s="12">
        <v>1</v>
      </c>
      <c r="K3362" s="12">
        <v>1.8180000000000001</v>
      </c>
      <c r="L3362" s="10">
        <v>0.25</v>
      </c>
      <c r="M3362" s="10">
        <f>VLOOKUP('By placement'!$D3362,'By goal type'!$I$3:$J$7,2,FALSE)</f>
        <v>0.3</v>
      </c>
      <c r="N3362" s="13"/>
      <c r="O3362" s="10">
        <f t="shared" si="158"/>
        <v>0.3</v>
      </c>
      <c r="P3362" s="10">
        <f t="shared" si="156"/>
        <v>4.9999999999999989E-2</v>
      </c>
      <c r="Q3362">
        <f t="shared" si="157"/>
        <v>6.0000000000000001E-3</v>
      </c>
    </row>
    <row r="3363" spans="1:17" x14ac:dyDescent="0.3">
      <c r="A3363">
        <v>3358</v>
      </c>
      <c r="B3363" t="s">
        <v>3810</v>
      </c>
      <c r="C3363" t="s">
        <v>185</v>
      </c>
      <c r="D3363" t="s">
        <v>7</v>
      </c>
      <c r="E3363">
        <v>26079</v>
      </c>
      <c r="F3363">
        <v>4260</v>
      </c>
      <c r="G3363">
        <v>1.2118</v>
      </c>
      <c r="H3363">
        <v>0.40379999999999999</v>
      </c>
      <c r="I3363">
        <v>1.6155999999999999</v>
      </c>
      <c r="J3363" s="12">
        <v>0.2</v>
      </c>
      <c r="K3363" s="12">
        <v>0.4</v>
      </c>
      <c r="L3363" s="10">
        <v>0.25</v>
      </c>
      <c r="M3363" s="10">
        <f>VLOOKUP('By placement'!$D3363,'By goal type'!$I$3:$J$7,2,FALSE)</f>
        <v>0.3</v>
      </c>
      <c r="N3363" s="13"/>
      <c r="O3363" s="10">
        <f t="shared" si="158"/>
        <v>0.3</v>
      </c>
      <c r="P3363" s="10">
        <f t="shared" si="156"/>
        <v>4.9999999999999989E-2</v>
      </c>
      <c r="Q3363">
        <f t="shared" si="157"/>
        <v>0.48467999999999994</v>
      </c>
    </row>
    <row r="3364" spans="1:17" x14ac:dyDescent="0.3">
      <c r="A3364">
        <v>3359</v>
      </c>
      <c r="B3364" t="s">
        <v>3811</v>
      </c>
      <c r="C3364" t="s">
        <v>159</v>
      </c>
      <c r="D3364" t="s">
        <v>7</v>
      </c>
      <c r="E3364">
        <v>14137</v>
      </c>
      <c r="F3364">
        <v>61</v>
      </c>
      <c r="G3364">
        <v>7.4999999999999997E-3</v>
      </c>
      <c r="H3364">
        <v>2.5000000000000001E-3</v>
      </c>
      <c r="I3364">
        <v>0.01</v>
      </c>
      <c r="J3364" s="12">
        <v>0.09</v>
      </c>
      <c r="K3364" s="12">
        <v>0.16400000000000001</v>
      </c>
      <c r="L3364" s="10">
        <v>0.25</v>
      </c>
      <c r="M3364" s="10">
        <f>VLOOKUP('By placement'!$D3364,'By goal type'!$I$3:$J$7,2,FALSE)</f>
        <v>0.3</v>
      </c>
      <c r="N3364" s="13"/>
      <c r="O3364" s="10">
        <f t="shared" si="158"/>
        <v>0.3</v>
      </c>
      <c r="P3364" s="10">
        <f t="shared" si="156"/>
        <v>4.9999999999999989E-2</v>
      </c>
      <c r="Q3364">
        <f t="shared" si="157"/>
        <v>3.0000000000000001E-3</v>
      </c>
    </row>
    <row r="3365" spans="1:17" x14ac:dyDescent="0.3">
      <c r="A3365">
        <v>3360</v>
      </c>
      <c r="B3365" t="s">
        <v>3812</v>
      </c>
      <c r="C3365" t="s">
        <v>72</v>
      </c>
      <c r="D3365" t="s">
        <v>7</v>
      </c>
      <c r="E3365">
        <v>21477</v>
      </c>
      <c r="F3365">
        <v>10670</v>
      </c>
      <c r="G3365">
        <v>8.1879000000000008</v>
      </c>
      <c r="H3365">
        <v>5.4381000000000004</v>
      </c>
      <c r="I3365">
        <v>13.625999999999999</v>
      </c>
      <c r="J3365" s="12">
        <v>0.7</v>
      </c>
      <c r="K3365" s="12">
        <v>1.4810000000000001</v>
      </c>
      <c r="L3365" s="10">
        <v>0.4</v>
      </c>
      <c r="M3365" s="10">
        <f>VLOOKUP('By placement'!$D3365,'By goal type'!$I$3:$J$7,2,FALSE)</f>
        <v>0.3</v>
      </c>
      <c r="N3365" s="13"/>
      <c r="O3365" s="10">
        <f t="shared" si="158"/>
        <v>0.3</v>
      </c>
      <c r="P3365" s="10">
        <f t="shared" si="156"/>
        <v>-0.10000000000000003</v>
      </c>
      <c r="Q3365">
        <f t="shared" si="157"/>
        <v>4.0877999999999997</v>
      </c>
    </row>
    <row r="3366" spans="1:17" x14ac:dyDescent="0.3">
      <c r="A3366">
        <v>3361</v>
      </c>
      <c r="B3366" t="s">
        <v>3813</v>
      </c>
      <c r="C3366" t="s">
        <v>79</v>
      </c>
      <c r="D3366" t="s">
        <v>7</v>
      </c>
      <c r="E3366">
        <v>474</v>
      </c>
      <c r="F3366">
        <v>151</v>
      </c>
      <c r="G3366">
        <v>0.1061</v>
      </c>
      <c r="H3366">
        <v>4.5499999999999999E-2</v>
      </c>
      <c r="I3366">
        <v>0.15160000000000001</v>
      </c>
      <c r="J3366" s="12">
        <v>0.55000000000000004</v>
      </c>
      <c r="K3366" s="12">
        <v>1.117</v>
      </c>
      <c r="L3366" s="10">
        <v>0.3</v>
      </c>
      <c r="M3366" s="10">
        <f>VLOOKUP('By placement'!$D3366,'By goal type'!$I$3:$J$7,2,FALSE)</f>
        <v>0.3</v>
      </c>
      <c r="N3366" s="13"/>
      <c r="O3366" s="10">
        <f t="shared" si="158"/>
        <v>0.3</v>
      </c>
      <c r="P3366" s="10">
        <f t="shared" si="156"/>
        <v>0</v>
      </c>
      <c r="Q3366">
        <f t="shared" si="157"/>
        <v>4.548E-2</v>
      </c>
    </row>
    <row r="3367" spans="1:17" x14ac:dyDescent="0.3">
      <c r="A3367">
        <v>3362</v>
      </c>
      <c r="B3367" t="s">
        <v>3814</v>
      </c>
      <c r="C3367" t="s">
        <v>162</v>
      </c>
      <c r="D3367" t="s">
        <v>7</v>
      </c>
      <c r="E3367">
        <v>361</v>
      </c>
      <c r="F3367">
        <v>197</v>
      </c>
      <c r="G3367">
        <v>0.13519999999999999</v>
      </c>
      <c r="H3367">
        <v>4.48E-2</v>
      </c>
      <c r="I3367">
        <v>0.18</v>
      </c>
      <c r="J3367" s="12">
        <v>0.5</v>
      </c>
      <c r="K3367" s="12">
        <v>1</v>
      </c>
      <c r="L3367" s="10">
        <v>0.25</v>
      </c>
      <c r="M3367" s="10">
        <f>VLOOKUP('By placement'!$D3367,'By goal type'!$I$3:$J$7,2,FALSE)</f>
        <v>0.3</v>
      </c>
      <c r="N3367" s="13"/>
      <c r="O3367" s="10">
        <f t="shared" si="158"/>
        <v>0.3</v>
      </c>
      <c r="P3367" s="10">
        <f t="shared" si="156"/>
        <v>4.9999999999999989E-2</v>
      </c>
      <c r="Q3367">
        <f t="shared" si="157"/>
        <v>5.3999999999999999E-2</v>
      </c>
    </row>
    <row r="3368" spans="1:17" x14ac:dyDescent="0.3">
      <c r="A3368">
        <v>3363</v>
      </c>
      <c r="B3368" t="s">
        <v>3815</v>
      </c>
      <c r="C3368" t="s">
        <v>99</v>
      </c>
      <c r="D3368" t="s">
        <v>7</v>
      </c>
      <c r="E3368">
        <v>713402</v>
      </c>
      <c r="F3368">
        <v>199578</v>
      </c>
      <c r="G3368">
        <v>54.8947</v>
      </c>
      <c r="H3368">
        <v>18.298200000000001</v>
      </c>
      <c r="I3368">
        <v>73.192899999999995</v>
      </c>
      <c r="J3368" s="12">
        <v>0.2</v>
      </c>
      <c r="K3368" s="12">
        <v>0.36499999999999999</v>
      </c>
      <c r="L3368" s="10">
        <v>0.25</v>
      </c>
      <c r="M3368" s="10">
        <f>VLOOKUP('By placement'!$D3368,'By goal type'!$I$3:$J$7,2,FALSE)</f>
        <v>0.3</v>
      </c>
      <c r="N3368" s="13"/>
      <c r="O3368" s="10">
        <f t="shared" si="158"/>
        <v>0.3</v>
      </c>
      <c r="P3368" s="10">
        <f t="shared" si="156"/>
        <v>4.9999999999999989E-2</v>
      </c>
      <c r="Q3368">
        <f t="shared" si="157"/>
        <v>21.957869999999996</v>
      </c>
    </row>
    <row r="3369" spans="1:17" x14ac:dyDescent="0.3">
      <c r="A3369">
        <v>3364</v>
      </c>
      <c r="B3369" t="s">
        <v>3816</v>
      </c>
      <c r="C3369" t="s">
        <v>64</v>
      </c>
      <c r="D3369" t="s">
        <v>7</v>
      </c>
      <c r="E3369">
        <v>40365</v>
      </c>
      <c r="F3369">
        <v>12635</v>
      </c>
      <c r="G3369">
        <v>4.8745000000000003</v>
      </c>
      <c r="H3369">
        <v>2.0891000000000002</v>
      </c>
      <c r="I3369">
        <v>6.9635999999999996</v>
      </c>
      <c r="J3369" s="12">
        <v>0.3</v>
      </c>
      <c r="K3369" s="12">
        <v>0.57499999999999996</v>
      </c>
      <c r="L3369" s="10">
        <v>0.3</v>
      </c>
      <c r="M3369" s="10">
        <f>VLOOKUP('By placement'!$D3369,'By goal type'!$I$3:$J$7,2,FALSE)</f>
        <v>0.3</v>
      </c>
      <c r="N3369" s="13"/>
      <c r="O3369" s="10">
        <f t="shared" si="158"/>
        <v>0.3</v>
      </c>
      <c r="P3369" s="10">
        <f t="shared" si="156"/>
        <v>0</v>
      </c>
      <c r="Q3369">
        <f t="shared" si="157"/>
        <v>2.0890799999999996</v>
      </c>
    </row>
    <row r="3370" spans="1:17" x14ac:dyDescent="0.3">
      <c r="A3370">
        <v>3365</v>
      </c>
      <c r="B3370" s="1" t="s">
        <v>3817</v>
      </c>
      <c r="C3370" t="s">
        <v>68</v>
      </c>
      <c r="D3370" t="s">
        <v>7</v>
      </c>
      <c r="E3370">
        <v>954032</v>
      </c>
      <c r="F3370">
        <v>181017</v>
      </c>
      <c r="G3370">
        <v>72.979500000000002</v>
      </c>
      <c r="H3370">
        <v>26.990300000000001</v>
      </c>
      <c r="I3370">
        <v>99.969800000000006</v>
      </c>
      <c r="J3370" s="12">
        <v>0.3</v>
      </c>
      <c r="K3370" s="12">
        <v>0.57999999999999996</v>
      </c>
      <c r="L3370" s="10">
        <v>0.27</v>
      </c>
      <c r="M3370" s="10">
        <f>VLOOKUP('By placement'!$D3370,'By goal type'!$I$3:$J$7,2,FALSE)</f>
        <v>0.3</v>
      </c>
      <c r="N3370" s="13"/>
      <c r="O3370" s="10">
        <f t="shared" si="158"/>
        <v>0.3</v>
      </c>
      <c r="P3370" s="10">
        <f t="shared" si="156"/>
        <v>2.9999999999999971E-2</v>
      </c>
      <c r="Q3370">
        <f t="shared" si="157"/>
        <v>29.990940000000002</v>
      </c>
    </row>
    <row r="3371" spans="1:17" x14ac:dyDescent="0.3">
      <c r="A3371">
        <v>3366</v>
      </c>
      <c r="B3371" t="s">
        <v>3818</v>
      </c>
      <c r="C3371" t="s">
        <v>186</v>
      </c>
      <c r="D3371" t="s">
        <v>7</v>
      </c>
      <c r="E3371">
        <v>384895</v>
      </c>
      <c r="F3371">
        <v>31541</v>
      </c>
      <c r="G3371">
        <v>13.065</v>
      </c>
      <c r="H3371">
        <v>4.3550000000000004</v>
      </c>
      <c r="I3371">
        <v>17.420000000000002</v>
      </c>
      <c r="J3371" s="12">
        <v>0.3</v>
      </c>
      <c r="K3371" s="12">
        <v>0.47099999999999997</v>
      </c>
      <c r="L3371" s="10">
        <v>0.25</v>
      </c>
      <c r="M3371" s="10">
        <f>VLOOKUP('By placement'!$D3371,'By goal type'!$I$3:$J$7,2,FALSE)</f>
        <v>0.3</v>
      </c>
      <c r="N3371" s="13"/>
      <c r="O3371" s="10">
        <f t="shared" si="158"/>
        <v>0.3</v>
      </c>
      <c r="P3371" s="10">
        <f t="shared" si="156"/>
        <v>4.9999999999999989E-2</v>
      </c>
      <c r="Q3371">
        <f t="shared" si="157"/>
        <v>5.226</v>
      </c>
    </row>
    <row r="3372" spans="1:17" x14ac:dyDescent="0.3">
      <c r="A3372">
        <v>3367</v>
      </c>
      <c r="B3372" t="s">
        <v>3819</v>
      </c>
      <c r="C3372" t="s">
        <v>143</v>
      </c>
      <c r="D3372" t="s">
        <v>7</v>
      </c>
      <c r="E3372">
        <v>213864</v>
      </c>
      <c r="F3372">
        <v>50739</v>
      </c>
      <c r="G3372">
        <v>10.5082</v>
      </c>
      <c r="H3372">
        <v>3.5026999999999999</v>
      </c>
      <c r="I3372">
        <v>14.010899999999999</v>
      </c>
      <c r="J3372" s="12">
        <v>0.15</v>
      </c>
      <c r="K3372" s="12">
        <v>0.28100000000000003</v>
      </c>
      <c r="L3372" s="10">
        <v>0.25</v>
      </c>
      <c r="M3372" s="10">
        <f>VLOOKUP('By placement'!$D3372,'By goal type'!$I$3:$J$7,2,FALSE)</f>
        <v>0.3</v>
      </c>
      <c r="N3372" s="13"/>
      <c r="O3372" s="10">
        <f t="shared" si="158"/>
        <v>0.3</v>
      </c>
      <c r="P3372" s="10">
        <f t="shared" si="156"/>
        <v>4.9999999999999989E-2</v>
      </c>
      <c r="Q3372">
        <f t="shared" si="157"/>
        <v>4.2032699999999998</v>
      </c>
    </row>
    <row r="3373" spans="1:17" x14ac:dyDescent="0.3">
      <c r="A3373">
        <v>3368</v>
      </c>
      <c r="B3373" t="s">
        <v>3820</v>
      </c>
      <c r="C3373" t="s">
        <v>160</v>
      </c>
      <c r="D3373" t="s">
        <v>7</v>
      </c>
      <c r="E3373">
        <v>985635</v>
      </c>
      <c r="F3373">
        <v>25525</v>
      </c>
      <c r="G3373">
        <v>17.673100000000002</v>
      </c>
      <c r="H3373">
        <v>5.8880999999999997</v>
      </c>
      <c r="I3373">
        <v>23.561199999999999</v>
      </c>
      <c r="J3373" s="12">
        <v>0.5</v>
      </c>
      <c r="K3373" s="12">
        <v>0.84399999999999997</v>
      </c>
      <c r="L3373" s="10">
        <v>0.25</v>
      </c>
      <c r="M3373" s="10">
        <f>VLOOKUP('By placement'!$D3373,'By goal type'!$I$3:$J$7,2,FALSE)</f>
        <v>0.3</v>
      </c>
      <c r="N3373" s="13"/>
      <c r="O3373" s="10">
        <f t="shared" si="158"/>
        <v>0.3</v>
      </c>
      <c r="P3373" s="10">
        <f t="shared" si="156"/>
        <v>4.9999999999999989E-2</v>
      </c>
      <c r="Q3373">
        <f t="shared" si="157"/>
        <v>7.0683599999999993</v>
      </c>
    </row>
    <row r="3374" spans="1:17" x14ac:dyDescent="0.3">
      <c r="A3374">
        <v>3369</v>
      </c>
      <c r="B3374" t="s">
        <v>3821</v>
      </c>
      <c r="C3374" t="s">
        <v>185</v>
      </c>
      <c r="D3374" t="s">
        <v>7</v>
      </c>
      <c r="E3374">
        <v>7168</v>
      </c>
      <c r="F3374">
        <v>1545</v>
      </c>
      <c r="G3374">
        <v>0.44219999999999998</v>
      </c>
      <c r="H3374">
        <v>0.1474</v>
      </c>
      <c r="I3374">
        <v>0.58960000000000001</v>
      </c>
      <c r="J3374" s="12">
        <v>0.2</v>
      </c>
      <c r="K3374" s="12">
        <v>0.38400000000000001</v>
      </c>
      <c r="L3374" s="10">
        <v>0.25</v>
      </c>
      <c r="M3374" s="10">
        <f>VLOOKUP('By placement'!$D3374,'By goal type'!$I$3:$J$7,2,FALSE)</f>
        <v>0.3</v>
      </c>
      <c r="N3374" s="13"/>
      <c r="O3374" s="10">
        <f t="shared" si="158"/>
        <v>0.3</v>
      </c>
      <c r="P3374" s="10">
        <f t="shared" si="156"/>
        <v>4.9999999999999989E-2</v>
      </c>
      <c r="Q3374">
        <f t="shared" si="157"/>
        <v>0.17688000000000001</v>
      </c>
    </row>
    <row r="3375" spans="1:17" x14ac:dyDescent="0.3">
      <c r="A3375">
        <v>3370</v>
      </c>
      <c r="B3375" t="s">
        <v>3822</v>
      </c>
      <c r="C3375" t="s">
        <v>99</v>
      </c>
      <c r="D3375" t="s">
        <v>7</v>
      </c>
      <c r="E3375">
        <v>746183</v>
      </c>
      <c r="F3375">
        <v>137617</v>
      </c>
      <c r="G3375">
        <v>38.1843</v>
      </c>
      <c r="H3375">
        <v>12.724299999999999</v>
      </c>
      <c r="I3375">
        <v>50.9086</v>
      </c>
      <c r="J3375" s="12">
        <v>0.2</v>
      </c>
      <c r="K3375" s="12">
        <v>0.379</v>
      </c>
      <c r="L3375" s="10">
        <v>0.25</v>
      </c>
      <c r="M3375" s="10">
        <f>VLOOKUP('By placement'!$D3375,'By goal type'!$I$3:$J$7,2,FALSE)</f>
        <v>0.3</v>
      </c>
      <c r="N3375" s="13"/>
      <c r="O3375" s="10">
        <f t="shared" si="158"/>
        <v>0.3</v>
      </c>
      <c r="P3375" s="10">
        <f t="shared" si="156"/>
        <v>4.9999999999999989E-2</v>
      </c>
      <c r="Q3375">
        <f t="shared" si="157"/>
        <v>15.27258</v>
      </c>
    </row>
    <row r="3376" spans="1:17" x14ac:dyDescent="0.3">
      <c r="A3376">
        <v>3371</v>
      </c>
      <c r="B3376" t="s">
        <v>3823</v>
      </c>
      <c r="C3376" t="s">
        <v>23</v>
      </c>
      <c r="D3376" t="s">
        <v>7</v>
      </c>
      <c r="E3376">
        <v>1526</v>
      </c>
      <c r="F3376">
        <v>832</v>
      </c>
      <c r="G3376">
        <v>0.37430000000000002</v>
      </c>
      <c r="H3376">
        <v>8.7499999999999994E-2</v>
      </c>
      <c r="I3376">
        <v>0.46179999999999999</v>
      </c>
      <c r="J3376" s="12">
        <v>0.3</v>
      </c>
      <c r="K3376" s="12">
        <v>0.66400000000000003</v>
      </c>
      <c r="L3376" s="10">
        <v>0.19</v>
      </c>
      <c r="M3376" s="10">
        <f>VLOOKUP('By placement'!$D3376,'By goal type'!$I$3:$J$7,2,FALSE)</f>
        <v>0.3</v>
      </c>
      <c r="N3376" s="13"/>
      <c r="O3376" s="10">
        <f t="shared" si="158"/>
        <v>0.3</v>
      </c>
      <c r="P3376" s="10">
        <f t="shared" si="156"/>
        <v>0.10999999999999999</v>
      </c>
      <c r="Q3376">
        <f t="shared" si="157"/>
        <v>0.13854</v>
      </c>
    </row>
    <row r="3377" spans="1:17" x14ac:dyDescent="0.3">
      <c r="A3377">
        <v>3372</v>
      </c>
      <c r="B3377" t="s">
        <v>3824</v>
      </c>
      <c r="C3377" t="s">
        <v>183</v>
      </c>
      <c r="D3377" t="s">
        <v>7</v>
      </c>
      <c r="E3377">
        <v>108170</v>
      </c>
      <c r="F3377">
        <v>56491</v>
      </c>
      <c r="G3377">
        <v>43.900799999999997</v>
      </c>
      <c r="H3377">
        <v>14.6332</v>
      </c>
      <c r="I3377">
        <v>58.533999999999999</v>
      </c>
      <c r="J3377" s="12">
        <v>0.56000000000000005</v>
      </c>
      <c r="K3377" s="12">
        <v>1</v>
      </c>
      <c r="L3377" s="10">
        <v>0.25</v>
      </c>
      <c r="M3377" s="10">
        <f>VLOOKUP('By placement'!$D3377,'By goal type'!$I$3:$J$7,2,FALSE)</f>
        <v>0.3</v>
      </c>
      <c r="N3377" s="13"/>
      <c r="O3377" s="10">
        <f t="shared" si="158"/>
        <v>0.3</v>
      </c>
      <c r="P3377" s="10">
        <f t="shared" si="156"/>
        <v>4.9999999999999989E-2</v>
      </c>
      <c r="Q3377">
        <f t="shared" si="157"/>
        <v>17.560199999999998</v>
      </c>
    </row>
    <row r="3378" spans="1:17" x14ac:dyDescent="0.3">
      <c r="A3378">
        <v>3373</v>
      </c>
      <c r="B3378" t="s">
        <v>3825</v>
      </c>
      <c r="C3378" t="s">
        <v>136</v>
      </c>
      <c r="D3378" t="s">
        <v>7</v>
      </c>
      <c r="E3378">
        <v>5436</v>
      </c>
      <c r="F3378">
        <v>3473</v>
      </c>
      <c r="G3378">
        <v>1.4459</v>
      </c>
      <c r="H3378">
        <v>0.48220000000000002</v>
      </c>
      <c r="I3378">
        <v>1.9280999999999999</v>
      </c>
      <c r="J3378" s="12">
        <v>0.3</v>
      </c>
      <c r="K3378" s="12">
        <v>0.57399999999999995</v>
      </c>
      <c r="L3378" s="10">
        <v>0.25</v>
      </c>
      <c r="M3378" s="10">
        <f>VLOOKUP('By placement'!$D3378,'By goal type'!$I$3:$J$7,2,FALSE)</f>
        <v>0.3</v>
      </c>
      <c r="N3378" s="13"/>
      <c r="O3378" s="10">
        <f t="shared" si="158"/>
        <v>0.3</v>
      </c>
      <c r="P3378" s="10">
        <f t="shared" si="156"/>
        <v>4.9999999999999989E-2</v>
      </c>
      <c r="Q3378">
        <f t="shared" si="157"/>
        <v>0.57843</v>
      </c>
    </row>
    <row r="3379" spans="1:17" x14ac:dyDescent="0.3">
      <c r="A3379">
        <v>3374</v>
      </c>
      <c r="B3379" t="s">
        <v>3826</v>
      </c>
      <c r="C3379" t="s">
        <v>167</v>
      </c>
      <c r="D3379" t="s">
        <v>7</v>
      </c>
      <c r="E3379">
        <v>268843</v>
      </c>
      <c r="F3379">
        <v>141148</v>
      </c>
      <c r="G3379">
        <v>164.53819999999999</v>
      </c>
      <c r="H3379">
        <v>70.515900000000002</v>
      </c>
      <c r="I3379">
        <v>235.05410000000001</v>
      </c>
      <c r="J3379" s="12">
        <v>0.9</v>
      </c>
      <c r="K3379" s="12">
        <v>1.7470000000000001</v>
      </c>
      <c r="L3379" s="10">
        <v>0.3</v>
      </c>
      <c r="M3379" s="10">
        <f>VLOOKUP('By placement'!$D3379,'By goal type'!$I$3:$J$7,2,FALSE)</f>
        <v>0.3</v>
      </c>
      <c r="N3379" s="13"/>
      <c r="O3379" s="10">
        <f t="shared" si="158"/>
        <v>0.3</v>
      </c>
      <c r="P3379" s="10">
        <f t="shared" si="156"/>
        <v>0</v>
      </c>
      <c r="Q3379">
        <f t="shared" si="157"/>
        <v>70.516229999999993</v>
      </c>
    </row>
    <row r="3380" spans="1:17" x14ac:dyDescent="0.3">
      <c r="A3380">
        <v>3375</v>
      </c>
      <c r="B3380" t="s">
        <v>3827</v>
      </c>
      <c r="C3380" t="s">
        <v>158</v>
      </c>
      <c r="D3380" t="s">
        <v>7</v>
      </c>
      <c r="E3380">
        <v>91705</v>
      </c>
      <c r="F3380">
        <v>45882</v>
      </c>
      <c r="G3380">
        <v>38.256900000000002</v>
      </c>
      <c r="H3380">
        <v>12.7522</v>
      </c>
      <c r="I3380">
        <v>51.009099999999997</v>
      </c>
      <c r="J3380" s="12">
        <v>0.6</v>
      </c>
      <c r="K3380" s="12">
        <v>1.139</v>
      </c>
      <c r="L3380" s="10" t="s">
        <v>5</v>
      </c>
      <c r="M3380" s="10">
        <f>VLOOKUP('By placement'!$D3380,'By goal type'!$I$3:$J$7,2,FALSE)</f>
        <v>0.3</v>
      </c>
      <c r="N3380" s="13"/>
      <c r="O3380" s="10">
        <f t="shared" si="158"/>
        <v>0.3</v>
      </c>
      <c r="P3380" s="10" t="str">
        <f t="shared" si="156"/>
        <v>unknown</v>
      </c>
      <c r="Q3380">
        <f t="shared" si="157"/>
        <v>15.302729999999999</v>
      </c>
    </row>
    <row r="3381" spans="1:17" x14ac:dyDescent="0.3">
      <c r="A3381">
        <v>3376</v>
      </c>
      <c r="B3381" t="s">
        <v>3828</v>
      </c>
      <c r="C3381" t="s">
        <v>64</v>
      </c>
      <c r="D3381" t="s">
        <v>7</v>
      </c>
      <c r="E3381">
        <v>122</v>
      </c>
      <c r="F3381">
        <v>18</v>
      </c>
      <c r="G3381">
        <v>7.4999999999999997E-3</v>
      </c>
      <c r="H3381">
        <v>2.5000000000000001E-3</v>
      </c>
      <c r="I3381">
        <v>0.01</v>
      </c>
      <c r="J3381" s="12">
        <v>0.3</v>
      </c>
      <c r="K3381" s="12">
        <v>0.55600000000000005</v>
      </c>
      <c r="L3381" s="10">
        <v>0.25</v>
      </c>
      <c r="M3381" s="10">
        <f>VLOOKUP('By placement'!$D3381,'By goal type'!$I$3:$J$7,2,FALSE)</f>
        <v>0.3</v>
      </c>
      <c r="N3381" s="13"/>
      <c r="O3381" s="10">
        <f t="shared" si="158"/>
        <v>0.3</v>
      </c>
      <c r="P3381" s="10">
        <f t="shared" si="156"/>
        <v>4.9999999999999989E-2</v>
      </c>
      <c r="Q3381">
        <f t="shared" si="157"/>
        <v>3.0000000000000001E-3</v>
      </c>
    </row>
    <row r="3382" spans="1:17" x14ac:dyDescent="0.3">
      <c r="A3382">
        <v>3377</v>
      </c>
      <c r="B3382" t="s">
        <v>3829</v>
      </c>
      <c r="C3382" t="s">
        <v>59</v>
      </c>
      <c r="D3382" t="s">
        <v>7</v>
      </c>
      <c r="E3382">
        <v>37422</v>
      </c>
      <c r="F3382">
        <v>13506</v>
      </c>
      <c r="G3382">
        <v>2.6271</v>
      </c>
      <c r="H3382">
        <v>1.1258999999999999</v>
      </c>
      <c r="I3382">
        <v>3.7530000000000001</v>
      </c>
      <c r="J3382" s="12">
        <v>0.15</v>
      </c>
      <c r="K3382" s="12">
        <v>0.36799999999999999</v>
      </c>
      <c r="L3382" s="10">
        <v>0.3</v>
      </c>
      <c r="M3382" s="10">
        <f>VLOOKUP('By placement'!$D3382,'By goal type'!$I$3:$J$7,2,FALSE)</f>
        <v>0.3</v>
      </c>
      <c r="N3382" s="13"/>
      <c r="O3382" s="10">
        <f t="shared" si="158"/>
        <v>0.3</v>
      </c>
      <c r="P3382" s="10">
        <f t="shared" si="156"/>
        <v>0</v>
      </c>
      <c r="Q3382">
        <f t="shared" si="157"/>
        <v>1.1258999999999999</v>
      </c>
    </row>
    <row r="3383" spans="1:17" x14ac:dyDescent="0.3">
      <c r="A3383">
        <v>3378</v>
      </c>
      <c r="B3383" t="s">
        <v>3830</v>
      </c>
      <c r="C3383" t="s">
        <v>72</v>
      </c>
      <c r="D3383" t="s">
        <v>7</v>
      </c>
      <c r="E3383">
        <v>28997</v>
      </c>
      <c r="F3383">
        <v>17931</v>
      </c>
      <c r="G3383">
        <v>17.540600000000001</v>
      </c>
      <c r="H3383">
        <v>5.8464</v>
      </c>
      <c r="I3383">
        <v>23.387</v>
      </c>
      <c r="J3383" s="12">
        <v>0.7</v>
      </c>
      <c r="K3383" s="12">
        <v>1.365</v>
      </c>
      <c r="L3383" s="10">
        <v>0.25</v>
      </c>
      <c r="M3383" s="10">
        <f>VLOOKUP('By placement'!$D3383,'By goal type'!$I$3:$J$7,2,FALSE)</f>
        <v>0.3</v>
      </c>
      <c r="N3383" s="13"/>
      <c r="O3383" s="10">
        <f t="shared" si="158"/>
        <v>0.3</v>
      </c>
      <c r="P3383" s="10">
        <f t="shared" si="156"/>
        <v>4.9999999999999989E-2</v>
      </c>
      <c r="Q3383">
        <f t="shared" si="157"/>
        <v>7.0160999999999998</v>
      </c>
    </row>
    <row r="3384" spans="1:17" x14ac:dyDescent="0.3">
      <c r="A3384">
        <v>3379</v>
      </c>
      <c r="B3384" t="s">
        <v>3831</v>
      </c>
      <c r="C3384" t="s">
        <v>68</v>
      </c>
      <c r="D3384" t="s">
        <v>7</v>
      </c>
      <c r="E3384">
        <v>2973270</v>
      </c>
      <c r="F3384">
        <v>448462</v>
      </c>
      <c r="G3384">
        <v>117.1352</v>
      </c>
      <c r="H3384">
        <v>50.200499999999998</v>
      </c>
      <c r="I3384">
        <v>167.3357</v>
      </c>
      <c r="J3384" s="12">
        <v>0.2</v>
      </c>
      <c r="K3384" s="12">
        <v>0.32300000000000001</v>
      </c>
      <c r="L3384" s="10">
        <v>0.3</v>
      </c>
      <c r="M3384" s="10">
        <f>VLOOKUP('By placement'!$D3384,'By goal type'!$I$3:$J$7,2,FALSE)</f>
        <v>0.3</v>
      </c>
      <c r="N3384" s="13"/>
      <c r="O3384" s="10">
        <f t="shared" si="158"/>
        <v>0.3</v>
      </c>
      <c r="P3384" s="10">
        <f t="shared" si="156"/>
        <v>0</v>
      </c>
      <c r="Q3384">
        <f t="shared" si="157"/>
        <v>50.200710000000001</v>
      </c>
    </row>
    <row r="3385" spans="1:17" x14ac:dyDescent="0.3">
      <c r="A3385">
        <v>3380</v>
      </c>
      <c r="B3385" t="s">
        <v>3832</v>
      </c>
      <c r="C3385" t="s">
        <v>84</v>
      </c>
      <c r="D3385" t="s">
        <v>7</v>
      </c>
      <c r="E3385">
        <v>19</v>
      </c>
      <c r="F3385">
        <v>11</v>
      </c>
      <c r="G3385">
        <v>2.1600000000000001E-2</v>
      </c>
      <c r="H3385">
        <v>9.1999999999999998E-3</v>
      </c>
      <c r="I3385">
        <v>3.0800000000000001E-2</v>
      </c>
      <c r="J3385" s="12">
        <v>1.5</v>
      </c>
      <c r="K3385" s="12">
        <v>2.8</v>
      </c>
      <c r="L3385" s="10" t="s">
        <v>5</v>
      </c>
      <c r="M3385" s="10">
        <f>VLOOKUP('By placement'!$D3385,'By goal type'!$I$3:$J$7,2,FALSE)</f>
        <v>0.3</v>
      </c>
      <c r="N3385" s="13"/>
      <c r="O3385" s="10">
        <f t="shared" si="158"/>
        <v>0.3</v>
      </c>
      <c r="P3385" s="10" t="str">
        <f t="shared" si="156"/>
        <v>unknown</v>
      </c>
      <c r="Q3385">
        <f t="shared" si="157"/>
        <v>9.2399999999999999E-3</v>
      </c>
    </row>
    <row r="3386" spans="1:17" x14ac:dyDescent="0.3">
      <c r="A3386">
        <v>3381</v>
      </c>
      <c r="B3386" t="s">
        <v>3833</v>
      </c>
      <c r="C3386" t="s">
        <v>175</v>
      </c>
      <c r="D3386" t="s">
        <v>7</v>
      </c>
      <c r="E3386">
        <v>938</v>
      </c>
      <c r="F3386">
        <v>399</v>
      </c>
      <c r="G3386">
        <v>0.28000000000000003</v>
      </c>
      <c r="H3386">
        <v>9.2999999999999999E-2</v>
      </c>
      <c r="I3386">
        <v>0.373</v>
      </c>
      <c r="J3386" s="12">
        <v>0.5</v>
      </c>
      <c r="K3386" s="12">
        <v>1.0289999999999999</v>
      </c>
      <c r="L3386" s="10">
        <v>0.25</v>
      </c>
      <c r="M3386" s="10">
        <f>VLOOKUP('By placement'!$D3386,'By goal type'!$I$3:$J$7,2,FALSE)</f>
        <v>0.3</v>
      </c>
      <c r="N3386" s="13"/>
      <c r="O3386" s="10">
        <f t="shared" si="158"/>
        <v>0.3</v>
      </c>
      <c r="P3386" s="10">
        <f t="shared" si="156"/>
        <v>4.9999999999999989E-2</v>
      </c>
      <c r="Q3386">
        <f t="shared" si="157"/>
        <v>0.1119</v>
      </c>
    </row>
    <row r="3387" spans="1:17" x14ac:dyDescent="0.3">
      <c r="A3387">
        <v>3382</v>
      </c>
      <c r="B3387" t="s">
        <v>3834</v>
      </c>
      <c r="C3387" t="s">
        <v>174</v>
      </c>
      <c r="D3387" t="s">
        <v>7</v>
      </c>
      <c r="E3387">
        <v>1067833</v>
      </c>
      <c r="F3387">
        <v>582631</v>
      </c>
      <c r="G3387">
        <v>204.78270000000001</v>
      </c>
      <c r="H3387">
        <v>68.258300000000006</v>
      </c>
      <c r="I3387">
        <v>273.041</v>
      </c>
      <c r="J3387" s="12">
        <v>0.25</v>
      </c>
      <c r="K3387" s="12">
        <v>0.47099999999999997</v>
      </c>
      <c r="L3387" s="10">
        <v>0.25</v>
      </c>
      <c r="M3387" s="10">
        <f>VLOOKUP('By placement'!$D3387,'By goal type'!$I$3:$J$7,2,FALSE)</f>
        <v>0.3</v>
      </c>
      <c r="N3387" s="13"/>
      <c r="O3387" s="10">
        <f t="shared" si="158"/>
        <v>0.3</v>
      </c>
      <c r="P3387" s="10">
        <f t="shared" si="156"/>
        <v>4.9999999999999989E-2</v>
      </c>
      <c r="Q3387">
        <f t="shared" si="157"/>
        <v>81.912300000000002</v>
      </c>
    </row>
    <row r="3388" spans="1:17" x14ac:dyDescent="0.3">
      <c r="A3388">
        <v>3383</v>
      </c>
      <c r="B3388" t="s">
        <v>3835</v>
      </c>
      <c r="C3388" t="s">
        <v>76</v>
      </c>
      <c r="D3388" t="s">
        <v>7</v>
      </c>
      <c r="E3388">
        <v>12224</v>
      </c>
      <c r="F3388">
        <v>7820</v>
      </c>
      <c r="G3388">
        <v>4.3973000000000004</v>
      </c>
      <c r="H3388">
        <v>1.4657</v>
      </c>
      <c r="I3388">
        <v>5.8630000000000004</v>
      </c>
      <c r="J3388" s="12">
        <v>0.4</v>
      </c>
      <c r="K3388" s="12">
        <v>0.77200000000000002</v>
      </c>
      <c r="L3388" s="10">
        <v>0.25</v>
      </c>
      <c r="M3388" s="10">
        <f>VLOOKUP('By placement'!$D3388,'By goal type'!$I$3:$J$7,2,FALSE)</f>
        <v>0.3</v>
      </c>
      <c r="N3388" s="13"/>
      <c r="O3388" s="10">
        <f t="shared" si="158"/>
        <v>0.3</v>
      </c>
      <c r="P3388" s="10">
        <f t="shared" si="156"/>
        <v>4.9999999999999989E-2</v>
      </c>
      <c r="Q3388">
        <f t="shared" si="157"/>
        <v>1.7589000000000001</v>
      </c>
    </row>
    <row r="3389" spans="1:17" x14ac:dyDescent="0.3">
      <c r="A3389">
        <v>3384</v>
      </c>
      <c r="B3389" t="s">
        <v>3836</v>
      </c>
      <c r="C3389" t="s">
        <v>76</v>
      </c>
      <c r="D3389" t="s">
        <v>7</v>
      </c>
      <c r="E3389">
        <v>17540</v>
      </c>
      <c r="F3389">
        <v>10813</v>
      </c>
      <c r="G3389">
        <v>6.0810000000000004</v>
      </c>
      <c r="H3389">
        <v>2.0270000000000001</v>
      </c>
      <c r="I3389">
        <v>8.1080000000000005</v>
      </c>
      <c r="J3389" s="12">
        <v>0.4</v>
      </c>
      <c r="K3389" s="12">
        <v>0.76500000000000001</v>
      </c>
      <c r="L3389" s="10">
        <v>0.25</v>
      </c>
      <c r="M3389" s="10">
        <f>VLOOKUP('By placement'!$D3389,'By goal type'!$I$3:$J$7,2,FALSE)</f>
        <v>0.3</v>
      </c>
      <c r="N3389" s="13"/>
      <c r="O3389" s="10">
        <f t="shared" si="158"/>
        <v>0.3</v>
      </c>
      <c r="P3389" s="10">
        <f t="shared" si="156"/>
        <v>4.9999999999999989E-2</v>
      </c>
      <c r="Q3389">
        <f t="shared" si="157"/>
        <v>2.4323999999999999</v>
      </c>
    </row>
    <row r="3390" spans="1:17" x14ac:dyDescent="0.3">
      <c r="A3390">
        <v>3385</v>
      </c>
      <c r="B3390" t="s">
        <v>3837</v>
      </c>
      <c r="C3390" t="s">
        <v>79</v>
      </c>
      <c r="D3390" t="s">
        <v>7</v>
      </c>
      <c r="E3390">
        <v>9565</v>
      </c>
      <c r="F3390">
        <v>7067</v>
      </c>
      <c r="G3390">
        <v>3.7162999999999999</v>
      </c>
      <c r="H3390">
        <v>1.5927</v>
      </c>
      <c r="I3390">
        <v>5.3090000000000002</v>
      </c>
      <c r="J3390" s="12">
        <v>0.4</v>
      </c>
      <c r="K3390" s="12">
        <v>0.83199999999999996</v>
      </c>
      <c r="L3390" s="10">
        <v>0.3</v>
      </c>
      <c r="M3390" s="10">
        <f>VLOOKUP('By placement'!$D3390,'By goal type'!$I$3:$J$7,2,FALSE)</f>
        <v>0.3</v>
      </c>
      <c r="N3390" s="13"/>
      <c r="O3390" s="10">
        <f t="shared" si="158"/>
        <v>0.3</v>
      </c>
      <c r="P3390" s="10">
        <f t="shared" si="156"/>
        <v>0</v>
      </c>
      <c r="Q3390">
        <f t="shared" si="157"/>
        <v>1.5927</v>
      </c>
    </row>
    <row r="3391" spans="1:17" x14ac:dyDescent="0.3">
      <c r="A3391">
        <v>3386</v>
      </c>
      <c r="B3391" t="s">
        <v>3838</v>
      </c>
      <c r="C3391" t="s">
        <v>175</v>
      </c>
      <c r="D3391" t="s">
        <v>7</v>
      </c>
      <c r="E3391">
        <v>1105</v>
      </c>
      <c r="F3391">
        <v>467</v>
      </c>
      <c r="G3391">
        <v>0.3296</v>
      </c>
      <c r="H3391">
        <v>0.1094</v>
      </c>
      <c r="I3391">
        <v>0.439</v>
      </c>
      <c r="J3391" s="12">
        <v>0.5</v>
      </c>
      <c r="K3391" s="12">
        <v>1.216</v>
      </c>
      <c r="L3391" s="10">
        <v>0.25</v>
      </c>
      <c r="M3391" s="10">
        <f>VLOOKUP('By placement'!$D3391,'By goal type'!$I$3:$J$7,2,FALSE)</f>
        <v>0.3</v>
      </c>
      <c r="N3391" s="13"/>
      <c r="O3391" s="10">
        <f t="shared" si="158"/>
        <v>0.3</v>
      </c>
      <c r="P3391" s="10">
        <f t="shared" si="156"/>
        <v>4.9999999999999989E-2</v>
      </c>
      <c r="Q3391">
        <f t="shared" si="157"/>
        <v>0.13169999999999998</v>
      </c>
    </row>
    <row r="3392" spans="1:17" x14ac:dyDescent="0.3">
      <c r="A3392">
        <v>3387</v>
      </c>
      <c r="B3392" t="s">
        <v>3839</v>
      </c>
      <c r="C3392" t="s">
        <v>160</v>
      </c>
      <c r="D3392" t="s">
        <v>7</v>
      </c>
      <c r="E3392">
        <v>1046475</v>
      </c>
      <c r="F3392">
        <v>28453</v>
      </c>
      <c r="G3392">
        <v>20.095400000000001</v>
      </c>
      <c r="H3392">
        <v>6.6950000000000003</v>
      </c>
      <c r="I3392">
        <v>26.790400000000002</v>
      </c>
      <c r="J3392" s="12">
        <v>0.5</v>
      </c>
      <c r="K3392" s="12">
        <v>0.94299999999999995</v>
      </c>
      <c r="L3392" s="10">
        <v>0.25</v>
      </c>
      <c r="M3392" s="10">
        <f>VLOOKUP('By placement'!$D3392,'By goal type'!$I$3:$J$7,2,FALSE)</f>
        <v>0.3</v>
      </c>
      <c r="N3392" s="13"/>
      <c r="O3392" s="10">
        <f t="shared" si="158"/>
        <v>0.3</v>
      </c>
      <c r="P3392" s="10">
        <f t="shared" si="156"/>
        <v>4.9999999999999989E-2</v>
      </c>
      <c r="Q3392">
        <f t="shared" si="157"/>
        <v>8.0371199999999998</v>
      </c>
    </row>
    <row r="3393" spans="1:17" x14ac:dyDescent="0.3">
      <c r="A3393">
        <v>3388</v>
      </c>
      <c r="B3393" t="s">
        <v>3840</v>
      </c>
      <c r="C3393" t="s">
        <v>84</v>
      </c>
      <c r="D3393" t="s">
        <v>7</v>
      </c>
      <c r="E3393">
        <v>196</v>
      </c>
      <c r="F3393">
        <v>50</v>
      </c>
      <c r="G3393">
        <v>0.1023</v>
      </c>
      <c r="H3393">
        <v>4.3799999999999999E-2</v>
      </c>
      <c r="I3393">
        <v>0.14610000000000001</v>
      </c>
      <c r="J3393" s="12">
        <v>1.55</v>
      </c>
      <c r="K3393" s="12">
        <v>2.9220000000000002</v>
      </c>
      <c r="L3393" s="10" t="s">
        <v>5</v>
      </c>
      <c r="M3393" s="10">
        <f>VLOOKUP('By placement'!$D3393,'By goal type'!$I$3:$J$7,2,FALSE)</f>
        <v>0.3</v>
      </c>
      <c r="N3393" s="13"/>
      <c r="O3393" s="10">
        <f t="shared" si="158"/>
        <v>0.3</v>
      </c>
      <c r="P3393" s="10" t="str">
        <f t="shared" si="156"/>
        <v>unknown</v>
      </c>
      <c r="Q3393">
        <f t="shared" si="157"/>
        <v>4.3830000000000001E-2</v>
      </c>
    </row>
    <row r="3394" spans="1:17" x14ac:dyDescent="0.3">
      <c r="A3394">
        <v>3389</v>
      </c>
      <c r="B3394" t="s">
        <v>3841</v>
      </c>
      <c r="C3394" t="s">
        <v>133</v>
      </c>
      <c r="D3394" t="s">
        <v>7</v>
      </c>
      <c r="E3394">
        <v>856295</v>
      </c>
      <c r="F3394">
        <v>281490</v>
      </c>
      <c r="G3394">
        <v>310.71050000000002</v>
      </c>
      <c r="H3394">
        <v>103.56489999999999</v>
      </c>
      <c r="I3394">
        <v>414.27539999999999</v>
      </c>
      <c r="J3394" s="12">
        <v>0.78</v>
      </c>
      <c r="K3394" s="12">
        <v>1.5780000000000001</v>
      </c>
      <c r="L3394" s="10">
        <v>0.25</v>
      </c>
      <c r="M3394" s="10">
        <f>VLOOKUP('By placement'!$D3394,'By goal type'!$I$3:$J$7,2,FALSE)</f>
        <v>0.3</v>
      </c>
      <c r="N3394" s="13"/>
      <c r="O3394" s="10">
        <f t="shared" si="158"/>
        <v>0.3</v>
      </c>
      <c r="P3394" s="10">
        <f t="shared" si="156"/>
        <v>4.9999999999999989E-2</v>
      </c>
      <c r="Q3394">
        <f t="shared" si="157"/>
        <v>124.28261999999999</v>
      </c>
    </row>
    <row r="3395" spans="1:17" x14ac:dyDescent="0.3">
      <c r="A3395">
        <v>3390</v>
      </c>
      <c r="B3395" t="s">
        <v>3842</v>
      </c>
      <c r="C3395" t="s">
        <v>147</v>
      </c>
      <c r="D3395" t="s">
        <v>7</v>
      </c>
      <c r="E3395">
        <v>52869</v>
      </c>
      <c r="F3395">
        <v>4615</v>
      </c>
      <c r="G3395">
        <v>1.3061</v>
      </c>
      <c r="H3395">
        <v>0.43490000000000001</v>
      </c>
      <c r="I3395">
        <v>1.7410000000000001</v>
      </c>
      <c r="J3395" s="12">
        <v>0.2</v>
      </c>
      <c r="K3395" s="12">
        <v>0.58499999999999996</v>
      </c>
      <c r="L3395" s="10">
        <v>0.25</v>
      </c>
      <c r="M3395" s="10">
        <f>VLOOKUP('By placement'!$D3395,'By goal type'!$I$3:$J$7,2,FALSE)</f>
        <v>0.3</v>
      </c>
      <c r="N3395" s="13"/>
      <c r="O3395" s="10">
        <f t="shared" si="158"/>
        <v>0.3</v>
      </c>
      <c r="P3395" s="10">
        <f t="shared" si="156"/>
        <v>4.9999999999999989E-2</v>
      </c>
      <c r="Q3395">
        <f t="shared" si="157"/>
        <v>0.52229999999999999</v>
      </c>
    </row>
    <row r="3396" spans="1:17" x14ac:dyDescent="0.3">
      <c r="A3396">
        <v>3391</v>
      </c>
      <c r="B3396" t="s">
        <v>3843</v>
      </c>
      <c r="C3396" t="s">
        <v>147</v>
      </c>
      <c r="D3396" t="s">
        <v>7</v>
      </c>
      <c r="E3396">
        <v>28738</v>
      </c>
      <c r="F3396">
        <v>2782</v>
      </c>
      <c r="G3396">
        <v>0.78869999999999996</v>
      </c>
      <c r="H3396">
        <v>0.26229999999999998</v>
      </c>
      <c r="I3396">
        <v>1.0509999999999999</v>
      </c>
      <c r="J3396" s="12">
        <v>0.2</v>
      </c>
      <c r="K3396" s="12">
        <v>0.43</v>
      </c>
      <c r="L3396" s="10">
        <v>0.25</v>
      </c>
      <c r="M3396" s="10">
        <f>VLOOKUP('By placement'!$D3396,'By goal type'!$I$3:$J$7,2,FALSE)</f>
        <v>0.3</v>
      </c>
      <c r="N3396" s="13"/>
      <c r="O3396" s="10">
        <f t="shared" si="158"/>
        <v>0.3</v>
      </c>
      <c r="P3396" s="10">
        <f t="shared" si="156"/>
        <v>4.9999999999999989E-2</v>
      </c>
      <c r="Q3396">
        <f t="shared" si="157"/>
        <v>0.31529999999999997</v>
      </c>
    </row>
    <row r="3397" spans="1:17" x14ac:dyDescent="0.3">
      <c r="A3397">
        <v>3392</v>
      </c>
      <c r="B3397" t="s">
        <v>3844</v>
      </c>
      <c r="C3397" t="s">
        <v>24</v>
      </c>
      <c r="D3397" t="s">
        <v>7</v>
      </c>
      <c r="E3397">
        <v>461425</v>
      </c>
      <c r="F3397">
        <v>178175</v>
      </c>
      <c r="G3397">
        <v>75.743799999999993</v>
      </c>
      <c r="H3397">
        <v>25.240200000000002</v>
      </c>
      <c r="I3397">
        <v>100.98399999999999</v>
      </c>
      <c r="J3397" s="12">
        <v>0.3</v>
      </c>
      <c r="K3397" s="12">
        <v>0.54200000000000004</v>
      </c>
      <c r="L3397" s="10">
        <v>0.25</v>
      </c>
      <c r="M3397" s="10">
        <f>VLOOKUP('By placement'!$D3397,'By goal type'!$I$3:$J$7,2,FALSE)</f>
        <v>0.3</v>
      </c>
      <c r="N3397" s="13"/>
      <c r="O3397" s="10">
        <f t="shared" si="158"/>
        <v>0.3</v>
      </c>
      <c r="P3397" s="10">
        <f t="shared" si="156"/>
        <v>4.9999999999999989E-2</v>
      </c>
      <c r="Q3397">
        <f t="shared" si="157"/>
        <v>30.295199999999998</v>
      </c>
    </row>
    <row r="3398" spans="1:17" x14ac:dyDescent="0.3">
      <c r="A3398">
        <v>3393</v>
      </c>
      <c r="B3398" t="s">
        <v>3845</v>
      </c>
      <c r="C3398" t="s">
        <v>24</v>
      </c>
      <c r="D3398" t="s">
        <v>7</v>
      </c>
      <c r="E3398">
        <v>54168</v>
      </c>
      <c r="F3398">
        <v>19913</v>
      </c>
      <c r="G3398">
        <v>8.4727999999999994</v>
      </c>
      <c r="H3398">
        <v>2.8241999999999998</v>
      </c>
      <c r="I3398">
        <v>11.297000000000001</v>
      </c>
      <c r="J3398" s="12">
        <v>0.3</v>
      </c>
      <c r="K3398" s="12">
        <v>0.54200000000000004</v>
      </c>
      <c r="L3398" s="10">
        <v>0.25</v>
      </c>
      <c r="M3398" s="10">
        <f>VLOOKUP('By placement'!$D3398,'By goal type'!$I$3:$J$7,2,FALSE)</f>
        <v>0.3</v>
      </c>
      <c r="N3398" s="13"/>
      <c r="O3398" s="10">
        <f t="shared" si="158"/>
        <v>0.3</v>
      </c>
      <c r="P3398" s="10">
        <f t="shared" si="156"/>
        <v>4.9999999999999989E-2</v>
      </c>
      <c r="Q3398">
        <f t="shared" si="157"/>
        <v>3.3891</v>
      </c>
    </row>
    <row r="3399" spans="1:17" x14ac:dyDescent="0.3">
      <c r="A3399">
        <v>3394</v>
      </c>
      <c r="B3399" t="s">
        <v>3846</v>
      </c>
      <c r="C3399" t="s">
        <v>133</v>
      </c>
      <c r="D3399" t="s">
        <v>7</v>
      </c>
      <c r="E3399">
        <v>54967</v>
      </c>
      <c r="F3399">
        <v>25472</v>
      </c>
      <c r="G3399">
        <v>3.6194000000000002</v>
      </c>
      <c r="H3399">
        <v>1.2038</v>
      </c>
      <c r="I3399">
        <v>4.8231999999999999</v>
      </c>
      <c r="J3399" s="12">
        <v>0.1</v>
      </c>
      <c r="K3399" s="12">
        <v>0.23899999999999999</v>
      </c>
      <c r="L3399" s="10">
        <v>0.25</v>
      </c>
      <c r="M3399" s="10">
        <f>VLOOKUP('By placement'!$D3399,'By goal type'!$I$3:$J$7,2,FALSE)</f>
        <v>0.3</v>
      </c>
      <c r="N3399" s="13"/>
      <c r="O3399" s="10">
        <f t="shared" si="158"/>
        <v>0.3</v>
      </c>
      <c r="P3399" s="10">
        <f t="shared" ref="P3399:P3462" si="159">IFERROR(O3399-L3399,"unknown")</f>
        <v>4.9999999999999989E-2</v>
      </c>
      <c r="Q3399">
        <f t="shared" ref="Q3399:Q3462" si="160">IFERROR(MIN(1-J3399/K3399,O3399)*I3399,0)</f>
        <v>1.44696</v>
      </c>
    </row>
    <row r="3400" spans="1:17" x14ac:dyDescent="0.3">
      <c r="A3400">
        <v>3395</v>
      </c>
      <c r="B3400" t="s">
        <v>3847</v>
      </c>
      <c r="C3400" t="s">
        <v>172</v>
      </c>
      <c r="D3400" t="s">
        <v>7</v>
      </c>
      <c r="E3400">
        <v>376717</v>
      </c>
      <c r="F3400">
        <v>75563</v>
      </c>
      <c r="G3400">
        <v>36.407699999999998</v>
      </c>
      <c r="H3400">
        <v>12.1356</v>
      </c>
      <c r="I3400">
        <v>48.543300000000002</v>
      </c>
      <c r="J3400" s="12">
        <v>0.3</v>
      </c>
      <c r="K3400" s="12">
        <v>0.59799999999999998</v>
      </c>
      <c r="L3400" s="10" t="s">
        <v>5</v>
      </c>
      <c r="M3400" s="10">
        <f>VLOOKUP('By placement'!$D3400,'By goal type'!$I$3:$J$7,2,FALSE)</f>
        <v>0.3</v>
      </c>
      <c r="N3400" s="13"/>
      <c r="O3400" s="10">
        <f t="shared" ref="O3400:O3463" si="161">IF(N3400="",M3400,N3400)</f>
        <v>0.3</v>
      </c>
      <c r="P3400" s="10" t="str">
        <f t="shared" si="159"/>
        <v>unknown</v>
      </c>
      <c r="Q3400">
        <f t="shared" si="160"/>
        <v>14.562989999999999</v>
      </c>
    </row>
    <row r="3401" spans="1:17" x14ac:dyDescent="0.3">
      <c r="A3401">
        <v>3396</v>
      </c>
      <c r="B3401" t="s">
        <v>3848</v>
      </c>
      <c r="C3401" t="s">
        <v>172</v>
      </c>
      <c r="D3401" t="s">
        <v>7</v>
      </c>
      <c r="E3401">
        <v>405911</v>
      </c>
      <c r="F3401">
        <v>46439</v>
      </c>
      <c r="G3401">
        <v>22.281099999999999</v>
      </c>
      <c r="H3401">
        <v>7.4264000000000001</v>
      </c>
      <c r="I3401">
        <v>29.7075</v>
      </c>
      <c r="J3401" s="12">
        <v>0.3</v>
      </c>
      <c r="K3401" s="12">
        <v>0.52400000000000002</v>
      </c>
      <c r="L3401" s="10" t="s">
        <v>5</v>
      </c>
      <c r="M3401" s="10">
        <f>VLOOKUP('By placement'!$D3401,'By goal type'!$I$3:$J$7,2,FALSE)</f>
        <v>0.3</v>
      </c>
      <c r="N3401" s="13"/>
      <c r="O3401" s="10">
        <f t="shared" si="161"/>
        <v>0.3</v>
      </c>
      <c r="P3401" s="10" t="str">
        <f t="shared" si="159"/>
        <v>unknown</v>
      </c>
      <c r="Q3401">
        <f t="shared" si="160"/>
        <v>8.9122500000000002</v>
      </c>
    </row>
    <row r="3402" spans="1:17" x14ac:dyDescent="0.3">
      <c r="A3402">
        <v>3397</v>
      </c>
      <c r="B3402" t="s">
        <v>3849</v>
      </c>
      <c r="C3402" t="s">
        <v>184</v>
      </c>
      <c r="D3402" t="s">
        <v>7</v>
      </c>
      <c r="E3402">
        <v>2157936</v>
      </c>
      <c r="F3402">
        <v>193541</v>
      </c>
      <c r="G3402">
        <v>115.6206</v>
      </c>
      <c r="H3402">
        <v>38.540599999999998</v>
      </c>
      <c r="I3402">
        <v>154.16120000000001</v>
      </c>
      <c r="J3402" s="12">
        <v>0.42</v>
      </c>
      <c r="K3402" s="12">
        <v>0.78700000000000003</v>
      </c>
      <c r="L3402" s="10">
        <v>0.25</v>
      </c>
      <c r="M3402" s="10">
        <f>VLOOKUP('By placement'!$D3402,'By goal type'!$I$3:$J$7,2,FALSE)</f>
        <v>0.3</v>
      </c>
      <c r="N3402" s="13"/>
      <c r="O3402" s="10">
        <f t="shared" si="161"/>
        <v>0.3</v>
      </c>
      <c r="P3402" s="10">
        <f t="shared" si="159"/>
        <v>4.9999999999999989E-2</v>
      </c>
      <c r="Q3402">
        <f t="shared" si="160"/>
        <v>46.248359999999998</v>
      </c>
    </row>
    <row r="3403" spans="1:17" x14ac:dyDescent="0.3">
      <c r="A3403">
        <v>3398</v>
      </c>
      <c r="B3403" t="s">
        <v>3850</v>
      </c>
      <c r="C3403" t="s">
        <v>72</v>
      </c>
      <c r="D3403" t="s">
        <v>7</v>
      </c>
      <c r="E3403">
        <v>2598</v>
      </c>
      <c r="F3403">
        <v>1604</v>
      </c>
      <c r="G3403">
        <v>0.91259999999999997</v>
      </c>
      <c r="H3403">
        <v>0.60840000000000005</v>
      </c>
      <c r="I3403">
        <v>1.5209999999999999</v>
      </c>
      <c r="J3403" s="12">
        <v>0.5</v>
      </c>
      <c r="K3403" s="12">
        <v>1.111</v>
      </c>
      <c r="L3403" s="10" t="s">
        <v>5</v>
      </c>
      <c r="M3403" s="10">
        <f>VLOOKUP('By placement'!$D3403,'By goal type'!$I$3:$J$7,2,FALSE)</f>
        <v>0.3</v>
      </c>
      <c r="N3403" s="13"/>
      <c r="O3403" s="10">
        <f t="shared" si="161"/>
        <v>0.3</v>
      </c>
      <c r="P3403" s="10" t="str">
        <f t="shared" si="159"/>
        <v>unknown</v>
      </c>
      <c r="Q3403">
        <f t="shared" si="160"/>
        <v>0.45629999999999993</v>
      </c>
    </row>
    <row r="3404" spans="1:17" x14ac:dyDescent="0.3">
      <c r="A3404">
        <v>3399</v>
      </c>
      <c r="B3404" t="s">
        <v>3851</v>
      </c>
      <c r="C3404" t="s">
        <v>59</v>
      </c>
      <c r="D3404" t="s">
        <v>7</v>
      </c>
      <c r="E3404">
        <v>3014</v>
      </c>
      <c r="F3404">
        <v>1233</v>
      </c>
      <c r="G3404">
        <v>0.2457</v>
      </c>
      <c r="H3404">
        <v>0.1053</v>
      </c>
      <c r="I3404">
        <v>0.35099999999999998</v>
      </c>
      <c r="J3404" s="12">
        <v>0.15</v>
      </c>
      <c r="K3404" s="12">
        <v>0.35399999999999998</v>
      </c>
      <c r="L3404" s="10">
        <v>0.3</v>
      </c>
      <c r="M3404" s="10">
        <f>VLOOKUP('By placement'!$D3404,'By goal type'!$I$3:$J$7,2,FALSE)</f>
        <v>0.3</v>
      </c>
      <c r="N3404" s="13"/>
      <c r="O3404" s="10">
        <f t="shared" si="161"/>
        <v>0.3</v>
      </c>
      <c r="P3404" s="10">
        <f t="shared" si="159"/>
        <v>0</v>
      </c>
      <c r="Q3404">
        <f t="shared" si="160"/>
        <v>0.10529999999999999</v>
      </c>
    </row>
    <row r="3405" spans="1:17" x14ac:dyDescent="0.3">
      <c r="A3405">
        <v>3400</v>
      </c>
      <c r="B3405" t="s">
        <v>3852</v>
      </c>
      <c r="C3405" t="s">
        <v>181</v>
      </c>
      <c r="D3405" t="s">
        <v>7</v>
      </c>
      <c r="E3405">
        <v>136229</v>
      </c>
      <c r="F3405">
        <v>5601</v>
      </c>
      <c r="G3405">
        <v>1.5506</v>
      </c>
      <c r="H3405">
        <v>0.57940000000000003</v>
      </c>
      <c r="I3405">
        <v>2.13</v>
      </c>
      <c r="J3405" s="12">
        <v>0.2</v>
      </c>
      <c r="K3405" s="12">
        <v>0.25700000000000001</v>
      </c>
      <c r="L3405" s="10">
        <v>0.3</v>
      </c>
      <c r="M3405" s="10">
        <f>VLOOKUP('By placement'!$D3405,'By goal type'!$I$3:$J$7,2,FALSE)</f>
        <v>0.3</v>
      </c>
      <c r="N3405" s="13"/>
      <c r="O3405" s="10">
        <f t="shared" si="161"/>
        <v>0.3</v>
      </c>
      <c r="P3405" s="10">
        <f t="shared" si="159"/>
        <v>0</v>
      </c>
      <c r="Q3405">
        <f t="shared" si="160"/>
        <v>0.47241245136186766</v>
      </c>
    </row>
    <row r="3406" spans="1:17" x14ac:dyDescent="0.3">
      <c r="A3406">
        <v>3401</v>
      </c>
      <c r="B3406" t="s">
        <v>3853</v>
      </c>
      <c r="C3406" t="s">
        <v>64</v>
      </c>
      <c r="D3406" t="s">
        <v>7</v>
      </c>
      <c r="E3406">
        <v>209939</v>
      </c>
      <c r="F3406">
        <v>59139</v>
      </c>
      <c r="G3406">
        <v>23.625</v>
      </c>
      <c r="H3406">
        <v>10.125</v>
      </c>
      <c r="I3406">
        <v>33.75</v>
      </c>
      <c r="J3406" s="12">
        <v>0.3</v>
      </c>
      <c r="K3406" s="12">
        <v>0.58499999999999996</v>
      </c>
      <c r="L3406" s="10">
        <v>0.3</v>
      </c>
      <c r="M3406" s="10">
        <f>VLOOKUP('By placement'!$D3406,'By goal type'!$I$3:$J$7,2,FALSE)</f>
        <v>0.3</v>
      </c>
      <c r="N3406" s="13"/>
      <c r="O3406" s="10">
        <f t="shared" si="161"/>
        <v>0.3</v>
      </c>
      <c r="P3406" s="10">
        <f t="shared" si="159"/>
        <v>0</v>
      </c>
      <c r="Q3406">
        <f t="shared" si="160"/>
        <v>10.125</v>
      </c>
    </row>
    <row r="3407" spans="1:17" x14ac:dyDescent="0.3">
      <c r="A3407">
        <v>3402</v>
      </c>
      <c r="B3407" t="s">
        <v>3854</v>
      </c>
      <c r="C3407" t="s">
        <v>136</v>
      </c>
      <c r="D3407" t="s">
        <v>7</v>
      </c>
      <c r="E3407">
        <v>519</v>
      </c>
      <c r="F3407">
        <v>320</v>
      </c>
      <c r="G3407">
        <v>0.1371</v>
      </c>
      <c r="H3407">
        <v>4.5600000000000002E-2</v>
      </c>
      <c r="I3407">
        <v>0.1827</v>
      </c>
      <c r="J3407" s="12">
        <v>0.3</v>
      </c>
      <c r="K3407" s="12">
        <v>0.623</v>
      </c>
      <c r="L3407" s="10">
        <v>0.25</v>
      </c>
      <c r="M3407" s="10">
        <f>VLOOKUP('By placement'!$D3407,'By goal type'!$I$3:$J$7,2,FALSE)</f>
        <v>0.3</v>
      </c>
      <c r="N3407" s="13"/>
      <c r="O3407" s="10">
        <f t="shared" si="161"/>
        <v>0.3</v>
      </c>
      <c r="P3407" s="10">
        <f t="shared" si="159"/>
        <v>4.9999999999999989E-2</v>
      </c>
      <c r="Q3407">
        <f t="shared" si="160"/>
        <v>5.4809999999999998E-2</v>
      </c>
    </row>
    <row r="3408" spans="1:17" x14ac:dyDescent="0.3">
      <c r="A3408">
        <v>3403</v>
      </c>
      <c r="B3408" t="s">
        <v>3855</v>
      </c>
      <c r="C3408" t="s">
        <v>72</v>
      </c>
      <c r="D3408" t="s">
        <v>7</v>
      </c>
      <c r="E3408">
        <v>5956</v>
      </c>
      <c r="F3408">
        <v>2086</v>
      </c>
      <c r="G3408">
        <v>1.3936999999999999</v>
      </c>
      <c r="H3408">
        <v>0.59730000000000005</v>
      </c>
      <c r="I3408">
        <v>1.9910000000000001</v>
      </c>
      <c r="J3408" s="12">
        <v>0.5</v>
      </c>
      <c r="K3408" s="12">
        <v>1.1040000000000001</v>
      </c>
      <c r="L3408" s="10">
        <v>0.3</v>
      </c>
      <c r="M3408" s="10">
        <f>VLOOKUP('By placement'!$D3408,'By goal type'!$I$3:$J$7,2,FALSE)</f>
        <v>0.3</v>
      </c>
      <c r="N3408" s="13"/>
      <c r="O3408" s="10">
        <f t="shared" si="161"/>
        <v>0.3</v>
      </c>
      <c r="P3408" s="10">
        <f t="shared" si="159"/>
        <v>0</v>
      </c>
      <c r="Q3408">
        <f t="shared" si="160"/>
        <v>0.59730000000000005</v>
      </c>
    </row>
    <row r="3409" spans="1:17" x14ac:dyDescent="0.3">
      <c r="A3409">
        <v>3404</v>
      </c>
      <c r="B3409" t="s">
        <v>3856</v>
      </c>
      <c r="C3409" t="s">
        <v>36</v>
      </c>
      <c r="D3409" t="s">
        <v>7</v>
      </c>
      <c r="E3409">
        <v>1082023</v>
      </c>
      <c r="F3409">
        <v>607039</v>
      </c>
      <c r="G3409">
        <v>986.50059999999996</v>
      </c>
      <c r="H3409">
        <v>174.08959999999999</v>
      </c>
      <c r="I3409">
        <v>1160.5902000000001</v>
      </c>
      <c r="J3409" s="12">
        <v>1</v>
      </c>
      <c r="K3409" s="12">
        <v>1.849</v>
      </c>
      <c r="L3409" s="10">
        <v>0.15</v>
      </c>
      <c r="M3409" s="10">
        <f>VLOOKUP('By placement'!$D3409,'By goal type'!$I$3:$J$7,2,FALSE)</f>
        <v>0.3</v>
      </c>
      <c r="N3409" s="13"/>
      <c r="O3409" s="10">
        <f t="shared" si="161"/>
        <v>0.3</v>
      </c>
      <c r="P3409" s="10">
        <f t="shared" si="159"/>
        <v>0.15</v>
      </c>
      <c r="Q3409">
        <f t="shared" si="160"/>
        <v>348.17706000000004</v>
      </c>
    </row>
    <row r="3410" spans="1:17" x14ac:dyDescent="0.3">
      <c r="A3410">
        <v>3405</v>
      </c>
      <c r="B3410" t="s">
        <v>3857</v>
      </c>
      <c r="C3410" t="s">
        <v>24</v>
      </c>
      <c r="D3410" t="s">
        <v>7</v>
      </c>
      <c r="E3410">
        <v>182410</v>
      </c>
      <c r="F3410">
        <v>107898</v>
      </c>
      <c r="G3410">
        <v>46.447699999999998</v>
      </c>
      <c r="H3410">
        <v>15.4823</v>
      </c>
      <c r="I3410">
        <v>61.93</v>
      </c>
      <c r="J3410" s="12">
        <v>0.3</v>
      </c>
      <c r="K3410" s="12">
        <v>0.58799999999999997</v>
      </c>
      <c r="L3410" s="10">
        <v>0.25</v>
      </c>
      <c r="M3410" s="10">
        <f>VLOOKUP('By placement'!$D3410,'By goal type'!$I$3:$J$7,2,FALSE)</f>
        <v>0.3</v>
      </c>
      <c r="N3410" s="13"/>
      <c r="O3410" s="10">
        <f t="shared" si="161"/>
        <v>0.3</v>
      </c>
      <c r="P3410" s="10">
        <f t="shared" si="159"/>
        <v>4.9999999999999989E-2</v>
      </c>
      <c r="Q3410">
        <f t="shared" si="160"/>
        <v>18.579000000000001</v>
      </c>
    </row>
    <row r="3411" spans="1:17" x14ac:dyDescent="0.3">
      <c r="A3411">
        <v>3406</v>
      </c>
      <c r="B3411" t="s">
        <v>3858</v>
      </c>
      <c r="C3411" t="s">
        <v>166</v>
      </c>
      <c r="D3411" t="s">
        <v>7</v>
      </c>
      <c r="E3411">
        <v>2875035</v>
      </c>
      <c r="F3411">
        <v>400073</v>
      </c>
      <c r="G3411">
        <v>204.48750000000001</v>
      </c>
      <c r="H3411">
        <v>68.162499999999994</v>
      </c>
      <c r="I3411">
        <v>272.64999999999998</v>
      </c>
      <c r="J3411" s="12">
        <v>0.35</v>
      </c>
      <c r="K3411" s="12">
        <v>0.70399999999999996</v>
      </c>
      <c r="L3411" s="10">
        <v>0.25</v>
      </c>
      <c r="M3411" s="10">
        <f>VLOOKUP('By placement'!$D3411,'By goal type'!$I$3:$J$7,2,FALSE)</f>
        <v>0.3</v>
      </c>
      <c r="N3411" s="13"/>
      <c r="O3411" s="10">
        <f t="shared" si="161"/>
        <v>0.3</v>
      </c>
      <c r="P3411" s="10">
        <f t="shared" si="159"/>
        <v>4.9999999999999989E-2</v>
      </c>
      <c r="Q3411">
        <f t="shared" si="160"/>
        <v>81.794999999999987</v>
      </c>
    </row>
    <row r="3412" spans="1:17" x14ac:dyDescent="0.3">
      <c r="A3412">
        <v>3407</v>
      </c>
      <c r="B3412" t="s">
        <v>3859</v>
      </c>
      <c r="C3412" t="s">
        <v>183</v>
      </c>
      <c r="D3412" t="s">
        <v>7</v>
      </c>
      <c r="E3412">
        <v>113341</v>
      </c>
      <c r="F3412">
        <v>65520</v>
      </c>
      <c r="G3412">
        <v>56.801600000000001</v>
      </c>
      <c r="H3412">
        <v>18.933399999999999</v>
      </c>
      <c r="I3412">
        <v>75.734999999999999</v>
      </c>
      <c r="J3412" s="12">
        <v>0.6</v>
      </c>
      <c r="K3412" s="12">
        <v>1.1639999999999999</v>
      </c>
      <c r="L3412" s="10">
        <v>0.25</v>
      </c>
      <c r="M3412" s="10">
        <f>VLOOKUP('By placement'!$D3412,'By goal type'!$I$3:$J$7,2,FALSE)</f>
        <v>0.3</v>
      </c>
      <c r="N3412" s="13"/>
      <c r="O3412" s="10">
        <f t="shared" si="161"/>
        <v>0.3</v>
      </c>
      <c r="P3412" s="10">
        <f t="shared" si="159"/>
        <v>4.9999999999999989E-2</v>
      </c>
      <c r="Q3412">
        <f t="shared" si="160"/>
        <v>22.720499999999998</v>
      </c>
    </row>
    <row r="3413" spans="1:17" x14ac:dyDescent="0.3">
      <c r="A3413">
        <v>3408</v>
      </c>
      <c r="B3413" t="s">
        <v>3860</v>
      </c>
      <c r="C3413" t="s">
        <v>76</v>
      </c>
      <c r="D3413" t="s">
        <v>7</v>
      </c>
      <c r="E3413">
        <v>5440</v>
      </c>
      <c r="F3413">
        <v>2741</v>
      </c>
      <c r="G3413">
        <v>1.5880000000000001</v>
      </c>
      <c r="H3413">
        <v>0.52900000000000003</v>
      </c>
      <c r="I3413">
        <v>2.117</v>
      </c>
      <c r="J3413" s="12">
        <v>0.4</v>
      </c>
      <c r="K3413" s="12">
        <v>0.81200000000000006</v>
      </c>
      <c r="L3413" s="10">
        <v>0.25</v>
      </c>
      <c r="M3413" s="10">
        <f>VLOOKUP('By placement'!$D3413,'By goal type'!$I$3:$J$7,2,FALSE)</f>
        <v>0.3</v>
      </c>
      <c r="N3413" s="13"/>
      <c r="O3413" s="10">
        <f t="shared" si="161"/>
        <v>0.3</v>
      </c>
      <c r="P3413" s="10">
        <f t="shared" si="159"/>
        <v>4.9999999999999989E-2</v>
      </c>
      <c r="Q3413">
        <f t="shared" si="160"/>
        <v>0.6351</v>
      </c>
    </row>
    <row r="3414" spans="1:17" x14ac:dyDescent="0.3">
      <c r="A3414">
        <v>3409</v>
      </c>
      <c r="B3414" s="1" t="s">
        <v>3861</v>
      </c>
      <c r="C3414" t="s">
        <v>79</v>
      </c>
      <c r="D3414" t="s">
        <v>7</v>
      </c>
      <c r="E3414">
        <v>40812</v>
      </c>
      <c r="F3414">
        <v>19461</v>
      </c>
      <c r="G3414">
        <v>9.2269000000000005</v>
      </c>
      <c r="H3414">
        <v>3.9257</v>
      </c>
      <c r="I3414">
        <v>13.1526</v>
      </c>
      <c r="J3414" s="12">
        <v>0.35</v>
      </c>
      <c r="K3414" s="12">
        <v>0.746</v>
      </c>
      <c r="L3414" s="10">
        <v>0.3</v>
      </c>
      <c r="M3414" s="10">
        <f>VLOOKUP('By placement'!$D3414,'By goal type'!$I$3:$J$7,2,FALSE)</f>
        <v>0.3</v>
      </c>
      <c r="N3414" s="13"/>
      <c r="O3414" s="10">
        <f t="shared" si="161"/>
        <v>0.3</v>
      </c>
      <c r="P3414" s="10">
        <f t="shared" si="159"/>
        <v>0</v>
      </c>
      <c r="Q3414">
        <f t="shared" si="160"/>
        <v>3.9457799999999996</v>
      </c>
    </row>
    <row r="3415" spans="1:17" x14ac:dyDescent="0.3">
      <c r="A3415">
        <v>3410</v>
      </c>
      <c r="B3415" t="s">
        <v>3862</v>
      </c>
      <c r="C3415" t="s">
        <v>182</v>
      </c>
      <c r="D3415" t="s">
        <v>7</v>
      </c>
      <c r="E3415">
        <v>8418978</v>
      </c>
      <c r="F3415">
        <v>3327390</v>
      </c>
      <c r="G3415">
        <v>481.20760000000001</v>
      </c>
      <c r="H3415">
        <v>160.4007</v>
      </c>
      <c r="I3415">
        <v>641.60829999999999</v>
      </c>
      <c r="J3415" s="12">
        <v>0.1</v>
      </c>
      <c r="K3415" s="12">
        <v>0.186</v>
      </c>
      <c r="L3415" s="10">
        <v>0.25</v>
      </c>
      <c r="M3415" s="10">
        <f>VLOOKUP('By placement'!$D3415,'By goal type'!$I$3:$J$7,2,FALSE)</f>
        <v>0.3</v>
      </c>
      <c r="N3415" s="13"/>
      <c r="O3415" s="10">
        <f t="shared" si="161"/>
        <v>0.3</v>
      </c>
      <c r="P3415" s="10">
        <f t="shared" si="159"/>
        <v>4.9999999999999989E-2</v>
      </c>
      <c r="Q3415">
        <f t="shared" si="160"/>
        <v>192.48248999999998</v>
      </c>
    </row>
    <row r="3416" spans="1:17" x14ac:dyDescent="0.3">
      <c r="A3416">
        <v>3411</v>
      </c>
      <c r="B3416" t="s">
        <v>3863</v>
      </c>
      <c r="C3416" t="s">
        <v>150</v>
      </c>
      <c r="D3416" t="s">
        <v>7</v>
      </c>
      <c r="E3416">
        <v>564777</v>
      </c>
      <c r="F3416">
        <v>192935</v>
      </c>
      <c r="G3416">
        <v>109.06570000000001</v>
      </c>
      <c r="H3416">
        <v>40.339300000000001</v>
      </c>
      <c r="I3416">
        <v>149.405</v>
      </c>
      <c r="J3416" s="12">
        <v>0.4</v>
      </c>
      <c r="K3416" s="12">
        <v>0.66600000000000004</v>
      </c>
      <c r="L3416" s="10">
        <v>0.27</v>
      </c>
      <c r="M3416" s="10">
        <f>VLOOKUP('By placement'!$D3416,'By goal type'!$I$3:$J$7,2,FALSE)</f>
        <v>0.3</v>
      </c>
      <c r="N3416" s="13"/>
      <c r="O3416" s="10">
        <f t="shared" si="161"/>
        <v>0.3</v>
      </c>
      <c r="P3416" s="10">
        <f t="shared" si="159"/>
        <v>2.9999999999999971E-2</v>
      </c>
      <c r="Q3416">
        <f t="shared" si="160"/>
        <v>44.8215</v>
      </c>
    </row>
    <row r="3417" spans="1:17" x14ac:dyDescent="0.3">
      <c r="A3417">
        <v>3412</v>
      </c>
      <c r="B3417" t="s">
        <v>3864</v>
      </c>
      <c r="C3417" t="s">
        <v>79</v>
      </c>
      <c r="D3417" t="s">
        <v>7</v>
      </c>
      <c r="E3417">
        <v>46996</v>
      </c>
      <c r="F3417">
        <v>22984</v>
      </c>
      <c r="G3417">
        <v>11.5505</v>
      </c>
      <c r="H3417">
        <v>4.9504000000000001</v>
      </c>
      <c r="I3417">
        <v>16.500900000000001</v>
      </c>
      <c r="J3417" s="12">
        <v>0.37</v>
      </c>
      <c r="K3417" s="12">
        <v>0.77700000000000002</v>
      </c>
      <c r="L3417" s="10">
        <v>0.3</v>
      </c>
      <c r="M3417" s="10">
        <f>VLOOKUP('By placement'!$D3417,'By goal type'!$I$3:$J$7,2,FALSE)</f>
        <v>0.3</v>
      </c>
      <c r="N3417" s="13"/>
      <c r="O3417" s="10">
        <f t="shared" si="161"/>
        <v>0.3</v>
      </c>
      <c r="P3417" s="10">
        <f t="shared" si="159"/>
        <v>0</v>
      </c>
      <c r="Q3417">
        <f t="shared" si="160"/>
        <v>4.9502700000000006</v>
      </c>
    </row>
    <row r="3418" spans="1:17" x14ac:dyDescent="0.3">
      <c r="A3418">
        <v>3413</v>
      </c>
      <c r="B3418" t="s">
        <v>3865</v>
      </c>
      <c r="C3418" t="s">
        <v>181</v>
      </c>
      <c r="D3418" t="s">
        <v>7</v>
      </c>
      <c r="E3418">
        <v>136777</v>
      </c>
      <c r="F3418">
        <v>5926</v>
      </c>
      <c r="G3418">
        <v>1.6766000000000001</v>
      </c>
      <c r="H3418">
        <v>0.62339999999999995</v>
      </c>
      <c r="I3418">
        <v>2.2999999999999998</v>
      </c>
      <c r="J3418" s="12">
        <v>0.2</v>
      </c>
      <c r="K3418" s="12">
        <v>0.25800000000000001</v>
      </c>
      <c r="L3418" s="10">
        <v>0.3</v>
      </c>
      <c r="M3418" s="10">
        <f>VLOOKUP('By placement'!$D3418,'By goal type'!$I$3:$J$7,2,FALSE)</f>
        <v>0.3</v>
      </c>
      <c r="N3418" s="13"/>
      <c r="O3418" s="10">
        <f t="shared" si="161"/>
        <v>0.3</v>
      </c>
      <c r="P3418" s="10">
        <f t="shared" si="159"/>
        <v>0</v>
      </c>
      <c r="Q3418">
        <f t="shared" si="160"/>
        <v>0.51705426356589135</v>
      </c>
    </row>
    <row r="3419" spans="1:17" x14ac:dyDescent="0.3">
      <c r="A3419">
        <v>3414</v>
      </c>
      <c r="B3419" t="s">
        <v>3866</v>
      </c>
      <c r="C3419" t="s">
        <v>136</v>
      </c>
      <c r="D3419" t="s">
        <v>7</v>
      </c>
      <c r="E3419">
        <v>49</v>
      </c>
      <c r="F3419">
        <v>28</v>
      </c>
      <c r="G3419">
        <v>1.2200000000000001E-2</v>
      </c>
      <c r="H3419">
        <v>4.1000000000000003E-3</v>
      </c>
      <c r="I3419">
        <v>1.6299999999999999E-2</v>
      </c>
      <c r="J3419" s="12">
        <v>0.3</v>
      </c>
      <c r="K3419" s="12">
        <v>0.629</v>
      </c>
      <c r="L3419" s="10">
        <v>0.25</v>
      </c>
      <c r="M3419" s="10">
        <f>VLOOKUP('By placement'!$D3419,'By goal type'!$I$3:$J$7,2,FALSE)</f>
        <v>0.3</v>
      </c>
      <c r="N3419" s="13"/>
      <c r="O3419" s="10">
        <f t="shared" si="161"/>
        <v>0.3</v>
      </c>
      <c r="P3419" s="10">
        <f t="shared" si="159"/>
        <v>4.9999999999999989E-2</v>
      </c>
      <c r="Q3419">
        <f t="shared" si="160"/>
        <v>4.8899999999999994E-3</v>
      </c>
    </row>
    <row r="3420" spans="1:17" x14ac:dyDescent="0.3">
      <c r="A3420">
        <v>3415</v>
      </c>
      <c r="B3420" t="s">
        <v>3867</v>
      </c>
      <c r="C3420" t="s">
        <v>78</v>
      </c>
      <c r="D3420" t="s">
        <v>7</v>
      </c>
      <c r="E3420">
        <v>8345674</v>
      </c>
      <c r="F3420">
        <v>29174</v>
      </c>
      <c r="G3420">
        <v>3.1783000000000001</v>
      </c>
      <c r="H3420">
        <v>1.3549</v>
      </c>
      <c r="I3420">
        <v>4.5331999999999999</v>
      </c>
      <c r="J3420" s="12">
        <v>0.08</v>
      </c>
      <c r="K3420" s="12">
        <v>0.18</v>
      </c>
      <c r="L3420" s="10">
        <v>0.3</v>
      </c>
      <c r="M3420" s="10">
        <f>VLOOKUP('By placement'!$D3420,'By goal type'!$I$3:$J$7,2,FALSE)</f>
        <v>0.3</v>
      </c>
      <c r="N3420" s="13"/>
      <c r="O3420" s="10">
        <f t="shared" si="161"/>
        <v>0.3</v>
      </c>
      <c r="P3420" s="10">
        <f t="shared" si="159"/>
        <v>0</v>
      </c>
      <c r="Q3420">
        <f t="shared" si="160"/>
        <v>1.3599599999999998</v>
      </c>
    </row>
    <row r="3421" spans="1:17" x14ac:dyDescent="0.3">
      <c r="A3421">
        <v>3416</v>
      </c>
      <c r="B3421" t="s">
        <v>3868</v>
      </c>
      <c r="C3421" t="s">
        <v>76</v>
      </c>
      <c r="D3421" t="s">
        <v>7</v>
      </c>
      <c r="E3421">
        <v>5319</v>
      </c>
      <c r="F3421">
        <v>2695</v>
      </c>
      <c r="G3421">
        <v>1.5714999999999999</v>
      </c>
      <c r="H3421">
        <v>0.52349999999999997</v>
      </c>
      <c r="I3421">
        <v>2.0950000000000002</v>
      </c>
      <c r="J3421" s="12">
        <v>0.4</v>
      </c>
      <c r="K3421" s="12">
        <v>0.751</v>
      </c>
      <c r="L3421" s="10">
        <v>0.25</v>
      </c>
      <c r="M3421" s="10">
        <f>VLOOKUP('By placement'!$D3421,'By goal type'!$I$3:$J$7,2,FALSE)</f>
        <v>0.3</v>
      </c>
      <c r="N3421" s="13"/>
      <c r="O3421" s="10">
        <f t="shared" si="161"/>
        <v>0.3</v>
      </c>
      <c r="P3421" s="10">
        <f t="shared" si="159"/>
        <v>4.9999999999999989E-2</v>
      </c>
      <c r="Q3421">
        <f t="shared" si="160"/>
        <v>0.62850000000000006</v>
      </c>
    </row>
    <row r="3422" spans="1:17" x14ac:dyDescent="0.3">
      <c r="A3422">
        <v>3417</v>
      </c>
      <c r="B3422" t="s">
        <v>3869</v>
      </c>
      <c r="C3422" t="s">
        <v>159</v>
      </c>
      <c r="D3422" t="s">
        <v>7</v>
      </c>
      <c r="E3422">
        <v>502625</v>
      </c>
      <c r="F3422">
        <v>121837</v>
      </c>
      <c r="G3422">
        <v>17.8277</v>
      </c>
      <c r="H3422">
        <v>5.9359000000000002</v>
      </c>
      <c r="I3422">
        <v>23.7636</v>
      </c>
      <c r="J3422" s="12">
        <v>0.1</v>
      </c>
      <c r="K3422" s="12">
        <v>0.19800000000000001</v>
      </c>
      <c r="L3422" s="10">
        <v>0.25</v>
      </c>
      <c r="M3422" s="10">
        <f>VLOOKUP('By placement'!$D3422,'By goal type'!$I$3:$J$7,2,FALSE)</f>
        <v>0.3</v>
      </c>
      <c r="N3422" s="13"/>
      <c r="O3422" s="10">
        <f t="shared" si="161"/>
        <v>0.3</v>
      </c>
      <c r="P3422" s="10">
        <f t="shared" si="159"/>
        <v>4.9999999999999989E-2</v>
      </c>
      <c r="Q3422">
        <f t="shared" si="160"/>
        <v>7.1290800000000001</v>
      </c>
    </row>
    <row r="3423" spans="1:17" x14ac:dyDescent="0.3">
      <c r="A3423">
        <v>3418</v>
      </c>
      <c r="B3423" t="s">
        <v>3870</v>
      </c>
      <c r="C3423" t="s">
        <v>180</v>
      </c>
      <c r="D3423" t="s">
        <v>7</v>
      </c>
      <c r="E3423">
        <v>2809078</v>
      </c>
      <c r="F3423">
        <v>1238217</v>
      </c>
      <c r="G3423">
        <v>452.7878</v>
      </c>
      <c r="H3423">
        <v>150.92920000000001</v>
      </c>
      <c r="I3423">
        <v>603.71699999999998</v>
      </c>
      <c r="J3423" s="12">
        <v>0.25</v>
      </c>
      <c r="K3423" s="12">
        <v>0.496</v>
      </c>
      <c r="L3423" s="10">
        <v>0.25</v>
      </c>
      <c r="M3423" s="10">
        <f>VLOOKUP('By placement'!$D3423,'By goal type'!$I$3:$J$7,2,FALSE)</f>
        <v>0.3</v>
      </c>
      <c r="N3423" s="13"/>
      <c r="O3423" s="10">
        <f t="shared" si="161"/>
        <v>0.3</v>
      </c>
      <c r="P3423" s="10">
        <f t="shared" si="159"/>
        <v>4.9999999999999989E-2</v>
      </c>
      <c r="Q3423">
        <f t="shared" si="160"/>
        <v>181.11509999999998</v>
      </c>
    </row>
    <row r="3424" spans="1:17" x14ac:dyDescent="0.3">
      <c r="A3424">
        <v>3419</v>
      </c>
      <c r="B3424" t="s">
        <v>3871</v>
      </c>
      <c r="C3424" t="s">
        <v>179</v>
      </c>
      <c r="D3424" t="s">
        <v>7</v>
      </c>
      <c r="E3424">
        <v>71631</v>
      </c>
      <c r="F3424">
        <v>13290</v>
      </c>
      <c r="G3424">
        <v>17.4557</v>
      </c>
      <c r="H3424">
        <v>5.8182999999999998</v>
      </c>
      <c r="I3424">
        <v>23.274000000000001</v>
      </c>
      <c r="J3424" s="12">
        <v>0.25</v>
      </c>
      <c r="K3424" s="12">
        <v>0.51400000000000001</v>
      </c>
      <c r="L3424" s="10">
        <v>0.25</v>
      </c>
      <c r="M3424" s="10">
        <f>VLOOKUP('By placement'!$D3424,'By goal type'!$I$3:$J$7,2,FALSE)</f>
        <v>0.3</v>
      </c>
      <c r="N3424" s="13"/>
      <c r="O3424" s="10">
        <f t="shared" si="161"/>
        <v>0.3</v>
      </c>
      <c r="P3424" s="10">
        <f t="shared" si="159"/>
        <v>4.9999999999999989E-2</v>
      </c>
      <c r="Q3424">
        <f t="shared" si="160"/>
        <v>6.9821999999999997</v>
      </c>
    </row>
    <row r="3425" spans="1:17" x14ac:dyDescent="0.3">
      <c r="A3425">
        <v>3420</v>
      </c>
      <c r="B3425" t="s">
        <v>3872</v>
      </c>
      <c r="C3425" t="s">
        <v>178</v>
      </c>
      <c r="D3425" t="s">
        <v>7</v>
      </c>
      <c r="E3425">
        <v>1095936</v>
      </c>
      <c r="F3425">
        <v>599397</v>
      </c>
      <c r="G3425">
        <v>483.76729999999998</v>
      </c>
      <c r="H3425">
        <v>161.25309999999999</v>
      </c>
      <c r="I3425">
        <v>645.0204</v>
      </c>
      <c r="J3425" s="12">
        <v>0.55000000000000004</v>
      </c>
      <c r="K3425" s="12">
        <v>1.1080000000000001</v>
      </c>
      <c r="L3425" s="10">
        <v>0.25</v>
      </c>
      <c r="M3425" s="10">
        <f>VLOOKUP('By placement'!$D3425,'By goal type'!$I$3:$J$7,2,FALSE)</f>
        <v>0.3</v>
      </c>
      <c r="N3425" s="13"/>
      <c r="O3425" s="10">
        <f t="shared" si="161"/>
        <v>0.3</v>
      </c>
      <c r="P3425" s="10">
        <f t="shared" si="159"/>
        <v>4.9999999999999989E-2</v>
      </c>
      <c r="Q3425">
        <f t="shared" si="160"/>
        <v>193.50611999999998</v>
      </c>
    </row>
    <row r="3426" spans="1:17" x14ac:dyDescent="0.3">
      <c r="A3426">
        <v>3421</v>
      </c>
      <c r="B3426" t="s">
        <v>3873</v>
      </c>
      <c r="C3426" t="s">
        <v>177</v>
      </c>
      <c r="D3426" t="s">
        <v>7</v>
      </c>
      <c r="E3426">
        <v>260080</v>
      </c>
      <c r="F3426">
        <v>78964</v>
      </c>
      <c r="G3426">
        <v>231.7671</v>
      </c>
      <c r="H3426">
        <v>77.255600000000001</v>
      </c>
      <c r="I3426">
        <v>309.02269999999999</v>
      </c>
      <c r="J3426" s="12">
        <v>2</v>
      </c>
      <c r="K3426" s="12">
        <v>3.847</v>
      </c>
      <c r="L3426" s="10">
        <v>0.25</v>
      </c>
      <c r="M3426" s="10">
        <f>VLOOKUP('By placement'!$D3426,'By goal type'!$I$3:$J$7,2,FALSE)</f>
        <v>0.3</v>
      </c>
      <c r="N3426" s="13"/>
      <c r="O3426" s="10">
        <f t="shared" si="161"/>
        <v>0.3</v>
      </c>
      <c r="P3426" s="10">
        <f t="shared" si="159"/>
        <v>4.9999999999999989E-2</v>
      </c>
      <c r="Q3426">
        <f t="shared" si="160"/>
        <v>92.70680999999999</v>
      </c>
    </row>
    <row r="3427" spans="1:17" x14ac:dyDescent="0.3">
      <c r="A3427">
        <v>3422</v>
      </c>
      <c r="B3427" t="s">
        <v>3874</v>
      </c>
      <c r="C3427" t="s">
        <v>64</v>
      </c>
      <c r="D3427" t="s">
        <v>7</v>
      </c>
      <c r="E3427">
        <v>607</v>
      </c>
      <c r="F3427">
        <v>275</v>
      </c>
      <c r="G3427">
        <v>5.67E-2</v>
      </c>
      <c r="H3427">
        <v>2.4299999999999999E-2</v>
      </c>
      <c r="I3427">
        <v>8.1000000000000003E-2</v>
      </c>
      <c r="J3427" s="12">
        <v>0.15</v>
      </c>
      <c r="K3427" s="12">
        <v>0.214</v>
      </c>
      <c r="L3427" s="10">
        <v>0.3</v>
      </c>
      <c r="M3427" s="10">
        <f>VLOOKUP('By placement'!$D3427,'By goal type'!$I$3:$J$7,2,FALSE)</f>
        <v>0.3</v>
      </c>
      <c r="N3427" s="13"/>
      <c r="O3427" s="10">
        <f t="shared" si="161"/>
        <v>0.3</v>
      </c>
      <c r="P3427" s="10">
        <f t="shared" si="159"/>
        <v>0</v>
      </c>
      <c r="Q3427">
        <f t="shared" si="160"/>
        <v>2.4224299065420563E-2</v>
      </c>
    </row>
    <row r="3428" spans="1:17" x14ac:dyDescent="0.3">
      <c r="A3428">
        <v>3423</v>
      </c>
      <c r="B3428" s="1" t="s">
        <v>3875</v>
      </c>
      <c r="C3428" t="s">
        <v>150</v>
      </c>
      <c r="D3428" t="s">
        <v>7</v>
      </c>
      <c r="E3428">
        <v>594018</v>
      </c>
      <c r="F3428">
        <v>230245</v>
      </c>
      <c r="G3428">
        <v>132.05699999999999</v>
      </c>
      <c r="H3428">
        <v>48.842300000000002</v>
      </c>
      <c r="I3428">
        <v>180.89930000000001</v>
      </c>
      <c r="J3428" s="12">
        <v>0.4</v>
      </c>
      <c r="K3428" s="12">
        <v>0.72499999999999998</v>
      </c>
      <c r="L3428" s="10">
        <v>0.27</v>
      </c>
      <c r="M3428" s="10">
        <f>VLOOKUP('By placement'!$D3428,'By goal type'!$I$3:$J$7,2,FALSE)</f>
        <v>0.3</v>
      </c>
      <c r="N3428" s="13"/>
      <c r="O3428" s="10">
        <f t="shared" si="161"/>
        <v>0.3</v>
      </c>
      <c r="P3428" s="10">
        <f t="shared" si="159"/>
        <v>2.9999999999999971E-2</v>
      </c>
      <c r="Q3428">
        <f t="shared" si="160"/>
        <v>54.26979</v>
      </c>
    </row>
    <row r="3429" spans="1:17" x14ac:dyDescent="0.3">
      <c r="A3429">
        <v>3424</v>
      </c>
      <c r="B3429" t="s">
        <v>3876</v>
      </c>
      <c r="C3429" t="s">
        <v>176</v>
      </c>
      <c r="D3429" t="s">
        <v>7</v>
      </c>
      <c r="E3429">
        <v>13219</v>
      </c>
      <c r="F3429">
        <v>2037</v>
      </c>
      <c r="G3429">
        <v>2.1027</v>
      </c>
      <c r="H3429">
        <v>0.70109999999999995</v>
      </c>
      <c r="I3429">
        <v>2.8037999999999998</v>
      </c>
      <c r="J3429" s="12">
        <v>0.7</v>
      </c>
      <c r="K3429" s="12">
        <v>1.1419999999999999</v>
      </c>
      <c r="L3429" s="10">
        <v>0.25</v>
      </c>
      <c r="M3429" s="10">
        <f>VLOOKUP('By placement'!$D3429,'By goal type'!$I$3:$J$7,2,FALSE)</f>
        <v>0.3</v>
      </c>
      <c r="N3429" s="13"/>
      <c r="O3429" s="10">
        <f t="shared" si="161"/>
        <v>0.3</v>
      </c>
      <c r="P3429" s="10">
        <f t="shared" si="159"/>
        <v>4.9999999999999989E-2</v>
      </c>
      <c r="Q3429">
        <f t="shared" si="160"/>
        <v>0.84113999999999989</v>
      </c>
    </row>
    <row r="3430" spans="1:17" x14ac:dyDescent="0.3">
      <c r="A3430">
        <v>3425</v>
      </c>
      <c r="B3430" t="s">
        <v>3877</v>
      </c>
      <c r="C3430" t="s">
        <v>137</v>
      </c>
      <c r="D3430" t="s">
        <v>7</v>
      </c>
      <c r="E3430">
        <v>112351</v>
      </c>
      <c r="F3430">
        <v>52037</v>
      </c>
      <c r="G3430">
        <v>23.125699999999998</v>
      </c>
      <c r="H3430">
        <v>7.7083000000000004</v>
      </c>
      <c r="I3430">
        <v>30.834</v>
      </c>
      <c r="J3430" s="12">
        <v>0.3</v>
      </c>
      <c r="K3430" s="12">
        <v>0.66100000000000003</v>
      </c>
      <c r="L3430" s="10">
        <v>0.25</v>
      </c>
      <c r="M3430" s="10">
        <f>VLOOKUP('By placement'!$D3430,'By goal type'!$I$3:$J$7,2,FALSE)</f>
        <v>0.3</v>
      </c>
      <c r="N3430" s="13"/>
      <c r="O3430" s="10">
        <f t="shared" si="161"/>
        <v>0.3</v>
      </c>
      <c r="P3430" s="10">
        <f t="shared" si="159"/>
        <v>4.9999999999999989E-2</v>
      </c>
      <c r="Q3430">
        <f t="shared" si="160"/>
        <v>9.2501999999999995</v>
      </c>
    </row>
    <row r="3431" spans="1:17" x14ac:dyDescent="0.3">
      <c r="A3431">
        <v>3426</v>
      </c>
      <c r="B3431" t="s">
        <v>3878</v>
      </c>
      <c r="C3431" t="s">
        <v>136</v>
      </c>
      <c r="D3431" t="s">
        <v>7</v>
      </c>
      <c r="E3431">
        <v>4203</v>
      </c>
      <c r="F3431">
        <v>3154</v>
      </c>
      <c r="G3431">
        <v>0.93769999999999998</v>
      </c>
      <c r="H3431">
        <v>0.31259999999999999</v>
      </c>
      <c r="I3431">
        <v>1.2503</v>
      </c>
      <c r="J3431" s="12">
        <v>0.2</v>
      </c>
      <c r="K3431" s="12">
        <v>0.41099999999999998</v>
      </c>
      <c r="L3431" s="10">
        <v>0.25</v>
      </c>
      <c r="M3431" s="10">
        <f>VLOOKUP('By placement'!$D3431,'By goal type'!$I$3:$J$7,2,FALSE)</f>
        <v>0.3</v>
      </c>
      <c r="N3431" s="13"/>
      <c r="O3431" s="10">
        <f t="shared" si="161"/>
        <v>0.3</v>
      </c>
      <c r="P3431" s="10">
        <f t="shared" si="159"/>
        <v>4.9999999999999989E-2</v>
      </c>
      <c r="Q3431">
        <f t="shared" si="160"/>
        <v>0.37508999999999998</v>
      </c>
    </row>
    <row r="3432" spans="1:17" x14ac:dyDescent="0.3">
      <c r="A3432">
        <v>3427</v>
      </c>
      <c r="B3432" t="s">
        <v>3879</v>
      </c>
      <c r="C3432" t="s">
        <v>62</v>
      </c>
      <c r="D3432" t="s">
        <v>7</v>
      </c>
      <c r="E3432">
        <v>334</v>
      </c>
      <c r="F3432">
        <v>109</v>
      </c>
      <c r="G3432">
        <v>0.1298</v>
      </c>
      <c r="H3432">
        <v>4.3200000000000002E-2</v>
      </c>
      <c r="I3432">
        <v>0.17299999999999999</v>
      </c>
      <c r="J3432" s="12">
        <v>0.8</v>
      </c>
      <c r="K3432" s="12">
        <v>1.6910000000000001</v>
      </c>
      <c r="L3432" s="10">
        <v>0.25</v>
      </c>
      <c r="M3432" s="10">
        <f>VLOOKUP('By placement'!$D3432,'By goal type'!$I$3:$J$7,2,FALSE)</f>
        <v>0.3</v>
      </c>
      <c r="N3432" s="13"/>
      <c r="O3432" s="10">
        <f t="shared" si="161"/>
        <v>0.3</v>
      </c>
      <c r="P3432" s="10">
        <f t="shared" si="159"/>
        <v>4.9999999999999989E-2</v>
      </c>
      <c r="Q3432">
        <f t="shared" si="160"/>
        <v>5.1899999999999995E-2</v>
      </c>
    </row>
    <row r="3433" spans="1:17" x14ac:dyDescent="0.3">
      <c r="A3433">
        <v>3428</v>
      </c>
      <c r="B3433" t="s">
        <v>3880</v>
      </c>
      <c r="C3433" t="s">
        <v>136</v>
      </c>
      <c r="D3433" t="s">
        <v>7</v>
      </c>
      <c r="E3433">
        <v>29052</v>
      </c>
      <c r="F3433">
        <v>18343</v>
      </c>
      <c r="G3433">
        <v>5.4626000000000001</v>
      </c>
      <c r="H3433">
        <v>1.8207</v>
      </c>
      <c r="I3433">
        <v>7.2832999999999997</v>
      </c>
      <c r="J3433" s="12">
        <v>0.2</v>
      </c>
      <c r="K3433" s="12">
        <v>0.378</v>
      </c>
      <c r="L3433" s="10">
        <v>0.25</v>
      </c>
      <c r="M3433" s="10">
        <f>VLOOKUP('By placement'!$D3433,'By goal type'!$I$3:$J$7,2,FALSE)</f>
        <v>0.3</v>
      </c>
      <c r="N3433" s="13"/>
      <c r="O3433" s="10">
        <f t="shared" si="161"/>
        <v>0.3</v>
      </c>
      <c r="P3433" s="10">
        <f t="shared" si="159"/>
        <v>4.9999999999999989E-2</v>
      </c>
      <c r="Q3433">
        <f t="shared" si="160"/>
        <v>2.18499</v>
      </c>
    </row>
    <row r="3434" spans="1:17" x14ac:dyDescent="0.3">
      <c r="A3434">
        <v>3429</v>
      </c>
      <c r="B3434" t="s">
        <v>3881</v>
      </c>
      <c r="C3434" t="s">
        <v>24</v>
      </c>
      <c r="D3434" t="s">
        <v>7</v>
      </c>
      <c r="E3434">
        <v>36306</v>
      </c>
      <c r="F3434">
        <v>7718</v>
      </c>
      <c r="G3434">
        <v>2.9272</v>
      </c>
      <c r="H3434">
        <v>0.90200000000000002</v>
      </c>
      <c r="I3434">
        <v>3.8292000000000002</v>
      </c>
      <c r="J3434" s="12">
        <v>0.25</v>
      </c>
      <c r="K3434" s="12">
        <v>0.54900000000000004</v>
      </c>
      <c r="L3434" s="10">
        <v>0.25</v>
      </c>
      <c r="M3434" s="10">
        <f>VLOOKUP('By placement'!$D3434,'By goal type'!$I$3:$J$7,2,FALSE)</f>
        <v>0.3</v>
      </c>
      <c r="N3434" s="13"/>
      <c r="O3434" s="10">
        <f t="shared" si="161"/>
        <v>0.3</v>
      </c>
      <c r="P3434" s="10">
        <f t="shared" si="159"/>
        <v>4.9999999999999989E-2</v>
      </c>
      <c r="Q3434">
        <f t="shared" si="160"/>
        <v>1.14876</v>
      </c>
    </row>
    <row r="3435" spans="1:17" x14ac:dyDescent="0.3">
      <c r="A3435">
        <v>3430</v>
      </c>
      <c r="B3435" t="s">
        <v>3882</v>
      </c>
      <c r="C3435" t="s">
        <v>42</v>
      </c>
      <c r="D3435" t="s">
        <v>7</v>
      </c>
      <c r="E3435">
        <v>413754</v>
      </c>
      <c r="F3435">
        <v>169909</v>
      </c>
      <c r="G3435">
        <v>60.784599999999998</v>
      </c>
      <c r="H3435">
        <v>20.2562</v>
      </c>
      <c r="I3435">
        <v>81.040800000000004</v>
      </c>
      <c r="J3435" s="12">
        <v>0.24</v>
      </c>
      <c r="K3435" s="12">
        <v>0.51700000000000002</v>
      </c>
      <c r="L3435" s="10">
        <v>0.25</v>
      </c>
      <c r="M3435" s="10">
        <f>VLOOKUP('By placement'!$D3435,'By goal type'!$I$3:$J$7,2,FALSE)</f>
        <v>0.3</v>
      </c>
      <c r="N3435" s="13"/>
      <c r="O3435" s="10">
        <f t="shared" si="161"/>
        <v>0.3</v>
      </c>
      <c r="P3435" s="10">
        <f t="shared" si="159"/>
        <v>4.9999999999999989E-2</v>
      </c>
      <c r="Q3435">
        <f t="shared" si="160"/>
        <v>24.312239999999999</v>
      </c>
    </row>
    <row r="3436" spans="1:17" x14ac:dyDescent="0.3">
      <c r="A3436">
        <v>3431</v>
      </c>
      <c r="B3436" t="s">
        <v>3883</v>
      </c>
      <c r="C3436" t="s">
        <v>79</v>
      </c>
      <c r="D3436" t="s">
        <v>7</v>
      </c>
      <c r="E3436">
        <v>30381</v>
      </c>
      <c r="F3436">
        <v>21108</v>
      </c>
      <c r="G3436">
        <v>12.045199999999999</v>
      </c>
      <c r="H3436">
        <v>5.1620999999999997</v>
      </c>
      <c r="I3436">
        <v>17.2073</v>
      </c>
      <c r="J3436" s="12">
        <v>0.41</v>
      </c>
      <c r="K3436" s="12">
        <v>0.873</v>
      </c>
      <c r="L3436" s="10">
        <v>0.3</v>
      </c>
      <c r="M3436" s="10">
        <f>VLOOKUP('By placement'!$D3436,'By goal type'!$I$3:$J$7,2,FALSE)</f>
        <v>0.3</v>
      </c>
      <c r="N3436" s="13"/>
      <c r="O3436" s="10">
        <f t="shared" si="161"/>
        <v>0.3</v>
      </c>
      <c r="P3436" s="10">
        <f t="shared" si="159"/>
        <v>0</v>
      </c>
      <c r="Q3436">
        <f t="shared" si="160"/>
        <v>5.1621899999999998</v>
      </c>
    </row>
    <row r="3437" spans="1:17" x14ac:dyDescent="0.3">
      <c r="A3437">
        <v>3432</v>
      </c>
      <c r="B3437" t="s">
        <v>3884</v>
      </c>
      <c r="C3437" t="s">
        <v>84</v>
      </c>
      <c r="D3437" t="s">
        <v>7</v>
      </c>
      <c r="E3437">
        <v>19</v>
      </c>
      <c r="F3437">
        <v>13</v>
      </c>
      <c r="G3437">
        <v>2.7199999999999998E-2</v>
      </c>
      <c r="H3437">
        <v>1.1599999999999999E-2</v>
      </c>
      <c r="I3437">
        <v>3.8800000000000001E-2</v>
      </c>
      <c r="J3437" s="12">
        <v>1.5</v>
      </c>
      <c r="K3437" s="12">
        <v>2.9849999999999999</v>
      </c>
      <c r="L3437" s="10" t="s">
        <v>5</v>
      </c>
      <c r="M3437" s="10">
        <f>VLOOKUP('By placement'!$D3437,'By goal type'!$I$3:$J$7,2,FALSE)</f>
        <v>0.3</v>
      </c>
      <c r="N3437" s="13"/>
      <c r="O3437" s="10">
        <f t="shared" si="161"/>
        <v>0.3</v>
      </c>
      <c r="P3437" s="10" t="str">
        <f t="shared" si="159"/>
        <v>unknown</v>
      </c>
      <c r="Q3437">
        <f t="shared" si="160"/>
        <v>1.1639999999999999E-2</v>
      </c>
    </row>
    <row r="3438" spans="1:17" x14ac:dyDescent="0.3">
      <c r="A3438">
        <v>3433</v>
      </c>
      <c r="B3438" t="s">
        <v>3885</v>
      </c>
      <c r="C3438" t="s">
        <v>164</v>
      </c>
      <c r="D3438" t="s">
        <v>7</v>
      </c>
      <c r="E3438">
        <v>2123575</v>
      </c>
      <c r="F3438">
        <v>632432</v>
      </c>
      <c r="G3438">
        <v>448.29230000000001</v>
      </c>
      <c r="H3438">
        <v>149.42689999999999</v>
      </c>
      <c r="I3438">
        <v>597.7192</v>
      </c>
      <c r="J3438" s="12">
        <v>0.45</v>
      </c>
      <c r="K3438" s="12">
        <v>0.99299999999999999</v>
      </c>
      <c r="L3438" s="10">
        <v>0.25</v>
      </c>
      <c r="M3438" s="10">
        <f>VLOOKUP('By placement'!$D3438,'By goal type'!$I$3:$J$7,2,FALSE)</f>
        <v>0.3</v>
      </c>
      <c r="N3438" s="13"/>
      <c r="O3438" s="10">
        <f t="shared" si="161"/>
        <v>0.3</v>
      </c>
      <c r="P3438" s="10">
        <f t="shared" si="159"/>
        <v>4.9999999999999989E-2</v>
      </c>
      <c r="Q3438">
        <f t="shared" si="160"/>
        <v>179.31575999999998</v>
      </c>
    </row>
    <row r="3439" spans="1:17" x14ac:dyDescent="0.3">
      <c r="A3439">
        <v>3434</v>
      </c>
      <c r="B3439" t="s">
        <v>3886</v>
      </c>
      <c r="C3439" t="s">
        <v>77</v>
      </c>
      <c r="D3439" t="s">
        <v>7</v>
      </c>
      <c r="E3439">
        <v>147961</v>
      </c>
      <c r="F3439">
        <v>91284</v>
      </c>
      <c r="G3439">
        <v>132.91200000000001</v>
      </c>
      <c r="H3439">
        <v>49.158999999999999</v>
      </c>
      <c r="I3439">
        <v>182.071</v>
      </c>
      <c r="J3439" s="12">
        <v>1</v>
      </c>
      <c r="K3439" s="12">
        <v>2.0230000000000001</v>
      </c>
      <c r="L3439" s="10">
        <v>0.27</v>
      </c>
      <c r="M3439" s="10">
        <f>VLOOKUP('By placement'!$D3439,'By goal type'!$I$3:$J$7,2,FALSE)</f>
        <v>0.3</v>
      </c>
      <c r="N3439" s="13"/>
      <c r="O3439" s="10">
        <f t="shared" si="161"/>
        <v>0.3</v>
      </c>
      <c r="P3439" s="10">
        <f t="shared" si="159"/>
        <v>2.9999999999999971E-2</v>
      </c>
      <c r="Q3439">
        <f t="shared" si="160"/>
        <v>54.621299999999998</v>
      </c>
    </row>
    <row r="3440" spans="1:17" x14ac:dyDescent="0.3">
      <c r="A3440">
        <v>3435</v>
      </c>
      <c r="B3440" t="s">
        <v>3887</v>
      </c>
      <c r="C3440" t="s">
        <v>175</v>
      </c>
      <c r="D3440" t="s">
        <v>7</v>
      </c>
      <c r="E3440">
        <v>1125</v>
      </c>
      <c r="F3440">
        <v>637</v>
      </c>
      <c r="G3440">
        <v>0.47739999999999999</v>
      </c>
      <c r="H3440">
        <v>0.15859999999999999</v>
      </c>
      <c r="I3440">
        <v>0.63600000000000001</v>
      </c>
      <c r="J3440" s="12">
        <v>0.5</v>
      </c>
      <c r="K3440" s="12">
        <v>0.71899999999999997</v>
      </c>
      <c r="L3440" s="10">
        <v>0.25</v>
      </c>
      <c r="M3440" s="10">
        <f>VLOOKUP('By placement'!$D3440,'By goal type'!$I$3:$J$7,2,FALSE)</f>
        <v>0.3</v>
      </c>
      <c r="N3440" s="13"/>
      <c r="O3440" s="10">
        <f t="shared" si="161"/>
        <v>0.3</v>
      </c>
      <c r="P3440" s="10">
        <f t="shared" si="159"/>
        <v>4.9999999999999989E-2</v>
      </c>
      <c r="Q3440">
        <f t="shared" si="160"/>
        <v>0.1908</v>
      </c>
    </row>
    <row r="3441" spans="1:17" x14ac:dyDescent="0.3">
      <c r="A3441">
        <v>3436</v>
      </c>
      <c r="B3441" t="s">
        <v>3888</v>
      </c>
      <c r="C3441" t="s">
        <v>133</v>
      </c>
      <c r="D3441" t="s">
        <v>7</v>
      </c>
      <c r="E3441">
        <v>136098</v>
      </c>
      <c r="F3441">
        <v>72857</v>
      </c>
      <c r="G3441">
        <v>10.9879</v>
      </c>
      <c r="H3441">
        <v>3.6604000000000001</v>
      </c>
      <c r="I3441">
        <v>14.648300000000001</v>
      </c>
      <c r="J3441" s="12">
        <v>0.1</v>
      </c>
      <c r="K3441" s="12">
        <v>0.27400000000000002</v>
      </c>
      <c r="L3441" s="10">
        <v>0.25</v>
      </c>
      <c r="M3441" s="10">
        <f>VLOOKUP('By placement'!$D3441,'By goal type'!$I$3:$J$7,2,FALSE)</f>
        <v>0.3</v>
      </c>
      <c r="N3441" s="13"/>
      <c r="O3441" s="10">
        <f t="shared" si="161"/>
        <v>0.3</v>
      </c>
      <c r="P3441" s="10">
        <f t="shared" si="159"/>
        <v>4.9999999999999989E-2</v>
      </c>
      <c r="Q3441">
        <f t="shared" si="160"/>
        <v>4.3944900000000002</v>
      </c>
    </row>
    <row r="3442" spans="1:17" x14ac:dyDescent="0.3">
      <c r="A3442">
        <v>3437</v>
      </c>
      <c r="B3442" t="s">
        <v>3889</v>
      </c>
      <c r="C3442" t="s">
        <v>79</v>
      </c>
      <c r="D3442" t="s">
        <v>7</v>
      </c>
      <c r="E3442">
        <v>25678</v>
      </c>
      <c r="F3442">
        <v>15599</v>
      </c>
      <c r="G3442">
        <v>8.7834000000000003</v>
      </c>
      <c r="H3442">
        <v>3.7642000000000002</v>
      </c>
      <c r="I3442">
        <v>12.547599999999999</v>
      </c>
      <c r="J3442" s="12">
        <v>0.4</v>
      </c>
      <c r="K3442" s="12">
        <v>0.88800000000000001</v>
      </c>
      <c r="L3442" s="10">
        <v>0.3</v>
      </c>
      <c r="M3442" s="10">
        <f>VLOOKUP('By placement'!$D3442,'By goal type'!$I$3:$J$7,2,FALSE)</f>
        <v>0.3</v>
      </c>
      <c r="N3442" s="13"/>
      <c r="O3442" s="10">
        <f t="shared" si="161"/>
        <v>0.3</v>
      </c>
      <c r="P3442" s="10">
        <f t="shared" si="159"/>
        <v>0</v>
      </c>
      <c r="Q3442">
        <f t="shared" si="160"/>
        <v>3.7642799999999994</v>
      </c>
    </row>
    <row r="3443" spans="1:17" x14ac:dyDescent="0.3">
      <c r="A3443">
        <v>3438</v>
      </c>
      <c r="B3443" t="s">
        <v>3890</v>
      </c>
      <c r="C3443" t="s">
        <v>174</v>
      </c>
      <c r="D3443" t="s">
        <v>7</v>
      </c>
      <c r="E3443">
        <v>1156912</v>
      </c>
      <c r="F3443">
        <v>510653</v>
      </c>
      <c r="G3443">
        <v>231.7782</v>
      </c>
      <c r="H3443">
        <v>77.254999999999995</v>
      </c>
      <c r="I3443">
        <v>309.03320000000002</v>
      </c>
      <c r="J3443" s="12">
        <v>0.3</v>
      </c>
      <c r="K3443" s="12">
        <v>0.71899999999999997</v>
      </c>
      <c r="L3443" s="10">
        <v>0.25</v>
      </c>
      <c r="M3443" s="10">
        <f>VLOOKUP('By placement'!$D3443,'By goal type'!$I$3:$J$7,2,FALSE)</f>
        <v>0.3</v>
      </c>
      <c r="N3443" s="13"/>
      <c r="O3443" s="10">
        <f t="shared" si="161"/>
        <v>0.3</v>
      </c>
      <c r="P3443" s="10">
        <f t="shared" si="159"/>
        <v>4.9999999999999989E-2</v>
      </c>
      <c r="Q3443">
        <f t="shared" si="160"/>
        <v>92.709960000000009</v>
      </c>
    </row>
    <row r="3444" spans="1:17" x14ac:dyDescent="0.3">
      <c r="A3444">
        <v>3439</v>
      </c>
      <c r="B3444" t="s">
        <v>3891</v>
      </c>
      <c r="C3444" t="s">
        <v>56</v>
      </c>
      <c r="D3444" t="s">
        <v>7</v>
      </c>
      <c r="E3444">
        <v>417465</v>
      </c>
      <c r="F3444">
        <v>125008</v>
      </c>
      <c r="G3444">
        <v>5.67</v>
      </c>
      <c r="H3444">
        <v>1.89</v>
      </c>
      <c r="I3444">
        <v>7.56</v>
      </c>
      <c r="J3444" s="12">
        <v>0.03</v>
      </c>
      <c r="K3444" s="12">
        <v>6.2E-2</v>
      </c>
      <c r="L3444" s="10">
        <v>0.25</v>
      </c>
      <c r="M3444" s="10">
        <f>VLOOKUP('By placement'!$D3444,'By goal type'!$I$3:$J$7,2,FALSE)</f>
        <v>0.3</v>
      </c>
      <c r="N3444" s="13"/>
      <c r="O3444" s="10">
        <f t="shared" si="161"/>
        <v>0.3</v>
      </c>
      <c r="P3444" s="10">
        <f t="shared" si="159"/>
        <v>4.9999999999999989E-2</v>
      </c>
      <c r="Q3444">
        <f t="shared" si="160"/>
        <v>2.2679999999999998</v>
      </c>
    </row>
    <row r="3445" spans="1:17" x14ac:dyDescent="0.3">
      <c r="A3445">
        <v>3440</v>
      </c>
      <c r="B3445" t="s">
        <v>3892</v>
      </c>
      <c r="C3445" t="s">
        <v>147</v>
      </c>
      <c r="D3445" t="s">
        <v>7</v>
      </c>
      <c r="E3445">
        <v>14393</v>
      </c>
      <c r="F3445">
        <v>1208</v>
      </c>
      <c r="G3445">
        <v>0.36620000000000003</v>
      </c>
      <c r="H3445">
        <v>0.12180000000000001</v>
      </c>
      <c r="I3445">
        <v>0.48799999999999999</v>
      </c>
      <c r="J3445" s="12">
        <v>0.2</v>
      </c>
      <c r="K3445" s="12">
        <v>0.42099999999999999</v>
      </c>
      <c r="L3445" s="10">
        <v>0.25</v>
      </c>
      <c r="M3445" s="10">
        <f>VLOOKUP('By placement'!$D3445,'By goal type'!$I$3:$J$7,2,FALSE)</f>
        <v>0.3</v>
      </c>
      <c r="N3445" s="13"/>
      <c r="O3445" s="10">
        <f t="shared" si="161"/>
        <v>0.3</v>
      </c>
      <c r="P3445" s="10">
        <f t="shared" si="159"/>
        <v>4.9999999999999989E-2</v>
      </c>
      <c r="Q3445">
        <f t="shared" si="160"/>
        <v>0.1464</v>
      </c>
    </row>
    <row r="3446" spans="1:17" x14ac:dyDescent="0.3">
      <c r="A3446">
        <v>3441</v>
      </c>
      <c r="B3446" t="s">
        <v>3893</v>
      </c>
      <c r="C3446" t="s">
        <v>61</v>
      </c>
      <c r="D3446" t="s">
        <v>7</v>
      </c>
      <c r="E3446">
        <v>1787896</v>
      </c>
      <c r="F3446">
        <v>710572</v>
      </c>
      <c r="G3446">
        <v>1078.9204</v>
      </c>
      <c r="H3446">
        <v>359.63479999999998</v>
      </c>
      <c r="I3446">
        <v>1438.5552</v>
      </c>
      <c r="J3446" s="12">
        <v>1</v>
      </c>
      <c r="K3446" s="12">
        <v>2.2770000000000001</v>
      </c>
      <c r="L3446" s="10">
        <v>0.25</v>
      </c>
      <c r="M3446" s="10">
        <f>VLOOKUP('By placement'!$D3446,'By goal type'!$I$3:$J$7,2,FALSE)</f>
        <v>0.3</v>
      </c>
      <c r="N3446" s="13"/>
      <c r="O3446" s="10">
        <f t="shared" si="161"/>
        <v>0.3</v>
      </c>
      <c r="P3446" s="10">
        <f t="shared" si="159"/>
        <v>4.9999999999999989E-2</v>
      </c>
      <c r="Q3446">
        <f t="shared" si="160"/>
        <v>431.56655999999998</v>
      </c>
    </row>
    <row r="3447" spans="1:17" x14ac:dyDescent="0.3">
      <c r="A3447">
        <v>3442</v>
      </c>
      <c r="B3447" t="s">
        <v>3894</v>
      </c>
      <c r="C3447" t="s">
        <v>79</v>
      </c>
      <c r="D3447" t="s">
        <v>7</v>
      </c>
      <c r="E3447">
        <v>2315</v>
      </c>
      <c r="F3447">
        <v>1330</v>
      </c>
      <c r="G3447">
        <v>0.1013</v>
      </c>
      <c r="H3447">
        <v>3.3700000000000001E-2</v>
      </c>
      <c r="I3447">
        <v>0.13500000000000001</v>
      </c>
      <c r="J3447" s="12">
        <v>0.05</v>
      </c>
      <c r="K3447" s="12">
        <v>7.4999999999999997E-2</v>
      </c>
      <c r="L3447" s="10">
        <v>0.25</v>
      </c>
      <c r="M3447" s="10">
        <f>VLOOKUP('By placement'!$D3447,'By goal type'!$I$3:$J$7,2,FALSE)</f>
        <v>0.3</v>
      </c>
      <c r="N3447" s="13"/>
      <c r="O3447" s="10">
        <f t="shared" si="161"/>
        <v>0.3</v>
      </c>
      <c r="P3447" s="10">
        <f t="shared" si="159"/>
        <v>4.9999999999999989E-2</v>
      </c>
      <c r="Q3447">
        <f t="shared" si="160"/>
        <v>4.0500000000000001E-2</v>
      </c>
    </row>
    <row r="3448" spans="1:17" x14ac:dyDescent="0.3">
      <c r="A3448">
        <v>3443</v>
      </c>
      <c r="B3448" t="s">
        <v>3895</v>
      </c>
      <c r="C3448" t="s">
        <v>142</v>
      </c>
      <c r="D3448" t="s">
        <v>7</v>
      </c>
      <c r="E3448">
        <v>239179</v>
      </c>
      <c r="F3448">
        <v>24952</v>
      </c>
      <c r="G3448">
        <v>5.7007000000000003</v>
      </c>
      <c r="H3448">
        <v>1.9003000000000001</v>
      </c>
      <c r="I3448">
        <v>7.601</v>
      </c>
      <c r="J3448" s="12">
        <v>0.15</v>
      </c>
      <c r="K3448" s="12">
        <v>0.19500000000000001</v>
      </c>
      <c r="L3448" s="10">
        <v>0.25</v>
      </c>
      <c r="M3448" s="10">
        <f>VLOOKUP('By placement'!$D3448,'By goal type'!$I$3:$J$7,2,FALSE)</f>
        <v>0.3</v>
      </c>
      <c r="N3448" s="13"/>
      <c r="O3448" s="10">
        <f t="shared" si="161"/>
        <v>0.3</v>
      </c>
      <c r="P3448" s="10">
        <f t="shared" si="159"/>
        <v>4.9999999999999989E-2</v>
      </c>
      <c r="Q3448">
        <f t="shared" si="160"/>
        <v>1.7540769230769235</v>
      </c>
    </row>
    <row r="3449" spans="1:17" x14ac:dyDescent="0.3">
      <c r="A3449">
        <v>3444</v>
      </c>
      <c r="B3449" t="s">
        <v>3896</v>
      </c>
      <c r="C3449" t="s">
        <v>160</v>
      </c>
      <c r="D3449" t="s">
        <v>7</v>
      </c>
      <c r="E3449">
        <v>12780</v>
      </c>
      <c r="F3449">
        <v>6520</v>
      </c>
      <c r="G3449">
        <v>1.9843</v>
      </c>
      <c r="H3449">
        <v>0.66149999999999998</v>
      </c>
      <c r="I3449">
        <v>2.6457999999999999</v>
      </c>
      <c r="J3449" s="12">
        <v>0.2</v>
      </c>
      <c r="K3449" s="12">
        <v>0.47799999999999998</v>
      </c>
      <c r="L3449" s="10">
        <v>0.25</v>
      </c>
      <c r="M3449" s="10">
        <f>VLOOKUP('By placement'!$D3449,'By goal type'!$I$3:$J$7,2,FALSE)</f>
        <v>0.3</v>
      </c>
      <c r="N3449" s="13"/>
      <c r="O3449" s="10">
        <f t="shared" si="161"/>
        <v>0.3</v>
      </c>
      <c r="P3449" s="10">
        <f t="shared" si="159"/>
        <v>4.9999999999999989E-2</v>
      </c>
      <c r="Q3449">
        <f t="shared" si="160"/>
        <v>0.79374</v>
      </c>
    </row>
    <row r="3450" spans="1:17" x14ac:dyDescent="0.3">
      <c r="A3450">
        <v>3445</v>
      </c>
      <c r="B3450" t="s">
        <v>3897</v>
      </c>
      <c r="C3450" t="s">
        <v>62</v>
      </c>
      <c r="D3450" t="s">
        <v>7</v>
      </c>
      <c r="E3450">
        <v>552</v>
      </c>
      <c r="F3450">
        <v>120</v>
      </c>
      <c r="G3450">
        <v>0.16439999999999999</v>
      </c>
      <c r="H3450">
        <v>5.4600000000000003E-2</v>
      </c>
      <c r="I3450">
        <v>0.219</v>
      </c>
      <c r="J3450" s="12">
        <v>0.9</v>
      </c>
      <c r="K3450" s="12">
        <v>1.9119999999999999</v>
      </c>
      <c r="L3450" s="10">
        <v>0.25</v>
      </c>
      <c r="M3450" s="10">
        <f>VLOOKUP('By placement'!$D3450,'By goal type'!$I$3:$J$7,2,FALSE)</f>
        <v>0.3</v>
      </c>
      <c r="N3450" s="13"/>
      <c r="O3450" s="10">
        <f t="shared" si="161"/>
        <v>0.3</v>
      </c>
      <c r="P3450" s="10">
        <f t="shared" si="159"/>
        <v>4.9999999999999989E-2</v>
      </c>
      <c r="Q3450">
        <f t="shared" si="160"/>
        <v>6.5699999999999995E-2</v>
      </c>
    </row>
    <row r="3451" spans="1:17" x14ac:dyDescent="0.3">
      <c r="A3451">
        <v>3446</v>
      </c>
      <c r="B3451" t="s">
        <v>3898</v>
      </c>
      <c r="C3451" t="s">
        <v>136</v>
      </c>
      <c r="D3451" t="s">
        <v>7</v>
      </c>
      <c r="E3451">
        <v>6868</v>
      </c>
      <c r="F3451">
        <v>3306</v>
      </c>
      <c r="G3451">
        <v>2.0127000000000002</v>
      </c>
      <c r="H3451">
        <v>0.67090000000000005</v>
      </c>
      <c r="I3451">
        <v>2.6836000000000002</v>
      </c>
      <c r="J3451" s="12">
        <v>0.4</v>
      </c>
      <c r="K3451" s="12">
        <v>0.68</v>
      </c>
      <c r="L3451" s="10">
        <v>0.25</v>
      </c>
      <c r="M3451" s="10">
        <f>VLOOKUP('By placement'!$D3451,'By goal type'!$I$3:$J$7,2,FALSE)</f>
        <v>0.3</v>
      </c>
      <c r="N3451" s="13"/>
      <c r="O3451" s="10">
        <f t="shared" si="161"/>
        <v>0.3</v>
      </c>
      <c r="P3451" s="10">
        <f t="shared" si="159"/>
        <v>4.9999999999999989E-2</v>
      </c>
      <c r="Q3451">
        <f t="shared" si="160"/>
        <v>0.80508000000000002</v>
      </c>
    </row>
    <row r="3452" spans="1:17" x14ac:dyDescent="0.3">
      <c r="A3452">
        <v>3447</v>
      </c>
      <c r="B3452" t="s">
        <v>3899</v>
      </c>
      <c r="C3452" t="s">
        <v>162</v>
      </c>
      <c r="D3452" t="s">
        <v>7</v>
      </c>
      <c r="E3452">
        <v>386</v>
      </c>
      <c r="F3452">
        <v>195</v>
      </c>
      <c r="G3452">
        <v>0.14860000000000001</v>
      </c>
      <c r="H3452">
        <v>4.9399999999999999E-2</v>
      </c>
      <c r="I3452">
        <v>0.19800000000000001</v>
      </c>
      <c r="J3452" s="12">
        <v>0.5</v>
      </c>
      <c r="K3452" s="12">
        <v>0.94699999999999995</v>
      </c>
      <c r="L3452" s="10">
        <v>0.25</v>
      </c>
      <c r="M3452" s="10">
        <f>VLOOKUP('By placement'!$D3452,'By goal type'!$I$3:$J$7,2,FALSE)</f>
        <v>0.3</v>
      </c>
      <c r="N3452" s="13"/>
      <c r="O3452" s="10">
        <f t="shared" si="161"/>
        <v>0.3</v>
      </c>
      <c r="P3452" s="10">
        <f t="shared" si="159"/>
        <v>4.9999999999999989E-2</v>
      </c>
      <c r="Q3452">
        <f t="shared" si="160"/>
        <v>5.9400000000000001E-2</v>
      </c>
    </row>
    <row r="3453" spans="1:17" x14ac:dyDescent="0.3">
      <c r="A3453">
        <v>3448</v>
      </c>
      <c r="B3453" t="s">
        <v>3900</v>
      </c>
      <c r="C3453" t="s">
        <v>59</v>
      </c>
      <c r="D3453" t="s">
        <v>7</v>
      </c>
      <c r="E3453">
        <v>2434</v>
      </c>
      <c r="F3453">
        <v>974</v>
      </c>
      <c r="G3453">
        <v>0.2079</v>
      </c>
      <c r="H3453">
        <v>8.9099999999999999E-2</v>
      </c>
      <c r="I3453">
        <v>0.29699999999999999</v>
      </c>
      <c r="J3453" s="12">
        <v>0.15</v>
      </c>
      <c r="K3453" s="12">
        <v>0.33200000000000002</v>
      </c>
      <c r="L3453" s="10">
        <v>0.3</v>
      </c>
      <c r="M3453" s="10">
        <f>VLOOKUP('By placement'!$D3453,'By goal type'!$I$3:$J$7,2,FALSE)</f>
        <v>0.3</v>
      </c>
      <c r="N3453" s="13"/>
      <c r="O3453" s="10">
        <f t="shared" si="161"/>
        <v>0.3</v>
      </c>
      <c r="P3453" s="10">
        <f t="shared" si="159"/>
        <v>0</v>
      </c>
      <c r="Q3453">
        <f t="shared" si="160"/>
        <v>8.9099999999999999E-2</v>
      </c>
    </row>
    <row r="3454" spans="1:17" x14ac:dyDescent="0.3">
      <c r="A3454">
        <v>3449</v>
      </c>
      <c r="B3454" t="s">
        <v>3901</v>
      </c>
      <c r="C3454" t="s">
        <v>166</v>
      </c>
      <c r="D3454" t="s">
        <v>7</v>
      </c>
      <c r="E3454">
        <v>2209019</v>
      </c>
      <c r="F3454">
        <v>413942</v>
      </c>
      <c r="G3454">
        <v>222.9375</v>
      </c>
      <c r="H3454">
        <v>74.3125</v>
      </c>
      <c r="I3454">
        <v>297.25</v>
      </c>
      <c r="J3454" s="12">
        <v>0.35</v>
      </c>
      <c r="K3454" s="12">
        <v>0.73099999999999998</v>
      </c>
      <c r="L3454" s="10">
        <v>0.25</v>
      </c>
      <c r="M3454" s="10">
        <f>VLOOKUP('By placement'!$D3454,'By goal type'!$I$3:$J$7,2,FALSE)</f>
        <v>0.3</v>
      </c>
      <c r="N3454" s="13"/>
      <c r="O3454" s="10">
        <f t="shared" si="161"/>
        <v>0.3</v>
      </c>
      <c r="P3454" s="10">
        <f t="shared" si="159"/>
        <v>4.9999999999999989E-2</v>
      </c>
      <c r="Q3454">
        <f t="shared" si="160"/>
        <v>89.174999999999997</v>
      </c>
    </row>
    <row r="3455" spans="1:17" x14ac:dyDescent="0.3">
      <c r="A3455">
        <v>3450</v>
      </c>
      <c r="B3455" t="s">
        <v>3902</v>
      </c>
      <c r="C3455" t="s">
        <v>105</v>
      </c>
      <c r="D3455" t="s">
        <v>7</v>
      </c>
      <c r="E3455">
        <v>1095121</v>
      </c>
      <c r="F3455">
        <v>508713</v>
      </c>
      <c r="G3455">
        <v>389.61430000000001</v>
      </c>
      <c r="H3455">
        <v>129.8657</v>
      </c>
      <c r="I3455">
        <v>519.48</v>
      </c>
      <c r="J3455" s="12">
        <v>0.5</v>
      </c>
      <c r="K3455" s="12">
        <v>1.038</v>
      </c>
      <c r="L3455" s="10">
        <v>0.25</v>
      </c>
      <c r="M3455" s="10">
        <f>VLOOKUP('By placement'!$D3455,'By goal type'!$I$3:$J$7,2,FALSE)</f>
        <v>0.3</v>
      </c>
      <c r="N3455" s="13"/>
      <c r="O3455" s="10">
        <f t="shared" si="161"/>
        <v>0.3</v>
      </c>
      <c r="P3455" s="10">
        <f t="shared" si="159"/>
        <v>4.9999999999999989E-2</v>
      </c>
      <c r="Q3455">
        <f t="shared" si="160"/>
        <v>155.84399999999999</v>
      </c>
    </row>
    <row r="3456" spans="1:17" x14ac:dyDescent="0.3">
      <c r="A3456">
        <v>3451</v>
      </c>
      <c r="B3456" t="s">
        <v>3903</v>
      </c>
      <c r="C3456" t="s">
        <v>24</v>
      </c>
      <c r="D3456" t="s">
        <v>7</v>
      </c>
      <c r="E3456">
        <v>32795</v>
      </c>
      <c r="F3456">
        <v>18611</v>
      </c>
      <c r="G3456">
        <v>8.5619999999999994</v>
      </c>
      <c r="H3456">
        <v>2.8538000000000001</v>
      </c>
      <c r="I3456">
        <v>11.415800000000001</v>
      </c>
      <c r="J3456" s="12">
        <v>0.3</v>
      </c>
      <c r="K3456" s="12">
        <v>0.627</v>
      </c>
      <c r="L3456" s="10">
        <v>0.25</v>
      </c>
      <c r="M3456" s="10">
        <f>VLOOKUP('By placement'!$D3456,'By goal type'!$I$3:$J$7,2,FALSE)</f>
        <v>0.3</v>
      </c>
      <c r="N3456" s="13"/>
      <c r="O3456" s="10">
        <f t="shared" si="161"/>
        <v>0.3</v>
      </c>
      <c r="P3456" s="10">
        <f t="shared" si="159"/>
        <v>4.9999999999999989E-2</v>
      </c>
      <c r="Q3456">
        <f t="shared" si="160"/>
        <v>3.4247400000000003</v>
      </c>
    </row>
    <row r="3457" spans="1:17" x14ac:dyDescent="0.3">
      <c r="A3457">
        <v>3452</v>
      </c>
      <c r="B3457" t="s">
        <v>3904</v>
      </c>
      <c r="C3457" t="s">
        <v>173</v>
      </c>
      <c r="D3457" t="s">
        <v>7</v>
      </c>
      <c r="E3457">
        <v>258294</v>
      </c>
      <c r="F3457">
        <v>103029</v>
      </c>
      <c r="G3457">
        <v>44.3538</v>
      </c>
      <c r="H3457">
        <v>14.7776</v>
      </c>
      <c r="I3457">
        <v>59.131399999999999</v>
      </c>
      <c r="J3457" s="12">
        <v>0.28000000000000003</v>
      </c>
      <c r="K3457" s="12">
        <v>0.54200000000000004</v>
      </c>
      <c r="L3457" s="10">
        <v>0.25</v>
      </c>
      <c r="M3457" s="10">
        <f>VLOOKUP('By placement'!$D3457,'By goal type'!$I$3:$J$7,2,FALSE)</f>
        <v>0.3</v>
      </c>
      <c r="N3457" s="13"/>
      <c r="O3457" s="10">
        <f t="shared" si="161"/>
        <v>0.3</v>
      </c>
      <c r="P3457" s="10">
        <f t="shared" si="159"/>
        <v>4.9999999999999989E-2</v>
      </c>
      <c r="Q3457">
        <f t="shared" si="160"/>
        <v>17.739419999999999</v>
      </c>
    </row>
    <row r="3458" spans="1:17" x14ac:dyDescent="0.3">
      <c r="A3458">
        <v>3453</v>
      </c>
      <c r="B3458" t="s">
        <v>3905</v>
      </c>
      <c r="C3458" t="s">
        <v>84</v>
      </c>
      <c r="D3458" t="s">
        <v>7</v>
      </c>
      <c r="E3458">
        <v>100</v>
      </c>
      <c r="F3458">
        <v>31</v>
      </c>
      <c r="G3458">
        <v>6.7000000000000004E-2</v>
      </c>
      <c r="H3458">
        <v>2.86E-2</v>
      </c>
      <c r="I3458">
        <v>9.5600000000000004E-2</v>
      </c>
      <c r="J3458" s="12">
        <v>1.5</v>
      </c>
      <c r="K3458" s="12">
        <v>3.0840000000000001</v>
      </c>
      <c r="L3458" s="10" t="s">
        <v>5</v>
      </c>
      <c r="M3458" s="10">
        <f>VLOOKUP('By placement'!$D3458,'By goal type'!$I$3:$J$7,2,FALSE)</f>
        <v>0.3</v>
      </c>
      <c r="N3458" s="13"/>
      <c r="O3458" s="10">
        <f t="shared" si="161"/>
        <v>0.3</v>
      </c>
      <c r="P3458" s="10" t="str">
        <f t="shared" si="159"/>
        <v>unknown</v>
      </c>
      <c r="Q3458">
        <f t="shared" si="160"/>
        <v>2.8680000000000001E-2</v>
      </c>
    </row>
    <row r="3459" spans="1:17" x14ac:dyDescent="0.3">
      <c r="A3459">
        <v>3454</v>
      </c>
      <c r="B3459" t="s">
        <v>3906</v>
      </c>
      <c r="C3459" t="s">
        <v>64</v>
      </c>
      <c r="D3459" t="s">
        <v>7</v>
      </c>
      <c r="E3459">
        <v>7766</v>
      </c>
      <c r="F3459">
        <v>3662</v>
      </c>
      <c r="G3459">
        <v>2.1086999999999998</v>
      </c>
      <c r="H3459">
        <v>0.90369999999999995</v>
      </c>
      <c r="I3459">
        <v>3.0124</v>
      </c>
      <c r="J3459" s="12">
        <v>0.4</v>
      </c>
      <c r="K3459" s="12">
        <v>0.81899999999999995</v>
      </c>
      <c r="L3459" s="10">
        <v>0.3</v>
      </c>
      <c r="M3459" s="10">
        <f>VLOOKUP('By placement'!$D3459,'By goal type'!$I$3:$J$7,2,FALSE)</f>
        <v>0.3</v>
      </c>
      <c r="N3459" s="13"/>
      <c r="O3459" s="10">
        <f t="shared" si="161"/>
        <v>0.3</v>
      </c>
      <c r="P3459" s="10">
        <f t="shared" si="159"/>
        <v>0</v>
      </c>
      <c r="Q3459">
        <f t="shared" si="160"/>
        <v>0.90371999999999997</v>
      </c>
    </row>
    <row r="3460" spans="1:17" x14ac:dyDescent="0.3">
      <c r="A3460">
        <v>3455</v>
      </c>
      <c r="B3460" t="s">
        <v>3907</v>
      </c>
      <c r="C3460" t="s">
        <v>162</v>
      </c>
      <c r="D3460" t="s">
        <v>7</v>
      </c>
      <c r="E3460">
        <v>406</v>
      </c>
      <c r="F3460">
        <v>227</v>
      </c>
      <c r="G3460">
        <v>0.1757</v>
      </c>
      <c r="H3460">
        <v>5.8299999999999998E-2</v>
      </c>
      <c r="I3460">
        <v>0.23400000000000001</v>
      </c>
      <c r="J3460" s="12">
        <v>0.5</v>
      </c>
      <c r="K3460" s="12">
        <v>1.1739999999999999</v>
      </c>
      <c r="L3460" s="10">
        <v>0.25</v>
      </c>
      <c r="M3460" s="10">
        <f>VLOOKUP('By placement'!$D3460,'By goal type'!$I$3:$J$7,2,FALSE)</f>
        <v>0.3</v>
      </c>
      <c r="N3460" s="13"/>
      <c r="O3460" s="10">
        <f t="shared" si="161"/>
        <v>0.3</v>
      </c>
      <c r="P3460" s="10">
        <f t="shared" si="159"/>
        <v>4.9999999999999989E-2</v>
      </c>
      <c r="Q3460">
        <f t="shared" si="160"/>
        <v>7.0199999999999999E-2</v>
      </c>
    </row>
    <row r="3461" spans="1:17" x14ac:dyDescent="0.3">
      <c r="A3461">
        <v>3456</v>
      </c>
      <c r="B3461" t="s">
        <v>3908</v>
      </c>
      <c r="C3461" t="s">
        <v>172</v>
      </c>
      <c r="D3461" t="s">
        <v>7</v>
      </c>
      <c r="E3461">
        <v>174936</v>
      </c>
      <c r="F3461">
        <v>37869</v>
      </c>
      <c r="G3461">
        <v>19.432500000000001</v>
      </c>
      <c r="H3461">
        <v>6.4772999999999996</v>
      </c>
      <c r="I3461">
        <v>25.909800000000001</v>
      </c>
      <c r="J3461" s="12">
        <v>0.3</v>
      </c>
      <c r="K3461" s="12">
        <v>0.62</v>
      </c>
      <c r="L3461" s="10" t="s">
        <v>5</v>
      </c>
      <c r="M3461" s="10">
        <f>VLOOKUP('By placement'!$D3461,'By goal type'!$I$3:$J$7,2,FALSE)</f>
        <v>0.3</v>
      </c>
      <c r="N3461" s="13"/>
      <c r="O3461" s="10">
        <f t="shared" si="161"/>
        <v>0.3</v>
      </c>
      <c r="P3461" s="10" t="str">
        <f t="shared" si="159"/>
        <v>unknown</v>
      </c>
      <c r="Q3461">
        <f t="shared" si="160"/>
        <v>7.7729400000000002</v>
      </c>
    </row>
    <row r="3462" spans="1:17" x14ac:dyDescent="0.3">
      <c r="A3462">
        <v>3457</v>
      </c>
      <c r="B3462" t="s">
        <v>3909</v>
      </c>
      <c r="C3462" t="s">
        <v>64</v>
      </c>
      <c r="D3462" t="s">
        <v>7</v>
      </c>
      <c r="E3462">
        <v>1560</v>
      </c>
      <c r="F3462">
        <v>1025</v>
      </c>
      <c r="G3462">
        <v>0.51900000000000002</v>
      </c>
      <c r="H3462">
        <v>0.22239999999999999</v>
      </c>
      <c r="I3462">
        <v>0.74139999999999995</v>
      </c>
      <c r="J3462" s="12">
        <v>0.35</v>
      </c>
      <c r="K3462" s="12">
        <v>0.84299999999999997</v>
      </c>
      <c r="L3462" s="10" t="s">
        <v>5</v>
      </c>
      <c r="M3462" s="10">
        <f>VLOOKUP('By placement'!$D3462,'By goal type'!$I$3:$J$7,2,FALSE)</f>
        <v>0.3</v>
      </c>
      <c r="N3462" s="13"/>
      <c r="O3462" s="10">
        <f t="shared" si="161"/>
        <v>0.3</v>
      </c>
      <c r="P3462" s="10" t="str">
        <f t="shared" si="159"/>
        <v>unknown</v>
      </c>
      <c r="Q3462">
        <f t="shared" si="160"/>
        <v>0.22241999999999998</v>
      </c>
    </row>
    <row r="3463" spans="1:17" x14ac:dyDescent="0.3">
      <c r="A3463">
        <v>3458</v>
      </c>
      <c r="B3463" t="s">
        <v>3910</v>
      </c>
      <c r="C3463" t="s">
        <v>59</v>
      </c>
      <c r="D3463" t="s">
        <v>7</v>
      </c>
      <c r="E3463">
        <v>3062</v>
      </c>
      <c r="F3463">
        <v>986</v>
      </c>
      <c r="G3463">
        <v>0.2142</v>
      </c>
      <c r="H3463">
        <v>9.1800000000000007E-2</v>
      </c>
      <c r="I3463">
        <v>0.30599999999999999</v>
      </c>
      <c r="J3463" s="12">
        <v>0.15</v>
      </c>
      <c r="K3463" s="12">
        <v>0.32800000000000001</v>
      </c>
      <c r="L3463" s="10">
        <v>0.3</v>
      </c>
      <c r="M3463" s="10">
        <f>VLOOKUP('By placement'!$D3463,'By goal type'!$I$3:$J$7,2,FALSE)</f>
        <v>0.3</v>
      </c>
      <c r="N3463" s="13"/>
      <c r="O3463" s="10">
        <f t="shared" si="161"/>
        <v>0.3</v>
      </c>
      <c r="P3463" s="10">
        <f t="shared" ref="P3463:P3526" si="162">IFERROR(O3463-L3463,"unknown")</f>
        <v>0</v>
      </c>
      <c r="Q3463">
        <f t="shared" ref="Q3463:Q3526" si="163">IFERROR(MIN(1-J3463/K3463,O3463)*I3463,0)</f>
        <v>9.1799999999999993E-2</v>
      </c>
    </row>
    <row r="3464" spans="1:17" x14ac:dyDescent="0.3">
      <c r="A3464">
        <v>3459</v>
      </c>
      <c r="B3464" t="s">
        <v>3911</v>
      </c>
      <c r="C3464" t="s">
        <v>168</v>
      </c>
      <c r="D3464" t="s">
        <v>7</v>
      </c>
      <c r="E3464">
        <v>141814</v>
      </c>
      <c r="F3464">
        <v>53783</v>
      </c>
      <c r="G3464">
        <v>25.115500000000001</v>
      </c>
      <c r="H3464">
        <v>8.3713999999999995</v>
      </c>
      <c r="I3464">
        <v>33.486899999999999</v>
      </c>
      <c r="J3464" s="12">
        <v>0.3</v>
      </c>
      <c r="K3464" s="12">
        <v>0.68200000000000005</v>
      </c>
      <c r="L3464" s="10">
        <v>0.25</v>
      </c>
      <c r="M3464" s="10">
        <f>VLOOKUP('By placement'!$D3464,'By goal type'!$I$3:$J$7,2,FALSE)</f>
        <v>0.3</v>
      </c>
      <c r="N3464" s="13"/>
      <c r="O3464" s="10">
        <f t="shared" ref="O3464:O3527" si="164">IF(N3464="",M3464,N3464)</f>
        <v>0.3</v>
      </c>
      <c r="P3464" s="10">
        <f t="shared" si="162"/>
        <v>4.9999999999999989E-2</v>
      </c>
      <c r="Q3464">
        <f t="shared" si="163"/>
        <v>10.046069999999999</v>
      </c>
    </row>
    <row r="3465" spans="1:17" x14ac:dyDescent="0.3">
      <c r="A3465">
        <v>3460</v>
      </c>
      <c r="B3465" t="s">
        <v>3912</v>
      </c>
      <c r="C3465" t="s">
        <v>150</v>
      </c>
      <c r="D3465" t="s">
        <v>7</v>
      </c>
      <c r="E3465">
        <v>819472</v>
      </c>
      <c r="F3465">
        <v>412218</v>
      </c>
      <c r="G3465">
        <v>249.79640000000001</v>
      </c>
      <c r="H3465">
        <v>92.389600000000002</v>
      </c>
      <c r="I3465">
        <v>342.18599999999998</v>
      </c>
      <c r="J3465" s="12">
        <v>0.4</v>
      </c>
      <c r="K3465" s="12">
        <v>0.76700000000000002</v>
      </c>
      <c r="L3465" s="10">
        <v>0.27</v>
      </c>
      <c r="M3465" s="10">
        <f>VLOOKUP('By placement'!$D3465,'By goal type'!$I$3:$J$7,2,FALSE)</f>
        <v>0.3</v>
      </c>
      <c r="N3465" s="13"/>
      <c r="O3465" s="10">
        <f t="shared" si="164"/>
        <v>0.3</v>
      </c>
      <c r="P3465" s="10">
        <f t="shared" si="162"/>
        <v>2.9999999999999971E-2</v>
      </c>
      <c r="Q3465">
        <f t="shared" si="163"/>
        <v>102.65579999999999</v>
      </c>
    </row>
    <row r="3466" spans="1:17" x14ac:dyDescent="0.3">
      <c r="A3466">
        <v>3461</v>
      </c>
      <c r="B3466" t="s">
        <v>3913</v>
      </c>
      <c r="C3466" t="s">
        <v>61</v>
      </c>
      <c r="D3466" t="s">
        <v>7</v>
      </c>
      <c r="E3466">
        <v>1537385</v>
      </c>
      <c r="F3466">
        <v>626822</v>
      </c>
      <c r="G3466">
        <v>975.79</v>
      </c>
      <c r="H3466">
        <v>325.25830000000002</v>
      </c>
      <c r="I3466">
        <v>1301.0482999999999</v>
      </c>
      <c r="J3466" s="12">
        <v>1</v>
      </c>
      <c r="K3466" s="12">
        <v>2.3570000000000002</v>
      </c>
      <c r="L3466" s="10">
        <v>0.25</v>
      </c>
      <c r="M3466" s="10">
        <f>VLOOKUP('By placement'!$D3466,'By goal type'!$I$3:$J$7,2,FALSE)</f>
        <v>0.3</v>
      </c>
      <c r="N3466" s="13"/>
      <c r="O3466" s="10">
        <f t="shared" si="164"/>
        <v>0.3</v>
      </c>
      <c r="P3466" s="10">
        <f t="shared" si="162"/>
        <v>4.9999999999999989E-2</v>
      </c>
      <c r="Q3466">
        <f t="shared" si="163"/>
        <v>390.31448999999998</v>
      </c>
    </row>
    <row r="3467" spans="1:17" x14ac:dyDescent="0.3">
      <c r="A3467">
        <v>3462</v>
      </c>
      <c r="B3467" t="s">
        <v>3914</v>
      </c>
      <c r="C3467" t="s">
        <v>171</v>
      </c>
      <c r="D3467" t="s">
        <v>7</v>
      </c>
      <c r="E3467">
        <v>135703</v>
      </c>
      <c r="F3467">
        <v>62486</v>
      </c>
      <c r="G3467">
        <v>48.731999999999999</v>
      </c>
      <c r="H3467">
        <v>16.2437</v>
      </c>
      <c r="I3467">
        <v>64.975700000000003</v>
      </c>
      <c r="J3467" s="12">
        <v>0.5</v>
      </c>
      <c r="K3467" s="12">
        <v>1.081</v>
      </c>
      <c r="L3467" s="10">
        <v>0.25</v>
      </c>
      <c r="M3467" s="10">
        <f>VLOOKUP('By placement'!$D3467,'By goal type'!$I$3:$J$7,2,FALSE)</f>
        <v>0.3</v>
      </c>
      <c r="N3467" s="13"/>
      <c r="O3467" s="10">
        <f t="shared" si="164"/>
        <v>0.3</v>
      </c>
      <c r="P3467" s="10">
        <f t="shared" si="162"/>
        <v>4.9999999999999989E-2</v>
      </c>
      <c r="Q3467">
        <f t="shared" si="163"/>
        <v>19.492709999999999</v>
      </c>
    </row>
    <row r="3468" spans="1:17" x14ac:dyDescent="0.3">
      <c r="A3468">
        <v>3463</v>
      </c>
      <c r="B3468" t="s">
        <v>3915</v>
      </c>
      <c r="C3468" t="s">
        <v>168</v>
      </c>
      <c r="D3468" t="s">
        <v>7</v>
      </c>
      <c r="E3468">
        <v>90314</v>
      </c>
      <c r="F3468">
        <v>29631</v>
      </c>
      <c r="G3468">
        <v>13.8758</v>
      </c>
      <c r="H3468">
        <v>4.6246</v>
      </c>
      <c r="I3468">
        <v>18.500399999999999</v>
      </c>
      <c r="J3468" s="12">
        <v>0.3</v>
      </c>
      <c r="K3468" s="12">
        <v>0.67600000000000005</v>
      </c>
      <c r="L3468" s="10">
        <v>0.25</v>
      </c>
      <c r="M3468" s="10">
        <f>VLOOKUP('By placement'!$D3468,'By goal type'!$I$3:$J$7,2,FALSE)</f>
        <v>0.3</v>
      </c>
      <c r="N3468" s="13"/>
      <c r="O3468" s="10">
        <f t="shared" si="164"/>
        <v>0.3</v>
      </c>
      <c r="P3468" s="10">
        <f t="shared" si="162"/>
        <v>4.9999999999999989E-2</v>
      </c>
      <c r="Q3468">
        <f t="shared" si="163"/>
        <v>5.5501199999999997</v>
      </c>
    </row>
    <row r="3469" spans="1:17" x14ac:dyDescent="0.3">
      <c r="A3469">
        <v>3464</v>
      </c>
      <c r="B3469" t="s">
        <v>3916</v>
      </c>
      <c r="C3469" t="s">
        <v>154</v>
      </c>
      <c r="D3469" t="s">
        <v>7</v>
      </c>
      <c r="E3469">
        <v>993572</v>
      </c>
      <c r="F3469">
        <v>4935</v>
      </c>
      <c r="G3469">
        <v>1.7955000000000001</v>
      </c>
      <c r="H3469">
        <v>0.76949999999999996</v>
      </c>
      <c r="I3469">
        <v>2.5649999999999999</v>
      </c>
      <c r="J3469" s="12">
        <v>0.25</v>
      </c>
      <c r="K3469" s="12">
        <v>0.59</v>
      </c>
      <c r="L3469" s="10">
        <v>0.3</v>
      </c>
      <c r="M3469" s="10">
        <f>VLOOKUP('By placement'!$D3469,'By goal type'!$I$3:$J$7,2,FALSE)</f>
        <v>0.3</v>
      </c>
      <c r="N3469" s="13"/>
      <c r="O3469" s="10">
        <f t="shared" si="164"/>
        <v>0.3</v>
      </c>
      <c r="P3469" s="10">
        <f t="shared" si="162"/>
        <v>0</v>
      </c>
      <c r="Q3469">
        <f t="shared" si="163"/>
        <v>0.76949999999999996</v>
      </c>
    </row>
    <row r="3470" spans="1:17" x14ac:dyDescent="0.3">
      <c r="A3470">
        <v>3465</v>
      </c>
      <c r="B3470" t="s">
        <v>3917</v>
      </c>
      <c r="C3470" t="s">
        <v>170</v>
      </c>
      <c r="D3470" t="s">
        <v>7</v>
      </c>
      <c r="E3470">
        <v>23174076</v>
      </c>
      <c r="F3470">
        <v>3244471</v>
      </c>
      <c r="G3470">
        <v>912.47460000000001</v>
      </c>
      <c r="H3470">
        <v>304.15699999999998</v>
      </c>
      <c r="I3470">
        <v>1216.6315999999999</v>
      </c>
      <c r="J3470" s="12">
        <v>0.18</v>
      </c>
      <c r="K3470" s="12">
        <v>0.35699999999999998</v>
      </c>
      <c r="L3470" s="10">
        <v>0.25</v>
      </c>
      <c r="M3470" s="10">
        <f>VLOOKUP('By placement'!$D3470,'By goal type'!$I$3:$J$7,2,FALSE)</f>
        <v>0.3</v>
      </c>
      <c r="N3470" s="13"/>
      <c r="O3470" s="10">
        <f t="shared" si="164"/>
        <v>0.3</v>
      </c>
      <c r="P3470" s="10">
        <f t="shared" si="162"/>
        <v>4.9999999999999989E-2</v>
      </c>
      <c r="Q3470">
        <f t="shared" si="163"/>
        <v>364.98947999999996</v>
      </c>
    </row>
    <row r="3471" spans="1:17" x14ac:dyDescent="0.3">
      <c r="A3471">
        <v>3466</v>
      </c>
      <c r="B3471" t="s">
        <v>3918</v>
      </c>
      <c r="C3471" t="s">
        <v>24</v>
      </c>
      <c r="D3471" t="s">
        <v>7</v>
      </c>
      <c r="E3471">
        <v>7890</v>
      </c>
      <c r="F3471">
        <v>5681</v>
      </c>
      <c r="G3471">
        <v>2.2284999999999999</v>
      </c>
      <c r="H3471">
        <v>0.74250000000000005</v>
      </c>
      <c r="I3471">
        <v>2.9710000000000001</v>
      </c>
      <c r="J3471" s="12">
        <v>0.25</v>
      </c>
      <c r="K3471" s="12">
        <v>0.56000000000000005</v>
      </c>
      <c r="L3471" s="10">
        <v>0.25</v>
      </c>
      <c r="M3471" s="10">
        <f>VLOOKUP('By placement'!$D3471,'By goal type'!$I$3:$J$7,2,FALSE)</f>
        <v>0.3</v>
      </c>
      <c r="N3471" s="13"/>
      <c r="O3471" s="10">
        <f t="shared" si="164"/>
        <v>0.3</v>
      </c>
      <c r="P3471" s="10">
        <f t="shared" si="162"/>
        <v>4.9999999999999989E-2</v>
      </c>
      <c r="Q3471">
        <f t="shared" si="163"/>
        <v>0.89129999999999998</v>
      </c>
    </row>
    <row r="3472" spans="1:17" x14ac:dyDescent="0.3">
      <c r="A3472">
        <v>3467</v>
      </c>
      <c r="B3472" t="s">
        <v>3919</v>
      </c>
      <c r="C3472" t="s">
        <v>169</v>
      </c>
      <c r="D3472" t="s">
        <v>7</v>
      </c>
      <c r="E3472">
        <v>71996</v>
      </c>
      <c r="F3472">
        <v>35369</v>
      </c>
      <c r="G3472">
        <v>11.1214</v>
      </c>
      <c r="H3472">
        <v>3.7065999999999999</v>
      </c>
      <c r="I3472">
        <v>14.827999999999999</v>
      </c>
      <c r="J3472" s="12">
        <v>0.2</v>
      </c>
      <c r="K3472" s="12">
        <v>0.48399999999999999</v>
      </c>
      <c r="L3472" s="10">
        <v>0.25</v>
      </c>
      <c r="M3472" s="10">
        <f>VLOOKUP('By placement'!$D3472,'By goal type'!$I$3:$J$7,2,FALSE)</f>
        <v>0.3</v>
      </c>
      <c r="N3472" s="13"/>
      <c r="O3472" s="10">
        <f t="shared" si="164"/>
        <v>0.3</v>
      </c>
      <c r="P3472" s="10">
        <f t="shared" si="162"/>
        <v>4.9999999999999989E-2</v>
      </c>
      <c r="Q3472">
        <f t="shared" si="163"/>
        <v>4.4483999999999995</v>
      </c>
    </row>
    <row r="3473" spans="1:17" x14ac:dyDescent="0.3">
      <c r="A3473">
        <v>3468</v>
      </c>
      <c r="B3473" t="s">
        <v>3920</v>
      </c>
      <c r="C3473" t="s">
        <v>103</v>
      </c>
      <c r="D3473" t="s">
        <v>7</v>
      </c>
      <c r="E3473">
        <v>33964</v>
      </c>
      <c r="F3473">
        <v>21656</v>
      </c>
      <c r="G3473">
        <v>12.7072</v>
      </c>
      <c r="H3473">
        <v>5.4459999999999997</v>
      </c>
      <c r="I3473">
        <v>18.153199999999998</v>
      </c>
      <c r="J3473" s="12">
        <v>0.4</v>
      </c>
      <c r="K3473" s="12">
        <v>0.92700000000000005</v>
      </c>
      <c r="L3473" s="10">
        <v>0.3</v>
      </c>
      <c r="M3473" s="10">
        <f>VLOOKUP('By placement'!$D3473,'By goal type'!$I$3:$J$7,2,FALSE)</f>
        <v>0.3</v>
      </c>
      <c r="N3473" s="13"/>
      <c r="O3473" s="10">
        <f t="shared" si="164"/>
        <v>0.3</v>
      </c>
      <c r="P3473" s="10">
        <f t="shared" si="162"/>
        <v>0</v>
      </c>
      <c r="Q3473">
        <f t="shared" si="163"/>
        <v>5.4459599999999995</v>
      </c>
    </row>
    <row r="3474" spans="1:17" x14ac:dyDescent="0.3">
      <c r="A3474">
        <v>3469</v>
      </c>
      <c r="B3474" t="s">
        <v>3921</v>
      </c>
      <c r="C3474" t="s">
        <v>72</v>
      </c>
      <c r="D3474" t="s">
        <v>7</v>
      </c>
      <c r="E3474">
        <v>5320</v>
      </c>
      <c r="F3474">
        <v>4251</v>
      </c>
      <c r="G3474">
        <v>3.1261999999999999</v>
      </c>
      <c r="H3474">
        <v>1.3398000000000001</v>
      </c>
      <c r="I3474">
        <v>4.4660000000000002</v>
      </c>
      <c r="J3474" s="12">
        <v>0.5</v>
      </c>
      <c r="K3474" s="12">
        <v>1.0609999999999999</v>
      </c>
      <c r="L3474" s="10">
        <v>0.3</v>
      </c>
      <c r="M3474" s="10">
        <f>VLOOKUP('By placement'!$D3474,'By goal type'!$I$3:$J$7,2,FALSE)</f>
        <v>0.3</v>
      </c>
      <c r="N3474" s="13"/>
      <c r="O3474" s="10">
        <f t="shared" si="164"/>
        <v>0.3</v>
      </c>
      <c r="P3474" s="10">
        <f t="shared" si="162"/>
        <v>0</v>
      </c>
      <c r="Q3474">
        <f t="shared" si="163"/>
        <v>1.3398000000000001</v>
      </c>
    </row>
    <row r="3475" spans="1:17" x14ac:dyDescent="0.3">
      <c r="A3475">
        <v>3470</v>
      </c>
      <c r="B3475" t="s">
        <v>3922</v>
      </c>
      <c r="C3475" t="s">
        <v>56</v>
      </c>
      <c r="D3475" t="s">
        <v>7</v>
      </c>
      <c r="E3475">
        <v>926799</v>
      </c>
      <c r="F3475">
        <v>288248</v>
      </c>
      <c r="G3475">
        <v>13.717499999999999</v>
      </c>
      <c r="H3475">
        <v>4.5724999999999998</v>
      </c>
      <c r="I3475">
        <v>18.29</v>
      </c>
      <c r="J3475" s="12">
        <v>0.03</v>
      </c>
      <c r="K3475" s="12">
        <v>6.3E-2</v>
      </c>
      <c r="L3475" s="10">
        <v>0.25</v>
      </c>
      <c r="M3475" s="10">
        <f>VLOOKUP('By placement'!$D3475,'By goal type'!$I$3:$J$7,2,FALSE)</f>
        <v>0.3</v>
      </c>
      <c r="N3475" s="13"/>
      <c r="O3475" s="10">
        <f t="shared" si="164"/>
        <v>0.3</v>
      </c>
      <c r="P3475" s="10">
        <f t="shared" si="162"/>
        <v>4.9999999999999989E-2</v>
      </c>
      <c r="Q3475">
        <f t="shared" si="163"/>
        <v>5.4869999999999992</v>
      </c>
    </row>
    <row r="3476" spans="1:17" x14ac:dyDescent="0.3">
      <c r="A3476">
        <v>3471</v>
      </c>
      <c r="B3476" t="s">
        <v>3923</v>
      </c>
      <c r="C3476" t="s">
        <v>167</v>
      </c>
      <c r="D3476" t="s">
        <v>7</v>
      </c>
      <c r="E3476">
        <v>289245</v>
      </c>
      <c r="F3476">
        <v>129811</v>
      </c>
      <c r="G3476">
        <v>179.81620000000001</v>
      </c>
      <c r="H3476">
        <v>77.064899999999994</v>
      </c>
      <c r="I3476">
        <v>256.8811</v>
      </c>
      <c r="J3476" s="12">
        <v>0.9</v>
      </c>
      <c r="K3476" s="12">
        <v>2.0270000000000001</v>
      </c>
      <c r="L3476" s="10">
        <v>0.3</v>
      </c>
      <c r="M3476" s="10">
        <f>VLOOKUP('By placement'!$D3476,'By goal type'!$I$3:$J$7,2,FALSE)</f>
        <v>0.3</v>
      </c>
      <c r="N3476" s="13"/>
      <c r="O3476" s="10">
        <f t="shared" si="164"/>
        <v>0.3</v>
      </c>
      <c r="P3476" s="10">
        <f t="shared" si="162"/>
        <v>0</v>
      </c>
      <c r="Q3476">
        <f t="shared" si="163"/>
        <v>77.064329999999998</v>
      </c>
    </row>
    <row r="3477" spans="1:17" x14ac:dyDescent="0.3">
      <c r="A3477">
        <v>3472</v>
      </c>
      <c r="B3477" t="s">
        <v>3924</v>
      </c>
      <c r="C3477" t="s">
        <v>72</v>
      </c>
      <c r="D3477" t="s">
        <v>7</v>
      </c>
      <c r="E3477">
        <v>2134</v>
      </c>
      <c r="F3477">
        <v>984</v>
      </c>
      <c r="G3477">
        <v>0.62639999999999996</v>
      </c>
      <c r="H3477">
        <v>0.41760000000000003</v>
      </c>
      <c r="I3477">
        <v>1.044</v>
      </c>
      <c r="J3477" s="12">
        <v>0.5</v>
      </c>
      <c r="K3477" s="12">
        <v>1.1100000000000001</v>
      </c>
      <c r="L3477" s="10" t="s">
        <v>5</v>
      </c>
      <c r="M3477" s="10">
        <f>VLOOKUP('By placement'!$D3477,'By goal type'!$I$3:$J$7,2,FALSE)</f>
        <v>0.3</v>
      </c>
      <c r="N3477" s="13"/>
      <c r="O3477" s="10">
        <f t="shared" si="164"/>
        <v>0.3</v>
      </c>
      <c r="P3477" s="10" t="str">
        <f t="shared" si="162"/>
        <v>unknown</v>
      </c>
      <c r="Q3477">
        <f t="shared" si="163"/>
        <v>0.31319999999999998</v>
      </c>
    </row>
    <row r="3478" spans="1:17" x14ac:dyDescent="0.3">
      <c r="A3478">
        <v>3473</v>
      </c>
      <c r="B3478" t="s">
        <v>3925</v>
      </c>
      <c r="C3478" t="s">
        <v>149</v>
      </c>
      <c r="D3478" t="s">
        <v>7</v>
      </c>
      <c r="E3478">
        <v>29589</v>
      </c>
      <c r="F3478">
        <v>719</v>
      </c>
      <c r="G3478">
        <v>0.2175</v>
      </c>
      <c r="H3478">
        <v>7.2499999999999995E-2</v>
      </c>
      <c r="I3478">
        <v>0.28999999999999998</v>
      </c>
      <c r="J3478" s="12">
        <v>0.19</v>
      </c>
      <c r="K3478" s="12">
        <v>0.42899999999999999</v>
      </c>
      <c r="L3478" s="10">
        <v>0.25</v>
      </c>
      <c r="M3478" s="10">
        <f>VLOOKUP('By placement'!$D3478,'By goal type'!$I$3:$J$7,2,FALSE)</f>
        <v>0.3</v>
      </c>
      <c r="N3478" s="13"/>
      <c r="O3478" s="10">
        <f t="shared" si="164"/>
        <v>0.3</v>
      </c>
      <c r="P3478" s="10">
        <f t="shared" si="162"/>
        <v>4.9999999999999989E-2</v>
      </c>
      <c r="Q3478">
        <f t="shared" si="163"/>
        <v>8.6999999999999994E-2</v>
      </c>
    </row>
    <row r="3479" spans="1:17" x14ac:dyDescent="0.3">
      <c r="A3479">
        <v>3474</v>
      </c>
      <c r="B3479" t="s">
        <v>3926</v>
      </c>
      <c r="C3479" t="s">
        <v>167</v>
      </c>
      <c r="D3479" t="s">
        <v>7</v>
      </c>
      <c r="E3479">
        <v>310798</v>
      </c>
      <c r="F3479">
        <v>153589</v>
      </c>
      <c r="G3479">
        <v>205.75450000000001</v>
      </c>
      <c r="H3479">
        <v>88.181700000000006</v>
      </c>
      <c r="I3479">
        <v>293.93619999999999</v>
      </c>
      <c r="J3479" s="12">
        <v>0.9</v>
      </c>
      <c r="K3479" s="12">
        <v>2.14</v>
      </c>
      <c r="L3479" s="10">
        <v>0.3</v>
      </c>
      <c r="M3479" s="10">
        <f>VLOOKUP('By placement'!$D3479,'By goal type'!$I$3:$J$7,2,FALSE)</f>
        <v>0.3</v>
      </c>
      <c r="N3479" s="13"/>
      <c r="O3479" s="10">
        <f t="shared" si="164"/>
        <v>0.3</v>
      </c>
      <c r="P3479" s="10">
        <f t="shared" si="162"/>
        <v>0</v>
      </c>
      <c r="Q3479">
        <f t="shared" si="163"/>
        <v>88.180859999999996</v>
      </c>
    </row>
    <row r="3480" spans="1:17" x14ac:dyDescent="0.3">
      <c r="A3480">
        <v>3475</v>
      </c>
      <c r="B3480" t="s">
        <v>3927</v>
      </c>
      <c r="C3480" t="s">
        <v>149</v>
      </c>
      <c r="D3480" t="s">
        <v>7</v>
      </c>
      <c r="E3480">
        <v>204191</v>
      </c>
      <c r="F3480">
        <v>371</v>
      </c>
      <c r="G3480">
        <v>0.1125</v>
      </c>
      <c r="H3480">
        <v>3.7499999999999999E-2</v>
      </c>
      <c r="I3480">
        <v>0.15</v>
      </c>
      <c r="J3480" s="12">
        <v>0.19</v>
      </c>
      <c r="K3480" s="12">
        <v>0.38</v>
      </c>
      <c r="L3480" s="10">
        <v>0.25</v>
      </c>
      <c r="M3480" s="10">
        <f>VLOOKUP('By placement'!$D3480,'By goal type'!$I$3:$J$7,2,FALSE)</f>
        <v>0.3</v>
      </c>
      <c r="N3480" s="13"/>
      <c r="O3480" s="10">
        <f t="shared" si="164"/>
        <v>0.3</v>
      </c>
      <c r="P3480" s="10">
        <f t="shared" si="162"/>
        <v>4.9999999999999989E-2</v>
      </c>
      <c r="Q3480">
        <f t="shared" si="163"/>
        <v>4.4999999999999998E-2</v>
      </c>
    </row>
    <row r="3481" spans="1:17" x14ac:dyDescent="0.3">
      <c r="A3481">
        <v>3476</v>
      </c>
      <c r="B3481" t="s">
        <v>3928</v>
      </c>
      <c r="C3481" t="s">
        <v>157</v>
      </c>
      <c r="D3481" t="s">
        <v>7</v>
      </c>
      <c r="E3481">
        <v>336317</v>
      </c>
      <c r="F3481">
        <v>68213</v>
      </c>
      <c r="G3481">
        <v>10.8964</v>
      </c>
      <c r="H3481">
        <v>3.6316999999999999</v>
      </c>
      <c r="I3481">
        <v>14.5281</v>
      </c>
      <c r="J3481" s="12">
        <v>0.1</v>
      </c>
      <c r="K3481" s="12">
        <v>0.245</v>
      </c>
      <c r="L3481" s="10">
        <v>0.25</v>
      </c>
      <c r="M3481" s="10">
        <f>VLOOKUP('By placement'!$D3481,'By goal type'!$I$3:$J$7,2,FALSE)</f>
        <v>0.3</v>
      </c>
      <c r="N3481" s="13"/>
      <c r="O3481" s="10">
        <f t="shared" si="164"/>
        <v>0.3</v>
      </c>
      <c r="P3481" s="10">
        <f t="shared" si="162"/>
        <v>4.9999999999999989E-2</v>
      </c>
      <c r="Q3481">
        <f t="shared" si="163"/>
        <v>4.3584300000000002</v>
      </c>
    </row>
    <row r="3482" spans="1:17" x14ac:dyDescent="0.3">
      <c r="A3482">
        <v>3477</v>
      </c>
      <c r="B3482" t="s">
        <v>3929</v>
      </c>
      <c r="C3482" t="s">
        <v>158</v>
      </c>
      <c r="D3482" t="s">
        <v>7</v>
      </c>
      <c r="E3482">
        <v>11001</v>
      </c>
      <c r="F3482">
        <v>4115</v>
      </c>
      <c r="G3482">
        <v>1.9818</v>
      </c>
      <c r="H3482">
        <v>0.65990000000000004</v>
      </c>
      <c r="I3482">
        <v>2.6417000000000002</v>
      </c>
      <c r="J3482" s="12">
        <v>0.3</v>
      </c>
      <c r="K3482" s="12">
        <v>0.61599999999999999</v>
      </c>
      <c r="L3482" s="10" t="s">
        <v>5</v>
      </c>
      <c r="M3482" s="10">
        <f>VLOOKUP('By placement'!$D3482,'By goal type'!$I$3:$J$7,2,FALSE)</f>
        <v>0.3</v>
      </c>
      <c r="N3482" s="13"/>
      <c r="O3482" s="10">
        <f t="shared" si="164"/>
        <v>0.3</v>
      </c>
      <c r="P3482" s="10" t="str">
        <f t="shared" si="162"/>
        <v>unknown</v>
      </c>
      <c r="Q3482">
        <f t="shared" si="163"/>
        <v>0.79251000000000005</v>
      </c>
    </row>
    <row r="3483" spans="1:17" x14ac:dyDescent="0.3">
      <c r="A3483">
        <v>3478</v>
      </c>
      <c r="B3483" t="s">
        <v>3930</v>
      </c>
      <c r="C3483" t="s">
        <v>103</v>
      </c>
      <c r="D3483" t="s">
        <v>7</v>
      </c>
      <c r="E3483">
        <v>41838</v>
      </c>
      <c r="F3483">
        <v>24995</v>
      </c>
      <c r="G3483">
        <v>14.994300000000001</v>
      </c>
      <c r="H3483">
        <v>6.4260999999999999</v>
      </c>
      <c r="I3483">
        <v>21.420400000000001</v>
      </c>
      <c r="J3483" s="12">
        <v>0.4</v>
      </c>
      <c r="K3483" s="12">
        <v>0.88100000000000001</v>
      </c>
      <c r="L3483" s="10">
        <v>0.3</v>
      </c>
      <c r="M3483" s="10">
        <f>VLOOKUP('By placement'!$D3483,'By goal type'!$I$3:$J$7,2,FALSE)</f>
        <v>0.3</v>
      </c>
      <c r="N3483" s="13"/>
      <c r="O3483" s="10">
        <f t="shared" si="164"/>
        <v>0.3</v>
      </c>
      <c r="P3483" s="10">
        <f t="shared" si="162"/>
        <v>0</v>
      </c>
      <c r="Q3483">
        <f t="shared" si="163"/>
        <v>6.4261200000000001</v>
      </c>
    </row>
    <row r="3484" spans="1:17" x14ac:dyDescent="0.3">
      <c r="A3484">
        <v>3479</v>
      </c>
      <c r="B3484" t="s">
        <v>3931</v>
      </c>
      <c r="C3484" t="s">
        <v>79</v>
      </c>
      <c r="D3484" t="s">
        <v>7</v>
      </c>
      <c r="E3484">
        <v>5328</v>
      </c>
      <c r="F3484">
        <v>2401</v>
      </c>
      <c r="G3484">
        <v>1.5439000000000001</v>
      </c>
      <c r="H3484">
        <v>0.5141</v>
      </c>
      <c r="I3484">
        <v>2.0579999999999998</v>
      </c>
      <c r="J3484" s="12">
        <v>0.4</v>
      </c>
      <c r="K3484" s="12">
        <v>0.88100000000000001</v>
      </c>
      <c r="L3484" s="10" t="s">
        <v>5</v>
      </c>
      <c r="M3484" s="10">
        <f>VLOOKUP('By placement'!$D3484,'By goal type'!$I$3:$J$7,2,FALSE)</f>
        <v>0.3</v>
      </c>
      <c r="N3484" s="13"/>
      <c r="O3484" s="10">
        <f t="shared" si="164"/>
        <v>0.3</v>
      </c>
      <c r="P3484" s="10" t="str">
        <f t="shared" si="162"/>
        <v>unknown</v>
      </c>
      <c r="Q3484">
        <f t="shared" si="163"/>
        <v>0.61739999999999995</v>
      </c>
    </row>
    <row r="3485" spans="1:17" x14ac:dyDescent="0.3">
      <c r="A3485">
        <v>3480</v>
      </c>
      <c r="B3485" t="s">
        <v>3932</v>
      </c>
      <c r="C3485" t="s">
        <v>160</v>
      </c>
      <c r="D3485" t="s">
        <v>7</v>
      </c>
      <c r="E3485">
        <v>588410</v>
      </c>
      <c r="F3485">
        <v>79365</v>
      </c>
      <c r="G3485">
        <v>63.837200000000003</v>
      </c>
      <c r="H3485">
        <v>21.278199999999998</v>
      </c>
      <c r="I3485">
        <v>85.115399999999994</v>
      </c>
      <c r="J3485" s="12">
        <v>0.5</v>
      </c>
      <c r="K3485" s="12">
        <v>1.1180000000000001</v>
      </c>
      <c r="L3485" s="10">
        <v>0.25</v>
      </c>
      <c r="M3485" s="10">
        <f>VLOOKUP('By placement'!$D3485,'By goal type'!$I$3:$J$7,2,FALSE)</f>
        <v>0.3</v>
      </c>
      <c r="N3485" s="13"/>
      <c r="O3485" s="10">
        <f t="shared" si="164"/>
        <v>0.3</v>
      </c>
      <c r="P3485" s="10">
        <f t="shared" si="162"/>
        <v>4.9999999999999989E-2</v>
      </c>
      <c r="Q3485">
        <f t="shared" si="163"/>
        <v>25.534619999999997</v>
      </c>
    </row>
    <row r="3486" spans="1:17" x14ac:dyDescent="0.3">
      <c r="A3486">
        <v>3481</v>
      </c>
      <c r="B3486" t="s">
        <v>3933</v>
      </c>
      <c r="C3486" t="s">
        <v>68</v>
      </c>
      <c r="D3486" t="s">
        <v>7</v>
      </c>
      <c r="E3486">
        <v>318508</v>
      </c>
      <c r="F3486">
        <v>70587</v>
      </c>
      <c r="G3486">
        <v>9.4125999999999994</v>
      </c>
      <c r="H3486">
        <v>3.9399000000000002</v>
      </c>
      <c r="I3486">
        <v>13.352499999999999</v>
      </c>
      <c r="J3486" s="12">
        <v>0.05</v>
      </c>
      <c r="K3486" s="12">
        <v>0.223</v>
      </c>
      <c r="L3486" s="10">
        <v>0.3</v>
      </c>
      <c r="M3486" s="10">
        <f>VLOOKUP('By placement'!$D3486,'By goal type'!$I$3:$J$7,2,FALSE)</f>
        <v>0.3</v>
      </c>
      <c r="N3486" s="13"/>
      <c r="O3486" s="10">
        <f t="shared" si="164"/>
        <v>0.3</v>
      </c>
      <c r="P3486" s="10">
        <f t="shared" si="162"/>
        <v>0</v>
      </c>
      <c r="Q3486">
        <f t="shared" si="163"/>
        <v>4.0057499999999999</v>
      </c>
    </row>
    <row r="3487" spans="1:17" x14ac:dyDescent="0.3">
      <c r="A3487">
        <v>3482</v>
      </c>
      <c r="B3487" t="s">
        <v>3934</v>
      </c>
      <c r="C3487" t="s">
        <v>59</v>
      </c>
      <c r="D3487" t="s">
        <v>7</v>
      </c>
      <c r="E3487">
        <v>36307</v>
      </c>
      <c r="F3487">
        <v>14486</v>
      </c>
      <c r="G3487">
        <v>3.2696999999999998</v>
      </c>
      <c r="H3487">
        <v>1.4013</v>
      </c>
      <c r="I3487">
        <v>4.6710000000000003</v>
      </c>
      <c r="J3487" s="12">
        <v>0.15</v>
      </c>
      <c r="K3487" s="12">
        <v>0.40899999999999997</v>
      </c>
      <c r="L3487" s="10">
        <v>0.3</v>
      </c>
      <c r="M3487" s="10">
        <f>VLOOKUP('By placement'!$D3487,'By goal type'!$I$3:$J$7,2,FALSE)</f>
        <v>0.3</v>
      </c>
      <c r="N3487" s="13"/>
      <c r="O3487" s="10">
        <f t="shared" si="164"/>
        <v>0.3</v>
      </c>
      <c r="P3487" s="10">
        <f t="shared" si="162"/>
        <v>0</v>
      </c>
      <c r="Q3487">
        <f t="shared" si="163"/>
        <v>1.4013</v>
      </c>
    </row>
    <row r="3488" spans="1:17" x14ac:dyDescent="0.3">
      <c r="A3488">
        <v>3483</v>
      </c>
      <c r="B3488" t="s">
        <v>3935</v>
      </c>
      <c r="C3488" t="s">
        <v>59</v>
      </c>
      <c r="D3488" t="s">
        <v>7</v>
      </c>
      <c r="E3488">
        <v>41701</v>
      </c>
      <c r="F3488">
        <v>17386</v>
      </c>
      <c r="G3488">
        <v>3.9375</v>
      </c>
      <c r="H3488">
        <v>1.6875</v>
      </c>
      <c r="I3488">
        <v>5.625</v>
      </c>
      <c r="J3488" s="12">
        <v>0.15</v>
      </c>
      <c r="K3488" s="12">
        <v>0.39100000000000001</v>
      </c>
      <c r="L3488" s="10">
        <v>0.3</v>
      </c>
      <c r="M3488" s="10">
        <f>VLOOKUP('By placement'!$D3488,'By goal type'!$I$3:$J$7,2,FALSE)</f>
        <v>0.3</v>
      </c>
      <c r="N3488" s="13"/>
      <c r="O3488" s="10">
        <f t="shared" si="164"/>
        <v>0.3</v>
      </c>
      <c r="P3488" s="10">
        <f t="shared" si="162"/>
        <v>0</v>
      </c>
      <c r="Q3488">
        <f t="shared" si="163"/>
        <v>1.6875</v>
      </c>
    </row>
    <row r="3489" spans="1:17" x14ac:dyDescent="0.3">
      <c r="A3489">
        <v>3484</v>
      </c>
      <c r="B3489" t="s">
        <v>3936</v>
      </c>
      <c r="C3489" t="s">
        <v>61</v>
      </c>
      <c r="D3489" t="s">
        <v>7</v>
      </c>
      <c r="E3489">
        <v>872130</v>
      </c>
      <c r="F3489">
        <v>329624</v>
      </c>
      <c r="G3489">
        <v>269.42290000000003</v>
      </c>
      <c r="H3489">
        <v>86.707599999999999</v>
      </c>
      <c r="I3489">
        <v>356.13049999999998</v>
      </c>
      <c r="J3489" s="12">
        <v>0.5</v>
      </c>
      <c r="K3489" s="12">
        <v>0.61599999999999999</v>
      </c>
      <c r="L3489" s="10">
        <v>0.25</v>
      </c>
      <c r="M3489" s="10">
        <f>VLOOKUP('By placement'!$D3489,'By goal type'!$I$3:$J$7,2,FALSE)</f>
        <v>0.3</v>
      </c>
      <c r="N3489" s="13"/>
      <c r="O3489" s="10">
        <f t="shared" si="164"/>
        <v>0.3</v>
      </c>
      <c r="P3489" s="10">
        <f t="shared" si="162"/>
        <v>4.9999999999999989E-2</v>
      </c>
      <c r="Q3489">
        <f t="shared" si="163"/>
        <v>67.06353571428572</v>
      </c>
    </row>
    <row r="3490" spans="1:17" x14ac:dyDescent="0.3">
      <c r="A3490">
        <v>3485</v>
      </c>
      <c r="B3490" t="s">
        <v>3937</v>
      </c>
      <c r="C3490" t="s">
        <v>133</v>
      </c>
      <c r="D3490" t="s">
        <v>7</v>
      </c>
      <c r="E3490">
        <v>139265</v>
      </c>
      <c r="F3490">
        <v>71404</v>
      </c>
      <c r="G3490">
        <v>11.584300000000001</v>
      </c>
      <c r="H3490">
        <v>3.8578999999999999</v>
      </c>
      <c r="I3490">
        <v>15.4422</v>
      </c>
      <c r="J3490" s="12">
        <v>0.1</v>
      </c>
      <c r="K3490" s="12">
        <v>0.32400000000000001</v>
      </c>
      <c r="L3490" s="10">
        <v>0.25</v>
      </c>
      <c r="M3490" s="10">
        <f>VLOOKUP('By placement'!$D3490,'By goal type'!$I$3:$J$7,2,FALSE)</f>
        <v>0.3</v>
      </c>
      <c r="N3490" s="13"/>
      <c r="O3490" s="10">
        <f t="shared" si="164"/>
        <v>0.3</v>
      </c>
      <c r="P3490" s="10">
        <f t="shared" si="162"/>
        <v>4.9999999999999989E-2</v>
      </c>
      <c r="Q3490">
        <f t="shared" si="163"/>
        <v>4.6326599999999996</v>
      </c>
    </row>
    <row r="3491" spans="1:17" x14ac:dyDescent="0.3">
      <c r="A3491">
        <v>3486</v>
      </c>
      <c r="B3491" t="s">
        <v>3938</v>
      </c>
      <c r="C3491" t="s">
        <v>165</v>
      </c>
      <c r="D3491" t="s">
        <v>7</v>
      </c>
      <c r="E3491">
        <v>1031386</v>
      </c>
      <c r="F3491">
        <v>330042</v>
      </c>
      <c r="G3491">
        <v>128.70349999999999</v>
      </c>
      <c r="H3491">
        <v>42.891300000000001</v>
      </c>
      <c r="I3491">
        <v>171.59479999999999</v>
      </c>
      <c r="J3491" s="12">
        <v>0.24</v>
      </c>
      <c r="K3491" s="12">
        <v>0.54900000000000004</v>
      </c>
      <c r="L3491" s="10">
        <v>0.25</v>
      </c>
      <c r="M3491" s="10">
        <f>VLOOKUP('By placement'!$D3491,'By goal type'!$I$3:$J$7,2,FALSE)</f>
        <v>0.3</v>
      </c>
      <c r="N3491" s="13"/>
      <c r="O3491" s="10">
        <f t="shared" si="164"/>
        <v>0.3</v>
      </c>
      <c r="P3491" s="10">
        <f t="shared" si="162"/>
        <v>4.9999999999999989E-2</v>
      </c>
      <c r="Q3491">
        <f t="shared" si="163"/>
        <v>51.478439999999999</v>
      </c>
    </row>
    <row r="3492" spans="1:17" x14ac:dyDescent="0.3">
      <c r="A3492">
        <v>3487</v>
      </c>
      <c r="B3492" t="s">
        <v>3939</v>
      </c>
      <c r="C3492" t="s">
        <v>168</v>
      </c>
      <c r="D3492" t="s">
        <v>7</v>
      </c>
      <c r="E3492">
        <v>111795</v>
      </c>
      <c r="F3492">
        <v>35313</v>
      </c>
      <c r="G3492">
        <v>17.266400000000001</v>
      </c>
      <c r="H3492">
        <v>5.7553000000000001</v>
      </c>
      <c r="I3492">
        <v>23.021699999999999</v>
      </c>
      <c r="J3492" s="12">
        <v>0.3</v>
      </c>
      <c r="K3492" s="12">
        <v>0.71099999999999997</v>
      </c>
      <c r="L3492" s="10">
        <v>0.25</v>
      </c>
      <c r="M3492" s="10">
        <f>VLOOKUP('By placement'!$D3492,'By goal type'!$I$3:$J$7,2,FALSE)</f>
        <v>0.3</v>
      </c>
      <c r="N3492" s="13"/>
      <c r="O3492" s="10">
        <f t="shared" si="164"/>
        <v>0.3</v>
      </c>
      <c r="P3492" s="10">
        <f t="shared" si="162"/>
        <v>4.9999999999999989E-2</v>
      </c>
      <c r="Q3492">
        <f t="shared" si="163"/>
        <v>6.9065099999999999</v>
      </c>
    </row>
    <row r="3493" spans="1:17" x14ac:dyDescent="0.3">
      <c r="A3493">
        <v>3488</v>
      </c>
      <c r="B3493" t="s">
        <v>3940</v>
      </c>
      <c r="C3493" t="s">
        <v>64</v>
      </c>
      <c r="D3493" t="s">
        <v>7</v>
      </c>
      <c r="E3493">
        <v>149185</v>
      </c>
      <c r="F3493">
        <v>37463</v>
      </c>
      <c r="G3493">
        <v>7.9729999999999999</v>
      </c>
      <c r="H3493">
        <v>3.4169999999999998</v>
      </c>
      <c r="I3493">
        <v>11.39</v>
      </c>
      <c r="J3493" s="12">
        <v>0.14000000000000001</v>
      </c>
      <c r="K3493" s="12">
        <v>0.36799999999999999</v>
      </c>
      <c r="L3493" s="10">
        <v>0.3</v>
      </c>
      <c r="M3493" s="10">
        <f>VLOOKUP('By placement'!$D3493,'By goal type'!$I$3:$J$7,2,FALSE)</f>
        <v>0.3</v>
      </c>
      <c r="N3493" s="13"/>
      <c r="O3493" s="10">
        <f t="shared" si="164"/>
        <v>0.3</v>
      </c>
      <c r="P3493" s="10">
        <f t="shared" si="162"/>
        <v>0</v>
      </c>
      <c r="Q3493">
        <f t="shared" si="163"/>
        <v>3.4170000000000003</v>
      </c>
    </row>
    <row r="3494" spans="1:17" x14ac:dyDescent="0.3">
      <c r="A3494">
        <v>3489</v>
      </c>
      <c r="B3494" t="s">
        <v>3941</v>
      </c>
      <c r="C3494" t="s">
        <v>59</v>
      </c>
      <c r="D3494" t="s">
        <v>7</v>
      </c>
      <c r="E3494">
        <v>26297</v>
      </c>
      <c r="F3494">
        <v>10469</v>
      </c>
      <c r="G3494">
        <v>2.3940000000000001</v>
      </c>
      <c r="H3494">
        <v>1.026</v>
      </c>
      <c r="I3494">
        <v>3.42</v>
      </c>
      <c r="J3494" s="12">
        <v>0.15</v>
      </c>
      <c r="K3494" s="12">
        <v>0.41199999999999998</v>
      </c>
      <c r="L3494" s="10">
        <v>0.3</v>
      </c>
      <c r="M3494" s="10">
        <f>VLOOKUP('By placement'!$D3494,'By goal type'!$I$3:$J$7,2,FALSE)</f>
        <v>0.3</v>
      </c>
      <c r="N3494" s="13"/>
      <c r="O3494" s="10">
        <f t="shared" si="164"/>
        <v>0.3</v>
      </c>
      <c r="P3494" s="10">
        <f t="shared" si="162"/>
        <v>0</v>
      </c>
      <c r="Q3494">
        <f t="shared" si="163"/>
        <v>1.026</v>
      </c>
    </row>
    <row r="3495" spans="1:17" x14ac:dyDescent="0.3">
      <c r="A3495">
        <v>3490</v>
      </c>
      <c r="B3495" t="s">
        <v>3942</v>
      </c>
      <c r="C3495" t="s">
        <v>140</v>
      </c>
      <c r="D3495" t="s">
        <v>7</v>
      </c>
      <c r="E3495">
        <v>403071</v>
      </c>
      <c r="F3495">
        <v>240795</v>
      </c>
      <c r="G3495">
        <v>86.696399999999997</v>
      </c>
      <c r="H3495">
        <v>28.892600000000002</v>
      </c>
      <c r="I3495">
        <v>115.589</v>
      </c>
      <c r="J3495" s="12">
        <v>0.22</v>
      </c>
      <c r="K3495" s="12">
        <v>0.47599999999999998</v>
      </c>
      <c r="L3495" s="10">
        <v>0.25</v>
      </c>
      <c r="M3495" s="10">
        <f>VLOOKUP('By placement'!$D3495,'By goal type'!$I$3:$J$7,2,FALSE)</f>
        <v>0.3</v>
      </c>
      <c r="N3495" s="13"/>
      <c r="O3495" s="10">
        <f t="shared" si="164"/>
        <v>0.3</v>
      </c>
      <c r="P3495" s="10">
        <f t="shared" si="162"/>
        <v>4.9999999999999989E-2</v>
      </c>
      <c r="Q3495">
        <f t="shared" si="163"/>
        <v>34.676699999999997</v>
      </c>
    </row>
    <row r="3496" spans="1:17" x14ac:dyDescent="0.3">
      <c r="A3496">
        <v>3491</v>
      </c>
      <c r="B3496" t="s">
        <v>3943</v>
      </c>
      <c r="C3496" t="s">
        <v>34</v>
      </c>
      <c r="D3496" t="s">
        <v>7</v>
      </c>
      <c r="E3496">
        <v>274537</v>
      </c>
      <c r="F3496">
        <v>93897</v>
      </c>
      <c r="G3496">
        <v>36.004199999999997</v>
      </c>
      <c r="H3496">
        <v>12.0008</v>
      </c>
      <c r="I3496">
        <v>48.005000000000003</v>
      </c>
      <c r="J3496" s="12">
        <v>0.23</v>
      </c>
      <c r="K3496" s="12">
        <v>0.52500000000000002</v>
      </c>
      <c r="L3496" s="10">
        <v>0.25</v>
      </c>
      <c r="M3496" s="10">
        <f>VLOOKUP('By placement'!$D3496,'By goal type'!$I$3:$J$7,2,FALSE)</f>
        <v>0.3</v>
      </c>
      <c r="N3496" s="13"/>
      <c r="O3496" s="10">
        <f t="shared" si="164"/>
        <v>0.3</v>
      </c>
      <c r="P3496" s="10">
        <f t="shared" si="162"/>
        <v>4.9999999999999989E-2</v>
      </c>
      <c r="Q3496">
        <f t="shared" si="163"/>
        <v>14.4015</v>
      </c>
    </row>
    <row r="3497" spans="1:17" x14ac:dyDescent="0.3">
      <c r="A3497">
        <v>3492</v>
      </c>
      <c r="B3497" t="s">
        <v>3944</v>
      </c>
      <c r="C3497" t="s">
        <v>71</v>
      </c>
      <c r="D3497" t="s">
        <v>7</v>
      </c>
      <c r="E3497">
        <v>13213</v>
      </c>
      <c r="F3497">
        <v>3843</v>
      </c>
      <c r="G3497">
        <v>3.1467999999999998</v>
      </c>
      <c r="H3497">
        <v>1.0487</v>
      </c>
      <c r="I3497">
        <v>4.1955</v>
      </c>
      <c r="J3497" s="12">
        <v>0.5</v>
      </c>
      <c r="K3497" s="12">
        <v>0.95699999999999996</v>
      </c>
      <c r="L3497" s="10">
        <v>0.25</v>
      </c>
      <c r="M3497" s="10">
        <f>VLOOKUP('By placement'!$D3497,'By goal type'!$I$3:$J$7,2,FALSE)</f>
        <v>0.3</v>
      </c>
      <c r="N3497" s="13"/>
      <c r="O3497" s="10">
        <f t="shared" si="164"/>
        <v>0.3</v>
      </c>
      <c r="P3497" s="10">
        <f t="shared" si="162"/>
        <v>4.9999999999999989E-2</v>
      </c>
      <c r="Q3497">
        <f t="shared" si="163"/>
        <v>1.25865</v>
      </c>
    </row>
    <row r="3498" spans="1:17" x14ac:dyDescent="0.3">
      <c r="A3498">
        <v>3493</v>
      </c>
      <c r="B3498" t="s">
        <v>3945</v>
      </c>
      <c r="C3498" t="s">
        <v>24</v>
      </c>
      <c r="D3498" t="s">
        <v>7</v>
      </c>
      <c r="E3498">
        <v>2261465</v>
      </c>
      <c r="F3498">
        <v>1317097</v>
      </c>
      <c r="G3498">
        <v>863.56759999999997</v>
      </c>
      <c r="H3498">
        <v>287.8535</v>
      </c>
      <c r="I3498">
        <v>1151.4211</v>
      </c>
      <c r="J3498" s="12">
        <v>0.4</v>
      </c>
      <c r="K3498" s="12">
        <v>0.94199999999999995</v>
      </c>
      <c r="L3498" s="10">
        <v>0.25</v>
      </c>
      <c r="M3498" s="10">
        <f>VLOOKUP('By placement'!$D3498,'By goal type'!$I$3:$J$7,2,FALSE)</f>
        <v>0.3</v>
      </c>
      <c r="N3498" s="13"/>
      <c r="O3498" s="10">
        <f t="shared" si="164"/>
        <v>0.3</v>
      </c>
      <c r="P3498" s="10">
        <f t="shared" si="162"/>
        <v>4.9999999999999989E-2</v>
      </c>
      <c r="Q3498">
        <f t="shared" si="163"/>
        <v>345.42633000000001</v>
      </c>
    </row>
    <row r="3499" spans="1:17" x14ac:dyDescent="0.3">
      <c r="A3499">
        <v>3494</v>
      </c>
      <c r="B3499" t="s">
        <v>3946</v>
      </c>
      <c r="C3499" t="s">
        <v>30</v>
      </c>
      <c r="D3499" t="s">
        <v>7</v>
      </c>
      <c r="E3499">
        <v>343747</v>
      </c>
      <c r="F3499">
        <v>171600</v>
      </c>
      <c r="G3499">
        <v>78.883099999999999</v>
      </c>
      <c r="H3499">
        <v>33.8078</v>
      </c>
      <c r="I3499">
        <v>112.6909</v>
      </c>
      <c r="J3499" s="12">
        <v>0.3</v>
      </c>
      <c r="K3499" s="12">
        <v>0.69499999999999995</v>
      </c>
      <c r="L3499" s="10">
        <v>0.3</v>
      </c>
      <c r="M3499" s="10">
        <f>VLOOKUP('By placement'!$D3499,'By goal type'!$I$3:$J$7,2,FALSE)</f>
        <v>0.3</v>
      </c>
      <c r="N3499" s="13"/>
      <c r="O3499" s="10">
        <f t="shared" si="164"/>
        <v>0.3</v>
      </c>
      <c r="P3499" s="10">
        <f t="shared" si="162"/>
        <v>0</v>
      </c>
      <c r="Q3499">
        <f t="shared" si="163"/>
        <v>33.807269999999995</v>
      </c>
    </row>
    <row r="3500" spans="1:17" x14ac:dyDescent="0.3">
      <c r="A3500">
        <v>3495</v>
      </c>
      <c r="B3500" t="s">
        <v>3947</v>
      </c>
      <c r="C3500" t="s">
        <v>164</v>
      </c>
      <c r="D3500" t="s">
        <v>7</v>
      </c>
      <c r="E3500">
        <v>1744052</v>
      </c>
      <c r="F3500">
        <v>539874</v>
      </c>
      <c r="G3500">
        <v>422.44760000000002</v>
      </c>
      <c r="H3500">
        <v>140.81200000000001</v>
      </c>
      <c r="I3500">
        <v>563.25959999999998</v>
      </c>
      <c r="J3500" s="12">
        <v>0.45</v>
      </c>
      <c r="K3500" s="12">
        <v>0.99</v>
      </c>
      <c r="L3500" s="10">
        <v>0.25</v>
      </c>
      <c r="M3500" s="10">
        <f>VLOOKUP('By placement'!$D3500,'By goal type'!$I$3:$J$7,2,FALSE)</f>
        <v>0.3</v>
      </c>
      <c r="N3500" s="13"/>
      <c r="O3500" s="10">
        <f t="shared" si="164"/>
        <v>0.3</v>
      </c>
      <c r="P3500" s="10">
        <f t="shared" si="162"/>
        <v>4.9999999999999989E-2</v>
      </c>
      <c r="Q3500">
        <f t="shared" si="163"/>
        <v>168.97788</v>
      </c>
    </row>
    <row r="3501" spans="1:17" x14ac:dyDescent="0.3">
      <c r="A3501">
        <v>3496</v>
      </c>
      <c r="B3501" t="s">
        <v>3948</v>
      </c>
      <c r="C3501" t="s">
        <v>105</v>
      </c>
      <c r="D3501" t="s">
        <v>7</v>
      </c>
      <c r="E3501">
        <v>1848418</v>
      </c>
      <c r="F3501">
        <v>691542</v>
      </c>
      <c r="G3501">
        <v>455.68680000000001</v>
      </c>
      <c r="H3501">
        <v>151.88339999999999</v>
      </c>
      <c r="I3501">
        <v>607.5702</v>
      </c>
      <c r="J3501" s="12">
        <v>0.4</v>
      </c>
      <c r="K3501" s="12">
        <v>0.82399999999999995</v>
      </c>
      <c r="L3501" s="10">
        <v>0.25</v>
      </c>
      <c r="M3501" s="10">
        <f>VLOOKUP('By placement'!$D3501,'By goal type'!$I$3:$J$7,2,FALSE)</f>
        <v>0.3</v>
      </c>
      <c r="N3501" s="13"/>
      <c r="O3501" s="10">
        <f t="shared" si="164"/>
        <v>0.3</v>
      </c>
      <c r="P3501" s="10">
        <f t="shared" si="162"/>
        <v>4.9999999999999989E-2</v>
      </c>
      <c r="Q3501">
        <f t="shared" si="163"/>
        <v>182.27106000000001</v>
      </c>
    </row>
    <row r="3502" spans="1:17" x14ac:dyDescent="0.3">
      <c r="A3502">
        <v>3497</v>
      </c>
      <c r="B3502" t="s">
        <v>3949</v>
      </c>
      <c r="C3502" t="s">
        <v>136</v>
      </c>
      <c r="D3502" t="s">
        <v>7</v>
      </c>
      <c r="E3502">
        <v>12517</v>
      </c>
      <c r="F3502">
        <v>8222</v>
      </c>
      <c r="G3502">
        <v>4.0742000000000003</v>
      </c>
      <c r="H3502">
        <v>1.3580000000000001</v>
      </c>
      <c r="I3502">
        <v>5.4321999999999999</v>
      </c>
      <c r="J3502" s="12">
        <v>0.3</v>
      </c>
      <c r="K3502" s="12">
        <v>0.72</v>
      </c>
      <c r="L3502" s="10">
        <v>0.25</v>
      </c>
      <c r="M3502" s="10">
        <f>VLOOKUP('By placement'!$D3502,'By goal type'!$I$3:$J$7,2,FALSE)</f>
        <v>0.3</v>
      </c>
      <c r="N3502" s="13"/>
      <c r="O3502" s="10">
        <f t="shared" si="164"/>
        <v>0.3</v>
      </c>
      <c r="P3502" s="10">
        <f t="shared" si="162"/>
        <v>4.9999999999999989E-2</v>
      </c>
      <c r="Q3502">
        <f t="shared" si="163"/>
        <v>1.6296599999999999</v>
      </c>
    </row>
    <row r="3503" spans="1:17" x14ac:dyDescent="0.3">
      <c r="A3503">
        <v>3498</v>
      </c>
      <c r="B3503" t="s">
        <v>3950</v>
      </c>
      <c r="C3503" t="s">
        <v>61</v>
      </c>
      <c r="D3503" t="s">
        <v>7</v>
      </c>
      <c r="E3503">
        <v>1135328</v>
      </c>
      <c r="F3503">
        <v>27318</v>
      </c>
      <c r="G3503">
        <v>22.630600000000001</v>
      </c>
      <c r="H3503">
        <v>7.5412999999999997</v>
      </c>
      <c r="I3503">
        <v>30.171900000000001</v>
      </c>
      <c r="J3503" s="12">
        <v>0.5</v>
      </c>
      <c r="K3503" s="12">
        <v>0.71799999999999997</v>
      </c>
      <c r="L3503" s="10">
        <v>0.25</v>
      </c>
      <c r="M3503" s="10">
        <f>VLOOKUP('By placement'!$D3503,'By goal type'!$I$3:$J$7,2,FALSE)</f>
        <v>0.3</v>
      </c>
      <c r="N3503" s="13"/>
      <c r="O3503" s="10">
        <f t="shared" si="164"/>
        <v>0.3</v>
      </c>
      <c r="P3503" s="10">
        <f t="shared" si="162"/>
        <v>4.9999999999999989E-2</v>
      </c>
      <c r="Q3503">
        <f t="shared" si="163"/>
        <v>9.0515699999999999</v>
      </c>
    </row>
    <row r="3504" spans="1:17" x14ac:dyDescent="0.3">
      <c r="A3504">
        <v>3499</v>
      </c>
      <c r="B3504" t="s">
        <v>3951</v>
      </c>
      <c r="C3504" t="s">
        <v>64</v>
      </c>
      <c r="D3504" t="s">
        <v>7</v>
      </c>
      <c r="E3504">
        <v>187883</v>
      </c>
      <c r="F3504">
        <v>91898</v>
      </c>
      <c r="G3504">
        <v>48.3874</v>
      </c>
      <c r="H3504">
        <v>20.7376</v>
      </c>
      <c r="I3504">
        <v>69.125</v>
      </c>
      <c r="J3504" s="12">
        <v>0.34</v>
      </c>
      <c r="K3504" s="12">
        <v>0.81299999999999994</v>
      </c>
      <c r="L3504" s="10">
        <v>0.3</v>
      </c>
      <c r="M3504" s="10">
        <f>VLOOKUP('By placement'!$D3504,'By goal type'!$I$3:$J$7,2,FALSE)</f>
        <v>0.3</v>
      </c>
      <c r="N3504" s="13"/>
      <c r="O3504" s="10">
        <f t="shared" si="164"/>
        <v>0.3</v>
      </c>
      <c r="P3504" s="10">
        <f t="shared" si="162"/>
        <v>0</v>
      </c>
      <c r="Q3504">
        <f t="shared" si="163"/>
        <v>20.737500000000001</v>
      </c>
    </row>
    <row r="3505" spans="1:17" x14ac:dyDescent="0.3">
      <c r="A3505">
        <v>3500</v>
      </c>
      <c r="B3505" t="s">
        <v>3952</v>
      </c>
      <c r="C3505" t="s">
        <v>167</v>
      </c>
      <c r="D3505" t="s">
        <v>7</v>
      </c>
      <c r="E3505">
        <v>335903</v>
      </c>
      <c r="F3505">
        <v>173064</v>
      </c>
      <c r="G3505">
        <v>241.5813</v>
      </c>
      <c r="H3505">
        <v>103.53449999999999</v>
      </c>
      <c r="I3505">
        <v>345.11579999999998</v>
      </c>
      <c r="J3505" s="12">
        <v>0.9</v>
      </c>
      <c r="K3505" s="12">
        <v>2.04</v>
      </c>
      <c r="L3505" s="10">
        <v>0.3</v>
      </c>
      <c r="M3505" s="10">
        <f>VLOOKUP('By placement'!$D3505,'By goal type'!$I$3:$J$7,2,FALSE)</f>
        <v>0.3</v>
      </c>
      <c r="N3505" s="13"/>
      <c r="O3505" s="10">
        <f t="shared" si="164"/>
        <v>0.3</v>
      </c>
      <c r="P3505" s="10">
        <f t="shared" si="162"/>
        <v>0</v>
      </c>
      <c r="Q3505">
        <f t="shared" si="163"/>
        <v>103.53473999999999</v>
      </c>
    </row>
    <row r="3506" spans="1:17" x14ac:dyDescent="0.3">
      <c r="A3506">
        <v>3501</v>
      </c>
      <c r="B3506" t="s">
        <v>3953</v>
      </c>
      <c r="C3506" t="s">
        <v>149</v>
      </c>
      <c r="D3506" t="s">
        <v>7</v>
      </c>
      <c r="E3506">
        <v>5530</v>
      </c>
      <c r="F3506">
        <v>499</v>
      </c>
      <c r="G3506">
        <v>0.1575</v>
      </c>
      <c r="H3506">
        <v>5.2499999999999998E-2</v>
      </c>
      <c r="I3506">
        <v>0.21</v>
      </c>
      <c r="J3506" s="12">
        <v>0.19</v>
      </c>
      <c r="K3506" s="12">
        <v>0.35699999999999998</v>
      </c>
      <c r="L3506" s="10">
        <v>0.25</v>
      </c>
      <c r="M3506" s="10">
        <f>VLOOKUP('By placement'!$D3506,'By goal type'!$I$3:$J$7,2,FALSE)</f>
        <v>0.3</v>
      </c>
      <c r="N3506" s="13"/>
      <c r="O3506" s="10">
        <f t="shared" si="164"/>
        <v>0.3</v>
      </c>
      <c r="P3506" s="10">
        <f t="shared" si="162"/>
        <v>4.9999999999999989E-2</v>
      </c>
      <c r="Q3506">
        <f t="shared" si="163"/>
        <v>6.3E-2</v>
      </c>
    </row>
    <row r="3507" spans="1:17" x14ac:dyDescent="0.3">
      <c r="A3507">
        <v>3502</v>
      </c>
      <c r="B3507" t="s">
        <v>3954</v>
      </c>
      <c r="C3507" t="s">
        <v>150</v>
      </c>
      <c r="D3507" t="s">
        <v>7</v>
      </c>
      <c r="E3507">
        <v>804232</v>
      </c>
      <c r="F3507">
        <v>451077</v>
      </c>
      <c r="G3507">
        <v>293.09930000000003</v>
      </c>
      <c r="H3507">
        <v>108.40689999999999</v>
      </c>
      <c r="I3507">
        <v>401.50619999999998</v>
      </c>
      <c r="J3507" s="12">
        <v>0.4</v>
      </c>
      <c r="K3507" s="12">
        <v>0.877</v>
      </c>
      <c r="L3507" s="10">
        <v>0.27</v>
      </c>
      <c r="M3507" s="10">
        <f>VLOOKUP('By placement'!$D3507,'By goal type'!$I$3:$J$7,2,FALSE)</f>
        <v>0.3</v>
      </c>
      <c r="N3507" s="13"/>
      <c r="O3507" s="10">
        <f t="shared" si="164"/>
        <v>0.3</v>
      </c>
      <c r="P3507" s="10">
        <f t="shared" si="162"/>
        <v>2.9999999999999971E-2</v>
      </c>
      <c r="Q3507">
        <f t="shared" si="163"/>
        <v>120.45185999999998</v>
      </c>
    </row>
    <row r="3508" spans="1:17" x14ac:dyDescent="0.3">
      <c r="A3508">
        <v>3503</v>
      </c>
      <c r="B3508" t="s">
        <v>3955</v>
      </c>
      <c r="C3508" t="s">
        <v>166</v>
      </c>
      <c r="D3508" t="s">
        <v>7</v>
      </c>
      <c r="E3508">
        <v>547331</v>
      </c>
      <c r="F3508">
        <v>143881</v>
      </c>
      <c r="G3508">
        <v>76.200199999999995</v>
      </c>
      <c r="H3508">
        <v>23.405999999999999</v>
      </c>
      <c r="I3508">
        <v>99.606200000000001</v>
      </c>
      <c r="J3508" s="12">
        <v>0.2</v>
      </c>
      <c r="K3508" s="12">
        <v>0.68200000000000005</v>
      </c>
      <c r="L3508" s="10">
        <v>0.25</v>
      </c>
      <c r="M3508" s="10">
        <f>VLOOKUP('By placement'!$D3508,'By goal type'!$I$3:$J$7,2,FALSE)</f>
        <v>0.3</v>
      </c>
      <c r="N3508" s="13"/>
      <c r="O3508" s="10">
        <f t="shared" si="164"/>
        <v>0.3</v>
      </c>
      <c r="P3508" s="10">
        <f t="shared" si="162"/>
        <v>4.9999999999999989E-2</v>
      </c>
      <c r="Q3508">
        <f t="shared" si="163"/>
        <v>29.88186</v>
      </c>
    </row>
    <row r="3509" spans="1:17" x14ac:dyDescent="0.3">
      <c r="A3509">
        <v>3504</v>
      </c>
      <c r="B3509" t="s">
        <v>3956</v>
      </c>
      <c r="C3509" t="s">
        <v>165</v>
      </c>
      <c r="D3509" t="s">
        <v>7</v>
      </c>
      <c r="E3509">
        <v>108220</v>
      </c>
      <c r="F3509">
        <v>42743</v>
      </c>
      <c r="G3509">
        <v>12.1526</v>
      </c>
      <c r="H3509">
        <v>4.0503999999999998</v>
      </c>
      <c r="I3509">
        <v>16.202999999999999</v>
      </c>
      <c r="J3509" s="12">
        <v>0.17</v>
      </c>
      <c r="K3509" s="12">
        <v>0.39</v>
      </c>
      <c r="L3509" s="10">
        <v>0.25</v>
      </c>
      <c r="M3509" s="10">
        <f>VLOOKUP('By placement'!$D3509,'By goal type'!$I$3:$J$7,2,FALSE)</f>
        <v>0.3</v>
      </c>
      <c r="N3509" s="13"/>
      <c r="O3509" s="10">
        <f t="shared" si="164"/>
        <v>0.3</v>
      </c>
      <c r="P3509" s="10">
        <f t="shared" si="162"/>
        <v>4.9999999999999989E-2</v>
      </c>
      <c r="Q3509">
        <f t="shared" si="163"/>
        <v>4.8609</v>
      </c>
    </row>
    <row r="3510" spans="1:17" x14ac:dyDescent="0.3">
      <c r="A3510">
        <v>3505</v>
      </c>
      <c r="B3510" t="s">
        <v>3957</v>
      </c>
      <c r="C3510" t="s">
        <v>59</v>
      </c>
      <c r="D3510" t="s">
        <v>7</v>
      </c>
      <c r="E3510">
        <v>3080</v>
      </c>
      <c r="F3510">
        <v>1637</v>
      </c>
      <c r="G3510">
        <v>0.38429999999999997</v>
      </c>
      <c r="H3510">
        <v>0.16470000000000001</v>
      </c>
      <c r="I3510">
        <v>0.54900000000000004</v>
      </c>
      <c r="J3510" s="12">
        <v>0.15</v>
      </c>
      <c r="K3510" s="12">
        <v>0.42199999999999999</v>
      </c>
      <c r="L3510" s="10">
        <v>0.3</v>
      </c>
      <c r="M3510" s="10">
        <f>VLOOKUP('By placement'!$D3510,'By goal type'!$I$3:$J$7,2,FALSE)</f>
        <v>0.3</v>
      </c>
      <c r="N3510" s="13"/>
      <c r="O3510" s="10">
        <f t="shared" si="164"/>
        <v>0.3</v>
      </c>
      <c r="P3510" s="10">
        <f t="shared" si="162"/>
        <v>0</v>
      </c>
      <c r="Q3510">
        <f t="shared" si="163"/>
        <v>0.16470000000000001</v>
      </c>
    </row>
    <row r="3511" spans="1:17" x14ac:dyDescent="0.3">
      <c r="A3511">
        <v>3506</v>
      </c>
      <c r="B3511" t="s">
        <v>3958</v>
      </c>
      <c r="C3511" t="s">
        <v>135</v>
      </c>
      <c r="D3511" t="s">
        <v>7</v>
      </c>
      <c r="E3511">
        <v>48018</v>
      </c>
      <c r="F3511">
        <v>22178</v>
      </c>
      <c r="G3511">
        <v>1.855</v>
      </c>
      <c r="H3511">
        <v>0.61799999999999999</v>
      </c>
      <c r="I3511">
        <v>2.4729999999999999</v>
      </c>
      <c r="J3511" s="12">
        <v>0.05</v>
      </c>
      <c r="K3511" s="12">
        <v>0.121</v>
      </c>
      <c r="L3511" s="10">
        <v>0.25</v>
      </c>
      <c r="M3511" s="10">
        <f>VLOOKUP('By placement'!$D3511,'By goal type'!$I$3:$J$7,2,FALSE)</f>
        <v>0.3</v>
      </c>
      <c r="N3511" s="13"/>
      <c r="O3511" s="10">
        <f t="shared" si="164"/>
        <v>0.3</v>
      </c>
      <c r="P3511" s="10">
        <f t="shared" si="162"/>
        <v>4.9999999999999989E-2</v>
      </c>
      <c r="Q3511">
        <f t="shared" si="163"/>
        <v>0.74189999999999989</v>
      </c>
    </row>
    <row r="3512" spans="1:17" x14ac:dyDescent="0.3">
      <c r="A3512">
        <v>3507</v>
      </c>
      <c r="B3512" t="s">
        <v>3959</v>
      </c>
      <c r="C3512" t="s">
        <v>64</v>
      </c>
      <c r="D3512" t="s">
        <v>7</v>
      </c>
      <c r="E3512">
        <v>46274</v>
      </c>
      <c r="F3512">
        <v>32448</v>
      </c>
      <c r="G3512">
        <v>16.293600000000001</v>
      </c>
      <c r="H3512">
        <v>6.9828000000000001</v>
      </c>
      <c r="I3512">
        <v>23.276399999999999</v>
      </c>
      <c r="J3512" s="12">
        <v>0.32</v>
      </c>
      <c r="K3512" s="12">
        <v>0.86399999999999999</v>
      </c>
      <c r="L3512" s="10">
        <v>0.3</v>
      </c>
      <c r="M3512" s="10">
        <f>VLOOKUP('By placement'!$D3512,'By goal type'!$I$3:$J$7,2,FALSE)</f>
        <v>0.3</v>
      </c>
      <c r="N3512" s="13"/>
      <c r="O3512" s="10">
        <f t="shared" si="164"/>
        <v>0.3</v>
      </c>
      <c r="P3512" s="10">
        <f t="shared" si="162"/>
        <v>0</v>
      </c>
      <c r="Q3512">
        <f t="shared" si="163"/>
        <v>6.9829199999999991</v>
      </c>
    </row>
    <row r="3513" spans="1:17" x14ac:dyDescent="0.3">
      <c r="A3513">
        <v>3508</v>
      </c>
      <c r="B3513" t="s">
        <v>3960</v>
      </c>
      <c r="C3513" t="s">
        <v>165</v>
      </c>
      <c r="D3513" t="s">
        <v>7</v>
      </c>
      <c r="E3513">
        <v>122808</v>
      </c>
      <c r="F3513">
        <v>54251</v>
      </c>
      <c r="G3513">
        <v>13.678800000000001</v>
      </c>
      <c r="H3513">
        <v>4.5591999999999997</v>
      </c>
      <c r="I3513">
        <v>18.238</v>
      </c>
      <c r="J3513" s="12">
        <v>0.15</v>
      </c>
      <c r="K3513" s="12">
        <v>0.34899999999999998</v>
      </c>
      <c r="L3513" s="10">
        <v>0.25</v>
      </c>
      <c r="M3513" s="10">
        <f>VLOOKUP('By placement'!$D3513,'By goal type'!$I$3:$J$7,2,FALSE)</f>
        <v>0.3</v>
      </c>
      <c r="N3513" s="13"/>
      <c r="O3513" s="10">
        <f t="shared" si="164"/>
        <v>0.3</v>
      </c>
      <c r="P3513" s="10">
        <f t="shared" si="162"/>
        <v>4.9999999999999989E-2</v>
      </c>
      <c r="Q3513">
        <f t="shared" si="163"/>
        <v>5.4714</v>
      </c>
    </row>
    <row r="3514" spans="1:17" x14ac:dyDescent="0.3">
      <c r="A3514">
        <v>3509</v>
      </c>
      <c r="B3514" t="s">
        <v>3961</v>
      </c>
      <c r="C3514" t="s">
        <v>34</v>
      </c>
      <c r="D3514" t="s">
        <v>7</v>
      </c>
      <c r="E3514">
        <v>239235</v>
      </c>
      <c r="F3514">
        <v>89483</v>
      </c>
      <c r="G3514">
        <v>30.134399999999999</v>
      </c>
      <c r="H3514">
        <v>10.044600000000001</v>
      </c>
      <c r="I3514">
        <v>40.179000000000002</v>
      </c>
      <c r="J3514" s="12">
        <v>0.2</v>
      </c>
      <c r="K3514" s="12">
        <v>0.47199999999999998</v>
      </c>
      <c r="L3514" s="10">
        <v>0.25</v>
      </c>
      <c r="M3514" s="10">
        <f>VLOOKUP('By placement'!$D3514,'By goal type'!$I$3:$J$7,2,FALSE)</f>
        <v>0.3</v>
      </c>
      <c r="N3514" s="13"/>
      <c r="O3514" s="10">
        <f t="shared" si="164"/>
        <v>0.3</v>
      </c>
      <c r="P3514" s="10">
        <f t="shared" si="162"/>
        <v>4.9999999999999989E-2</v>
      </c>
      <c r="Q3514">
        <f t="shared" si="163"/>
        <v>12.053700000000001</v>
      </c>
    </row>
    <row r="3515" spans="1:17" x14ac:dyDescent="0.3">
      <c r="A3515">
        <v>3510</v>
      </c>
      <c r="B3515" t="s">
        <v>3962</v>
      </c>
      <c r="C3515" t="s">
        <v>61</v>
      </c>
      <c r="D3515" t="s">
        <v>7</v>
      </c>
      <c r="E3515">
        <v>3016679</v>
      </c>
      <c r="F3515">
        <v>1256348</v>
      </c>
      <c r="G3515">
        <v>2123.681</v>
      </c>
      <c r="H3515">
        <v>707.8895</v>
      </c>
      <c r="I3515">
        <v>2831.5704999999998</v>
      </c>
      <c r="J3515" s="12">
        <v>1</v>
      </c>
      <c r="K3515" s="12">
        <v>2.52</v>
      </c>
      <c r="L3515" s="10">
        <v>0.25</v>
      </c>
      <c r="M3515" s="10">
        <f>VLOOKUP('By placement'!$D3515,'By goal type'!$I$3:$J$7,2,FALSE)</f>
        <v>0.3</v>
      </c>
      <c r="N3515" s="13"/>
      <c r="O3515" s="10">
        <f t="shared" si="164"/>
        <v>0.3</v>
      </c>
      <c r="P3515" s="10">
        <f t="shared" si="162"/>
        <v>4.9999999999999989E-2</v>
      </c>
      <c r="Q3515">
        <f t="shared" si="163"/>
        <v>849.47114999999997</v>
      </c>
    </row>
    <row r="3516" spans="1:17" x14ac:dyDescent="0.3">
      <c r="A3516">
        <v>3511</v>
      </c>
      <c r="B3516" t="s">
        <v>3963</v>
      </c>
      <c r="C3516" t="s">
        <v>56</v>
      </c>
      <c r="D3516" t="s">
        <v>7</v>
      </c>
      <c r="E3516">
        <v>644101</v>
      </c>
      <c r="F3516">
        <v>224967</v>
      </c>
      <c r="G3516">
        <v>11.4825</v>
      </c>
      <c r="H3516">
        <v>3.8275000000000001</v>
      </c>
      <c r="I3516">
        <v>15.31</v>
      </c>
      <c r="J3516" s="12">
        <v>0.03</v>
      </c>
      <c r="K3516" s="12">
        <v>6.4000000000000001E-2</v>
      </c>
      <c r="L3516" s="10">
        <v>0.25</v>
      </c>
      <c r="M3516" s="10">
        <f>VLOOKUP('By placement'!$D3516,'By goal type'!$I$3:$J$7,2,FALSE)</f>
        <v>0.3</v>
      </c>
      <c r="N3516" s="13"/>
      <c r="O3516" s="10">
        <f t="shared" si="164"/>
        <v>0.3</v>
      </c>
      <c r="P3516" s="10">
        <f t="shared" si="162"/>
        <v>4.9999999999999989E-2</v>
      </c>
      <c r="Q3516">
        <f t="shared" si="163"/>
        <v>4.593</v>
      </c>
    </row>
    <row r="3517" spans="1:17" x14ac:dyDescent="0.3">
      <c r="A3517">
        <v>3512</v>
      </c>
      <c r="B3517" t="s">
        <v>3964</v>
      </c>
      <c r="C3517" t="s">
        <v>164</v>
      </c>
      <c r="D3517" t="s">
        <v>7</v>
      </c>
      <c r="E3517">
        <v>859067</v>
      </c>
      <c r="F3517">
        <v>316371</v>
      </c>
      <c r="G3517">
        <v>254.73259999999999</v>
      </c>
      <c r="H3517">
        <v>84.908500000000004</v>
      </c>
      <c r="I3517">
        <v>339.64109999999999</v>
      </c>
      <c r="J3517" s="12">
        <v>0.45</v>
      </c>
      <c r="K3517" s="12">
        <v>1.089</v>
      </c>
      <c r="L3517" s="10">
        <v>0.25</v>
      </c>
      <c r="M3517" s="10">
        <f>VLOOKUP('By placement'!$D3517,'By goal type'!$I$3:$J$7,2,FALSE)</f>
        <v>0.3</v>
      </c>
      <c r="N3517" s="13"/>
      <c r="O3517" s="10">
        <f t="shared" si="164"/>
        <v>0.3</v>
      </c>
      <c r="P3517" s="10">
        <f t="shared" si="162"/>
        <v>4.9999999999999989E-2</v>
      </c>
      <c r="Q3517">
        <f t="shared" si="163"/>
        <v>101.89233</v>
      </c>
    </row>
    <row r="3518" spans="1:17" x14ac:dyDescent="0.3">
      <c r="A3518">
        <v>3513</v>
      </c>
      <c r="B3518" t="s">
        <v>3965</v>
      </c>
      <c r="C3518" t="s">
        <v>121</v>
      </c>
      <c r="D3518" t="s">
        <v>7</v>
      </c>
      <c r="E3518">
        <v>2427060</v>
      </c>
      <c r="F3518">
        <v>1018661</v>
      </c>
      <c r="G3518">
        <v>259.6019</v>
      </c>
      <c r="H3518">
        <v>86.531300000000002</v>
      </c>
      <c r="I3518">
        <v>346.13319999999999</v>
      </c>
      <c r="J3518" s="12">
        <v>0.15</v>
      </c>
      <c r="K3518" s="12">
        <v>0.39600000000000002</v>
      </c>
      <c r="L3518" s="10">
        <v>0.25</v>
      </c>
      <c r="M3518" s="10">
        <f>VLOOKUP('By placement'!$D3518,'By goal type'!$I$3:$J$7,2,FALSE)</f>
        <v>0.3</v>
      </c>
      <c r="N3518" s="13"/>
      <c r="O3518" s="10">
        <f t="shared" si="164"/>
        <v>0.3</v>
      </c>
      <c r="P3518" s="10">
        <f t="shared" si="162"/>
        <v>4.9999999999999989E-2</v>
      </c>
      <c r="Q3518">
        <f t="shared" si="163"/>
        <v>103.83995999999999</v>
      </c>
    </row>
    <row r="3519" spans="1:17" x14ac:dyDescent="0.3">
      <c r="A3519">
        <v>3514</v>
      </c>
      <c r="B3519" t="s">
        <v>3966</v>
      </c>
      <c r="C3519" t="s">
        <v>64</v>
      </c>
      <c r="D3519" t="s">
        <v>7</v>
      </c>
      <c r="E3519">
        <v>24867</v>
      </c>
      <c r="F3519">
        <v>13735</v>
      </c>
      <c r="G3519">
        <v>6.7855999999999996</v>
      </c>
      <c r="H3519">
        <v>2.9079000000000002</v>
      </c>
      <c r="I3519">
        <v>9.6935000000000002</v>
      </c>
      <c r="J3519" s="12">
        <v>0.31</v>
      </c>
      <c r="K3519" s="12">
        <v>0.84199999999999997</v>
      </c>
      <c r="L3519" s="10">
        <v>0.3</v>
      </c>
      <c r="M3519" s="10">
        <f>VLOOKUP('By placement'!$D3519,'By goal type'!$I$3:$J$7,2,FALSE)</f>
        <v>0.3</v>
      </c>
      <c r="N3519" s="13"/>
      <c r="O3519" s="10">
        <f t="shared" si="164"/>
        <v>0.3</v>
      </c>
      <c r="P3519" s="10">
        <f t="shared" si="162"/>
        <v>0</v>
      </c>
      <c r="Q3519">
        <f t="shared" si="163"/>
        <v>2.9080499999999998</v>
      </c>
    </row>
    <row r="3520" spans="1:17" x14ac:dyDescent="0.3">
      <c r="A3520">
        <v>3515</v>
      </c>
      <c r="B3520" t="s">
        <v>3967</v>
      </c>
      <c r="C3520" t="s">
        <v>64</v>
      </c>
      <c r="D3520" t="s">
        <v>7</v>
      </c>
      <c r="E3520">
        <v>5695</v>
      </c>
      <c r="F3520">
        <v>4332</v>
      </c>
      <c r="G3520">
        <v>1.5306</v>
      </c>
      <c r="H3520">
        <v>0.65580000000000005</v>
      </c>
      <c r="I3520">
        <v>2.1863999999999999</v>
      </c>
      <c r="J3520" s="12">
        <v>0.22</v>
      </c>
      <c r="K3520" s="12">
        <v>0.49299999999999999</v>
      </c>
      <c r="L3520" s="10">
        <v>0.3</v>
      </c>
      <c r="M3520" s="10">
        <f>VLOOKUP('By placement'!$D3520,'By goal type'!$I$3:$J$7,2,FALSE)</f>
        <v>0.3</v>
      </c>
      <c r="N3520" s="13"/>
      <c r="O3520" s="10">
        <f t="shared" si="164"/>
        <v>0.3</v>
      </c>
      <c r="P3520" s="10">
        <f t="shared" si="162"/>
        <v>0</v>
      </c>
      <c r="Q3520">
        <f t="shared" si="163"/>
        <v>0.65591999999999995</v>
      </c>
    </row>
    <row r="3521" spans="1:17" x14ac:dyDescent="0.3">
      <c r="A3521">
        <v>3516</v>
      </c>
      <c r="B3521" s="1" t="s">
        <v>3968</v>
      </c>
      <c r="C3521" t="s">
        <v>79</v>
      </c>
      <c r="D3521" t="s">
        <v>7</v>
      </c>
      <c r="E3521">
        <v>41755</v>
      </c>
      <c r="F3521">
        <v>27716</v>
      </c>
      <c r="G3521">
        <v>17.9542</v>
      </c>
      <c r="H3521">
        <v>7.5603999999999996</v>
      </c>
      <c r="I3521">
        <v>25.514600000000002</v>
      </c>
      <c r="J3521" s="12">
        <v>0.4</v>
      </c>
      <c r="K3521" s="12">
        <v>0.96699999999999997</v>
      </c>
      <c r="L3521" s="10">
        <v>0.3</v>
      </c>
      <c r="M3521" s="10">
        <f>VLOOKUP('By placement'!$D3521,'By goal type'!$I$3:$J$7,2,FALSE)</f>
        <v>0.3</v>
      </c>
      <c r="N3521" s="13"/>
      <c r="O3521" s="10">
        <f t="shared" si="164"/>
        <v>0.3</v>
      </c>
      <c r="P3521" s="10">
        <f t="shared" si="162"/>
        <v>0</v>
      </c>
      <c r="Q3521">
        <f t="shared" si="163"/>
        <v>7.6543799999999997</v>
      </c>
    </row>
    <row r="3522" spans="1:17" x14ac:dyDescent="0.3">
      <c r="A3522">
        <v>3517</v>
      </c>
      <c r="B3522" t="s">
        <v>3969</v>
      </c>
      <c r="C3522" t="s">
        <v>56</v>
      </c>
      <c r="D3522" t="s">
        <v>7</v>
      </c>
      <c r="E3522">
        <v>733476</v>
      </c>
      <c r="F3522">
        <v>230625</v>
      </c>
      <c r="G3522">
        <v>11.932499999999999</v>
      </c>
      <c r="H3522">
        <v>3.9775</v>
      </c>
      <c r="I3522">
        <v>15.91</v>
      </c>
      <c r="J3522" s="12">
        <v>0.03</v>
      </c>
      <c r="K3522" s="12">
        <v>6.9000000000000006E-2</v>
      </c>
      <c r="L3522" s="10">
        <v>0.25</v>
      </c>
      <c r="M3522" s="10">
        <f>VLOOKUP('By placement'!$D3522,'By goal type'!$I$3:$J$7,2,FALSE)</f>
        <v>0.3</v>
      </c>
      <c r="N3522" s="13"/>
      <c r="O3522" s="10">
        <f t="shared" si="164"/>
        <v>0.3</v>
      </c>
      <c r="P3522" s="10">
        <f t="shared" si="162"/>
        <v>4.9999999999999989E-2</v>
      </c>
      <c r="Q3522">
        <f t="shared" si="163"/>
        <v>4.7729999999999997</v>
      </c>
    </row>
    <row r="3523" spans="1:17" x14ac:dyDescent="0.3">
      <c r="A3523">
        <v>3518</v>
      </c>
      <c r="B3523" t="s">
        <v>3970</v>
      </c>
      <c r="C3523" t="s">
        <v>56</v>
      </c>
      <c r="D3523" t="s">
        <v>7</v>
      </c>
      <c r="E3523">
        <v>570071</v>
      </c>
      <c r="F3523">
        <v>173710</v>
      </c>
      <c r="G3523">
        <v>9.0824999999999996</v>
      </c>
      <c r="H3523">
        <v>3.0274999999999999</v>
      </c>
      <c r="I3523">
        <v>12.11</v>
      </c>
      <c r="J3523" s="12">
        <v>0.03</v>
      </c>
      <c r="K3523" s="12">
        <v>7.3999999999999996E-2</v>
      </c>
      <c r="L3523" s="10">
        <v>0.25</v>
      </c>
      <c r="M3523" s="10">
        <f>VLOOKUP('By placement'!$D3523,'By goal type'!$I$3:$J$7,2,FALSE)</f>
        <v>0.3</v>
      </c>
      <c r="N3523" s="13"/>
      <c r="O3523" s="10">
        <f t="shared" si="164"/>
        <v>0.3</v>
      </c>
      <c r="P3523" s="10">
        <f t="shared" si="162"/>
        <v>4.9999999999999989E-2</v>
      </c>
      <c r="Q3523">
        <f t="shared" si="163"/>
        <v>3.6329999999999996</v>
      </c>
    </row>
    <row r="3524" spans="1:17" x14ac:dyDescent="0.3">
      <c r="A3524">
        <v>3519</v>
      </c>
      <c r="B3524" t="s">
        <v>3971</v>
      </c>
      <c r="C3524" t="s">
        <v>72</v>
      </c>
      <c r="D3524" t="s">
        <v>7</v>
      </c>
      <c r="E3524">
        <v>6165</v>
      </c>
      <c r="F3524">
        <v>1868</v>
      </c>
      <c r="G3524">
        <v>1.3622000000000001</v>
      </c>
      <c r="H3524">
        <v>0.58379999999999999</v>
      </c>
      <c r="I3524">
        <v>1.946</v>
      </c>
      <c r="J3524" s="12">
        <v>0.45</v>
      </c>
      <c r="K3524" s="12">
        <v>1.0169999999999999</v>
      </c>
      <c r="L3524" s="10">
        <v>0.3</v>
      </c>
      <c r="M3524" s="10">
        <f>VLOOKUP('By placement'!$D3524,'By goal type'!$I$3:$J$7,2,FALSE)</f>
        <v>0.3</v>
      </c>
      <c r="N3524" s="13"/>
      <c r="O3524" s="10">
        <f t="shared" si="164"/>
        <v>0.3</v>
      </c>
      <c r="P3524" s="10">
        <f t="shared" si="162"/>
        <v>0</v>
      </c>
      <c r="Q3524">
        <f t="shared" si="163"/>
        <v>0.58379999999999999</v>
      </c>
    </row>
    <row r="3525" spans="1:17" x14ac:dyDescent="0.3">
      <c r="A3525">
        <v>3520</v>
      </c>
      <c r="B3525" t="s">
        <v>3972</v>
      </c>
      <c r="C3525" t="s">
        <v>163</v>
      </c>
      <c r="D3525" t="s">
        <v>7</v>
      </c>
      <c r="E3525">
        <v>205708</v>
      </c>
      <c r="F3525">
        <v>90026</v>
      </c>
      <c r="G3525">
        <v>15.724299999999999</v>
      </c>
      <c r="H3525">
        <v>5.2412000000000001</v>
      </c>
      <c r="I3525">
        <v>20.965499999999999</v>
      </c>
      <c r="J3525" s="12">
        <v>0.1</v>
      </c>
      <c r="K3525" s="12">
        <v>0.29699999999999999</v>
      </c>
      <c r="L3525" s="10">
        <v>0.25</v>
      </c>
      <c r="M3525" s="10">
        <f>VLOOKUP('By placement'!$D3525,'By goal type'!$I$3:$J$7,2,FALSE)</f>
        <v>0.3</v>
      </c>
      <c r="N3525" s="13"/>
      <c r="O3525" s="10">
        <f t="shared" si="164"/>
        <v>0.3</v>
      </c>
      <c r="P3525" s="10">
        <f t="shared" si="162"/>
        <v>4.9999999999999989E-2</v>
      </c>
      <c r="Q3525">
        <f t="shared" si="163"/>
        <v>6.2896499999999991</v>
      </c>
    </row>
    <row r="3526" spans="1:17" x14ac:dyDescent="0.3">
      <c r="A3526">
        <v>3521</v>
      </c>
      <c r="B3526" t="s">
        <v>3973</v>
      </c>
      <c r="C3526" t="s">
        <v>151</v>
      </c>
      <c r="D3526" t="s">
        <v>7</v>
      </c>
      <c r="E3526">
        <v>12800</v>
      </c>
      <c r="F3526">
        <v>2944</v>
      </c>
      <c r="G3526">
        <v>0.4118</v>
      </c>
      <c r="H3526">
        <v>0.13719999999999999</v>
      </c>
      <c r="I3526">
        <v>0.54900000000000004</v>
      </c>
      <c r="J3526" s="12">
        <v>0.08</v>
      </c>
      <c r="K3526" s="12">
        <v>0.189</v>
      </c>
      <c r="L3526" s="10">
        <v>0.25</v>
      </c>
      <c r="M3526" s="10">
        <f>VLOOKUP('By placement'!$D3526,'By goal type'!$I$3:$J$7,2,FALSE)</f>
        <v>0.3</v>
      </c>
      <c r="N3526" s="13"/>
      <c r="O3526" s="10">
        <f t="shared" si="164"/>
        <v>0.3</v>
      </c>
      <c r="P3526" s="10">
        <f t="shared" si="162"/>
        <v>4.9999999999999989E-2</v>
      </c>
      <c r="Q3526">
        <f t="shared" si="163"/>
        <v>0.16470000000000001</v>
      </c>
    </row>
    <row r="3527" spans="1:17" x14ac:dyDescent="0.3">
      <c r="A3527">
        <v>3522</v>
      </c>
      <c r="B3527" t="s">
        <v>3974</v>
      </c>
      <c r="C3527" t="s">
        <v>59</v>
      </c>
      <c r="D3527" t="s">
        <v>7</v>
      </c>
      <c r="E3527">
        <v>4229</v>
      </c>
      <c r="F3527">
        <v>1978</v>
      </c>
      <c r="G3527">
        <v>0.48509999999999998</v>
      </c>
      <c r="H3527">
        <v>0.2079</v>
      </c>
      <c r="I3527">
        <v>0.69299999999999995</v>
      </c>
      <c r="J3527" s="12">
        <v>0.15</v>
      </c>
      <c r="K3527" s="12">
        <v>0.443</v>
      </c>
      <c r="L3527" s="10">
        <v>0.3</v>
      </c>
      <c r="M3527" s="10">
        <f>VLOOKUP('By placement'!$D3527,'By goal type'!$I$3:$J$7,2,FALSE)</f>
        <v>0.3</v>
      </c>
      <c r="N3527" s="13"/>
      <c r="O3527" s="10">
        <f t="shared" si="164"/>
        <v>0.3</v>
      </c>
      <c r="P3527" s="10">
        <f t="shared" ref="P3527:P3590" si="165">IFERROR(O3527-L3527,"unknown")</f>
        <v>0</v>
      </c>
      <c r="Q3527">
        <f t="shared" ref="Q3527:Q3590" si="166">IFERROR(MIN(1-J3527/K3527,O3527)*I3527,0)</f>
        <v>0.20789999999999997</v>
      </c>
    </row>
    <row r="3528" spans="1:17" x14ac:dyDescent="0.3">
      <c r="A3528">
        <v>3523</v>
      </c>
      <c r="B3528" t="s">
        <v>3975</v>
      </c>
      <c r="C3528" t="s">
        <v>159</v>
      </c>
      <c r="D3528" t="s">
        <v>7</v>
      </c>
      <c r="E3528">
        <v>201725</v>
      </c>
      <c r="F3528">
        <v>91738</v>
      </c>
      <c r="G3528">
        <v>16.095700000000001</v>
      </c>
      <c r="H3528">
        <v>5.3623000000000003</v>
      </c>
      <c r="I3528">
        <v>21.457999999999998</v>
      </c>
      <c r="J3528" s="12">
        <v>0.1</v>
      </c>
      <c r="K3528" s="12">
        <v>0.25900000000000001</v>
      </c>
      <c r="L3528" s="10">
        <v>0.25</v>
      </c>
      <c r="M3528" s="10">
        <f>VLOOKUP('By placement'!$D3528,'By goal type'!$I$3:$J$7,2,FALSE)</f>
        <v>0.3</v>
      </c>
      <c r="N3528" s="13"/>
      <c r="O3528" s="10">
        <f t="shared" ref="O3528:O3591" si="167">IF(N3528="",M3528,N3528)</f>
        <v>0.3</v>
      </c>
      <c r="P3528" s="10">
        <f t="shared" si="165"/>
        <v>4.9999999999999989E-2</v>
      </c>
      <c r="Q3528">
        <f t="shared" si="166"/>
        <v>6.4373999999999993</v>
      </c>
    </row>
    <row r="3529" spans="1:17" x14ac:dyDescent="0.3">
      <c r="A3529">
        <v>3524</v>
      </c>
      <c r="B3529" t="s">
        <v>3976</v>
      </c>
      <c r="C3529" t="s">
        <v>162</v>
      </c>
      <c r="D3529" t="s">
        <v>7</v>
      </c>
      <c r="E3529">
        <v>450</v>
      </c>
      <c r="F3529">
        <v>331</v>
      </c>
      <c r="G3529">
        <v>0.2918</v>
      </c>
      <c r="H3529">
        <v>9.7199999999999995E-2</v>
      </c>
      <c r="I3529">
        <v>0.38900000000000001</v>
      </c>
      <c r="J3529" s="12">
        <v>0.5</v>
      </c>
      <c r="K3529" s="12">
        <v>0.93100000000000005</v>
      </c>
      <c r="L3529" s="10">
        <v>0.25</v>
      </c>
      <c r="M3529" s="10">
        <f>VLOOKUP('By placement'!$D3529,'By goal type'!$I$3:$J$7,2,FALSE)</f>
        <v>0.3</v>
      </c>
      <c r="N3529" s="13"/>
      <c r="O3529" s="10">
        <f t="shared" si="167"/>
        <v>0.3</v>
      </c>
      <c r="P3529" s="10">
        <f t="shared" si="165"/>
        <v>4.9999999999999989E-2</v>
      </c>
      <c r="Q3529">
        <f t="shared" si="166"/>
        <v>0.1167</v>
      </c>
    </row>
    <row r="3530" spans="1:17" x14ac:dyDescent="0.3">
      <c r="A3530">
        <v>3525</v>
      </c>
      <c r="B3530" t="s">
        <v>3977</v>
      </c>
      <c r="C3530" t="s">
        <v>159</v>
      </c>
      <c r="D3530" t="s">
        <v>7</v>
      </c>
      <c r="E3530">
        <v>281266</v>
      </c>
      <c r="F3530">
        <v>111250</v>
      </c>
      <c r="G3530">
        <v>19.667000000000002</v>
      </c>
      <c r="H3530">
        <v>6.5549999999999997</v>
      </c>
      <c r="I3530">
        <v>26.222000000000001</v>
      </c>
      <c r="J3530" s="12">
        <v>0.1</v>
      </c>
      <c r="K3530" s="12">
        <v>0.245</v>
      </c>
      <c r="L3530" s="10">
        <v>0.25</v>
      </c>
      <c r="M3530" s="10">
        <f>VLOOKUP('By placement'!$D3530,'By goal type'!$I$3:$J$7,2,FALSE)</f>
        <v>0.3</v>
      </c>
      <c r="N3530" s="13"/>
      <c r="O3530" s="10">
        <f t="shared" si="167"/>
        <v>0.3</v>
      </c>
      <c r="P3530" s="10">
        <f t="shared" si="165"/>
        <v>4.9999999999999989E-2</v>
      </c>
      <c r="Q3530">
        <f t="shared" si="166"/>
        <v>7.8666</v>
      </c>
    </row>
    <row r="3531" spans="1:17" x14ac:dyDescent="0.3">
      <c r="A3531">
        <v>3526</v>
      </c>
      <c r="B3531" t="s">
        <v>3978</v>
      </c>
      <c r="C3531" t="s">
        <v>136</v>
      </c>
      <c r="D3531" t="s">
        <v>7</v>
      </c>
      <c r="E3531">
        <v>14220</v>
      </c>
      <c r="F3531">
        <v>9822</v>
      </c>
      <c r="G3531">
        <v>5.2134999999999998</v>
      </c>
      <c r="H3531">
        <v>1.738</v>
      </c>
      <c r="I3531">
        <v>6.9515000000000002</v>
      </c>
      <c r="J3531" s="12">
        <v>0.3</v>
      </c>
      <c r="K3531" s="12">
        <v>0.77600000000000002</v>
      </c>
      <c r="L3531" s="10">
        <v>0.25</v>
      </c>
      <c r="M3531" s="10">
        <f>VLOOKUP('By placement'!$D3531,'By goal type'!$I$3:$J$7,2,FALSE)</f>
        <v>0.3</v>
      </c>
      <c r="N3531" s="13"/>
      <c r="O3531" s="10">
        <f t="shared" si="167"/>
        <v>0.3</v>
      </c>
      <c r="P3531" s="10">
        <f t="shared" si="165"/>
        <v>4.9999999999999989E-2</v>
      </c>
      <c r="Q3531">
        <f t="shared" si="166"/>
        <v>2.0854499999999998</v>
      </c>
    </row>
    <row r="3532" spans="1:17" x14ac:dyDescent="0.3">
      <c r="A3532">
        <v>3527</v>
      </c>
      <c r="B3532" t="s">
        <v>3979</v>
      </c>
      <c r="C3532" t="s">
        <v>79</v>
      </c>
      <c r="D3532" t="s">
        <v>7</v>
      </c>
      <c r="E3532">
        <v>7117</v>
      </c>
      <c r="F3532">
        <v>4312</v>
      </c>
      <c r="G3532">
        <v>1.7588999999999999</v>
      </c>
      <c r="H3532">
        <v>0.58609999999999995</v>
      </c>
      <c r="I3532">
        <v>2.3450000000000002</v>
      </c>
      <c r="J3532" s="12">
        <v>0.23</v>
      </c>
      <c r="K3532" s="12">
        <v>0.54900000000000004</v>
      </c>
      <c r="L3532" s="10">
        <v>0.25</v>
      </c>
      <c r="M3532" s="10">
        <f>VLOOKUP('By placement'!$D3532,'By goal type'!$I$3:$J$7,2,FALSE)</f>
        <v>0.3</v>
      </c>
      <c r="N3532" s="13"/>
      <c r="O3532" s="10">
        <f t="shared" si="167"/>
        <v>0.3</v>
      </c>
      <c r="P3532" s="10">
        <f t="shared" si="165"/>
        <v>4.9999999999999989E-2</v>
      </c>
      <c r="Q3532">
        <f t="shared" si="166"/>
        <v>0.70350000000000001</v>
      </c>
    </row>
    <row r="3533" spans="1:17" x14ac:dyDescent="0.3">
      <c r="A3533">
        <v>3528</v>
      </c>
      <c r="B3533" t="s">
        <v>3980</v>
      </c>
      <c r="C3533" t="s">
        <v>158</v>
      </c>
      <c r="D3533" t="s">
        <v>7</v>
      </c>
      <c r="E3533">
        <v>1609</v>
      </c>
      <c r="F3533">
        <v>1175</v>
      </c>
      <c r="G3533">
        <v>0.62739999999999996</v>
      </c>
      <c r="H3533">
        <v>0.20899999999999999</v>
      </c>
      <c r="I3533">
        <v>0.83640000000000003</v>
      </c>
      <c r="J3533" s="12">
        <v>0.3</v>
      </c>
      <c r="K3533" s="12">
        <v>0.73699999999999999</v>
      </c>
      <c r="L3533" s="10" t="s">
        <v>5</v>
      </c>
      <c r="M3533" s="10">
        <f>VLOOKUP('By placement'!$D3533,'By goal type'!$I$3:$J$7,2,FALSE)</f>
        <v>0.3</v>
      </c>
      <c r="N3533" s="13"/>
      <c r="O3533" s="10">
        <f t="shared" si="167"/>
        <v>0.3</v>
      </c>
      <c r="P3533" s="10" t="str">
        <f t="shared" si="165"/>
        <v>unknown</v>
      </c>
      <c r="Q3533">
        <f t="shared" si="166"/>
        <v>0.25091999999999998</v>
      </c>
    </row>
    <row r="3534" spans="1:17" x14ac:dyDescent="0.3">
      <c r="A3534">
        <v>3529</v>
      </c>
      <c r="B3534" t="s">
        <v>3981</v>
      </c>
      <c r="C3534" t="s">
        <v>56</v>
      </c>
      <c r="D3534" t="s">
        <v>7</v>
      </c>
      <c r="E3534">
        <v>725979</v>
      </c>
      <c r="F3534">
        <v>174505</v>
      </c>
      <c r="G3534">
        <v>9.3375000000000004</v>
      </c>
      <c r="H3534">
        <v>3.1124999999999998</v>
      </c>
      <c r="I3534">
        <v>12.45</v>
      </c>
      <c r="J3534" s="12">
        <v>0.03</v>
      </c>
      <c r="K3534" s="12">
        <v>6.7000000000000004E-2</v>
      </c>
      <c r="L3534" s="10">
        <v>0.25</v>
      </c>
      <c r="M3534" s="10">
        <f>VLOOKUP('By placement'!$D3534,'By goal type'!$I$3:$J$7,2,FALSE)</f>
        <v>0.3</v>
      </c>
      <c r="N3534" s="13"/>
      <c r="O3534" s="10">
        <f t="shared" si="167"/>
        <v>0.3</v>
      </c>
      <c r="P3534" s="10">
        <f t="shared" si="165"/>
        <v>4.9999999999999989E-2</v>
      </c>
      <c r="Q3534">
        <f t="shared" si="166"/>
        <v>3.7349999999999994</v>
      </c>
    </row>
    <row r="3535" spans="1:17" x14ac:dyDescent="0.3">
      <c r="A3535">
        <v>3530</v>
      </c>
      <c r="B3535" t="s">
        <v>3982</v>
      </c>
      <c r="C3535" t="s">
        <v>159</v>
      </c>
      <c r="D3535" t="s">
        <v>7</v>
      </c>
      <c r="E3535">
        <v>715093</v>
      </c>
      <c r="F3535">
        <v>165100</v>
      </c>
      <c r="G3535">
        <v>29.492599999999999</v>
      </c>
      <c r="H3535">
        <v>9.8303999999999991</v>
      </c>
      <c r="I3535">
        <v>39.323</v>
      </c>
      <c r="J3535" s="12">
        <v>0.1</v>
      </c>
      <c r="K3535" s="12">
        <v>0.26400000000000001</v>
      </c>
      <c r="L3535" s="10">
        <v>0.25</v>
      </c>
      <c r="M3535" s="10">
        <f>VLOOKUP('By placement'!$D3535,'By goal type'!$I$3:$J$7,2,FALSE)</f>
        <v>0.3</v>
      </c>
      <c r="N3535" s="13"/>
      <c r="O3535" s="10">
        <f t="shared" si="167"/>
        <v>0.3</v>
      </c>
      <c r="P3535" s="10">
        <f t="shared" si="165"/>
        <v>4.9999999999999989E-2</v>
      </c>
      <c r="Q3535">
        <f t="shared" si="166"/>
        <v>11.796899999999999</v>
      </c>
    </row>
    <row r="3536" spans="1:17" x14ac:dyDescent="0.3">
      <c r="A3536">
        <v>3531</v>
      </c>
      <c r="B3536" t="s">
        <v>3983</v>
      </c>
      <c r="C3536" t="s">
        <v>159</v>
      </c>
      <c r="D3536" t="s">
        <v>7</v>
      </c>
      <c r="E3536">
        <v>717536</v>
      </c>
      <c r="F3536">
        <v>83533</v>
      </c>
      <c r="G3536">
        <v>14.9161</v>
      </c>
      <c r="H3536">
        <v>4.9709000000000003</v>
      </c>
      <c r="I3536">
        <v>19.887</v>
      </c>
      <c r="J3536" s="12">
        <v>0.1</v>
      </c>
      <c r="K3536" s="12">
        <v>0.224</v>
      </c>
      <c r="L3536" s="10">
        <v>0.25</v>
      </c>
      <c r="M3536" s="10">
        <f>VLOOKUP('By placement'!$D3536,'By goal type'!$I$3:$J$7,2,FALSE)</f>
        <v>0.3</v>
      </c>
      <c r="N3536" s="13"/>
      <c r="O3536" s="10">
        <f t="shared" si="167"/>
        <v>0.3</v>
      </c>
      <c r="P3536" s="10">
        <f t="shared" si="165"/>
        <v>4.9999999999999989E-2</v>
      </c>
      <c r="Q3536">
        <f t="shared" si="166"/>
        <v>5.9661</v>
      </c>
    </row>
    <row r="3537" spans="1:17" x14ac:dyDescent="0.3">
      <c r="A3537">
        <v>3532</v>
      </c>
      <c r="B3537" t="s">
        <v>3984</v>
      </c>
      <c r="C3537" t="s">
        <v>136</v>
      </c>
      <c r="D3537" t="s">
        <v>7</v>
      </c>
      <c r="E3537">
        <v>8779</v>
      </c>
      <c r="F3537">
        <v>5998</v>
      </c>
      <c r="G3537">
        <v>1.071</v>
      </c>
      <c r="H3537">
        <v>0.35720000000000002</v>
      </c>
      <c r="I3537">
        <v>1.4281999999999999</v>
      </c>
      <c r="J3537" s="12">
        <v>0.1</v>
      </c>
      <c r="K3537" s="12">
        <v>0.27900000000000003</v>
      </c>
      <c r="L3537" s="10">
        <v>0.25</v>
      </c>
      <c r="M3537" s="10">
        <f>VLOOKUP('By placement'!$D3537,'By goal type'!$I$3:$J$7,2,FALSE)</f>
        <v>0.3</v>
      </c>
      <c r="N3537" s="13"/>
      <c r="O3537" s="10">
        <f t="shared" si="167"/>
        <v>0.3</v>
      </c>
      <c r="P3537" s="10">
        <f t="shared" si="165"/>
        <v>4.9999999999999989E-2</v>
      </c>
      <c r="Q3537">
        <f t="shared" si="166"/>
        <v>0.42845999999999995</v>
      </c>
    </row>
    <row r="3538" spans="1:17" x14ac:dyDescent="0.3">
      <c r="A3538">
        <v>3533</v>
      </c>
      <c r="B3538" t="s">
        <v>3985</v>
      </c>
      <c r="C3538" t="s">
        <v>61</v>
      </c>
      <c r="D3538" t="s">
        <v>7</v>
      </c>
      <c r="E3538">
        <v>565474</v>
      </c>
      <c r="F3538">
        <v>200170</v>
      </c>
      <c r="G3538">
        <v>179.70650000000001</v>
      </c>
      <c r="H3538">
        <v>58.870100000000001</v>
      </c>
      <c r="I3538">
        <v>238.57660000000001</v>
      </c>
      <c r="J3538" s="12">
        <v>0.5</v>
      </c>
      <c r="K3538" s="12">
        <v>0.629</v>
      </c>
      <c r="L3538" s="10">
        <v>0.25</v>
      </c>
      <c r="M3538" s="10">
        <f>VLOOKUP('By placement'!$D3538,'By goal type'!$I$3:$J$7,2,FALSE)</f>
        <v>0.3</v>
      </c>
      <c r="N3538" s="13"/>
      <c r="O3538" s="10">
        <f t="shared" si="167"/>
        <v>0.3</v>
      </c>
      <c r="P3538" s="10">
        <f t="shared" si="165"/>
        <v>4.9999999999999989E-2</v>
      </c>
      <c r="Q3538">
        <f t="shared" si="166"/>
        <v>48.92906422893482</v>
      </c>
    </row>
    <row r="3539" spans="1:17" x14ac:dyDescent="0.3">
      <c r="A3539">
        <v>3534</v>
      </c>
      <c r="B3539" t="s">
        <v>3986</v>
      </c>
      <c r="C3539" t="s">
        <v>77</v>
      </c>
      <c r="D3539" t="s">
        <v>7</v>
      </c>
      <c r="E3539">
        <v>23</v>
      </c>
      <c r="F3539">
        <v>15</v>
      </c>
      <c r="G3539">
        <v>2.69E-2</v>
      </c>
      <c r="H3539">
        <v>8.8999999999999999E-3</v>
      </c>
      <c r="I3539">
        <v>3.5799999999999998E-2</v>
      </c>
      <c r="J3539" s="12">
        <v>1</v>
      </c>
      <c r="K3539" s="12">
        <v>2.387</v>
      </c>
      <c r="L3539" s="10">
        <v>0.25</v>
      </c>
      <c r="M3539" s="10">
        <f>VLOOKUP('By placement'!$D3539,'By goal type'!$I$3:$J$7,2,FALSE)</f>
        <v>0.3</v>
      </c>
      <c r="N3539" s="13"/>
      <c r="O3539" s="10">
        <f t="shared" si="167"/>
        <v>0.3</v>
      </c>
      <c r="P3539" s="10">
        <f t="shared" si="165"/>
        <v>4.9999999999999989E-2</v>
      </c>
      <c r="Q3539">
        <f t="shared" si="166"/>
        <v>1.074E-2</v>
      </c>
    </row>
    <row r="3540" spans="1:17" x14ac:dyDescent="0.3">
      <c r="A3540">
        <v>3535</v>
      </c>
      <c r="B3540" t="s">
        <v>3987</v>
      </c>
      <c r="C3540" t="s">
        <v>133</v>
      </c>
      <c r="D3540" t="s">
        <v>7</v>
      </c>
      <c r="E3540">
        <v>53812</v>
      </c>
      <c r="F3540">
        <v>19298</v>
      </c>
      <c r="G3540">
        <v>3.5259999999999998</v>
      </c>
      <c r="H3540">
        <v>1.1752</v>
      </c>
      <c r="I3540">
        <v>4.7012</v>
      </c>
      <c r="J3540" s="12">
        <v>0.1</v>
      </c>
      <c r="K3540" s="12">
        <v>0.246</v>
      </c>
      <c r="L3540" s="10">
        <v>0.25</v>
      </c>
      <c r="M3540" s="10">
        <f>VLOOKUP('By placement'!$D3540,'By goal type'!$I$3:$J$7,2,FALSE)</f>
        <v>0.3</v>
      </c>
      <c r="N3540" s="13"/>
      <c r="O3540" s="10">
        <f t="shared" si="167"/>
        <v>0.3</v>
      </c>
      <c r="P3540" s="10">
        <f t="shared" si="165"/>
        <v>4.9999999999999989E-2</v>
      </c>
      <c r="Q3540">
        <f t="shared" si="166"/>
        <v>1.4103600000000001</v>
      </c>
    </row>
    <row r="3541" spans="1:17" x14ac:dyDescent="0.3">
      <c r="A3541">
        <v>3536</v>
      </c>
      <c r="B3541" s="1" t="s">
        <v>3988</v>
      </c>
      <c r="C3541" t="s">
        <v>149</v>
      </c>
      <c r="D3541" t="s">
        <v>7</v>
      </c>
      <c r="E3541">
        <v>14356</v>
      </c>
      <c r="F3541">
        <v>9421</v>
      </c>
      <c r="G3541">
        <v>3.2673999999999999</v>
      </c>
      <c r="H3541">
        <v>1.0886</v>
      </c>
      <c r="I3541">
        <v>4.3559999999999999</v>
      </c>
      <c r="J3541" s="12">
        <v>0.19</v>
      </c>
      <c r="K3541" s="12">
        <v>0.504</v>
      </c>
      <c r="L3541" s="10">
        <v>0.25</v>
      </c>
      <c r="M3541" s="10">
        <f>VLOOKUP('By placement'!$D3541,'By goal type'!$I$3:$J$7,2,FALSE)</f>
        <v>0.3</v>
      </c>
      <c r="N3541" s="13"/>
      <c r="O3541" s="10">
        <f t="shared" si="167"/>
        <v>0.3</v>
      </c>
      <c r="P3541" s="10">
        <f t="shared" si="165"/>
        <v>4.9999999999999989E-2</v>
      </c>
      <c r="Q3541">
        <f t="shared" si="166"/>
        <v>1.3068</v>
      </c>
    </row>
    <row r="3542" spans="1:17" x14ac:dyDescent="0.3">
      <c r="A3542">
        <v>3537</v>
      </c>
      <c r="B3542" t="s">
        <v>3989</v>
      </c>
      <c r="C3542" t="s">
        <v>108</v>
      </c>
      <c r="D3542" t="s">
        <v>7</v>
      </c>
      <c r="E3542">
        <v>25490</v>
      </c>
      <c r="F3542">
        <v>15185</v>
      </c>
      <c r="G3542">
        <v>2.7744</v>
      </c>
      <c r="H3542">
        <v>0.92459999999999998</v>
      </c>
      <c r="I3542">
        <v>3.6989999999999998</v>
      </c>
      <c r="J3542" s="12">
        <v>0.1</v>
      </c>
      <c r="K3542" s="12">
        <v>0.36799999999999999</v>
      </c>
      <c r="L3542" s="10">
        <v>0.25</v>
      </c>
      <c r="M3542" s="10">
        <f>VLOOKUP('By placement'!$D3542,'By goal type'!$I$3:$J$7,2,FALSE)</f>
        <v>0.3</v>
      </c>
      <c r="N3542" s="13"/>
      <c r="O3542" s="10">
        <f t="shared" si="167"/>
        <v>0.3</v>
      </c>
      <c r="P3542" s="10">
        <f t="shared" si="165"/>
        <v>4.9999999999999989E-2</v>
      </c>
      <c r="Q3542">
        <f t="shared" si="166"/>
        <v>1.1096999999999999</v>
      </c>
    </row>
    <row r="3543" spans="1:17" x14ac:dyDescent="0.3">
      <c r="A3543">
        <v>3538</v>
      </c>
      <c r="B3543" s="1" t="s">
        <v>3990</v>
      </c>
      <c r="C3543" t="s">
        <v>105</v>
      </c>
      <c r="D3543" t="s">
        <v>7</v>
      </c>
      <c r="E3543">
        <v>1041884</v>
      </c>
      <c r="F3543">
        <v>551746</v>
      </c>
      <c r="G3543">
        <v>284.1576</v>
      </c>
      <c r="H3543">
        <v>94.710400000000007</v>
      </c>
      <c r="I3543">
        <v>378.86799999999999</v>
      </c>
      <c r="J3543" s="12">
        <v>0.28000000000000003</v>
      </c>
      <c r="K3543" s="12">
        <v>0.627</v>
      </c>
      <c r="L3543" s="10">
        <v>0.25</v>
      </c>
      <c r="M3543" s="10">
        <f>VLOOKUP('By placement'!$D3543,'By goal type'!$I$3:$J$7,2,FALSE)</f>
        <v>0.3</v>
      </c>
      <c r="N3543" s="13"/>
      <c r="O3543" s="10">
        <f t="shared" si="167"/>
        <v>0.3</v>
      </c>
      <c r="P3543" s="10">
        <f t="shared" si="165"/>
        <v>4.9999999999999989E-2</v>
      </c>
      <c r="Q3543">
        <f t="shared" si="166"/>
        <v>113.6604</v>
      </c>
    </row>
    <row r="3544" spans="1:17" x14ac:dyDescent="0.3">
      <c r="A3544">
        <v>3539</v>
      </c>
      <c r="B3544" t="s">
        <v>3991</v>
      </c>
      <c r="C3544" t="s">
        <v>159</v>
      </c>
      <c r="D3544" t="s">
        <v>7</v>
      </c>
      <c r="E3544">
        <v>14143</v>
      </c>
      <c r="F3544">
        <v>597</v>
      </c>
      <c r="G3544">
        <v>9.9000000000000005E-2</v>
      </c>
      <c r="H3544">
        <v>3.3000000000000002E-2</v>
      </c>
      <c r="I3544">
        <v>0.13200000000000001</v>
      </c>
      <c r="J3544" s="12">
        <v>0.09</v>
      </c>
      <c r="K3544" s="12">
        <v>0.221</v>
      </c>
      <c r="L3544" s="10">
        <v>0.25</v>
      </c>
      <c r="M3544" s="10">
        <f>VLOOKUP('By placement'!$D3544,'By goal type'!$I$3:$J$7,2,FALSE)</f>
        <v>0.3</v>
      </c>
      <c r="N3544" s="13"/>
      <c r="O3544" s="10">
        <f t="shared" si="167"/>
        <v>0.3</v>
      </c>
      <c r="P3544" s="10">
        <f t="shared" si="165"/>
        <v>4.9999999999999989E-2</v>
      </c>
      <c r="Q3544">
        <f t="shared" si="166"/>
        <v>3.9600000000000003E-2</v>
      </c>
    </row>
    <row r="3545" spans="1:17" x14ac:dyDescent="0.3">
      <c r="A3545">
        <v>3540</v>
      </c>
      <c r="B3545" t="s">
        <v>3992</v>
      </c>
      <c r="C3545" t="s">
        <v>113</v>
      </c>
      <c r="D3545" t="s">
        <v>7</v>
      </c>
      <c r="E3545">
        <v>91182</v>
      </c>
      <c r="F3545">
        <v>35220</v>
      </c>
      <c r="G3545">
        <v>9.8175000000000008</v>
      </c>
      <c r="H3545">
        <v>3.2725</v>
      </c>
      <c r="I3545">
        <v>13.09</v>
      </c>
      <c r="J3545" s="12">
        <v>0.15</v>
      </c>
      <c r="K3545" s="12">
        <v>0.38100000000000001</v>
      </c>
      <c r="L3545" s="10">
        <v>0.25</v>
      </c>
      <c r="M3545" s="10">
        <f>VLOOKUP('By placement'!$D3545,'By goal type'!$I$3:$J$7,2,FALSE)</f>
        <v>0.3</v>
      </c>
      <c r="N3545" s="13"/>
      <c r="O3545" s="10">
        <f t="shared" si="167"/>
        <v>0.3</v>
      </c>
      <c r="P3545" s="10">
        <f t="shared" si="165"/>
        <v>4.9999999999999989E-2</v>
      </c>
      <c r="Q3545">
        <f t="shared" si="166"/>
        <v>3.9269999999999996</v>
      </c>
    </row>
    <row r="3546" spans="1:17" x14ac:dyDescent="0.3">
      <c r="A3546">
        <v>3541</v>
      </c>
      <c r="B3546" t="s">
        <v>3993</v>
      </c>
      <c r="C3546" t="s">
        <v>64</v>
      </c>
      <c r="D3546" t="s">
        <v>7</v>
      </c>
      <c r="E3546">
        <v>10844</v>
      </c>
      <c r="F3546">
        <v>8808</v>
      </c>
      <c r="G3546">
        <v>5.1929999999999996</v>
      </c>
      <c r="H3546">
        <v>2.2258</v>
      </c>
      <c r="I3546">
        <v>7.4188000000000001</v>
      </c>
      <c r="J3546" s="12">
        <v>0.34</v>
      </c>
      <c r="K3546" s="12">
        <v>0.89300000000000002</v>
      </c>
      <c r="L3546" s="10">
        <v>0.3</v>
      </c>
      <c r="M3546" s="10">
        <f>VLOOKUP('By placement'!$D3546,'By goal type'!$I$3:$J$7,2,FALSE)</f>
        <v>0.3</v>
      </c>
      <c r="N3546" s="13"/>
      <c r="O3546" s="10">
        <f t="shared" si="167"/>
        <v>0.3</v>
      </c>
      <c r="P3546" s="10">
        <f t="shared" si="165"/>
        <v>0</v>
      </c>
      <c r="Q3546">
        <f t="shared" si="166"/>
        <v>2.2256399999999998</v>
      </c>
    </row>
    <row r="3547" spans="1:17" x14ac:dyDescent="0.3">
      <c r="A3547">
        <v>3542</v>
      </c>
      <c r="B3547" t="s">
        <v>3994</v>
      </c>
      <c r="C3547" t="s">
        <v>160</v>
      </c>
      <c r="D3547" t="s">
        <v>7</v>
      </c>
      <c r="E3547">
        <v>113843</v>
      </c>
      <c r="F3547">
        <v>18226</v>
      </c>
      <c r="G3547">
        <v>6.7832999999999997</v>
      </c>
      <c r="H3547">
        <v>2.2614000000000001</v>
      </c>
      <c r="I3547">
        <v>9.0447000000000006</v>
      </c>
      <c r="J3547" s="12">
        <v>0.2</v>
      </c>
      <c r="K3547" s="12">
        <v>0.499</v>
      </c>
      <c r="L3547" s="10">
        <v>0.25</v>
      </c>
      <c r="M3547" s="10">
        <f>VLOOKUP('By placement'!$D3547,'By goal type'!$I$3:$J$7,2,FALSE)</f>
        <v>0.3</v>
      </c>
      <c r="N3547" s="13"/>
      <c r="O3547" s="10">
        <f t="shared" si="167"/>
        <v>0.3</v>
      </c>
      <c r="P3547" s="10">
        <f t="shared" si="165"/>
        <v>4.9999999999999989E-2</v>
      </c>
      <c r="Q3547">
        <f t="shared" si="166"/>
        <v>2.7134100000000001</v>
      </c>
    </row>
    <row r="3548" spans="1:17" x14ac:dyDescent="0.3">
      <c r="A3548">
        <v>3543</v>
      </c>
      <c r="B3548" t="s">
        <v>3995</v>
      </c>
      <c r="C3548" t="s">
        <v>152</v>
      </c>
      <c r="D3548" t="s">
        <v>7</v>
      </c>
      <c r="E3548">
        <v>321181</v>
      </c>
      <c r="F3548">
        <v>36981</v>
      </c>
      <c r="G3548">
        <v>12.888199999999999</v>
      </c>
      <c r="H3548">
        <v>5.5237999999999996</v>
      </c>
      <c r="I3548">
        <v>18.411999999999999</v>
      </c>
      <c r="J3548" s="12">
        <v>0.2</v>
      </c>
      <c r="K3548" s="12">
        <v>0.52900000000000003</v>
      </c>
      <c r="L3548" s="10" t="s">
        <v>5</v>
      </c>
      <c r="M3548" s="10">
        <f>VLOOKUP('By placement'!$D3548,'By goal type'!$I$3:$J$7,2,FALSE)</f>
        <v>0.3</v>
      </c>
      <c r="N3548" s="13"/>
      <c r="O3548" s="10">
        <f t="shared" si="167"/>
        <v>0.3</v>
      </c>
      <c r="P3548" s="10" t="str">
        <f t="shared" si="165"/>
        <v>unknown</v>
      </c>
      <c r="Q3548">
        <f t="shared" si="166"/>
        <v>5.5235999999999992</v>
      </c>
    </row>
    <row r="3549" spans="1:17" x14ac:dyDescent="0.3">
      <c r="A3549">
        <v>3544</v>
      </c>
      <c r="B3549" t="s">
        <v>3996</v>
      </c>
      <c r="C3549" t="s">
        <v>105</v>
      </c>
      <c r="D3549" t="s">
        <v>7</v>
      </c>
      <c r="E3549">
        <v>12204</v>
      </c>
      <c r="F3549">
        <v>7729</v>
      </c>
      <c r="G3549">
        <v>2.8938000000000001</v>
      </c>
      <c r="H3549">
        <v>0.96360000000000001</v>
      </c>
      <c r="I3549">
        <v>3.8574000000000002</v>
      </c>
      <c r="J3549" s="12">
        <v>0.2</v>
      </c>
      <c r="K3549" s="12">
        <v>0.41099999999999998</v>
      </c>
      <c r="L3549" s="10">
        <v>0.25</v>
      </c>
      <c r="M3549" s="10">
        <f>VLOOKUP('By placement'!$D3549,'By goal type'!$I$3:$J$7,2,FALSE)</f>
        <v>0.3</v>
      </c>
      <c r="N3549" s="13"/>
      <c r="O3549" s="10">
        <f t="shared" si="167"/>
        <v>0.3</v>
      </c>
      <c r="P3549" s="10">
        <f t="shared" si="165"/>
        <v>4.9999999999999989E-2</v>
      </c>
      <c r="Q3549">
        <f t="shared" si="166"/>
        <v>1.1572199999999999</v>
      </c>
    </row>
    <row r="3550" spans="1:17" x14ac:dyDescent="0.3">
      <c r="A3550">
        <v>3545</v>
      </c>
      <c r="B3550" t="s">
        <v>3997</v>
      </c>
      <c r="C3550" t="s">
        <v>149</v>
      </c>
      <c r="D3550" t="s">
        <v>7</v>
      </c>
      <c r="E3550">
        <v>5206</v>
      </c>
      <c r="F3550">
        <v>3646</v>
      </c>
      <c r="G3550">
        <v>1.2964</v>
      </c>
      <c r="H3550">
        <v>0.43159999999999998</v>
      </c>
      <c r="I3550">
        <v>1.728</v>
      </c>
      <c r="J3550" s="12">
        <v>0.19</v>
      </c>
      <c r="K3550" s="12">
        <v>0.51600000000000001</v>
      </c>
      <c r="L3550" s="10">
        <v>0.25</v>
      </c>
      <c r="M3550" s="10">
        <f>VLOOKUP('By placement'!$D3550,'By goal type'!$I$3:$J$7,2,FALSE)</f>
        <v>0.3</v>
      </c>
      <c r="N3550" s="13"/>
      <c r="O3550" s="10">
        <f t="shared" si="167"/>
        <v>0.3</v>
      </c>
      <c r="P3550" s="10">
        <f t="shared" si="165"/>
        <v>4.9999999999999989E-2</v>
      </c>
      <c r="Q3550">
        <f t="shared" si="166"/>
        <v>0.51839999999999997</v>
      </c>
    </row>
    <row r="3551" spans="1:17" x14ac:dyDescent="0.3">
      <c r="A3551">
        <v>3546</v>
      </c>
      <c r="B3551" t="s">
        <v>3998</v>
      </c>
      <c r="C3551" t="s">
        <v>59</v>
      </c>
      <c r="D3551" t="s">
        <v>7</v>
      </c>
      <c r="E3551">
        <v>264</v>
      </c>
      <c r="F3551">
        <v>168</v>
      </c>
      <c r="G3551">
        <v>4.7399999999999998E-2</v>
      </c>
      <c r="H3551">
        <v>1.5599999999999999E-2</v>
      </c>
      <c r="I3551">
        <v>6.3E-2</v>
      </c>
      <c r="J3551" s="12">
        <v>0.15</v>
      </c>
      <c r="K3551" s="12">
        <v>1</v>
      </c>
      <c r="L3551" s="10">
        <v>0.25</v>
      </c>
      <c r="M3551" s="10">
        <f>VLOOKUP('By placement'!$D3551,'By goal type'!$I$3:$J$7,2,FALSE)</f>
        <v>0.3</v>
      </c>
      <c r="N3551" s="13"/>
      <c r="O3551" s="10">
        <f t="shared" si="167"/>
        <v>0.3</v>
      </c>
      <c r="P3551" s="10">
        <f t="shared" si="165"/>
        <v>4.9999999999999989E-2</v>
      </c>
      <c r="Q3551">
        <f t="shared" si="166"/>
        <v>1.89E-2</v>
      </c>
    </row>
    <row r="3552" spans="1:17" x14ac:dyDescent="0.3">
      <c r="A3552">
        <v>3547</v>
      </c>
      <c r="B3552" t="s">
        <v>3999</v>
      </c>
      <c r="C3552" t="s">
        <v>79</v>
      </c>
      <c r="D3552" t="s">
        <v>7</v>
      </c>
      <c r="E3552">
        <v>26047</v>
      </c>
      <c r="F3552">
        <v>15087</v>
      </c>
      <c r="G3552">
        <v>10.5899</v>
      </c>
      <c r="H3552">
        <v>4.5381999999999998</v>
      </c>
      <c r="I3552">
        <v>15.1281</v>
      </c>
      <c r="J3552" s="12">
        <v>0.4</v>
      </c>
      <c r="K3552" s="12">
        <v>1.111</v>
      </c>
      <c r="L3552" s="10">
        <v>0.3</v>
      </c>
      <c r="M3552" s="10">
        <f>VLOOKUP('By placement'!$D3552,'By goal type'!$I$3:$J$7,2,FALSE)</f>
        <v>0.3</v>
      </c>
      <c r="N3552" s="13"/>
      <c r="O3552" s="10">
        <f t="shared" si="167"/>
        <v>0.3</v>
      </c>
      <c r="P3552" s="10">
        <f t="shared" si="165"/>
        <v>0</v>
      </c>
      <c r="Q3552">
        <f t="shared" si="166"/>
        <v>4.53843</v>
      </c>
    </row>
    <row r="3553" spans="1:17" x14ac:dyDescent="0.3">
      <c r="A3553">
        <v>3548</v>
      </c>
      <c r="B3553" t="s">
        <v>4000</v>
      </c>
      <c r="C3553" t="s">
        <v>156</v>
      </c>
      <c r="D3553" t="s">
        <v>7</v>
      </c>
      <c r="E3553">
        <v>340806</v>
      </c>
      <c r="F3553">
        <v>272710</v>
      </c>
      <c r="G3553">
        <v>128.3673</v>
      </c>
      <c r="H3553">
        <v>42.789200000000001</v>
      </c>
      <c r="I3553">
        <v>171.15649999999999</v>
      </c>
      <c r="J3553" s="12">
        <v>0.25</v>
      </c>
      <c r="K3553" s="12">
        <v>0.62</v>
      </c>
      <c r="L3553" s="10">
        <v>0.25</v>
      </c>
      <c r="M3553" s="10">
        <f>VLOOKUP('By placement'!$D3553,'By goal type'!$I$3:$J$7,2,FALSE)</f>
        <v>0.3</v>
      </c>
      <c r="N3553" s="13"/>
      <c r="O3553" s="10">
        <f t="shared" si="167"/>
        <v>0.3</v>
      </c>
      <c r="P3553" s="10">
        <f t="shared" si="165"/>
        <v>4.9999999999999989E-2</v>
      </c>
      <c r="Q3553">
        <f t="shared" si="166"/>
        <v>51.34695</v>
      </c>
    </row>
    <row r="3554" spans="1:17" x14ac:dyDescent="0.3">
      <c r="A3554">
        <v>3549</v>
      </c>
      <c r="B3554" t="s">
        <v>4001</v>
      </c>
      <c r="C3554" t="s">
        <v>56</v>
      </c>
      <c r="D3554" t="s">
        <v>7</v>
      </c>
      <c r="E3554">
        <v>491203</v>
      </c>
      <c r="F3554">
        <v>175183</v>
      </c>
      <c r="G3554">
        <v>9.9600000000000009</v>
      </c>
      <c r="H3554">
        <v>3.32</v>
      </c>
      <c r="I3554">
        <v>13.28</v>
      </c>
      <c r="J3554" s="12">
        <v>0.03</v>
      </c>
      <c r="K3554" s="12">
        <v>8.1000000000000003E-2</v>
      </c>
      <c r="L3554" s="10">
        <v>0.25</v>
      </c>
      <c r="M3554" s="10">
        <f>VLOOKUP('By placement'!$D3554,'By goal type'!$I$3:$J$7,2,FALSE)</f>
        <v>0.3</v>
      </c>
      <c r="N3554" s="13"/>
      <c r="O3554" s="10">
        <f t="shared" si="167"/>
        <v>0.3</v>
      </c>
      <c r="P3554" s="10">
        <f t="shared" si="165"/>
        <v>4.9999999999999989E-2</v>
      </c>
      <c r="Q3554">
        <f t="shared" si="166"/>
        <v>3.9839999999999995</v>
      </c>
    </row>
    <row r="3555" spans="1:17" x14ac:dyDescent="0.3">
      <c r="A3555">
        <v>3550</v>
      </c>
      <c r="B3555" t="s">
        <v>4002</v>
      </c>
      <c r="C3555" t="s">
        <v>140</v>
      </c>
      <c r="D3555" t="s">
        <v>7</v>
      </c>
      <c r="E3555">
        <v>493786</v>
      </c>
      <c r="F3555">
        <v>263709</v>
      </c>
      <c r="G3555">
        <v>110.23439999999999</v>
      </c>
      <c r="H3555">
        <v>36.7376</v>
      </c>
      <c r="I3555">
        <v>146.97200000000001</v>
      </c>
      <c r="J3555" s="12">
        <v>0.22</v>
      </c>
      <c r="K3555" s="12">
        <v>0.628</v>
      </c>
      <c r="L3555" s="10">
        <v>0.25</v>
      </c>
      <c r="M3555" s="10">
        <f>VLOOKUP('By placement'!$D3555,'By goal type'!$I$3:$J$7,2,FALSE)</f>
        <v>0.3</v>
      </c>
      <c r="N3555" s="13"/>
      <c r="O3555" s="10">
        <f t="shared" si="167"/>
        <v>0.3</v>
      </c>
      <c r="P3555" s="10">
        <f t="shared" si="165"/>
        <v>4.9999999999999989E-2</v>
      </c>
      <c r="Q3555">
        <f t="shared" si="166"/>
        <v>44.0916</v>
      </c>
    </row>
    <row r="3556" spans="1:17" x14ac:dyDescent="0.3">
      <c r="A3556">
        <v>3551</v>
      </c>
      <c r="B3556" t="s">
        <v>4003</v>
      </c>
      <c r="C3556" t="s">
        <v>121</v>
      </c>
      <c r="D3556" t="s">
        <v>7</v>
      </c>
      <c r="E3556">
        <v>2273006</v>
      </c>
      <c r="F3556">
        <v>1197483</v>
      </c>
      <c r="G3556">
        <v>341.75979999999998</v>
      </c>
      <c r="H3556">
        <v>113.916</v>
      </c>
      <c r="I3556">
        <v>455.67579999999998</v>
      </c>
      <c r="J3556" s="12">
        <v>0.15</v>
      </c>
      <c r="K3556" s="12">
        <v>0.41599999999999998</v>
      </c>
      <c r="L3556" s="10" t="s">
        <v>5</v>
      </c>
      <c r="M3556" s="10">
        <f>VLOOKUP('By placement'!$D3556,'By goal type'!$I$3:$J$7,2,FALSE)</f>
        <v>0.3</v>
      </c>
      <c r="N3556" s="13"/>
      <c r="O3556" s="10">
        <f t="shared" si="167"/>
        <v>0.3</v>
      </c>
      <c r="P3556" s="10" t="str">
        <f t="shared" si="165"/>
        <v>unknown</v>
      </c>
      <c r="Q3556">
        <f t="shared" si="166"/>
        <v>136.70273999999998</v>
      </c>
    </row>
    <row r="3557" spans="1:17" x14ac:dyDescent="0.3">
      <c r="A3557">
        <v>3552</v>
      </c>
      <c r="B3557" t="s">
        <v>4004</v>
      </c>
      <c r="C3557" t="s">
        <v>71</v>
      </c>
      <c r="D3557" t="s">
        <v>7</v>
      </c>
      <c r="E3557">
        <v>7079</v>
      </c>
      <c r="F3557">
        <v>3782</v>
      </c>
      <c r="G3557">
        <v>1.8069</v>
      </c>
      <c r="H3557">
        <v>0.6008</v>
      </c>
      <c r="I3557">
        <v>2.4077000000000002</v>
      </c>
      <c r="J3557" s="12">
        <v>0.25</v>
      </c>
      <c r="K3557" s="12">
        <v>0.57299999999999995</v>
      </c>
      <c r="L3557" s="10">
        <v>0.25</v>
      </c>
      <c r="M3557" s="10">
        <f>VLOOKUP('By placement'!$D3557,'By goal type'!$I$3:$J$7,2,FALSE)</f>
        <v>0.3</v>
      </c>
      <c r="N3557" s="13"/>
      <c r="O3557" s="10">
        <f t="shared" si="167"/>
        <v>0.3</v>
      </c>
      <c r="P3557" s="10">
        <f t="shared" si="165"/>
        <v>4.9999999999999989E-2</v>
      </c>
      <c r="Q3557">
        <f t="shared" si="166"/>
        <v>0.72231000000000001</v>
      </c>
    </row>
    <row r="3558" spans="1:17" x14ac:dyDescent="0.3">
      <c r="A3558">
        <v>3553</v>
      </c>
      <c r="B3558" t="s">
        <v>4005</v>
      </c>
      <c r="C3558" t="s">
        <v>113</v>
      </c>
      <c r="D3558" t="s">
        <v>7</v>
      </c>
      <c r="E3558">
        <v>37705</v>
      </c>
      <c r="F3558">
        <v>15452</v>
      </c>
      <c r="G3558">
        <v>2.9544999999999999</v>
      </c>
      <c r="H3558">
        <v>0.98450000000000004</v>
      </c>
      <c r="I3558">
        <v>3.9390000000000001</v>
      </c>
      <c r="J3558" s="12">
        <v>0.1</v>
      </c>
      <c r="K3558" s="12">
        <v>0.27600000000000002</v>
      </c>
      <c r="L3558" s="10">
        <v>0.25</v>
      </c>
      <c r="M3558" s="10">
        <f>VLOOKUP('By placement'!$D3558,'By goal type'!$I$3:$J$7,2,FALSE)</f>
        <v>0.3</v>
      </c>
      <c r="N3558" s="13"/>
      <c r="O3558" s="10">
        <f t="shared" si="167"/>
        <v>0.3</v>
      </c>
      <c r="P3558" s="10">
        <f t="shared" si="165"/>
        <v>4.9999999999999989E-2</v>
      </c>
      <c r="Q3558">
        <f t="shared" si="166"/>
        <v>1.1817</v>
      </c>
    </row>
    <row r="3559" spans="1:17" x14ac:dyDescent="0.3">
      <c r="A3559">
        <v>3554</v>
      </c>
      <c r="B3559" t="s">
        <v>4006</v>
      </c>
      <c r="C3559" t="s">
        <v>140</v>
      </c>
      <c r="D3559" t="s">
        <v>7</v>
      </c>
      <c r="E3559">
        <v>415283</v>
      </c>
      <c r="F3559">
        <v>228639</v>
      </c>
      <c r="G3559">
        <v>96.913600000000002</v>
      </c>
      <c r="H3559">
        <v>32.298400000000001</v>
      </c>
      <c r="I3559">
        <v>129.21199999999999</v>
      </c>
      <c r="J3559" s="12">
        <v>0.22</v>
      </c>
      <c r="K3559" s="12">
        <v>0.59899999999999998</v>
      </c>
      <c r="L3559" s="10">
        <v>0.25</v>
      </c>
      <c r="M3559" s="10">
        <f>VLOOKUP('By placement'!$D3559,'By goal type'!$I$3:$J$7,2,FALSE)</f>
        <v>0.3</v>
      </c>
      <c r="N3559" s="13"/>
      <c r="O3559" s="10">
        <f t="shared" si="167"/>
        <v>0.3</v>
      </c>
      <c r="P3559" s="10">
        <f t="shared" si="165"/>
        <v>4.9999999999999989E-2</v>
      </c>
      <c r="Q3559">
        <f t="shared" si="166"/>
        <v>38.763599999999997</v>
      </c>
    </row>
    <row r="3560" spans="1:17" x14ac:dyDescent="0.3">
      <c r="A3560">
        <v>3555</v>
      </c>
      <c r="B3560" t="s">
        <v>4007</v>
      </c>
      <c r="C3560" t="s">
        <v>156</v>
      </c>
      <c r="D3560" t="s">
        <v>7</v>
      </c>
      <c r="E3560">
        <v>156318</v>
      </c>
      <c r="F3560">
        <v>83676</v>
      </c>
      <c r="G3560">
        <v>40.350299999999997</v>
      </c>
      <c r="H3560">
        <v>13.4427</v>
      </c>
      <c r="I3560">
        <v>53.792999999999999</v>
      </c>
      <c r="J3560" s="12">
        <v>0.25</v>
      </c>
      <c r="K3560" s="12">
        <v>0.67200000000000004</v>
      </c>
      <c r="L3560" s="10">
        <v>0.25</v>
      </c>
      <c r="M3560" s="10">
        <f>VLOOKUP('By placement'!$D3560,'By goal type'!$I$3:$J$7,2,FALSE)</f>
        <v>0.3</v>
      </c>
      <c r="N3560" s="13"/>
      <c r="O3560" s="10">
        <f t="shared" si="167"/>
        <v>0.3</v>
      </c>
      <c r="P3560" s="10">
        <f t="shared" si="165"/>
        <v>4.9999999999999989E-2</v>
      </c>
      <c r="Q3560">
        <f t="shared" si="166"/>
        <v>16.137899999999998</v>
      </c>
    </row>
    <row r="3561" spans="1:17" x14ac:dyDescent="0.3">
      <c r="A3561">
        <v>3556</v>
      </c>
      <c r="B3561" t="s">
        <v>4008</v>
      </c>
      <c r="C3561" t="s">
        <v>161</v>
      </c>
      <c r="D3561" t="s">
        <v>7</v>
      </c>
      <c r="E3561">
        <v>2437</v>
      </c>
      <c r="F3561">
        <v>270</v>
      </c>
      <c r="G3561">
        <v>5.2499999999999998E-2</v>
      </c>
      <c r="H3561">
        <v>1.7500000000000002E-2</v>
      </c>
      <c r="I3561">
        <v>7.0000000000000007E-2</v>
      </c>
      <c r="J3561" s="12">
        <v>0.1</v>
      </c>
      <c r="K3561" s="12">
        <v>0</v>
      </c>
      <c r="L3561" s="10">
        <v>0.25</v>
      </c>
      <c r="M3561" s="10">
        <f>VLOOKUP('By placement'!$D3561,'By goal type'!$I$3:$J$7,2,FALSE)</f>
        <v>0.3</v>
      </c>
      <c r="N3561" s="13"/>
      <c r="O3561" s="10">
        <f t="shared" si="167"/>
        <v>0.3</v>
      </c>
      <c r="P3561" s="10">
        <f t="shared" si="165"/>
        <v>4.9999999999999989E-2</v>
      </c>
      <c r="Q3561">
        <f t="shared" si="166"/>
        <v>0</v>
      </c>
    </row>
    <row r="3562" spans="1:17" x14ac:dyDescent="0.3">
      <c r="A3562">
        <v>3557</v>
      </c>
      <c r="B3562" t="s">
        <v>4009</v>
      </c>
      <c r="C3562" t="s">
        <v>105</v>
      </c>
      <c r="D3562" t="s">
        <v>7</v>
      </c>
      <c r="E3562">
        <v>972756</v>
      </c>
      <c r="F3562">
        <v>444352</v>
      </c>
      <c r="G3562">
        <v>371.5609</v>
      </c>
      <c r="H3562">
        <v>123.8441</v>
      </c>
      <c r="I3562">
        <v>495.40499999999997</v>
      </c>
      <c r="J3562" s="12">
        <v>0.43</v>
      </c>
      <c r="K3562" s="12">
        <v>1.107</v>
      </c>
      <c r="L3562" s="10">
        <v>0.25</v>
      </c>
      <c r="M3562" s="10">
        <f>VLOOKUP('By placement'!$D3562,'By goal type'!$I$3:$J$7,2,FALSE)</f>
        <v>0.3</v>
      </c>
      <c r="N3562" s="13"/>
      <c r="O3562" s="10">
        <f t="shared" si="167"/>
        <v>0.3</v>
      </c>
      <c r="P3562" s="10">
        <f t="shared" si="165"/>
        <v>4.9999999999999989E-2</v>
      </c>
      <c r="Q3562">
        <f t="shared" si="166"/>
        <v>148.6215</v>
      </c>
    </row>
    <row r="3563" spans="1:17" x14ac:dyDescent="0.3">
      <c r="A3563">
        <v>3558</v>
      </c>
      <c r="B3563" t="s">
        <v>4010</v>
      </c>
      <c r="C3563" t="s">
        <v>143</v>
      </c>
      <c r="D3563" t="s">
        <v>7</v>
      </c>
      <c r="E3563">
        <v>259401</v>
      </c>
      <c r="F3563">
        <v>56218</v>
      </c>
      <c r="G3563">
        <v>10.9748</v>
      </c>
      <c r="H3563">
        <v>3.6583000000000001</v>
      </c>
      <c r="I3563">
        <v>14.633100000000001</v>
      </c>
      <c r="J3563" s="12">
        <v>0.1</v>
      </c>
      <c r="K3563" s="12">
        <v>0.252</v>
      </c>
      <c r="L3563" s="10">
        <v>0.25</v>
      </c>
      <c r="M3563" s="10">
        <f>VLOOKUP('By placement'!$D3563,'By goal type'!$I$3:$J$7,2,FALSE)</f>
        <v>0.3</v>
      </c>
      <c r="N3563" s="13"/>
      <c r="O3563" s="10">
        <f t="shared" si="167"/>
        <v>0.3</v>
      </c>
      <c r="P3563" s="10">
        <f t="shared" si="165"/>
        <v>4.9999999999999989E-2</v>
      </c>
      <c r="Q3563">
        <f t="shared" si="166"/>
        <v>4.3899299999999997</v>
      </c>
    </row>
    <row r="3564" spans="1:17" x14ac:dyDescent="0.3">
      <c r="A3564">
        <v>3559</v>
      </c>
      <c r="B3564" t="s">
        <v>4011</v>
      </c>
      <c r="C3564" t="s">
        <v>160</v>
      </c>
      <c r="D3564" t="s">
        <v>7</v>
      </c>
      <c r="E3564">
        <v>112419</v>
      </c>
      <c r="F3564">
        <v>14231</v>
      </c>
      <c r="G3564">
        <v>5.5747999999999998</v>
      </c>
      <c r="H3564">
        <v>1.8583000000000001</v>
      </c>
      <c r="I3564">
        <v>7.4330999999999996</v>
      </c>
      <c r="J3564" s="12">
        <v>0.2</v>
      </c>
      <c r="K3564" s="12">
        <v>0.51600000000000001</v>
      </c>
      <c r="L3564" s="10">
        <v>0.25</v>
      </c>
      <c r="M3564" s="10">
        <f>VLOOKUP('By placement'!$D3564,'By goal type'!$I$3:$J$7,2,FALSE)</f>
        <v>0.3</v>
      </c>
      <c r="N3564" s="13"/>
      <c r="O3564" s="10">
        <f t="shared" si="167"/>
        <v>0.3</v>
      </c>
      <c r="P3564" s="10">
        <f t="shared" si="165"/>
        <v>4.9999999999999989E-2</v>
      </c>
      <c r="Q3564">
        <f t="shared" si="166"/>
        <v>2.22993</v>
      </c>
    </row>
    <row r="3565" spans="1:17" x14ac:dyDescent="0.3">
      <c r="A3565">
        <v>3560</v>
      </c>
      <c r="B3565" t="s">
        <v>4012</v>
      </c>
      <c r="C3565" t="s">
        <v>159</v>
      </c>
      <c r="D3565" t="s">
        <v>7</v>
      </c>
      <c r="E3565">
        <v>588766</v>
      </c>
      <c r="F3565">
        <v>171269</v>
      </c>
      <c r="G3565">
        <v>33.451900000000002</v>
      </c>
      <c r="H3565">
        <v>11.1501</v>
      </c>
      <c r="I3565">
        <v>44.601999999999997</v>
      </c>
      <c r="J3565" s="12">
        <v>0.1</v>
      </c>
      <c r="K3565" s="12">
        <v>0.26500000000000001</v>
      </c>
      <c r="L3565" s="10">
        <v>0.25</v>
      </c>
      <c r="M3565" s="10">
        <f>VLOOKUP('By placement'!$D3565,'By goal type'!$I$3:$J$7,2,FALSE)</f>
        <v>0.3</v>
      </c>
      <c r="N3565" s="13"/>
      <c r="O3565" s="10">
        <f t="shared" si="167"/>
        <v>0.3</v>
      </c>
      <c r="P3565" s="10">
        <f t="shared" si="165"/>
        <v>4.9999999999999989E-2</v>
      </c>
      <c r="Q3565">
        <f t="shared" si="166"/>
        <v>13.380599999999999</v>
      </c>
    </row>
    <row r="3566" spans="1:17" x14ac:dyDescent="0.3">
      <c r="A3566">
        <v>3561</v>
      </c>
      <c r="B3566" t="s">
        <v>4013</v>
      </c>
      <c r="C3566" t="s">
        <v>158</v>
      </c>
      <c r="D3566" t="s">
        <v>7</v>
      </c>
      <c r="E3566">
        <v>95544</v>
      </c>
      <c r="F3566">
        <v>62450</v>
      </c>
      <c r="G3566">
        <v>36.764800000000001</v>
      </c>
      <c r="H3566">
        <v>12.255000000000001</v>
      </c>
      <c r="I3566">
        <v>49.019799999999996</v>
      </c>
      <c r="J3566" s="12">
        <v>0.3</v>
      </c>
      <c r="K3566" s="12">
        <v>0.8</v>
      </c>
      <c r="L3566" s="10" t="s">
        <v>5</v>
      </c>
      <c r="M3566" s="10">
        <f>VLOOKUP('By placement'!$D3566,'By goal type'!$I$3:$J$7,2,FALSE)</f>
        <v>0.3</v>
      </c>
      <c r="N3566" s="13"/>
      <c r="O3566" s="10">
        <f t="shared" si="167"/>
        <v>0.3</v>
      </c>
      <c r="P3566" s="10" t="str">
        <f t="shared" si="165"/>
        <v>unknown</v>
      </c>
      <c r="Q3566">
        <f t="shared" si="166"/>
        <v>14.705939999999998</v>
      </c>
    </row>
    <row r="3567" spans="1:17" x14ac:dyDescent="0.3">
      <c r="A3567">
        <v>3562</v>
      </c>
      <c r="B3567" t="s">
        <v>4014</v>
      </c>
      <c r="C3567" t="s">
        <v>79</v>
      </c>
      <c r="D3567" t="s">
        <v>7</v>
      </c>
      <c r="E3567">
        <v>60149</v>
      </c>
      <c r="F3567">
        <v>25057</v>
      </c>
      <c r="G3567">
        <v>10.140599999999999</v>
      </c>
      <c r="H3567">
        <v>4.3456999999999999</v>
      </c>
      <c r="I3567">
        <v>14.4863</v>
      </c>
      <c r="J3567" s="12">
        <v>0.22</v>
      </c>
      <c r="K3567" s="12">
        <v>0.623</v>
      </c>
      <c r="L3567" s="10">
        <v>0.3</v>
      </c>
      <c r="M3567" s="10">
        <f>VLOOKUP('By placement'!$D3567,'By goal type'!$I$3:$J$7,2,FALSE)</f>
        <v>0.3</v>
      </c>
      <c r="N3567" s="13"/>
      <c r="O3567" s="10">
        <f t="shared" si="167"/>
        <v>0.3</v>
      </c>
      <c r="P3567" s="10">
        <f t="shared" si="165"/>
        <v>0</v>
      </c>
      <c r="Q3567">
        <f t="shared" si="166"/>
        <v>4.3458899999999998</v>
      </c>
    </row>
    <row r="3568" spans="1:17" x14ac:dyDescent="0.3">
      <c r="A3568">
        <v>3563</v>
      </c>
      <c r="B3568" t="s">
        <v>4015</v>
      </c>
      <c r="C3568" t="s">
        <v>72</v>
      </c>
      <c r="D3568" t="s">
        <v>7</v>
      </c>
      <c r="E3568">
        <v>7934</v>
      </c>
      <c r="F3568">
        <v>6420</v>
      </c>
      <c r="G3568">
        <v>4.7313000000000001</v>
      </c>
      <c r="H3568">
        <v>2.0276999999999998</v>
      </c>
      <c r="I3568">
        <v>6.7590000000000003</v>
      </c>
      <c r="J3568" s="12">
        <v>0.4</v>
      </c>
      <c r="K3568" s="12">
        <v>1.125</v>
      </c>
      <c r="L3568" s="10">
        <v>0.3</v>
      </c>
      <c r="M3568" s="10">
        <f>VLOOKUP('By placement'!$D3568,'By goal type'!$I$3:$J$7,2,FALSE)</f>
        <v>0.3</v>
      </c>
      <c r="N3568" s="13"/>
      <c r="O3568" s="10">
        <f t="shared" si="167"/>
        <v>0.3</v>
      </c>
      <c r="P3568" s="10">
        <f t="shared" si="165"/>
        <v>0</v>
      </c>
      <c r="Q3568">
        <f t="shared" si="166"/>
        <v>2.0276999999999998</v>
      </c>
    </row>
    <row r="3569" spans="1:17" x14ac:dyDescent="0.3">
      <c r="A3569">
        <v>3564</v>
      </c>
      <c r="B3569" t="s">
        <v>4016</v>
      </c>
      <c r="C3569" t="s">
        <v>136</v>
      </c>
      <c r="D3569" t="s">
        <v>7</v>
      </c>
      <c r="E3569">
        <v>8377</v>
      </c>
      <c r="F3569">
        <v>5977</v>
      </c>
      <c r="G3569">
        <v>1.1788000000000001</v>
      </c>
      <c r="H3569">
        <v>0.39319999999999999</v>
      </c>
      <c r="I3569">
        <v>1.5720000000000001</v>
      </c>
      <c r="J3569" s="12">
        <v>0.1</v>
      </c>
      <c r="K3569" s="12">
        <v>0.308</v>
      </c>
      <c r="L3569" s="10">
        <v>0.25</v>
      </c>
      <c r="M3569" s="10">
        <f>VLOOKUP('By placement'!$D3569,'By goal type'!$I$3:$J$7,2,FALSE)</f>
        <v>0.3</v>
      </c>
      <c r="N3569" s="13"/>
      <c r="O3569" s="10">
        <f t="shared" si="167"/>
        <v>0.3</v>
      </c>
      <c r="P3569" s="10">
        <f t="shared" si="165"/>
        <v>4.9999999999999989E-2</v>
      </c>
      <c r="Q3569">
        <f t="shared" si="166"/>
        <v>0.47160000000000002</v>
      </c>
    </row>
    <row r="3570" spans="1:17" x14ac:dyDescent="0.3">
      <c r="A3570">
        <v>3565</v>
      </c>
      <c r="B3570" t="s">
        <v>4017</v>
      </c>
      <c r="C3570" t="s">
        <v>136</v>
      </c>
      <c r="D3570" t="s">
        <v>7</v>
      </c>
      <c r="E3570">
        <v>10125</v>
      </c>
      <c r="F3570">
        <v>5971</v>
      </c>
      <c r="G3570">
        <v>4.7624000000000004</v>
      </c>
      <c r="H3570">
        <v>1.5874999999999999</v>
      </c>
      <c r="I3570">
        <v>6.3498999999999999</v>
      </c>
      <c r="J3570" s="12">
        <v>0.4</v>
      </c>
      <c r="K3570" s="12">
        <v>0.97499999999999998</v>
      </c>
      <c r="L3570" s="10">
        <v>0.25</v>
      </c>
      <c r="M3570" s="10">
        <f>VLOOKUP('By placement'!$D3570,'By goal type'!$I$3:$J$7,2,FALSE)</f>
        <v>0.3</v>
      </c>
      <c r="N3570" s="13"/>
      <c r="O3570" s="10">
        <f t="shared" si="167"/>
        <v>0.3</v>
      </c>
      <c r="P3570" s="10">
        <f t="shared" si="165"/>
        <v>4.9999999999999989E-2</v>
      </c>
      <c r="Q3570">
        <f t="shared" si="166"/>
        <v>1.9049699999999998</v>
      </c>
    </row>
    <row r="3571" spans="1:17" x14ac:dyDescent="0.3">
      <c r="A3571">
        <v>3566</v>
      </c>
      <c r="B3571" t="s">
        <v>4018</v>
      </c>
      <c r="C3571" t="s">
        <v>157</v>
      </c>
      <c r="D3571" t="s">
        <v>7</v>
      </c>
      <c r="E3571">
        <v>139865</v>
      </c>
      <c r="F3571">
        <v>29929</v>
      </c>
      <c r="G3571">
        <v>5.9679000000000002</v>
      </c>
      <c r="H3571">
        <v>1.9892000000000001</v>
      </c>
      <c r="I3571">
        <v>7.9570999999999996</v>
      </c>
      <c r="J3571" s="12">
        <v>0.1</v>
      </c>
      <c r="K3571" s="12">
        <v>0.28299999999999997</v>
      </c>
      <c r="L3571" s="10">
        <v>0.25</v>
      </c>
      <c r="M3571" s="10">
        <f>VLOOKUP('By placement'!$D3571,'By goal type'!$I$3:$J$7,2,FALSE)</f>
        <v>0.3</v>
      </c>
      <c r="N3571" s="13"/>
      <c r="O3571" s="10">
        <f t="shared" si="167"/>
        <v>0.3</v>
      </c>
      <c r="P3571" s="10">
        <f t="shared" si="165"/>
        <v>4.9999999999999989E-2</v>
      </c>
      <c r="Q3571">
        <f t="shared" si="166"/>
        <v>2.38713</v>
      </c>
    </row>
    <row r="3572" spans="1:17" x14ac:dyDescent="0.3">
      <c r="A3572">
        <v>3567</v>
      </c>
      <c r="B3572" t="s">
        <v>4019</v>
      </c>
      <c r="C3572" t="s">
        <v>79</v>
      </c>
      <c r="D3572" t="s">
        <v>7</v>
      </c>
      <c r="E3572">
        <v>691</v>
      </c>
      <c r="F3572">
        <v>430</v>
      </c>
      <c r="G3572">
        <v>0.34370000000000001</v>
      </c>
      <c r="H3572">
        <v>0.1145</v>
      </c>
      <c r="I3572">
        <v>0.4582</v>
      </c>
      <c r="J3572" s="12">
        <v>0.4</v>
      </c>
      <c r="K3572" s="12">
        <v>1.0580000000000001</v>
      </c>
      <c r="L3572" s="10" t="s">
        <v>5</v>
      </c>
      <c r="M3572" s="10">
        <f>VLOOKUP('By placement'!$D3572,'By goal type'!$I$3:$J$7,2,FALSE)</f>
        <v>0.3</v>
      </c>
      <c r="N3572" s="13"/>
      <c r="O3572" s="10">
        <f t="shared" si="167"/>
        <v>0.3</v>
      </c>
      <c r="P3572" s="10" t="str">
        <f t="shared" si="165"/>
        <v>unknown</v>
      </c>
      <c r="Q3572">
        <f t="shared" si="166"/>
        <v>0.13746</v>
      </c>
    </row>
    <row r="3573" spans="1:17" x14ac:dyDescent="0.3">
      <c r="A3573">
        <v>3568</v>
      </c>
      <c r="B3573" t="s">
        <v>4020</v>
      </c>
      <c r="C3573" t="s">
        <v>133</v>
      </c>
      <c r="D3573" t="s">
        <v>7</v>
      </c>
      <c r="E3573">
        <v>102733</v>
      </c>
      <c r="F3573">
        <v>49795</v>
      </c>
      <c r="G3573">
        <v>9.9947999999999997</v>
      </c>
      <c r="H3573">
        <v>3.3311999999999999</v>
      </c>
      <c r="I3573">
        <v>13.326000000000001</v>
      </c>
      <c r="J3573" s="12">
        <v>0.1</v>
      </c>
      <c r="K3573" s="12">
        <v>0.28799999999999998</v>
      </c>
      <c r="L3573" s="10">
        <v>0.25</v>
      </c>
      <c r="M3573" s="10">
        <f>VLOOKUP('By placement'!$D3573,'By goal type'!$I$3:$J$7,2,FALSE)</f>
        <v>0.3</v>
      </c>
      <c r="N3573" s="13"/>
      <c r="O3573" s="10">
        <f t="shared" si="167"/>
        <v>0.3</v>
      </c>
      <c r="P3573" s="10">
        <f t="shared" si="165"/>
        <v>4.9999999999999989E-2</v>
      </c>
      <c r="Q3573">
        <f t="shared" si="166"/>
        <v>3.9977999999999998</v>
      </c>
    </row>
    <row r="3574" spans="1:17" x14ac:dyDescent="0.3">
      <c r="A3574">
        <v>3569</v>
      </c>
      <c r="B3574" t="s">
        <v>4021</v>
      </c>
      <c r="C3574" t="s">
        <v>108</v>
      </c>
      <c r="D3574" t="s">
        <v>7</v>
      </c>
      <c r="E3574">
        <v>23585</v>
      </c>
      <c r="F3574">
        <v>13850</v>
      </c>
      <c r="G3574">
        <v>2.7866</v>
      </c>
      <c r="H3574">
        <v>0.9284</v>
      </c>
      <c r="I3574">
        <v>3.7149999999999999</v>
      </c>
      <c r="J3574" s="12">
        <v>0.1</v>
      </c>
      <c r="K3574" s="12">
        <v>0.41299999999999998</v>
      </c>
      <c r="L3574" s="10">
        <v>0.25</v>
      </c>
      <c r="M3574" s="10">
        <f>VLOOKUP('By placement'!$D3574,'By goal type'!$I$3:$J$7,2,FALSE)</f>
        <v>0.3</v>
      </c>
      <c r="N3574" s="13"/>
      <c r="O3574" s="10">
        <f t="shared" si="167"/>
        <v>0.3</v>
      </c>
      <c r="P3574" s="10">
        <f t="shared" si="165"/>
        <v>4.9999999999999989E-2</v>
      </c>
      <c r="Q3574">
        <f t="shared" si="166"/>
        <v>1.1144999999999998</v>
      </c>
    </row>
    <row r="3575" spans="1:17" x14ac:dyDescent="0.3">
      <c r="A3575">
        <v>3570</v>
      </c>
      <c r="B3575" t="s">
        <v>4022</v>
      </c>
      <c r="C3575" t="s">
        <v>64</v>
      </c>
      <c r="D3575" t="s">
        <v>7</v>
      </c>
      <c r="E3575">
        <v>216521</v>
      </c>
      <c r="F3575">
        <v>163900</v>
      </c>
      <c r="G3575">
        <v>55.371299999999998</v>
      </c>
      <c r="H3575">
        <v>23.7302</v>
      </c>
      <c r="I3575">
        <v>79.101500000000001</v>
      </c>
      <c r="J3575" s="12">
        <v>0.18</v>
      </c>
      <c r="K3575" s="12">
        <v>0.51400000000000001</v>
      </c>
      <c r="L3575" s="10">
        <v>0.3</v>
      </c>
      <c r="M3575" s="10">
        <f>VLOOKUP('By placement'!$D3575,'By goal type'!$I$3:$J$7,2,FALSE)</f>
        <v>0.3</v>
      </c>
      <c r="N3575" s="13"/>
      <c r="O3575" s="10">
        <f t="shared" si="167"/>
        <v>0.3</v>
      </c>
      <c r="P3575" s="10">
        <f t="shared" si="165"/>
        <v>0</v>
      </c>
      <c r="Q3575">
        <f t="shared" si="166"/>
        <v>23.730450000000001</v>
      </c>
    </row>
    <row r="3576" spans="1:17" x14ac:dyDescent="0.3">
      <c r="A3576">
        <v>3571</v>
      </c>
      <c r="B3576" t="s">
        <v>4023</v>
      </c>
      <c r="C3576" t="s">
        <v>140</v>
      </c>
      <c r="D3576" t="s">
        <v>7</v>
      </c>
      <c r="E3576">
        <v>627164</v>
      </c>
      <c r="F3576">
        <v>302186</v>
      </c>
      <c r="G3576">
        <v>134.01159999999999</v>
      </c>
      <c r="H3576">
        <v>44.664400000000001</v>
      </c>
      <c r="I3576">
        <v>178.67599999999999</v>
      </c>
      <c r="J3576" s="12">
        <v>0.22</v>
      </c>
      <c r="K3576" s="12">
        <v>0.63</v>
      </c>
      <c r="L3576" s="10">
        <v>0.25</v>
      </c>
      <c r="M3576" s="10">
        <f>VLOOKUP('By placement'!$D3576,'By goal type'!$I$3:$J$7,2,FALSE)</f>
        <v>0.3</v>
      </c>
      <c r="N3576" s="13"/>
      <c r="O3576" s="10">
        <f t="shared" si="167"/>
        <v>0.3</v>
      </c>
      <c r="P3576" s="10">
        <f t="shared" si="165"/>
        <v>4.9999999999999989E-2</v>
      </c>
      <c r="Q3576">
        <f t="shared" si="166"/>
        <v>53.602799999999995</v>
      </c>
    </row>
    <row r="3577" spans="1:17" x14ac:dyDescent="0.3">
      <c r="A3577">
        <v>3572</v>
      </c>
      <c r="B3577" t="s">
        <v>4024</v>
      </c>
      <c r="C3577" t="s">
        <v>156</v>
      </c>
      <c r="D3577" t="s">
        <v>7</v>
      </c>
      <c r="E3577">
        <v>389454</v>
      </c>
      <c r="F3577">
        <v>281015</v>
      </c>
      <c r="G3577">
        <v>142.17339999999999</v>
      </c>
      <c r="H3577">
        <v>47.391399999999997</v>
      </c>
      <c r="I3577">
        <v>189.56479999999999</v>
      </c>
      <c r="J3577" s="12">
        <v>0.25</v>
      </c>
      <c r="K3577" s="12">
        <v>0.66900000000000004</v>
      </c>
      <c r="L3577" s="10">
        <v>0.25</v>
      </c>
      <c r="M3577" s="10">
        <f>VLOOKUP('By placement'!$D3577,'By goal type'!$I$3:$J$7,2,FALSE)</f>
        <v>0.3</v>
      </c>
      <c r="N3577" s="13"/>
      <c r="O3577" s="10">
        <f t="shared" si="167"/>
        <v>0.3</v>
      </c>
      <c r="P3577" s="10">
        <f t="shared" si="165"/>
        <v>4.9999999999999989E-2</v>
      </c>
      <c r="Q3577">
        <f t="shared" si="166"/>
        <v>56.869439999999997</v>
      </c>
    </row>
    <row r="3578" spans="1:17" x14ac:dyDescent="0.3">
      <c r="A3578">
        <v>3573</v>
      </c>
      <c r="B3578" t="s">
        <v>4025</v>
      </c>
      <c r="C3578" t="s">
        <v>155</v>
      </c>
      <c r="D3578" t="s">
        <v>7</v>
      </c>
      <c r="E3578">
        <v>193649</v>
      </c>
      <c r="F3578">
        <v>78972</v>
      </c>
      <c r="G3578">
        <v>56.090800000000002</v>
      </c>
      <c r="H3578">
        <v>18.6966</v>
      </c>
      <c r="I3578">
        <v>74.787400000000005</v>
      </c>
      <c r="J3578" s="12">
        <v>0.35</v>
      </c>
      <c r="K3578" s="12">
        <v>0.92</v>
      </c>
      <c r="L3578" s="10">
        <v>0.25</v>
      </c>
      <c r="M3578" s="10">
        <f>VLOOKUP('By placement'!$D3578,'By goal type'!$I$3:$J$7,2,FALSE)</f>
        <v>0.3</v>
      </c>
      <c r="N3578" s="13"/>
      <c r="O3578" s="10">
        <f t="shared" si="167"/>
        <v>0.3</v>
      </c>
      <c r="P3578" s="10">
        <f t="shared" si="165"/>
        <v>4.9999999999999989E-2</v>
      </c>
      <c r="Q3578">
        <f t="shared" si="166"/>
        <v>22.436220000000002</v>
      </c>
    </row>
    <row r="3579" spans="1:17" x14ac:dyDescent="0.3">
      <c r="A3579">
        <v>3574</v>
      </c>
      <c r="B3579" t="s">
        <v>4026</v>
      </c>
      <c r="C3579" t="s">
        <v>61</v>
      </c>
      <c r="D3579" t="s">
        <v>7</v>
      </c>
      <c r="E3579">
        <v>387538</v>
      </c>
      <c r="F3579">
        <v>97030</v>
      </c>
      <c r="G3579">
        <v>49.334499999999998</v>
      </c>
      <c r="H3579">
        <v>16.440100000000001</v>
      </c>
      <c r="I3579">
        <v>65.774600000000007</v>
      </c>
      <c r="J3579" s="12">
        <v>0.25</v>
      </c>
      <c r="K3579" s="12">
        <v>0.63200000000000001</v>
      </c>
      <c r="L3579" s="10">
        <v>0.25</v>
      </c>
      <c r="M3579" s="10">
        <f>VLOOKUP('By placement'!$D3579,'By goal type'!$I$3:$J$7,2,FALSE)</f>
        <v>0.3</v>
      </c>
      <c r="N3579" s="13"/>
      <c r="O3579" s="10">
        <f t="shared" si="167"/>
        <v>0.3</v>
      </c>
      <c r="P3579" s="10">
        <f t="shared" si="165"/>
        <v>4.9999999999999989E-2</v>
      </c>
      <c r="Q3579">
        <f t="shared" si="166"/>
        <v>19.732380000000003</v>
      </c>
    </row>
    <row r="3580" spans="1:17" x14ac:dyDescent="0.3">
      <c r="A3580">
        <v>3575</v>
      </c>
      <c r="B3580" t="s">
        <v>4027</v>
      </c>
      <c r="C3580" t="s">
        <v>64</v>
      </c>
      <c r="D3580" t="s">
        <v>7</v>
      </c>
      <c r="E3580">
        <v>38725</v>
      </c>
      <c r="F3580">
        <v>14625</v>
      </c>
      <c r="G3580">
        <v>3.9020000000000001</v>
      </c>
      <c r="H3580">
        <v>1.6726000000000001</v>
      </c>
      <c r="I3580">
        <v>5.5746000000000002</v>
      </c>
      <c r="J3580" s="12">
        <v>0.14000000000000001</v>
      </c>
      <c r="K3580" s="12">
        <v>0.45700000000000002</v>
      </c>
      <c r="L3580" s="10">
        <v>0.3</v>
      </c>
      <c r="M3580" s="10">
        <f>VLOOKUP('By placement'!$D3580,'By goal type'!$I$3:$J$7,2,FALSE)</f>
        <v>0.3</v>
      </c>
      <c r="N3580" s="13"/>
      <c r="O3580" s="10">
        <f t="shared" si="167"/>
        <v>0.3</v>
      </c>
      <c r="P3580" s="10">
        <f t="shared" si="165"/>
        <v>0</v>
      </c>
      <c r="Q3580">
        <f t="shared" si="166"/>
        <v>1.67238</v>
      </c>
    </row>
    <row r="3581" spans="1:17" x14ac:dyDescent="0.3">
      <c r="A3581">
        <v>3576</v>
      </c>
      <c r="B3581" t="s">
        <v>4028</v>
      </c>
      <c r="C3581" t="s">
        <v>64</v>
      </c>
      <c r="D3581" t="s">
        <v>7</v>
      </c>
      <c r="E3581">
        <v>24509</v>
      </c>
      <c r="F3581">
        <v>18896</v>
      </c>
      <c r="G3581">
        <v>7.9443000000000001</v>
      </c>
      <c r="H3581">
        <v>3.4047000000000001</v>
      </c>
      <c r="I3581">
        <v>11.349</v>
      </c>
      <c r="J3581" s="12">
        <v>0.22</v>
      </c>
      <c r="K3581" s="12">
        <v>0.78900000000000003</v>
      </c>
      <c r="L3581" s="10">
        <v>0.3</v>
      </c>
      <c r="M3581" s="10">
        <f>VLOOKUP('By placement'!$D3581,'By goal type'!$I$3:$J$7,2,FALSE)</f>
        <v>0.3</v>
      </c>
      <c r="N3581" s="13"/>
      <c r="O3581" s="10">
        <f t="shared" si="167"/>
        <v>0.3</v>
      </c>
      <c r="P3581" s="10">
        <f t="shared" si="165"/>
        <v>0</v>
      </c>
      <c r="Q3581">
        <f t="shared" si="166"/>
        <v>3.4047000000000001</v>
      </c>
    </row>
    <row r="3582" spans="1:17" x14ac:dyDescent="0.3">
      <c r="A3582">
        <v>3577</v>
      </c>
      <c r="B3582" t="s">
        <v>4029</v>
      </c>
      <c r="C3582" t="s">
        <v>133</v>
      </c>
      <c r="D3582" t="s">
        <v>7</v>
      </c>
      <c r="E3582">
        <v>167067</v>
      </c>
      <c r="F3582">
        <v>83756</v>
      </c>
      <c r="G3582">
        <v>17.1629</v>
      </c>
      <c r="H3582">
        <v>5.7205000000000004</v>
      </c>
      <c r="I3582">
        <v>22.883400000000002</v>
      </c>
      <c r="J3582" s="12">
        <v>0.1</v>
      </c>
      <c r="K3582" s="12">
        <v>0.29399999999999998</v>
      </c>
      <c r="L3582" s="10">
        <v>0.25</v>
      </c>
      <c r="M3582" s="10">
        <f>VLOOKUP('By placement'!$D3582,'By goal type'!$I$3:$J$7,2,FALSE)</f>
        <v>0.3</v>
      </c>
      <c r="N3582" s="13"/>
      <c r="O3582" s="10">
        <f t="shared" si="167"/>
        <v>0.3</v>
      </c>
      <c r="P3582" s="10">
        <f t="shared" si="165"/>
        <v>4.9999999999999989E-2</v>
      </c>
      <c r="Q3582">
        <f t="shared" si="166"/>
        <v>6.8650200000000003</v>
      </c>
    </row>
    <row r="3583" spans="1:17" x14ac:dyDescent="0.3">
      <c r="A3583">
        <v>3578</v>
      </c>
      <c r="B3583" t="s">
        <v>4030</v>
      </c>
      <c r="C3583" t="s">
        <v>64</v>
      </c>
      <c r="D3583" t="s">
        <v>7</v>
      </c>
      <c r="E3583">
        <v>19083</v>
      </c>
      <c r="F3583">
        <v>10305</v>
      </c>
      <c r="G3583">
        <v>4.7469999999999999</v>
      </c>
      <c r="H3583">
        <v>2.0344000000000002</v>
      </c>
      <c r="I3583">
        <v>6.7813999999999997</v>
      </c>
      <c r="J3583" s="12">
        <v>0.24</v>
      </c>
      <c r="K3583" s="12">
        <v>0.70099999999999996</v>
      </c>
      <c r="L3583" s="10">
        <v>0.3</v>
      </c>
      <c r="M3583" s="10">
        <f>VLOOKUP('By placement'!$D3583,'By goal type'!$I$3:$J$7,2,FALSE)</f>
        <v>0.3</v>
      </c>
      <c r="N3583" s="13"/>
      <c r="O3583" s="10">
        <f t="shared" si="167"/>
        <v>0.3</v>
      </c>
      <c r="P3583" s="10">
        <f t="shared" si="165"/>
        <v>0</v>
      </c>
      <c r="Q3583">
        <f t="shared" si="166"/>
        <v>2.0344199999999999</v>
      </c>
    </row>
    <row r="3584" spans="1:17" x14ac:dyDescent="0.3">
      <c r="A3584">
        <v>3579</v>
      </c>
      <c r="B3584" t="s">
        <v>4031</v>
      </c>
      <c r="C3584" t="s">
        <v>59</v>
      </c>
      <c r="D3584" t="s">
        <v>7</v>
      </c>
      <c r="E3584">
        <v>9875</v>
      </c>
      <c r="F3584">
        <v>5270</v>
      </c>
      <c r="G3584">
        <v>1.5308999999999999</v>
      </c>
      <c r="H3584">
        <v>0.65610000000000002</v>
      </c>
      <c r="I3584">
        <v>2.1869999999999998</v>
      </c>
      <c r="J3584" s="12">
        <v>0.15</v>
      </c>
      <c r="K3584" s="12">
        <v>0.47599999999999998</v>
      </c>
      <c r="L3584" s="10">
        <v>0.3</v>
      </c>
      <c r="M3584" s="10">
        <f>VLOOKUP('By placement'!$D3584,'By goal type'!$I$3:$J$7,2,FALSE)</f>
        <v>0.3</v>
      </c>
      <c r="N3584" s="13"/>
      <c r="O3584" s="10">
        <f t="shared" si="167"/>
        <v>0.3</v>
      </c>
      <c r="P3584" s="10">
        <f t="shared" si="165"/>
        <v>0</v>
      </c>
      <c r="Q3584">
        <f t="shared" si="166"/>
        <v>0.65609999999999991</v>
      </c>
    </row>
    <row r="3585" spans="1:17" x14ac:dyDescent="0.3">
      <c r="A3585">
        <v>3580</v>
      </c>
      <c r="B3585" t="s">
        <v>4032</v>
      </c>
      <c r="C3585" t="s">
        <v>154</v>
      </c>
      <c r="D3585" t="s">
        <v>7</v>
      </c>
      <c r="E3585">
        <v>1986661</v>
      </c>
      <c r="F3585">
        <v>23760</v>
      </c>
      <c r="G3585">
        <v>11.5479</v>
      </c>
      <c r="H3585">
        <v>4.9490999999999996</v>
      </c>
      <c r="I3585">
        <v>16.497</v>
      </c>
      <c r="J3585" s="12">
        <v>0.25</v>
      </c>
      <c r="K3585" s="12">
        <v>0.69599999999999995</v>
      </c>
      <c r="L3585" s="10">
        <v>0.3</v>
      </c>
      <c r="M3585" s="10">
        <f>VLOOKUP('By placement'!$D3585,'By goal type'!$I$3:$J$7,2,FALSE)</f>
        <v>0.3</v>
      </c>
      <c r="N3585" s="13"/>
      <c r="O3585" s="10">
        <f t="shared" si="167"/>
        <v>0.3</v>
      </c>
      <c r="P3585" s="10">
        <f t="shared" si="165"/>
        <v>0</v>
      </c>
      <c r="Q3585">
        <f t="shared" si="166"/>
        <v>4.9490999999999996</v>
      </c>
    </row>
    <row r="3586" spans="1:17" x14ac:dyDescent="0.3">
      <c r="A3586">
        <v>3581</v>
      </c>
      <c r="B3586" t="s">
        <v>4033</v>
      </c>
      <c r="C3586" t="s">
        <v>153</v>
      </c>
      <c r="D3586" t="s">
        <v>7</v>
      </c>
      <c r="E3586">
        <v>346419</v>
      </c>
      <c r="F3586">
        <v>65494</v>
      </c>
      <c r="G3586">
        <v>1.2497</v>
      </c>
      <c r="H3586">
        <v>0.53580000000000005</v>
      </c>
      <c r="I3586">
        <v>1.7855000000000001</v>
      </c>
      <c r="J3586" s="12">
        <v>0.01</v>
      </c>
      <c r="K3586" s="12">
        <v>2.8000000000000001E-2</v>
      </c>
      <c r="L3586" s="10" t="s">
        <v>5</v>
      </c>
      <c r="M3586" s="10">
        <f>VLOOKUP('By placement'!$D3586,'By goal type'!$I$3:$J$7,2,FALSE)</f>
        <v>0.3</v>
      </c>
      <c r="N3586" s="13"/>
      <c r="O3586" s="10">
        <f t="shared" si="167"/>
        <v>0.3</v>
      </c>
      <c r="P3586" s="10" t="str">
        <f t="shared" si="165"/>
        <v>unknown</v>
      </c>
      <c r="Q3586">
        <f t="shared" si="166"/>
        <v>0.53564999999999996</v>
      </c>
    </row>
    <row r="3587" spans="1:17" x14ac:dyDescent="0.3">
      <c r="A3587">
        <v>3582</v>
      </c>
      <c r="B3587" t="s">
        <v>4034</v>
      </c>
      <c r="C3587" t="s">
        <v>152</v>
      </c>
      <c r="D3587" t="s">
        <v>7</v>
      </c>
      <c r="E3587">
        <v>534931</v>
      </c>
      <c r="F3587">
        <v>176521</v>
      </c>
      <c r="G3587">
        <v>69.439899999999994</v>
      </c>
      <c r="H3587">
        <v>29.759399999999999</v>
      </c>
      <c r="I3587">
        <v>99.199299999999994</v>
      </c>
      <c r="J3587" s="12">
        <v>0.2</v>
      </c>
      <c r="K3587" s="12">
        <v>0.57599999999999996</v>
      </c>
      <c r="L3587" s="10" t="s">
        <v>5</v>
      </c>
      <c r="M3587" s="10">
        <f>VLOOKUP('By placement'!$D3587,'By goal type'!$I$3:$J$7,2,FALSE)</f>
        <v>0.3</v>
      </c>
      <c r="N3587" s="13"/>
      <c r="O3587" s="10">
        <f t="shared" si="167"/>
        <v>0.3</v>
      </c>
      <c r="P3587" s="10" t="str">
        <f t="shared" si="165"/>
        <v>unknown</v>
      </c>
      <c r="Q3587">
        <f t="shared" si="166"/>
        <v>29.759789999999995</v>
      </c>
    </row>
    <row r="3588" spans="1:17" x14ac:dyDescent="0.3">
      <c r="A3588">
        <v>3583</v>
      </c>
      <c r="B3588" t="s">
        <v>4035</v>
      </c>
      <c r="C3588" t="s">
        <v>64</v>
      </c>
      <c r="D3588" t="s">
        <v>7</v>
      </c>
      <c r="E3588">
        <v>35156</v>
      </c>
      <c r="F3588">
        <v>24857</v>
      </c>
      <c r="G3588">
        <v>11.762499999999999</v>
      </c>
      <c r="H3588">
        <v>5.0411999999999999</v>
      </c>
      <c r="I3588">
        <v>16.803699999999999</v>
      </c>
      <c r="J3588" s="12">
        <v>0.24</v>
      </c>
      <c r="K3588" s="12">
        <v>0.73199999999999998</v>
      </c>
      <c r="L3588" s="10">
        <v>0.3</v>
      </c>
      <c r="M3588" s="10">
        <f>VLOOKUP('By placement'!$D3588,'By goal type'!$I$3:$J$7,2,FALSE)</f>
        <v>0.3</v>
      </c>
      <c r="N3588" s="13"/>
      <c r="O3588" s="10">
        <f t="shared" si="167"/>
        <v>0.3</v>
      </c>
      <c r="P3588" s="10">
        <f t="shared" si="165"/>
        <v>0</v>
      </c>
      <c r="Q3588">
        <f t="shared" si="166"/>
        <v>5.0411099999999998</v>
      </c>
    </row>
    <row r="3589" spans="1:17" x14ac:dyDescent="0.3">
      <c r="A3589">
        <v>3584</v>
      </c>
      <c r="B3589" t="s">
        <v>4036</v>
      </c>
      <c r="C3589" t="s">
        <v>59</v>
      </c>
      <c r="D3589" t="s">
        <v>7</v>
      </c>
      <c r="E3589">
        <v>229</v>
      </c>
      <c r="F3589">
        <v>127</v>
      </c>
      <c r="G3589">
        <v>4.07E-2</v>
      </c>
      <c r="H3589">
        <v>1.3299999999999999E-2</v>
      </c>
      <c r="I3589">
        <v>5.3999999999999999E-2</v>
      </c>
      <c r="J3589" s="12">
        <v>0.15</v>
      </c>
      <c r="K3589" s="12">
        <v>0.64300000000000002</v>
      </c>
      <c r="L3589" s="10">
        <v>0.25</v>
      </c>
      <c r="M3589" s="10">
        <f>VLOOKUP('By placement'!$D3589,'By goal type'!$I$3:$J$7,2,FALSE)</f>
        <v>0.3</v>
      </c>
      <c r="N3589" s="13"/>
      <c r="O3589" s="10">
        <f t="shared" si="167"/>
        <v>0.3</v>
      </c>
      <c r="P3589" s="10">
        <f t="shared" si="165"/>
        <v>4.9999999999999989E-2</v>
      </c>
      <c r="Q3589">
        <f t="shared" si="166"/>
        <v>1.6199999999999999E-2</v>
      </c>
    </row>
    <row r="3590" spans="1:17" x14ac:dyDescent="0.3">
      <c r="A3590">
        <v>3585</v>
      </c>
      <c r="B3590" t="s">
        <v>4037</v>
      </c>
      <c r="C3590" t="s">
        <v>64</v>
      </c>
      <c r="D3590" t="s">
        <v>7</v>
      </c>
      <c r="E3590">
        <v>1756</v>
      </c>
      <c r="F3590">
        <v>1082</v>
      </c>
      <c r="G3590">
        <v>0.32269999999999999</v>
      </c>
      <c r="H3590">
        <v>0.13819999999999999</v>
      </c>
      <c r="I3590">
        <v>0.46089999999999998</v>
      </c>
      <c r="J3590" s="12">
        <v>0.15</v>
      </c>
      <c r="K3590" s="12">
        <v>0.38</v>
      </c>
      <c r="L3590" s="10">
        <v>0.3</v>
      </c>
      <c r="M3590" s="10">
        <f>VLOOKUP('By placement'!$D3590,'By goal type'!$I$3:$J$7,2,FALSE)</f>
        <v>0.3</v>
      </c>
      <c r="N3590" s="13"/>
      <c r="O3590" s="10">
        <f t="shared" si="167"/>
        <v>0.3</v>
      </c>
      <c r="P3590" s="10">
        <f t="shared" si="165"/>
        <v>0</v>
      </c>
      <c r="Q3590">
        <f t="shared" si="166"/>
        <v>0.13826999999999998</v>
      </c>
    </row>
    <row r="3591" spans="1:17" x14ac:dyDescent="0.3">
      <c r="A3591">
        <v>3586</v>
      </c>
      <c r="B3591" t="s">
        <v>4038</v>
      </c>
      <c r="C3591" t="s">
        <v>144</v>
      </c>
      <c r="D3591" t="s">
        <v>7</v>
      </c>
      <c r="E3591">
        <v>858</v>
      </c>
      <c r="F3591">
        <v>221</v>
      </c>
      <c r="G3591">
        <v>4.7500000000000001E-2</v>
      </c>
      <c r="H3591">
        <v>1.55E-2</v>
      </c>
      <c r="I3591">
        <v>6.3E-2</v>
      </c>
      <c r="J3591" s="12">
        <v>0.1</v>
      </c>
      <c r="K3591" s="12">
        <v>0.222</v>
      </c>
      <c r="L3591" s="10">
        <v>0.25</v>
      </c>
      <c r="M3591" s="10">
        <f>VLOOKUP('By placement'!$D3591,'By goal type'!$I$3:$J$7,2,FALSE)</f>
        <v>0.3</v>
      </c>
      <c r="N3591" s="13"/>
      <c r="O3591" s="10">
        <f t="shared" si="167"/>
        <v>0.3</v>
      </c>
      <c r="P3591" s="10">
        <f t="shared" ref="P3591:P3654" si="168">IFERROR(O3591-L3591,"unknown")</f>
        <v>4.9999999999999989E-2</v>
      </c>
      <c r="Q3591">
        <f t="shared" ref="Q3591:Q3654" si="169">IFERROR(MIN(1-J3591/K3591,O3591)*I3591,0)</f>
        <v>1.89E-2</v>
      </c>
    </row>
    <row r="3592" spans="1:17" x14ac:dyDescent="0.3">
      <c r="A3592">
        <v>3587</v>
      </c>
      <c r="B3592" t="s">
        <v>4039</v>
      </c>
      <c r="C3592" t="s">
        <v>114</v>
      </c>
      <c r="D3592" t="s">
        <v>7</v>
      </c>
      <c r="E3592">
        <v>11268</v>
      </c>
      <c r="F3592">
        <v>9545</v>
      </c>
      <c r="G3592">
        <v>0.62109999999999999</v>
      </c>
      <c r="H3592">
        <v>0.2069</v>
      </c>
      <c r="I3592">
        <v>0.82799999999999996</v>
      </c>
      <c r="J3592" s="12">
        <v>0.03</v>
      </c>
      <c r="K3592" s="12">
        <v>0.14499999999999999</v>
      </c>
      <c r="L3592" s="10">
        <v>0.25</v>
      </c>
      <c r="M3592" s="10">
        <f>VLOOKUP('By placement'!$D3592,'By goal type'!$I$3:$J$7,2,FALSE)</f>
        <v>0.3</v>
      </c>
      <c r="N3592" s="13"/>
      <c r="O3592" s="10">
        <f t="shared" ref="O3592:O3655" si="170">IF(N3592="",M3592,N3592)</f>
        <v>0.3</v>
      </c>
      <c r="P3592" s="10">
        <f t="shared" si="168"/>
        <v>4.9999999999999989E-2</v>
      </c>
      <c r="Q3592">
        <f t="shared" si="169"/>
        <v>0.24839999999999998</v>
      </c>
    </row>
    <row r="3593" spans="1:17" x14ac:dyDescent="0.3">
      <c r="A3593">
        <v>3588</v>
      </c>
      <c r="B3593" t="s">
        <v>4040</v>
      </c>
      <c r="C3593" t="s">
        <v>59</v>
      </c>
      <c r="D3593" t="s">
        <v>7</v>
      </c>
      <c r="E3593">
        <v>32438</v>
      </c>
      <c r="F3593">
        <v>20229</v>
      </c>
      <c r="G3593">
        <v>6.5952000000000002</v>
      </c>
      <c r="H3593">
        <v>2.1978</v>
      </c>
      <c r="I3593">
        <v>8.7929999999999993</v>
      </c>
      <c r="J3593" s="12">
        <v>0.15</v>
      </c>
      <c r="K3593" s="12">
        <v>0.36299999999999999</v>
      </c>
      <c r="L3593" s="10">
        <v>0.25</v>
      </c>
      <c r="M3593" s="10">
        <f>VLOOKUP('By placement'!$D3593,'By goal type'!$I$3:$J$7,2,FALSE)</f>
        <v>0.3</v>
      </c>
      <c r="N3593" s="13"/>
      <c r="O3593" s="10">
        <f t="shared" si="170"/>
        <v>0.3</v>
      </c>
      <c r="P3593" s="10">
        <f t="shared" si="168"/>
        <v>4.9999999999999989E-2</v>
      </c>
      <c r="Q3593">
        <f t="shared" si="169"/>
        <v>2.6378999999999997</v>
      </c>
    </row>
    <row r="3594" spans="1:17" x14ac:dyDescent="0.3">
      <c r="A3594">
        <v>3589</v>
      </c>
      <c r="B3594" t="s">
        <v>4041</v>
      </c>
      <c r="C3594" t="s">
        <v>147</v>
      </c>
      <c r="D3594" t="s">
        <v>7</v>
      </c>
      <c r="E3594">
        <v>488272</v>
      </c>
      <c r="F3594">
        <v>1955</v>
      </c>
      <c r="G3594">
        <v>0.8548</v>
      </c>
      <c r="H3594">
        <v>0.28420000000000001</v>
      </c>
      <c r="I3594">
        <v>1.139</v>
      </c>
      <c r="J3594" s="12">
        <v>0.2</v>
      </c>
      <c r="K3594" s="12">
        <v>0.502</v>
      </c>
      <c r="L3594" s="10">
        <v>0.25</v>
      </c>
      <c r="M3594" s="10">
        <f>VLOOKUP('By placement'!$D3594,'By goal type'!$I$3:$J$7,2,FALSE)</f>
        <v>0.3</v>
      </c>
      <c r="N3594" s="13"/>
      <c r="O3594" s="10">
        <f t="shared" si="170"/>
        <v>0.3</v>
      </c>
      <c r="P3594" s="10">
        <f t="shared" si="168"/>
        <v>4.9999999999999989E-2</v>
      </c>
      <c r="Q3594">
        <f t="shared" si="169"/>
        <v>0.3417</v>
      </c>
    </row>
    <row r="3595" spans="1:17" x14ac:dyDescent="0.3">
      <c r="A3595">
        <v>3590</v>
      </c>
      <c r="B3595" t="s">
        <v>4042</v>
      </c>
      <c r="C3595" t="s">
        <v>139</v>
      </c>
      <c r="D3595" t="s">
        <v>7</v>
      </c>
      <c r="E3595">
        <v>16122</v>
      </c>
      <c r="F3595">
        <v>11496</v>
      </c>
      <c r="G3595">
        <v>5.0570000000000004</v>
      </c>
      <c r="H3595">
        <v>1.6850000000000001</v>
      </c>
      <c r="I3595">
        <v>6.742</v>
      </c>
      <c r="J3595" s="12">
        <v>0.2</v>
      </c>
      <c r="K3595" s="12">
        <v>0.6</v>
      </c>
      <c r="L3595" s="10">
        <v>0.25</v>
      </c>
      <c r="M3595" s="10">
        <f>VLOOKUP('By placement'!$D3595,'By goal type'!$I$3:$J$7,2,FALSE)</f>
        <v>0.3</v>
      </c>
      <c r="N3595" s="13"/>
      <c r="O3595" s="10">
        <f t="shared" si="170"/>
        <v>0.3</v>
      </c>
      <c r="P3595" s="10">
        <f t="shared" si="168"/>
        <v>4.9999999999999989E-2</v>
      </c>
      <c r="Q3595">
        <f t="shared" si="169"/>
        <v>2.0225999999999997</v>
      </c>
    </row>
    <row r="3596" spans="1:17" x14ac:dyDescent="0.3">
      <c r="A3596">
        <v>3591</v>
      </c>
      <c r="B3596" t="s">
        <v>4043</v>
      </c>
      <c r="C3596" t="s">
        <v>151</v>
      </c>
      <c r="D3596" t="s">
        <v>7</v>
      </c>
      <c r="E3596">
        <v>16702</v>
      </c>
      <c r="F3596">
        <v>5840</v>
      </c>
      <c r="G3596">
        <v>0.64300000000000002</v>
      </c>
      <c r="H3596">
        <v>0.214</v>
      </c>
      <c r="I3596">
        <v>0.85699999999999998</v>
      </c>
      <c r="J3596" s="12">
        <v>0.05</v>
      </c>
      <c r="K3596" s="12">
        <v>0.247</v>
      </c>
      <c r="L3596" s="10">
        <v>0.25</v>
      </c>
      <c r="M3596" s="10">
        <f>VLOOKUP('By placement'!$D3596,'By goal type'!$I$3:$J$7,2,FALSE)</f>
        <v>0.3</v>
      </c>
      <c r="N3596" s="13"/>
      <c r="O3596" s="10">
        <f t="shared" si="170"/>
        <v>0.3</v>
      </c>
      <c r="P3596" s="10">
        <f t="shared" si="168"/>
        <v>4.9999999999999989E-2</v>
      </c>
      <c r="Q3596">
        <f t="shared" si="169"/>
        <v>0.2571</v>
      </c>
    </row>
    <row r="3597" spans="1:17" x14ac:dyDescent="0.3">
      <c r="A3597">
        <v>3592</v>
      </c>
      <c r="B3597" t="s">
        <v>4044</v>
      </c>
      <c r="C3597" t="s">
        <v>124</v>
      </c>
      <c r="D3597" t="s">
        <v>7</v>
      </c>
      <c r="E3597">
        <v>561</v>
      </c>
      <c r="F3597">
        <v>307</v>
      </c>
      <c r="G3597">
        <v>1.89E-2</v>
      </c>
      <c r="H3597">
        <v>8.0999999999999996E-3</v>
      </c>
      <c r="I3597">
        <v>2.7E-2</v>
      </c>
      <c r="J3597" s="12">
        <v>0.03</v>
      </c>
      <c r="K3597" s="12">
        <v>0</v>
      </c>
      <c r="L3597" s="10">
        <v>0.3</v>
      </c>
      <c r="M3597" s="10">
        <f>VLOOKUP('By placement'!$D3597,'By goal type'!$I$3:$J$7,2,FALSE)</f>
        <v>0.3</v>
      </c>
      <c r="N3597" s="13"/>
      <c r="O3597" s="10">
        <f t="shared" si="170"/>
        <v>0.3</v>
      </c>
      <c r="P3597" s="10">
        <f t="shared" si="168"/>
        <v>0</v>
      </c>
      <c r="Q3597">
        <f t="shared" si="169"/>
        <v>0</v>
      </c>
    </row>
    <row r="3598" spans="1:17" x14ac:dyDescent="0.3">
      <c r="A3598">
        <v>3593</v>
      </c>
      <c r="B3598" t="s">
        <v>4045</v>
      </c>
      <c r="C3598" t="s">
        <v>144</v>
      </c>
      <c r="D3598" t="s">
        <v>7</v>
      </c>
      <c r="E3598">
        <v>1800</v>
      </c>
      <c r="F3598">
        <v>273</v>
      </c>
      <c r="G3598">
        <v>6.0999999999999999E-2</v>
      </c>
      <c r="H3598">
        <v>0.02</v>
      </c>
      <c r="I3598">
        <v>8.1000000000000003E-2</v>
      </c>
      <c r="J3598" s="12">
        <v>0.1</v>
      </c>
      <c r="K3598" s="12">
        <v>0.33</v>
      </c>
      <c r="L3598" s="10">
        <v>0.25</v>
      </c>
      <c r="M3598" s="10">
        <f>VLOOKUP('By placement'!$D3598,'By goal type'!$I$3:$J$7,2,FALSE)</f>
        <v>0.3</v>
      </c>
      <c r="N3598" s="13"/>
      <c r="O3598" s="10">
        <f t="shared" si="170"/>
        <v>0.3</v>
      </c>
      <c r="P3598" s="10">
        <f t="shared" si="168"/>
        <v>4.9999999999999989E-2</v>
      </c>
      <c r="Q3598">
        <f t="shared" si="169"/>
        <v>2.4299999999999999E-2</v>
      </c>
    </row>
    <row r="3599" spans="1:17" x14ac:dyDescent="0.3">
      <c r="A3599">
        <v>3594</v>
      </c>
      <c r="B3599" t="s">
        <v>4046</v>
      </c>
      <c r="C3599" t="s">
        <v>137</v>
      </c>
      <c r="D3599" t="s">
        <v>7</v>
      </c>
      <c r="E3599">
        <v>83801</v>
      </c>
      <c r="F3599">
        <v>69010</v>
      </c>
      <c r="G3599">
        <v>46.007899999999999</v>
      </c>
      <c r="H3599">
        <v>15.3346</v>
      </c>
      <c r="I3599">
        <v>61.342500000000001</v>
      </c>
      <c r="J3599" s="12">
        <v>0.3</v>
      </c>
      <c r="K3599" s="12">
        <v>1.028</v>
      </c>
      <c r="L3599" s="10">
        <v>0.25</v>
      </c>
      <c r="M3599" s="10">
        <f>VLOOKUP('By placement'!$D3599,'By goal type'!$I$3:$J$7,2,FALSE)</f>
        <v>0.3</v>
      </c>
      <c r="N3599" s="13"/>
      <c r="O3599" s="10">
        <f t="shared" si="170"/>
        <v>0.3</v>
      </c>
      <c r="P3599" s="10">
        <f t="shared" si="168"/>
        <v>4.9999999999999989E-2</v>
      </c>
      <c r="Q3599">
        <f t="shared" si="169"/>
        <v>18.402750000000001</v>
      </c>
    </row>
    <row r="3600" spans="1:17" x14ac:dyDescent="0.3">
      <c r="A3600">
        <v>3595</v>
      </c>
      <c r="B3600" t="s">
        <v>4047</v>
      </c>
      <c r="C3600" t="s">
        <v>139</v>
      </c>
      <c r="D3600" t="s">
        <v>7</v>
      </c>
      <c r="E3600">
        <v>16884</v>
      </c>
      <c r="F3600">
        <v>11596</v>
      </c>
      <c r="G3600">
        <v>3.9499</v>
      </c>
      <c r="H3600">
        <v>1.3161</v>
      </c>
      <c r="I3600">
        <v>5.266</v>
      </c>
      <c r="J3600" s="12">
        <v>0.15</v>
      </c>
      <c r="K3600" s="12">
        <v>0.496</v>
      </c>
      <c r="L3600" s="10">
        <v>0.25</v>
      </c>
      <c r="M3600" s="10">
        <f>VLOOKUP('By placement'!$D3600,'By goal type'!$I$3:$J$7,2,FALSE)</f>
        <v>0.3</v>
      </c>
      <c r="N3600" s="13"/>
      <c r="O3600" s="10">
        <f t="shared" si="170"/>
        <v>0.3</v>
      </c>
      <c r="P3600" s="10">
        <f t="shared" si="168"/>
        <v>4.9999999999999989E-2</v>
      </c>
      <c r="Q3600">
        <f t="shared" si="169"/>
        <v>1.5797999999999999</v>
      </c>
    </row>
    <row r="3601" spans="1:17" x14ac:dyDescent="0.3">
      <c r="A3601">
        <v>3596</v>
      </c>
      <c r="B3601" t="s">
        <v>4048</v>
      </c>
      <c r="C3601" t="s">
        <v>114</v>
      </c>
      <c r="D3601" t="s">
        <v>7</v>
      </c>
      <c r="E3601">
        <v>9788</v>
      </c>
      <c r="F3601">
        <v>8156</v>
      </c>
      <c r="G3601">
        <v>0.55649999999999999</v>
      </c>
      <c r="H3601">
        <v>0.1855</v>
      </c>
      <c r="I3601">
        <v>0.74199999999999999</v>
      </c>
      <c r="J3601" s="12">
        <v>0.03</v>
      </c>
      <c r="K3601" s="12">
        <v>0.13400000000000001</v>
      </c>
      <c r="L3601" s="10">
        <v>0.25</v>
      </c>
      <c r="M3601" s="10">
        <f>VLOOKUP('By placement'!$D3601,'By goal type'!$I$3:$J$7,2,FALSE)</f>
        <v>0.3</v>
      </c>
      <c r="N3601" s="13"/>
      <c r="O3601" s="10">
        <f t="shared" si="170"/>
        <v>0.3</v>
      </c>
      <c r="P3601" s="10">
        <f t="shared" si="168"/>
        <v>4.9999999999999989E-2</v>
      </c>
      <c r="Q3601">
        <f t="shared" si="169"/>
        <v>0.22259999999999999</v>
      </c>
    </row>
    <row r="3602" spans="1:17" x14ac:dyDescent="0.3">
      <c r="A3602">
        <v>3597</v>
      </c>
      <c r="B3602" t="s">
        <v>4049</v>
      </c>
      <c r="C3602" t="s">
        <v>79</v>
      </c>
      <c r="D3602" t="s">
        <v>7</v>
      </c>
      <c r="E3602">
        <v>244891</v>
      </c>
      <c r="F3602">
        <v>138655</v>
      </c>
      <c r="G3602">
        <v>119.3969</v>
      </c>
      <c r="H3602">
        <v>51.170099999999998</v>
      </c>
      <c r="I3602">
        <v>170.56700000000001</v>
      </c>
      <c r="J3602" s="12">
        <v>0.4</v>
      </c>
      <c r="K3602" s="12">
        <v>1.228</v>
      </c>
      <c r="L3602" s="10">
        <v>0.3</v>
      </c>
      <c r="M3602" s="10">
        <f>VLOOKUP('By placement'!$D3602,'By goal type'!$I$3:$J$7,2,FALSE)</f>
        <v>0.3</v>
      </c>
      <c r="N3602" s="13"/>
      <c r="O3602" s="10">
        <f t="shared" si="170"/>
        <v>0.3</v>
      </c>
      <c r="P3602" s="10">
        <f t="shared" si="168"/>
        <v>0</v>
      </c>
      <c r="Q3602">
        <f t="shared" si="169"/>
        <v>51.170099999999998</v>
      </c>
    </row>
    <row r="3603" spans="1:17" x14ac:dyDescent="0.3">
      <c r="A3603">
        <v>3598</v>
      </c>
      <c r="B3603" t="s">
        <v>4050</v>
      </c>
      <c r="C3603" t="s">
        <v>114</v>
      </c>
      <c r="D3603" t="s">
        <v>7</v>
      </c>
      <c r="E3603">
        <v>11069</v>
      </c>
      <c r="F3603">
        <v>9260</v>
      </c>
      <c r="G3603">
        <v>0.6361</v>
      </c>
      <c r="H3603">
        <v>0.21190000000000001</v>
      </c>
      <c r="I3603">
        <v>0.84799999999999998</v>
      </c>
      <c r="J3603" s="12">
        <v>0.03</v>
      </c>
      <c r="K3603" s="12">
        <v>0.14399999999999999</v>
      </c>
      <c r="L3603" s="10">
        <v>0.25</v>
      </c>
      <c r="M3603" s="10">
        <f>VLOOKUP('By placement'!$D3603,'By goal type'!$I$3:$J$7,2,FALSE)</f>
        <v>0.3</v>
      </c>
      <c r="N3603" s="13"/>
      <c r="O3603" s="10">
        <f t="shared" si="170"/>
        <v>0.3</v>
      </c>
      <c r="P3603" s="10">
        <f t="shared" si="168"/>
        <v>4.9999999999999989E-2</v>
      </c>
      <c r="Q3603">
        <f t="shared" si="169"/>
        <v>0.25439999999999996</v>
      </c>
    </row>
    <row r="3604" spans="1:17" x14ac:dyDescent="0.3">
      <c r="A3604">
        <v>3599</v>
      </c>
      <c r="B3604" t="s">
        <v>4051</v>
      </c>
      <c r="C3604" t="s">
        <v>150</v>
      </c>
      <c r="D3604" t="s">
        <v>7</v>
      </c>
      <c r="E3604">
        <v>806952</v>
      </c>
      <c r="F3604">
        <v>327570</v>
      </c>
      <c r="G3604">
        <v>303.14850000000001</v>
      </c>
      <c r="H3604">
        <v>101.0497</v>
      </c>
      <c r="I3604">
        <v>404.19819999999999</v>
      </c>
      <c r="J3604" s="12">
        <v>0.4</v>
      </c>
      <c r="K3604" s="12">
        <v>1.109</v>
      </c>
      <c r="L3604" s="10">
        <v>0.25</v>
      </c>
      <c r="M3604" s="10">
        <f>VLOOKUP('By placement'!$D3604,'By goal type'!$I$3:$J$7,2,FALSE)</f>
        <v>0.3</v>
      </c>
      <c r="N3604" s="13"/>
      <c r="O3604" s="10">
        <f t="shared" si="170"/>
        <v>0.3</v>
      </c>
      <c r="P3604" s="10">
        <f t="shared" si="168"/>
        <v>4.9999999999999989E-2</v>
      </c>
      <c r="Q3604">
        <f t="shared" si="169"/>
        <v>121.25945999999999</v>
      </c>
    </row>
    <row r="3605" spans="1:17" x14ac:dyDescent="0.3">
      <c r="A3605">
        <v>3600</v>
      </c>
      <c r="B3605" t="s">
        <v>4052</v>
      </c>
      <c r="C3605" t="s">
        <v>149</v>
      </c>
      <c r="D3605" t="s">
        <v>7</v>
      </c>
      <c r="E3605">
        <v>2211</v>
      </c>
      <c r="F3605">
        <v>1609</v>
      </c>
      <c r="G3605">
        <v>0.70899999999999996</v>
      </c>
      <c r="H3605">
        <v>0.23599999999999999</v>
      </c>
      <c r="I3605">
        <v>0.94499999999999995</v>
      </c>
      <c r="J3605" s="12">
        <v>0.19</v>
      </c>
      <c r="K3605" s="12">
        <v>0.59199999999999997</v>
      </c>
      <c r="L3605" s="10">
        <v>0.25</v>
      </c>
      <c r="M3605" s="10">
        <f>VLOOKUP('By placement'!$D3605,'By goal type'!$I$3:$J$7,2,FALSE)</f>
        <v>0.3</v>
      </c>
      <c r="N3605" s="13"/>
      <c r="O3605" s="10">
        <f t="shared" si="170"/>
        <v>0.3</v>
      </c>
      <c r="P3605" s="10">
        <f t="shared" si="168"/>
        <v>4.9999999999999989E-2</v>
      </c>
      <c r="Q3605">
        <f t="shared" si="169"/>
        <v>0.28349999999999997</v>
      </c>
    </row>
    <row r="3606" spans="1:17" x14ac:dyDescent="0.3">
      <c r="A3606">
        <v>3601</v>
      </c>
      <c r="B3606" t="s">
        <v>4053</v>
      </c>
      <c r="C3606" t="s">
        <v>138</v>
      </c>
      <c r="D3606" t="s">
        <v>7</v>
      </c>
      <c r="E3606">
        <v>8194521</v>
      </c>
      <c r="F3606">
        <v>1046675</v>
      </c>
      <c r="G3606">
        <v>140.28710000000001</v>
      </c>
      <c r="H3606">
        <v>54.554499999999997</v>
      </c>
      <c r="I3606">
        <v>194.8416</v>
      </c>
      <c r="J3606" s="12">
        <v>0.06</v>
      </c>
      <c r="K3606" s="12">
        <v>0.182</v>
      </c>
      <c r="L3606" s="10">
        <v>0.28000000000000003</v>
      </c>
      <c r="M3606" s="10">
        <f>VLOOKUP('By placement'!$D3606,'By goal type'!$I$3:$J$7,2,FALSE)</f>
        <v>0.3</v>
      </c>
      <c r="N3606" s="13"/>
      <c r="O3606" s="10">
        <f t="shared" si="170"/>
        <v>0.3</v>
      </c>
      <c r="P3606" s="10">
        <f t="shared" si="168"/>
        <v>1.9999999999999962E-2</v>
      </c>
      <c r="Q3606">
        <f t="shared" si="169"/>
        <v>58.452479999999994</v>
      </c>
    </row>
    <row r="3607" spans="1:17" x14ac:dyDescent="0.3">
      <c r="A3607">
        <v>3602</v>
      </c>
      <c r="B3607" t="s">
        <v>4054</v>
      </c>
      <c r="C3607" t="s">
        <v>148</v>
      </c>
      <c r="D3607" t="s">
        <v>7</v>
      </c>
      <c r="E3607">
        <v>88388</v>
      </c>
      <c r="F3607">
        <v>3304</v>
      </c>
      <c r="G3607">
        <v>0.7702</v>
      </c>
      <c r="H3607">
        <v>0.25580000000000003</v>
      </c>
      <c r="I3607">
        <v>1.026</v>
      </c>
      <c r="J3607" s="12">
        <v>0.1</v>
      </c>
      <c r="K3607" s="12">
        <v>0.28799999999999998</v>
      </c>
      <c r="L3607" s="10" t="s">
        <v>5</v>
      </c>
      <c r="M3607" s="10">
        <f>VLOOKUP('By placement'!$D3607,'By goal type'!$I$3:$J$7,2,FALSE)</f>
        <v>0.3</v>
      </c>
      <c r="N3607" s="13"/>
      <c r="O3607" s="10">
        <f t="shared" si="170"/>
        <v>0.3</v>
      </c>
      <c r="P3607" s="10" t="str">
        <f t="shared" si="168"/>
        <v>unknown</v>
      </c>
      <c r="Q3607">
        <f t="shared" si="169"/>
        <v>0.30780000000000002</v>
      </c>
    </row>
    <row r="3608" spans="1:17" x14ac:dyDescent="0.3">
      <c r="A3608">
        <v>3603</v>
      </c>
      <c r="B3608" t="s">
        <v>4055</v>
      </c>
      <c r="C3608" t="s">
        <v>64</v>
      </c>
      <c r="D3608" t="s">
        <v>7</v>
      </c>
      <c r="E3608">
        <v>3356</v>
      </c>
      <c r="F3608">
        <v>798</v>
      </c>
      <c r="G3608">
        <v>0.4032</v>
      </c>
      <c r="H3608">
        <v>0.17280000000000001</v>
      </c>
      <c r="I3608">
        <v>0.57599999999999996</v>
      </c>
      <c r="J3608" s="12">
        <v>0.23</v>
      </c>
      <c r="K3608" s="12">
        <v>0.68400000000000005</v>
      </c>
      <c r="L3608" s="10" t="s">
        <v>5</v>
      </c>
      <c r="M3608" s="10">
        <f>VLOOKUP('By placement'!$D3608,'By goal type'!$I$3:$J$7,2,FALSE)</f>
        <v>0.3</v>
      </c>
      <c r="N3608" s="13"/>
      <c r="O3608" s="10">
        <f t="shared" si="170"/>
        <v>0.3</v>
      </c>
      <c r="P3608" s="10" t="str">
        <f t="shared" si="168"/>
        <v>unknown</v>
      </c>
      <c r="Q3608">
        <f t="shared" si="169"/>
        <v>0.17279999999999998</v>
      </c>
    </row>
    <row r="3609" spans="1:17" x14ac:dyDescent="0.3">
      <c r="A3609">
        <v>3604</v>
      </c>
      <c r="B3609" t="s">
        <v>4056</v>
      </c>
      <c r="C3609" t="s">
        <v>55</v>
      </c>
      <c r="D3609" t="s">
        <v>7</v>
      </c>
      <c r="E3609">
        <v>4677</v>
      </c>
      <c r="F3609">
        <v>2617</v>
      </c>
      <c r="G3609">
        <v>0.28889999999999999</v>
      </c>
      <c r="H3609">
        <v>0.1239</v>
      </c>
      <c r="I3609">
        <v>0.4128</v>
      </c>
      <c r="J3609" s="12">
        <v>0.05</v>
      </c>
      <c r="K3609" s="12">
        <v>0.16600000000000001</v>
      </c>
      <c r="L3609" s="10">
        <v>0.3</v>
      </c>
      <c r="M3609" s="10">
        <f>VLOOKUP('By placement'!$D3609,'By goal type'!$I$3:$J$7,2,FALSE)</f>
        <v>0.3</v>
      </c>
      <c r="N3609" s="13"/>
      <c r="O3609" s="10">
        <f t="shared" si="170"/>
        <v>0.3</v>
      </c>
      <c r="P3609" s="10">
        <f t="shared" si="168"/>
        <v>0</v>
      </c>
      <c r="Q3609">
        <f t="shared" si="169"/>
        <v>0.12383999999999999</v>
      </c>
    </row>
    <row r="3610" spans="1:17" x14ac:dyDescent="0.3">
      <c r="A3610">
        <v>3605</v>
      </c>
      <c r="B3610" t="s">
        <v>4057</v>
      </c>
      <c r="C3610" t="s">
        <v>61</v>
      </c>
      <c r="D3610" t="s">
        <v>7</v>
      </c>
      <c r="E3610">
        <v>258047</v>
      </c>
      <c r="F3610">
        <v>76641</v>
      </c>
      <c r="G3610">
        <v>45.481900000000003</v>
      </c>
      <c r="H3610">
        <v>15.158099999999999</v>
      </c>
      <c r="I3610">
        <v>60.64</v>
      </c>
      <c r="J3610" s="12">
        <v>0.25</v>
      </c>
      <c r="K3610" s="12">
        <v>0.78200000000000003</v>
      </c>
      <c r="L3610" s="10">
        <v>0.25</v>
      </c>
      <c r="M3610" s="10">
        <f>VLOOKUP('By placement'!$D3610,'By goal type'!$I$3:$J$7,2,FALSE)</f>
        <v>0.3</v>
      </c>
      <c r="N3610" s="13"/>
      <c r="O3610" s="10">
        <f t="shared" si="170"/>
        <v>0.3</v>
      </c>
      <c r="P3610" s="10">
        <f t="shared" si="168"/>
        <v>4.9999999999999989E-2</v>
      </c>
      <c r="Q3610">
        <f t="shared" si="169"/>
        <v>18.192</v>
      </c>
    </row>
    <row r="3611" spans="1:17" x14ac:dyDescent="0.3">
      <c r="A3611">
        <v>3606</v>
      </c>
      <c r="B3611" t="s">
        <v>4058</v>
      </c>
      <c r="C3611" t="s">
        <v>132</v>
      </c>
      <c r="D3611" t="s">
        <v>7</v>
      </c>
      <c r="E3611">
        <v>13407266</v>
      </c>
      <c r="F3611">
        <v>5330411</v>
      </c>
      <c r="G3611">
        <v>636.60149999999999</v>
      </c>
      <c r="H3611">
        <v>212.19649999999999</v>
      </c>
      <c r="I3611">
        <v>848.798</v>
      </c>
      <c r="J3611" s="12">
        <v>0.05</v>
      </c>
      <c r="K3611" s="12">
        <v>0.17100000000000001</v>
      </c>
      <c r="L3611" s="10">
        <v>0.25</v>
      </c>
      <c r="M3611" s="10">
        <f>VLOOKUP('By placement'!$D3611,'By goal type'!$I$3:$J$7,2,FALSE)</f>
        <v>0.3</v>
      </c>
      <c r="N3611" s="13"/>
      <c r="O3611" s="10">
        <f t="shared" si="170"/>
        <v>0.3</v>
      </c>
      <c r="P3611" s="10">
        <f t="shared" si="168"/>
        <v>4.9999999999999989E-2</v>
      </c>
      <c r="Q3611">
        <f t="shared" si="169"/>
        <v>254.63939999999999</v>
      </c>
    </row>
    <row r="3612" spans="1:17" x14ac:dyDescent="0.3">
      <c r="A3612">
        <v>3607</v>
      </c>
      <c r="B3612" t="s">
        <v>4059</v>
      </c>
      <c r="C3612" t="s">
        <v>79</v>
      </c>
      <c r="D3612" t="s">
        <v>7</v>
      </c>
      <c r="E3612">
        <v>428</v>
      </c>
      <c r="F3612">
        <v>338</v>
      </c>
      <c r="G3612">
        <v>4.07E-2</v>
      </c>
      <c r="H3612">
        <v>1.3299999999999999E-2</v>
      </c>
      <c r="I3612">
        <v>5.3999999999999999E-2</v>
      </c>
      <c r="J3612" s="12">
        <v>0.05</v>
      </c>
      <c r="K3612" s="12">
        <v>0.155</v>
      </c>
      <c r="L3612" s="10">
        <v>0.25</v>
      </c>
      <c r="M3612" s="10">
        <f>VLOOKUP('By placement'!$D3612,'By goal type'!$I$3:$J$7,2,FALSE)</f>
        <v>0.3</v>
      </c>
      <c r="N3612" s="13"/>
      <c r="O3612" s="10">
        <f t="shared" si="170"/>
        <v>0.3</v>
      </c>
      <c r="P3612" s="10">
        <f t="shared" si="168"/>
        <v>4.9999999999999989E-2</v>
      </c>
      <c r="Q3612">
        <f t="shared" si="169"/>
        <v>1.6199999999999999E-2</v>
      </c>
    </row>
    <row r="3613" spans="1:17" x14ac:dyDescent="0.3">
      <c r="A3613">
        <v>3608</v>
      </c>
      <c r="B3613" t="s">
        <v>4060</v>
      </c>
      <c r="C3613" t="s">
        <v>132</v>
      </c>
      <c r="D3613" t="s">
        <v>7</v>
      </c>
      <c r="E3613">
        <v>13210777</v>
      </c>
      <c r="F3613">
        <v>4927665</v>
      </c>
      <c r="G3613">
        <v>593.5095</v>
      </c>
      <c r="H3613">
        <v>197.83250000000001</v>
      </c>
      <c r="I3613">
        <v>791.34199999999998</v>
      </c>
      <c r="J3613" s="12">
        <v>0.05</v>
      </c>
      <c r="K3613" s="12">
        <v>0.16700000000000001</v>
      </c>
      <c r="L3613" s="10">
        <v>0.25</v>
      </c>
      <c r="M3613" s="10">
        <f>VLOOKUP('By placement'!$D3613,'By goal type'!$I$3:$J$7,2,FALSE)</f>
        <v>0.3</v>
      </c>
      <c r="N3613" s="13"/>
      <c r="O3613" s="10">
        <f t="shared" si="170"/>
        <v>0.3</v>
      </c>
      <c r="P3613" s="10">
        <f t="shared" si="168"/>
        <v>4.9999999999999989E-2</v>
      </c>
      <c r="Q3613">
        <f t="shared" si="169"/>
        <v>237.40259999999998</v>
      </c>
    </row>
    <row r="3614" spans="1:17" x14ac:dyDescent="0.3">
      <c r="A3614">
        <v>3609</v>
      </c>
      <c r="B3614" t="s">
        <v>4061</v>
      </c>
      <c r="C3614" t="s">
        <v>24</v>
      </c>
      <c r="D3614" t="s">
        <v>7</v>
      </c>
      <c r="E3614">
        <v>1324</v>
      </c>
      <c r="F3614">
        <v>942</v>
      </c>
      <c r="G3614">
        <v>0.68269999999999997</v>
      </c>
      <c r="H3614">
        <v>0.2273</v>
      </c>
      <c r="I3614">
        <v>0.91</v>
      </c>
      <c r="J3614" s="12">
        <v>0.3</v>
      </c>
      <c r="K3614" s="12">
        <v>0.88400000000000001</v>
      </c>
      <c r="L3614" s="10">
        <v>0.25</v>
      </c>
      <c r="M3614" s="10">
        <f>VLOOKUP('By placement'!$D3614,'By goal type'!$I$3:$J$7,2,FALSE)</f>
        <v>0.3</v>
      </c>
      <c r="N3614" s="13"/>
      <c r="O3614" s="10">
        <f t="shared" si="170"/>
        <v>0.3</v>
      </c>
      <c r="P3614" s="10">
        <f t="shared" si="168"/>
        <v>4.9999999999999989E-2</v>
      </c>
      <c r="Q3614">
        <f t="shared" si="169"/>
        <v>0.27300000000000002</v>
      </c>
    </row>
    <row r="3615" spans="1:17" x14ac:dyDescent="0.3">
      <c r="A3615">
        <v>3610</v>
      </c>
      <c r="B3615" t="s">
        <v>4062</v>
      </c>
      <c r="C3615" t="s">
        <v>113</v>
      </c>
      <c r="D3615" t="s">
        <v>7</v>
      </c>
      <c r="E3615">
        <v>77783</v>
      </c>
      <c r="F3615">
        <v>31729</v>
      </c>
      <c r="G3615">
        <v>7.7474999999999996</v>
      </c>
      <c r="H3615">
        <v>2.5825</v>
      </c>
      <c r="I3615">
        <v>10.33</v>
      </c>
      <c r="J3615" s="12">
        <v>0.1</v>
      </c>
      <c r="K3615" s="12">
        <v>0.318</v>
      </c>
      <c r="L3615" s="10">
        <v>0.25</v>
      </c>
      <c r="M3615" s="10">
        <f>VLOOKUP('By placement'!$D3615,'By goal type'!$I$3:$J$7,2,FALSE)</f>
        <v>0.3</v>
      </c>
      <c r="N3615" s="13"/>
      <c r="O3615" s="10">
        <f t="shared" si="170"/>
        <v>0.3</v>
      </c>
      <c r="P3615" s="10">
        <f t="shared" si="168"/>
        <v>4.9999999999999989E-2</v>
      </c>
      <c r="Q3615">
        <f t="shared" si="169"/>
        <v>3.0989999999999998</v>
      </c>
    </row>
    <row r="3616" spans="1:17" x14ac:dyDescent="0.3">
      <c r="A3616">
        <v>3611</v>
      </c>
      <c r="B3616" t="s">
        <v>4063</v>
      </c>
      <c r="C3616" t="s">
        <v>79</v>
      </c>
      <c r="D3616" t="s">
        <v>7</v>
      </c>
      <c r="E3616">
        <v>84589</v>
      </c>
      <c r="F3616">
        <v>55971</v>
      </c>
      <c r="G3616">
        <v>24.2729</v>
      </c>
      <c r="H3616">
        <v>10.4026</v>
      </c>
      <c r="I3616">
        <v>34.6755</v>
      </c>
      <c r="J3616" s="12">
        <v>0.19</v>
      </c>
      <c r="K3616" s="12">
        <v>0.60599999999999998</v>
      </c>
      <c r="L3616" s="10">
        <v>0.3</v>
      </c>
      <c r="M3616" s="10">
        <f>VLOOKUP('By placement'!$D3616,'By goal type'!$I$3:$J$7,2,FALSE)</f>
        <v>0.3</v>
      </c>
      <c r="N3616" s="13"/>
      <c r="O3616" s="10">
        <f t="shared" si="170"/>
        <v>0.3</v>
      </c>
      <c r="P3616" s="10">
        <f t="shared" si="168"/>
        <v>0</v>
      </c>
      <c r="Q3616">
        <f t="shared" si="169"/>
        <v>10.40265</v>
      </c>
    </row>
    <row r="3617" spans="1:17" x14ac:dyDescent="0.3">
      <c r="A3617">
        <v>3612</v>
      </c>
      <c r="B3617" t="s">
        <v>4064</v>
      </c>
      <c r="C3617" t="s">
        <v>147</v>
      </c>
      <c r="D3617" t="s">
        <v>7</v>
      </c>
      <c r="E3617">
        <v>381000</v>
      </c>
      <c r="F3617">
        <v>28856</v>
      </c>
      <c r="G3617">
        <v>14.506</v>
      </c>
      <c r="H3617">
        <v>4.8319999999999999</v>
      </c>
      <c r="I3617">
        <v>19.338000000000001</v>
      </c>
      <c r="J3617" s="12">
        <v>0.2</v>
      </c>
      <c r="K3617" s="12">
        <v>0.65</v>
      </c>
      <c r="L3617" s="10">
        <v>0.25</v>
      </c>
      <c r="M3617" s="10">
        <f>VLOOKUP('By placement'!$D3617,'By goal type'!$I$3:$J$7,2,FALSE)</f>
        <v>0.3</v>
      </c>
      <c r="N3617" s="13"/>
      <c r="O3617" s="10">
        <f t="shared" si="170"/>
        <v>0.3</v>
      </c>
      <c r="P3617" s="10">
        <f t="shared" si="168"/>
        <v>4.9999999999999989E-2</v>
      </c>
      <c r="Q3617">
        <f t="shared" si="169"/>
        <v>5.8014000000000001</v>
      </c>
    </row>
    <row r="3618" spans="1:17" x14ac:dyDescent="0.3">
      <c r="A3618">
        <v>3613</v>
      </c>
      <c r="B3618" t="s">
        <v>4065</v>
      </c>
      <c r="C3618" t="s">
        <v>68</v>
      </c>
      <c r="D3618" t="s">
        <v>7</v>
      </c>
      <c r="E3618">
        <v>1708429</v>
      </c>
      <c r="F3618">
        <v>195627</v>
      </c>
      <c r="G3618">
        <v>69.272000000000006</v>
      </c>
      <c r="H3618">
        <v>29.687999999999999</v>
      </c>
      <c r="I3618">
        <v>98.96</v>
      </c>
      <c r="J3618" s="12">
        <v>0.15</v>
      </c>
      <c r="K3618" s="12">
        <v>0.73699999999999999</v>
      </c>
      <c r="L3618" s="10">
        <v>0.3</v>
      </c>
      <c r="M3618" s="10">
        <f>VLOOKUP('By placement'!$D3618,'By goal type'!$I$3:$J$7,2,FALSE)</f>
        <v>0.3</v>
      </c>
      <c r="N3618" s="13"/>
      <c r="O3618" s="10">
        <f t="shared" si="170"/>
        <v>0.3</v>
      </c>
      <c r="P3618" s="10">
        <f t="shared" si="168"/>
        <v>0</v>
      </c>
      <c r="Q3618">
        <f t="shared" si="169"/>
        <v>29.687999999999995</v>
      </c>
    </row>
    <row r="3619" spans="1:17" x14ac:dyDescent="0.3">
      <c r="A3619">
        <v>3614</v>
      </c>
      <c r="B3619" t="s">
        <v>4066</v>
      </c>
      <c r="C3619" t="s">
        <v>103</v>
      </c>
      <c r="D3619" t="s">
        <v>7</v>
      </c>
      <c r="E3619">
        <v>80714</v>
      </c>
      <c r="F3619">
        <v>41646</v>
      </c>
      <c r="G3619">
        <v>21.244399999999999</v>
      </c>
      <c r="H3619">
        <v>7.0808</v>
      </c>
      <c r="I3619">
        <v>28.325199999999999</v>
      </c>
      <c r="J3619" s="12">
        <v>0.2</v>
      </c>
      <c r="K3619" s="12">
        <v>0.73899999999999999</v>
      </c>
      <c r="L3619" s="10">
        <v>0.25</v>
      </c>
      <c r="M3619" s="10">
        <f>VLOOKUP('By placement'!$D3619,'By goal type'!$I$3:$J$7,2,FALSE)</f>
        <v>0.3</v>
      </c>
      <c r="N3619" s="13"/>
      <c r="O3619" s="10">
        <f t="shared" si="170"/>
        <v>0.3</v>
      </c>
      <c r="P3619" s="10">
        <f t="shared" si="168"/>
        <v>4.9999999999999989E-2</v>
      </c>
      <c r="Q3619">
        <f t="shared" si="169"/>
        <v>8.49756</v>
      </c>
    </row>
    <row r="3620" spans="1:17" x14ac:dyDescent="0.3">
      <c r="A3620">
        <v>3615</v>
      </c>
      <c r="B3620" t="s">
        <v>4067</v>
      </c>
      <c r="C3620" t="s">
        <v>99</v>
      </c>
      <c r="D3620" t="s">
        <v>7</v>
      </c>
      <c r="E3620">
        <v>1980235</v>
      </c>
      <c r="F3620">
        <v>1138892</v>
      </c>
      <c r="G3620">
        <v>292.17219999999998</v>
      </c>
      <c r="H3620">
        <v>97.390100000000004</v>
      </c>
      <c r="I3620">
        <v>389.56229999999999</v>
      </c>
      <c r="J3620" s="12">
        <v>0.1</v>
      </c>
      <c r="K3620" s="12">
        <v>0.27300000000000002</v>
      </c>
      <c r="L3620" s="10">
        <v>0.25</v>
      </c>
      <c r="M3620" s="10">
        <f>VLOOKUP('By placement'!$D3620,'By goal type'!$I$3:$J$7,2,FALSE)</f>
        <v>0.3</v>
      </c>
      <c r="N3620" s="13"/>
      <c r="O3620" s="10">
        <f t="shared" si="170"/>
        <v>0.3</v>
      </c>
      <c r="P3620" s="10">
        <f t="shared" si="168"/>
        <v>4.9999999999999989E-2</v>
      </c>
      <c r="Q3620">
        <f t="shared" si="169"/>
        <v>116.86868999999999</v>
      </c>
    </row>
    <row r="3621" spans="1:17" x14ac:dyDescent="0.3">
      <c r="A3621">
        <v>3616</v>
      </c>
      <c r="B3621" t="s">
        <v>4068</v>
      </c>
      <c r="C3621" t="s">
        <v>79</v>
      </c>
      <c r="D3621" t="s">
        <v>7</v>
      </c>
      <c r="E3621">
        <v>129659</v>
      </c>
      <c r="F3621">
        <v>93570</v>
      </c>
      <c r="G3621">
        <v>35.810499999999998</v>
      </c>
      <c r="H3621">
        <v>15.347200000000001</v>
      </c>
      <c r="I3621">
        <v>51.157699999999998</v>
      </c>
      <c r="J3621" s="12">
        <v>0.16</v>
      </c>
      <c r="K3621" s="12">
        <v>0.56399999999999995</v>
      </c>
      <c r="L3621" s="10">
        <v>0.3</v>
      </c>
      <c r="M3621" s="10">
        <f>VLOOKUP('By placement'!$D3621,'By goal type'!$I$3:$J$7,2,FALSE)</f>
        <v>0.3</v>
      </c>
      <c r="N3621" s="13"/>
      <c r="O3621" s="10">
        <f t="shared" si="170"/>
        <v>0.3</v>
      </c>
      <c r="P3621" s="10">
        <f t="shared" si="168"/>
        <v>0</v>
      </c>
      <c r="Q3621">
        <f t="shared" si="169"/>
        <v>15.347309999999998</v>
      </c>
    </row>
    <row r="3622" spans="1:17" x14ac:dyDescent="0.3">
      <c r="A3622">
        <v>3617</v>
      </c>
      <c r="B3622" t="s">
        <v>4069</v>
      </c>
      <c r="C3622" t="s">
        <v>25</v>
      </c>
      <c r="D3622" t="s">
        <v>7</v>
      </c>
      <c r="E3622">
        <v>246443</v>
      </c>
      <c r="F3622">
        <v>150287</v>
      </c>
      <c r="G3622">
        <v>70.052599999999998</v>
      </c>
      <c r="H3622">
        <v>17.513100000000001</v>
      </c>
      <c r="I3622">
        <v>87.565700000000007</v>
      </c>
      <c r="J3622" s="12">
        <v>0.17</v>
      </c>
      <c r="K3622" s="12">
        <v>0.69199999999999995</v>
      </c>
      <c r="L3622" s="10">
        <v>0.2</v>
      </c>
      <c r="M3622" s="10">
        <f>VLOOKUP('By placement'!$D3622,'By goal type'!$I$3:$J$7,2,FALSE)</f>
        <v>0.3</v>
      </c>
      <c r="N3622" s="13"/>
      <c r="O3622" s="10">
        <f t="shared" si="170"/>
        <v>0.3</v>
      </c>
      <c r="P3622" s="10">
        <f t="shared" si="168"/>
        <v>9.9999999999999978E-2</v>
      </c>
      <c r="Q3622">
        <f t="shared" si="169"/>
        <v>26.26971</v>
      </c>
    </row>
    <row r="3623" spans="1:17" x14ac:dyDescent="0.3">
      <c r="A3623">
        <v>3618</v>
      </c>
      <c r="B3623" t="s">
        <v>4070</v>
      </c>
      <c r="C3623" t="s">
        <v>146</v>
      </c>
      <c r="D3623" t="s">
        <v>7</v>
      </c>
      <c r="E3623">
        <v>13801</v>
      </c>
      <c r="F3623">
        <v>50</v>
      </c>
      <c r="G3623">
        <v>6.4500000000000002E-2</v>
      </c>
      <c r="H3623">
        <v>2.1499999999999998E-2</v>
      </c>
      <c r="I3623">
        <v>8.5999999999999993E-2</v>
      </c>
      <c r="J3623" s="12">
        <v>0.5</v>
      </c>
      <c r="K3623" s="12">
        <v>1.72</v>
      </c>
      <c r="L3623" s="10">
        <v>0.25</v>
      </c>
      <c r="M3623" s="10">
        <f>VLOOKUP('By placement'!$D3623,'By goal type'!$I$3:$J$7,2,FALSE)</f>
        <v>0.3</v>
      </c>
      <c r="N3623" s="13"/>
      <c r="O3623" s="10">
        <f t="shared" si="170"/>
        <v>0.3</v>
      </c>
      <c r="P3623" s="10">
        <f t="shared" si="168"/>
        <v>4.9999999999999989E-2</v>
      </c>
      <c r="Q3623">
        <f t="shared" si="169"/>
        <v>2.5799999999999997E-2</v>
      </c>
    </row>
    <row r="3624" spans="1:17" x14ac:dyDescent="0.3">
      <c r="A3624">
        <v>3619</v>
      </c>
      <c r="B3624" t="s">
        <v>4071</v>
      </c>
      <c r="C3624" t="s">
        <v>59</v>
      </c>
      <c r="D3624" t="s">
        <v>7</v>
      </c>
      <c r="E3624">
        <v>252</v>
      </c>
      <c r="F3624">
        <v>122</v>
      </c>
      <c r="G3624">
        <v>4.7399999999999998E-2</v>
      </c>
      <c r="H3624">
        <v>1.5599999999999999E-2</v>
      </c>
      <c r="I3624">
        <v>6.3E-2</v>
      </c>
      <c r="J3624" s="12">
        <v>0.15</v>
      </c>
      <c r="K3624" s="12">
        <v>1.2</v>
      </c>
      <c r="L3624" s="10">
        <v>0.25</v>
      </c>
      <c r="M3624" s="10">
        <f>VLOOKUP('By placement'!$D3624,'By goal type'!$I$3:$J$7,2,FALSE)</f>
        <v>0.3</v>
      </c>
      <c r="N3624" s="13"/>
      <c r="O3624" s="10">
        <f t="shared" si="170"/>
        <v>0.3</v>
      </c>
      <c r="P3624" s="10">
        <f t="shared" si="168"/>
        <v>4.9999999999999989E-2</v>
      </c>
      <c r="Q3624">
        <f t="shared" si="169"/>
        <v>1.89E-2</v>
      </c>
    </row>
    <row r="3625" spans="1:17" x14ac:dyDescent="0.3">
      <c r="A3625">
        <v>3620</v>
      </c>
      <c r="B3625" t="s">
        <v>4072</v>
      </c>
      <c r="C3625" t="s">
        <v>124</v>
      </c>
      <c r="D3625" t="s">
        <v>7</v>
      </c>
      <c r="E3625">
        <v>2307</v>
      </c>
      <c r="F3625">
        <v>1304</v>
      </c>
      <c r="G3625">
        <v>9.4500000000000001E-2</v>
      </c>
      <c r="H3625">
        <v>4.0500000000000001E-2</v>
      </c>
      <c r="I3625">
        <v>0.13500000000000001</v>
      </c>
      <c r="J3625" s="12">
        <v>0.03</v>
      </c>
      <c r="K3625" s="12">
        <v>7.0999999999999994E-2</v>
      </c>
      <c r="L3625" s="10">
        <v>0.3</v>
      </c>
      <c r="M3625" s="10">
        <f>VLOOKUP('By placement'!$D3625,'By goal type'!$I$3:$J$7,2,FALSE)</f>
        <v>0.3</v>
      </c>
      <c r="N3625" s="13"/>
      <c r="O3625" s="10">
        <f t="shared" si="170"/>
        <v>0.3</v>
      </c>
      <c r="P3625" s="10">
        <f t="shared" si="168"/>
        <v>0</v>
      </c>
      <c r="Q3625">
        <f t="shared" si="169"/>
        <v>4.0500000000000001E-2</v>
      </c>
    </row>
    <row r="3626" spans="1:17" x14ac:dyDescent="0.3">
      <c r="A3626">
        <v>3621</v>
      </c>
      <c r="B3626" t="s">
        <v>4073</v>
      </c>
      <c r="C3626" t="s">
        <v>134</v>
      </c>
      <c r="D3626" t="s">
        <v>7</v>
      </c>
      <c r="E3626">
        <v>33121</v>
      </c>
      <c r="F3626">
        <v>583</v>
      </c>
      <c r="G3626">
        <v>2.7199999999999998E-2</v>
      </c>
      <c r="H3626">
        <v>3.4000000000000002E-2</v>
      </c>
      <c r="I3626">
        <v>6.1199999999999997E-2</v>
      </c>
      <c r="J3626" s="12">
        <v>0.03</v>
      </c>
      <c r="K3626" s="12">
        <v>0.13300000000000001</v>
      </c>
      <c r="L3626" s="10">
        <v>0.55000000000000004</v>
      </c>
      <c r="M3626" s="10">
        <f>VLOOKUP('By placement'!$D3626,'By goal type'!$I$3:$J$7,2,FALSE)</f>
        <v>0.3</v>
      </c>
      <c r="N3626" s="13"/>
      <c r="O3626" s="10">
        <f t="shared" si="170"/>
        <v>0.3</v>
      </c>
      <c r="P3626" s="10">
        <f t="shared" si="168"/>
        <v>-0.25000000000000006</v>
      </c>
      <c r="Q3626">
        <f t="shared" si="169"/>
        <v>1.8359999999999998E-2</v>
      </c>
    </row>
    <row r="3627" spans="1:17" x14ac:dyDescent="0.3">
      <c r="A3627">
        <v>3622</v>
      </c>
      <c r="B3627" t="s">
        <v>4074</v>
      </c>
      <c r="C3627" t="s">
        <v>140</v>
      </c>
      <c r="D3627" t="s">
        <v>7</v>
      </c>
      <c r="E3627">
        <v>933265</v>
      </c>
      <c r="F3627">
        <v>146678</v>
      </c>
      <c r="G3627">
        <v>85.305000000000007</v>
      </c>
      <c r="H3627">
        <v>28.434999999999999</v>
      </c>
      <c r="I3627">
        <v>113.74</v>
      </c>
      <c r="J3627" s="12">
        <v>0.22</v>
      </c>
      <c r="K3627" s="12">
        <v>0.78</v>
      </c>
      <c r="L3627" s="10">
        <v>0.25</v>
      </c>
      <c r="M3627" s="10">
        <f>VLOOKUP('By placement'!$D3627,'By goal type'!$I$3:$J$7,2,FALSE)</f>
        <v>0.3</v>
      </c>
      <c r="N3627" s="13"/>
      <c r="O3627" s="10">
        <f t="shared" si="170"/>
        <v>0.3</v>
      </c>
      <c r="P3627" s="10">
        <f t="shared" si="168"/>
        <v>4.9999999999999989E-2</v>
      </c>
      <c r="Q3627">
        <f t="shared" si="169"/>
        <v>34.122</v>
      </c>
    </row>
    <row r="3628" spans="1:17" x14ac:dyDescent="0.3">
      <c r="A3628">
        <v>3623</v>
      </c>
      <c r="B3628" t="s">
        <v>4075</v>
      </c>
      <c r="C3628" t="s">
        <v>64</v>
      </c>
      <c r="D3628" t="s">
        <v>7</v>
      </c>
      <c r="E3628">
        <v>57197</v>
      </c>
      <c r="F3628">
        <v>44277</v>
      </c>
      <c r="G3628">
        <v>28.670999999999999</v>
      </c>
      <c r="H3628">
        <v>12.287699999999999</v>
      </c>
      <c r="I3628">
        <v>40.9587</v>
      </c>
      <c r="J3628" s="12">
        <v>0.26</v>
      </c>
      <c r="K3628" s="12">
        <v>0.88800000000000001</v>
      </c>
      <c r="L3628" s="10">
        <v>0.3</v>
      </c>
      <c r="M3628" s="10">
        <f>VLOOKUP('By placement'!$D3628,'By goal type'!$I$3:$J$7,2,FALSE)</f>
        <v>0.3</v>
      </c>
      <c r="N3628" s="13"/>
      <c r="O3628" s="10">
        <f t="shared" si="170"/>
        <v>0.3</v>
      </c>
      <c r="P3628" s="10">
        <f t="shared" si="168"/>
        <v>0</v>
      </c>
      <c r="Q3628">
        <f t="shared" si="169"/>
        <v>12.287609999999999</v>
      </c>
    </row>
    <row r="3629" spans="1:17" x14ac:dyDescent="0.3">
      <c r="A3629">
        <v>3624</v>
      </c>
      <c r="B3629" t="s">
        <v>4076</v>
      </c>
      <c r="C3629" t="s">
        <v>145</v>
      </c>
      <c r="D3629" t="s">
        <v>7</v>
      </c>
      <c r="E3629">
        <v>2301043</v>
      </c>
      <c r="F3629">
        <v>945481</v>
      </c>
      <c r="G3629">
        <v>510.95339999999999</v>
      </c>
      <c r="H3629">
        <v>170.31440000000001</v>
      </c>
      <c r="I3629">
        <v>681.26779999999997</v>
      </c>
      <c r="J3629" s="12">
        <v>0.2</v>
      </c>
      <c r="K3629" s="12">
        <v>0.72599999999999998</v>
      </c>
      <c r="L3629" s="10">
        <v>0.25</v>
      </c>
      <c r="M3629" s="10">
        <f>VLOOKUP('By placement'!$D3629,'By goal type'!$I$3:$J$7,2,FALSE)</f>
        <v>0.3</v>
      </c>
      <c r="N3629" s="13"/>
      <c r="O3629" s="10">
        <f t="shared" si="170"/>
        <v>0.3</v>
      </c>
      <c r="P3629" s="10">
        <f t="shared" si="168"/>
        <v>4.9999999999999989E-2</v>
      </c>
      <c r="Q3629">
        <f t="shared" si="169"/>
        <v>204.38033999999999</v>
      </c>
    </row>
    <row r="3630" spans="1:17" x14ac:dyDescent="0.3">
      <c r="A3630">
        <v>3625</v>
      </c>
      <c r="B3630" t="s">
        <v>4077</v>
      </c>
      <c r="C3630" t="s">
        <v>79</v>
      </c>
      <c r="D3630" t="s">
        <v>7</v>
      </c>
      <c r="E3630">
        <v>404875</v>
      </c>
      <c r="F3630">
        <v>259191</v>
      </c>
      <c r="G3630">
        <v>263.59989999999999</v>
      </c>
      <c r="H3630">
        <v>112.9722</v>
      </c>
      <c r="I3630">
        <v>376.57209999999998</v>
      </c>
      <c r="J3630" s="12">
        <v>0.4</v>
      </c>
      <c r="K3630" s="12">
        <v>1.466</v>
      </c>
      <c r="L3630" s="10">
        <v>0.3</v>
      </c>
      <c r="M3630" s="10">
        <f>VLOOKUP('By placement'!$D3630,'By goal type'!$I$3:$J$7,2,FALSE)</f>
        <v>0.3</v>
      </c>
      <c r="N3630" s="13"/>
      <c r="O3630" s="10">
        <f t="shared" si="170"/>
        <v>0.3</v>
      </c>
      <c r="P3630" s="10">
        <f t="shared" si="168"/>
        <v>0</v>
      </c>
      <c r="Q3630">
        <f t="shared" si="169"/>
        <v>112.97162999999999</v>
      </c>
    </row>
    <row r="3631" spans="1:17" x14ac:dyDescent="0.3">
      <c r="A3631">
        <v>3626</v>
      </c>
      <c r="B3631" t="s">
        <v>4078</v>
      </c>
      <c r="C3631" t="s">
        <v>144</v>
      </c>
      <c r="D3631" t="s">
        <v>7</v>
      </c>
      <c r="E3631">
        <v>27757</v>
      </c>
      <c r="F3631">
        <v>4191</v>
      </c>
      <c r="G3631">
        <v>1.141</v>
      </c>
      <c r="H3631">
        <v>0.38</v>
      </c>
      <c r="I3631">
        <v>1.5209999999999999</v>
      </c>
      <c r="J3631" s="12">
        <v>0.1</v>
      </c>
      <c r="K3631" s="12">
        <v>0.37</v>
      </c>
      <c r="L3631" s="10">
        <v>0.25</v>
      </c>
      <c r="M3631" s="10">
        <f>VLOOKUP('By placement'!$D3631,'By goal type'!$I$3:$J$7,2,FALSE)</f>
        <v>0.3</v>
      </c>
      <c r="N3631" s="13"/>
      <c r="O3631" s="10">
        <f t="shared" si="170"/>
        <v>0.3</v>
      </c>
      <c r="P3631" s="10">
        <f t="shared" si="168"/>
        <v>4.9999999999999989E-2</v>
      </c>
      <c r="Q3631">
        <f t="shared" si="169"/>
        <v>0.45629999999999993</v>
      </c>
    </row>
    <row r="3632" spans="1:17" x14ac:dyDescent="0.3">
      <c r="A3632">
        <v>3627</v>
      </c>
      <c r="B3632" t="s">
        <v>4079</v>
      </c>
      <c r="C3632" t="s">
        <v>54</v>
      </c>
      <c r="D3632" t="s">
        <v>7</v>
      </c>
      <c r="E3632">
        <v>2708</v>
      </c>
      <c r="F3632">
        <v>1019</v>
      </c>
      <c r="G3632">
        <v>0.71560000000000001</v>
      </c>
      <c r="H3632">
        <v>0.2384</v>
      </c>
      <c r="I3632">
        <v>0.95399999999999996</v>
      </c>
      <c r="J3632" s="12">
        <v>0.25</v>
      </c>
      <c r="K3632" s="12">
        <v>0.94299999999999995</v>
      </c>
      <c r="L3632" s="10">
        <v>0.25</v>
      </c>
      <c r="M3632" s="10">
        <f>VLOOKUP('By placement'!$D3632,'By goal type'!$I$3:$J$7,2,FALSE)</f>
        <v>0.3</v>
      </c>
      <c r="N3632" s="13"/>
      <c r="O3632" s="10">
        <f t="shared" si="170"/>
        <v>0.3</v>
      </c>
      <c r="P3632" s="10">
        <f t="shared" si="168"/>
        <v>4.9999999999999989E-2</v>
      </c>
      <c r="Q3632">
        <f t="shared" si="169"/>
        <v>0.28619999999999995</v>
      </c>
    </row>
    <row r="3633" spans="1:17" x14ac:dyDescent="0.3">
      <c r="A3633">
        <v>3628</v>
      </c>
      <c r="B3633" t="s">
        <v>4080</v>
      </c>
      <c r="C3633" t="s">
        <v>97</v>
      </c>
      <c r="D3633" t="s">
        <v>7</v>
      </c>
      <c r="E3633">
        <v>1948</v>
      </c>
      <c r="F3633">
        <v>957</v>
      </c>
      <c r="G3633">
        <v>3.0700000000000002E-2</v>
      </c>
      <c r="H3633">
        <v>5.3E-3</v>
      </c>
      <c r="I3633">
        <v>3.5999999999999997E-2</v>
      </c>
      <c r="J3633" s="12">
        <v>0.01</v>
      </c>
      <c r="K3633" s="12">
        <v>0</v>
      </c>
      <c r="L3633" s="10">
        <v>0.25</v>
      </c>
      <c r="M3633" s="10">
        <f>VLOOKUP('By placement'!$D3633,'By goal type'!$I$3:$J$7,2,FALSE)</f>
        <v>0.3</v>
      </c>
      <c r="N3633" s="13"/>
      <c r="O3633" s="10">
        <f t="shared" si="170"/>
        <v>0.3</v>
      </c>
      <c r="P3633" s="10">
        <f t="shared" si="168"/>
        <v>4.9999999999999989E-2</v>
      </c>
      <c r="Q3633">
        <f t="shared" si="169"/>
        <v>0</v>
      </c>
    </row>
    <row r="3634" spans="1:17" x14ac:dyDescent="0.3">
      <c r="A3634">
        <v>3629</v>
      </c>
      <c r="B3634" t="s">
        <v>4081</v>
      </c>
      <c r="C3634" t="s">
        <v>93</v>
      </c>
      <c r="D3634" t="s">
        <v>7</v>
      </c>
      <c r="E3634">
        <v>777960</v>
      </c>
      <c r="F3634">
        <v>97029</v>
      </c>
      <c r="G3634">
        <v>24.010300000000001</v>
      </c>
      <c r="H3634">
        <v>12.9267</v>
      </c>
      <c r="I3634">
        <v>36.936999999999998</v>
      </c>
      <c r="J3634" s="12">
        <v>0.1</v>
      </c>
      <c r="K3634" s="12">
        <v>0.40500000000000003</v>
      </c>
      <c r="L3634" s="10">
        <v>0.35000000000000003</v>
      </c>
      <c r="M3634" s="10">
        <f>VLOOKUP('By placement'!$D3634,'By goal type'!$I$3:$J$7,2,FALSE)</f>
        <v>0.3</v>
      </c>
      <c r="N3634" s="13"/>
      <c r="O3634" s="10">
        <f t="shared" si="170"/>
        <v>0.3</v>
      </c>
      <c r="P3634" s="10">
        <f t="shared" si="168"/>
        <v>-5.0000000000000044E-2</v>
      </c>
      <c r="Q3634">
        <f t="shared" si="169"/>
        <v>11.081099999999999</v>
      </c>
    </row>
    <row r="3635" spans="1:17" x14ac:dyDescent="0.3">
      <c r="A3635">
        <v>3630</v>
      </c>
      <c r="B3635" t="s">
        <v>4082</v>
      </c>
      <c r="C3635" t="s">
        <v>143</v>
      </c>
      <c r="D3635" t="s">
        <v>7</v>
      </c>
      <c r="E3635">
        <v>244443</v>
      </c>
      <c r="F3635">
        <v>67586</v>
      </c>
      <c r="G3635">
        <v>9.6708999999999996</v>
      </c>
      <c r="H3635">
        <v>3.2229999999999999</v>
      </c>
      <c r="I3635">
        <v>12.8939</v>
      </c>
      <c r="J3635" s="12">
        <v>0.05</v>
      </c>
      <c r="K3635" s="12">
        <v>0.16700000000000001</v>
      </c>
      <c r="L3635" s="10">
        <v>0.25</v>
      </c>
      <c r="M3635" s="10">
        <f>VLOOKUP('By placement'!$D3635,'By goal type'!$I$3:$J$7,2,FALSE)</f>
        <v>0.3</v>
      </c>
      <c r="N3635" s="13"/>
      <c r="O3635" s="10">
        <f t="shared" si="170"/>
        <v>0.3</v>
      </c>
      <c r="P3635" s="10">
        <f t="shared" si="168"/>
        <v>4.9999999999999989E-2</v>
      </c>
      <c r="Q3635">
        <f t="shared" si="169"/>
        <v>3.8681700000000001</v>
      </c>
    </row>
    <row r="3636" spans="1:17" x14ac:dyDescent="0.3">
      <c r="A3636">
        <v>3631</v>
      </c>
      <c r="B3636" t="s">
        <v>4083</v>
      </c>
      <c r="C3636" t="s">
        <v>124</v>
      </c>
      <c r="D3636" t="s">
        <v>7</v>
      </c>
      <c r="E3636">
        <v>2485</v>
      </c>
      <c r="F3636">
        <v>1509</v>
      </c>
      <c r="G3636">
        <v>0.28399999999999997</v>
      </c>
      <c r="H3636">
        <v>0.1217</v>
      </c>
      <c r="I3636">
        <v>0.40570000000000001</v>
      </c>
      <c r="J3636" s="12">
        <v>7.0000000000000007E-2</v>
      </c>
      <c r="K3636" s="12">
        <v>0.24</v>
      </c>
      <c r="L3636" s="10">
        <v>0.3</v>
      </c>
      <c r="M3636" s="10">
        <f>VLOOKUP('By placement'!$D3636,'By goal type'!$I$3:$J$7,2,FALSE)</f>
        <v>0.3</v>
      </c>
      <c r="N3636" s="13"/>
      <c r="O3636" s="10">
        <f t="shared" si="170"/>
        <v>0.3</v>
      </c>
      <c r="P3636" s="10">
        <f t="shared" si="168"/>
        <v>0</v>
      </c>
      <c r="Q3636">
        <f t="shared" si="169"/>
        <v>0.12171</v>
      </c>
    </row>
    <row r="3637" spans="1:17" x14ac:dyDescent="0.3">
      <c r="A3637">
        <v>3632</v>
      </c>
      <c r="B3637" t="s">
        <v>4084</v>
      </c>
      <c r="C3637" t="s">
        <v>142</v>
      </c>
      <c r="D3637" t="s">
        <v>7</v>
      </c>
      <c r="E3637">
        <v>14557</v>
      </c>
      <c r="F3637">
        <v>2366</v>
      </c>
      <c r="G3637">
        <v>1.0314000000000001</v>
      </c>
      <c r="H3637">
        <v>0.34379999999999999</v>
      </c>
      <c r="I3637">
        <v>1.3752</v>
      </c>
      <c r="J3637" s="12">
        <v>0.15</v>
      </c>
      <c r="K3637" s="12">
        <v>0.57399999999999995</v>
      </c>
      <c r="L3637" s="10">
        <v>0.25</v>
      </c>
      <c r="M3637" s="10">
        <f>VLOOKUP('By placement'!$D3637,'By goal type'!$I$3:$J$7,2,FALSE)</f>
        <v>0.3</v>
      </c>
      <c r="N3637" s="13"/>
      <c r="O3637" s="10">
        <f t="shared" si="170"/>
        <v>0.3</v>
      </c>
      <c r="P3637" s="10">
        <f t="shared" si="168"/>
        <v>4.9999999999999989E-2</v>
      </c>
      <c r="Q3637">
        <f t="shared" si="169"/>
        <v>0.41255999999999998</v>
      </c>
    </row>
    <row r="3638" spans="1:17" x14ac:dyDescent="0.3">
      <c r="A3638">
        <v>3633</v>
      </c>
      <c r="B3638" t="s">
        <v>4085</v>
      </c>
      <c r="C3638" t="s">
        <v>139</v>
      </c>
      <c r="D3638" t="s">
        <v>7</v>
      </c>
      <c r="E3638">
        <v>15538</v>
      </c>
      <c r="F3638">
        <v>11200</v>
      </c>
      <c r="G3638">
        <v>3.3182</v>
      </c>
      <c r="H3638">
        <v>1.1057999999999999</v>
      </c>
      <c r="I3638">
        <v>4.4240000000000004</v>
      </c>
      <c r="J3638" s="12">
        <v>0.1</v>
      </c>
      <c r="K3638" s="12">
        <v>0.41199999999999998</v>
      </c>
      <c r="L3638" s="10">
        <v>0.25</v>
      </c>
      <c r="M3638" s="10">
        <f>VLOOKUP('By placement'!$D3638,'By goal type'!$I$3:$J$7,2,FALSE)</f>
        <v>0.3</v>
      </c>
      <c r="N3638" s="13"/>
      <c r="O3638" s="10">
        <f t="shared" si="170"/>
        <v>0.3</v>
      </c>
      <c r="P3638" s="10">
        <f t="shared" si="168"/>
        <v>4.9999999999999989E-2</v>
      </c>
      <c r="Q3638">
        <f t="shared" si="169"/>
        <v>1.3272000000000002</v>
      </c>
    </row>
    <row r="3639" spans="1:17" x14ac:dyDescent="0.3">
      <c r="A3639">
        <v>3634</v>
      </c>
      <c r="B3639" t="s">
        <v>4086</v>
      </c>
      <c r="C3639" t="s">
        <v>64</v>
      </c>
      <c r="D3639" t="s">
        <v>7</v>
      </c>
      <c r="E3639">
        <v>1547</v>
      </c>
      <c r="F3639">
        <v>1281</v>
      </c>
      <c r="G3639">
        <v>0.72230000000000005</v>
      </c>
      <c r="H3639">
        <v>0.2407</v>
      </c>
      <c r="I3639">
        <v>0.96299999999999997</v>
      </c>
      <c r="J3639" s="12">
        <v>0.19</v>
      </c>
      <c r="K3639" s="12">
        <v>0.64300000000000002</v>
      </c>
      <c r="L3639" s="10">
        <v>0.25</v>
      </c>
      <c r="M3639" s="10">
        <f>VLOOKUP('By placement'!$D3639,'By goal type'!$I$3:$J$7,2,FALSE)</f>
        <v>0.3</v>
      </c>
      <c r="N3639" s="13"/>
      <c r="O3639" s="10">
        <f t="shared" si="170"/>
        <v>0.3</v>
      </c>
      <c r="P3639" s="10">
        <f t="shared" si="168"/>
        <v>4.9999999999999989E-2</v>
      </c>
      <c r="Q3639">
        <f t="shared" si="169"/>
        <v>0.28889999999999999</v>
      </c>
    </row>
    <row r="3640" spans="1:17" x14ac:dyDescent="0.3">
      <c r="A3640">
        <v>3635</v>
      </c>
      <c r="B3640" t="s">
        <v>4087</v>
      </c>
      <c r="C3640" t="s">
        <v>141</v>
      </c>
      <c r="D3640" t="s">
        <v>7</v>
      </c>
      <c r="E3640">
        <v>3715697</v>
      </c>
      <c r="F3640">
        <v>635700</v>
      </c>
      <c r="G3640">
        <v>472.84500000000003</v>
      </c>
      <c r="H3640">
        <v>157.61500000000001</v>
      </c>
      <c r="I3640">
        <v>630.46</v>
      </c>
      <c r="J3640" s="12">
        <v>0.25</v>
      </c>
      <c r="K3640" s="12">
        <v>0.81200000000000006</v>
      </c>
      <c r="L3640" s="10">
        <v>0.25</v>
      </c>
      <c r="M3640" s="10">
        <f>VLOOKUP('By placement'!$D3640,'By goal type'!$I$3:$J$7,2,FALSE)</f>
        <v>0.3</v>
      </c>
      <c r="N3640" s="13"/>
      <c r="O3640" s="10">
        <f t="shared" si="170"/>
        <v>0.3</v>
      </c>
      <c r="P3640" s="10">
        <f t="shared" si="168"/>
        <v>4.9999999999999989E-2</v>
      </c>
      <c r="Q3640">
        <f t="shared" si="169"/>
        <v>189.13800000000001</v>
      </c>
    </row>
    <row r="3641" spans="1:17" x14ac:dyDescent="0.3">
      <c r="A3641">
        <v>3636</v>
      </c>
      <c r="B3641" t="s">
        <v>4088</v>
      </c>
      <c r="C3641" t="s">
        <v>131</v>
      </c>
      <c r="D3641" t="s">
        <v>7</v>
      </c>
      <c r="E3641">
        <v>49407</v>
      </c>
      <c r="F3641">
        <v>14131</v>
      </c>
      <c r="G3641">
        <v>2.1267</v>
      </c>
      <c r="H3641">
        <v>0.70830000000000004</v>
      </c>
      <c r="I3641">
        <v>2.835</v>
      </c>
      <c r="J3641" s="12">
        <v>0.05</v>
      </c>
      <c r="K3641" s="12">
        <v>0.23499999999999999</v>
      </c>
      <c r="L3641" s="10">
        <v>0.25</v>
      </c>
      <c r="M3641" s="10">
        <f>VLOOKUP('By placement'!$D3641,'By goal type'!$I$3:$J$7,2,FALSE)</f>
        <v>0.3</v>
      </c>
      <c r="N3641" s="13"/>
      <c r="O3641" s="10">
        <f t="shared" si="170"/>
        <v>0.3</v>
      </c>
      <c r="P3641" s="10">
        <f t="shared" si="168"/>
        <v>4.9999999999999989E-2</v>
      </c>
      <c r="Q3641">
        <f t="shared" si="169"/>
        <v>0.85049999999999992</v>
      </c>
    </row>
    <row r="3642" spans="1:17" x14ac:dyDescent="0.3">
      <c r="A3642">
        <v>3637</v>
      </c>
      <c r="B3642" t="s">
        <v>4089</v>
      </c>
      <c r="C3642" t="s">
        <v>108</v>
      </c>
      <c r="D3642" t="s">
        <v>7</v>
      </c>
      <c r="E3642">
        <v>196368</v>
      </c>
      <c r="F3642">
        <v>137566</v>
      </c>
      <c r="G3642">
        <v>42.264400000000002</v>
      </c>
      <c r="H3642">
        <v>14.0876</v>
      </c>
      <c r="I3642">
        <v>56.351999999999997</v>
      </c>
      <c r="J3642" s="12">
        <v>0.1</v>
      </c>
      <c r="K3642" s="12">
        <v>0.45700000000000002</v>
      </c>
      <c r="L3642" s="10">
        <v>0.25</v>
      </c>
      <c r="M3642" s="10">
        <f>VLOOKUP('By placement'!$D3642,'By goal type'!$I$3:$J$7,2,FALSE)</f>
        <v>0.3</v>
      </c>
      <c r="N3642" s="13"/>
      <c r="O3642" s="10">
        <f t="shared" si="170"/>
        <v>0.3</v>
      </c>
      <c r="P3642" s="10">
        <f t="shared" si="168"/>
        <v>4.9999999999999989E-2</v>
      </c>
      <c r="Q3642">
        <f t="shared" si="169"/>
        <v>16.9056</v>
      </c>
    </row>
    <row r="3643" spans="1:17" x14ac:dyDescent="0.3">
      <c r="A3643">
        <v>3638</v>
      </c>
      <c r="B3643" t="s">
        <v>4090</v>
      </c>
      <c r="C3643" t="s">
        <v>55</v>
      </c>
      <c r="D3643" t="s">
        <v>7</v>
      </c>
      <c r="E3643">
        <v>67299</v>
      </c>
      <c r="F3643">
        <v>42530</v>
      </c>
      <c r="G3643">
        <v>6.5885999999999996</v>
      </c>
      <c r="H3643">
        <v>2.1958000000000002</v>
      </c>
      <c r="I3643">
        <v>8.7843999999999998</v>
      </c>
      <c r="J3643" s="12">
        <v>0.05</v>
      </c>
      <c r="K3643" s="12">
        <v>0.20300000000000001</v>
      </c>
      <c r="L3643" s="10">
        <v>0.25</v>
      </c>
      <c r="M3643" s="10">
        <f>VLOOKUP('By placement'!$D3643,'By goal type'!$I$3:$J$7,2,FALSE)</f>
        <v>0.3</v>
      </c>
      <c r="N3643" s="13"/>
      <c r="O3643" s="10">
        <f t="shared" si="170"/>
        <v>0.3</v>
      </c>
      <c r="P3643" s="10">
        <f t="shared" si="168"/>
        <v>4.9999999999999989E-2</v>
      </c>
      <c r="Q3643">
        <f t="shared" si="169"/>
        <v>2.6353199999999997</v>
      </c>
    </row>
    <row r="3644" spans="1:17" x14ac:dyDescent="0.3">
      <c r="A3644">
        <v>3639</v>
      </c>
      <c r="B3644" t="s">
        <v>4091</v>
      </c>
      <c r="C3644" t="s">
        <v>140</v>
      </c>
      <c r="D3644" t="s">
        <v>7</v>
      </c>
      <c r="E3644">
        <v>692759</v>
      </c>
      <c r="F3644">
        <v>145696</v>
      </c>
      <c r="G3644">
        <v>99.344999999999999</v>
      </c>
      <c r="H3644">
        <v>33.115000000000002</v>
      </c>
      <c r="I3644">
        <v>132.46</v>
      </c>
      <c r="J3644" s="12">
        <v>0.22</v>
      </c>
      <c r="K3644" s="12">
        <v>0.90200000000000002</v>
      </c>
      <c r="L3644" s="10">
        <v>0.25</v>
      </c>
      <c r="M3644" s="10">
        <f>VLOOKUP('By placement'!$D3644,'By goal type'!$I$3:$J$7,2,FALSE)</f>
        <v>0.3</v>
      </c>
      <c r="N3644" s="13"/>
      <c r="O3644" s="10">
        <f t="shared" si="170"/>
        <v>0.3</v>
      </c>
      <c r="P3644" s="10">
        <f t="shared" si="168"/>
        <v>4.9999999999999989E-2</v>
      </c>
      <c r="Q3644">
        <f t="shared" si="169"/>
        <v>39.738</v>
      </c>
    </row>
    <row r="3645" spans="1:17" x14ac:dyDescent="0.3">
      <c r="A3645">
        <v>3640</v>
      </c>
      <c r="B3645" t="s">
        <v>4092</v>
      </c>
      <c r="C3645" t="s">
        <v>108</v>
      </c>
      <c r="D3645" t="s">
        <v>7</v>
      </c>
      <c r="E3645">
        <v>185094</v>
      </c>
      <c r="F3645">
        <v>134438</v>
      </c>
      <c r="G3645">
        <v>42.072400000000002</v>
      </c>
      <c r="H3645">
        <v>14.0236</v>
      </c>
      <c r="I3645">
        <v>56.095999999999997</v>
      </c>
      <c r="J3645" s="12">
        <v>0.1</v>
      </c>
      <c r="K3645" s="12">
        <v>0.46100000000000002</v>
      </c>
      <c r="L3645" s="10">
        <v>0.25</v>
      </c>
      <c r="M3645" s="10">
        <f>VLOOKUP('By placement'!$D3645,'By goal type'!$I$3:$J$7,2,FALSE)</f>
        <v>0.3</v>
      </c>
      <c r="N3645" s="13"/>
      <c r="O3645" s="10">
        <f t="shared" si="170"/>
        <v>0.3</v>
      </c>
      <c r="P3645" s="10">
        <f t="shared" si="168"/>
        <v>4.9999999999999989E-2</v>
      </c>
      <c r="Q3645">
        <f t="shared" si="169"/>
        <v>16.828799999999998</v>
      </c>
    </row>
    <row r="3646" spans="1:17" x14ac:dyDescent="0.3">
      <c r="A3646">
        <v>3641</v>
      </c>
      <c r="B3646" t="s">
        <v>4093</v>
      </c>
      <c r="C3646" t="s">
        <v>130</v>
      </c>
      <c r="D3646" t="s">
        <v>7</v>
      </c>
      <c r="E3646">
        <v>104617</v>
      </c>
      <c r="F3646">
        <v>32410</v>
      </c>
      <c r="G3646">
        <v>3.0750000000000002</v>
      </c>
      <c r="H3646">
        <v>1.0249999999999999</v>
      </c>
      <c r="I3646">
        <v>4.0999999999999996</v>
      </c>
      <c r="J3646" s="12">
        <v>0.03</v>
      </c>
      <c r="K3646" s="12">
        <v>0.25900000000000001</v>
      </c>
      <c r="L3646" s="10">
        <v>0.25</v>
      </c>
      <c r="M3646" s="10">
        <f>VLOOKUP('By placement'!$D3646,'By goal type'!$I$3:$J$7,2,FALSE)</f>
        <v>0.3</v>
      </c>
      <c r="N3646" s="13"/>
      <c r="O3646" s="10">
        <f t="shared" si="170"/>
        <v>0.3</v>
      </c>
      <c r="P3646" s="10">
        <f t="shared" si="168"/>
        <v>4.9999999999999989E-2</v>
      </c>
      <c r="Q3646">
        <f t="shared" si="169"/>
        <v>1.2299999999999998</v>
      </c>
    </row>
    <row r="3647" spans="1:17" x14ac:dyDescent="0.3">
      <c r="A3647">
        <v>3642</v>
      </c>
      <c r="B3647" t="s">
        <v>4094</v>
      </c>
      <c r="C3647" t="s">
        <v>135</v>
      </c>
      <c r="D3647" t="s">
        <v>7</v>
      </c>
      <c r="E3647">
        <v>153817</v>
      </c>
      <c r="F3647">
        <v>86205</v>
      </c>
      <c r="G3647">
        <v>13.585000000000001</v>
      </c>
      <c r="H3647">
        <v>4.5279999999999996</v>
      </c>
      <c r="I3647">
        <v>18.113</v>
      </c>
      <c r="J3647" s="12">
        <v>0.05</v>
      </c>
      <c r="K3647" s="12">
        <v>0.216</v>
      </c>
      <c r="L3647" s="10">
        <v>0.25</v>
      </c>
      <c r="M3647" s="10">
        <f>VLOOKUP('By placement'!$D3647,'By goal type'!$I$3:$J$7,2,FALSE)</f>
        <v>0.3</v>
      </c>
      <c r="N3647" s="13"/>
      <c r="O3647" s="10">
        <f t="shared" si="170"/>
        <v>0.3</v>
      </c>
      <c r="P3647" s="10">
        <f t="shared" si="168"/>
        <v>4.9999999999999989E-2</v>
      </c>
      <c r="Q3647">
        <f t="shared" si="169"/>
        <v>5.4338999999999995</v>
      </c>
    </row>
    <row r="3648" spans="1:17" x14ac:dyDescent="0.3">
      <c r="A3648">
        <v>3643</v>
      </c>
      <c r="B3648" s="1" t="s">
        <v>4095</v>
      </c>
      <c r="C3648" t="s">
        <v>132</v>
      </c>
      <c r="D3648" t="s">
        <v>7</v>
      </c>
      <c r="E3648">
        <v>4582843</v>
      </c>
      <c r="F3648">
        <v>897724</v>
      </c>
      <c r="G3648">
        <v>142.58099999999999</v>
      </c>
      <c r="H3648">
        <v>47.521999999999998</v>
      </c>
      <c r="I3648">
        <v>190.10300000000001</v>
      </c>
      <c r="J3648" s="12">
        <v>0.05</v>
      </c>
      <c r="K3648" s="12">
        <v>0.219</v>
      </c>
      <c r="L3648" s="10">
        <v>0.25</v>
      </c>
      <c r="M3648" s="10">
        <f>VLOOKUP('By placement'!$D3648,'By goal type'!$I$3:$J$7,2,FALSE)</f>
        <v>0.3</v>
      </c>
      <c r="N3648" s="13"/>
      <c r="O3648" s="10">
        <f t="shared" si="170"/>
        <v>0.3</v>
      </c>
      <c r="P3648" s="10">
        <f t="shared" si="168"/>
        <v>4.9999999999999989E-2</v>
      </c>
      <c r="Q3648">
        <f t="shared" si="169"/>
        <v>57.030900000000003</v>
      </c>
    </row>
    <row r="3649" spans="1:17" x14ac:dyDescent="0.3">
      <c r="A3649">
        <v>3644</v>
      </c>
      <c r="B3649" t="s">
        <v>4096</v>
      </c>
      <c r="C3649" t="s">
        <v>135</v>
      </c>
      <c r="D3649" t="s">
        <v>7</v>
      </c>
      <c r="E3649">
        <v>252771</v>
      </c>
      <c r="F3649">
        <v>143636</v>
      </c>
      <c r="G3649">
        <v>22.869399999999999</v>
      </c>
      <c r="H3649">
        <v>7.6226000000000003</v>
      </c>
      <c r="I3649">
        <v>30.492000000000001</v>
      </c>
      <c r="J3649" s="12">
        <v>0.05</v>
      </c>
      <c r="K3649" s="12">
        <v>0.223</v>
      </c>
      <c r="L3649" s="10">
        <v>0.25</v>
      </c>
      <c r="M3649" s="10">
        <f>VLOOKUP('By placement'!$D3649,'By goal type'!$I$3:$J$7,2,FALSE)</f>
        <v>0.3</v>
      </c>
      <c r="N3649" s="13"/>
      <c r="O3649" s="10">
        <f t="shared" si="170"/>
        <v>0.3</v>
      </c>
      <c r="P3649" s="10">
        <f t="shared" si="168"/>
        <v>4.9999999999999989E-2</v>
      </c>
      <c r="Q3649">
        <f t="shared" si="169"/>
        <v>9.1476000000000006</v>
      </c>
    </row>
    <row r="3650" spans="1:17" x14ac:dyDescent="0.3">
      <c r="A3650">
        <v>3645</v>
      </c>
      <c r="B3650" t="s">
        <v>4097</v>
      </c>
      <c r="C3650" t="s">
        <v>135</v>
      </c>
      <c r="D3650" t="s">
        <v>7</v>
      </c>
      <c r="E3650">
        <v>172379</v>
      </c>
      <c r="F3650">
        <v>97969</v>
      </c>
      <c r="G3650">
        <v>15.612399999999999</v>
      </c>
      <c r="H3650">
        <v>5.2035999999999998</v>
      </c>
      <c r="I3650">
        <v>20.815999999999999</v>
      </c>
      <c r="J3650" s="12">
        <v>0.05</v>
      </c>
      <c r="K3650" s="12">
        <v>0.217</v>
      </c>
      <c r="L3650" s="10">
        <v>0.25</v>
      </c>
      <c r="M3650" s="10">
        <f>VLOOKUP('By placement'!$D3650,'By goal type'!$I$3:$J$7,2,FALSE)</f>
        <v>0.3</v>
      </c>
      <c r="N3650" s="13"/>
      <c r="O3650" s="10">
        <f t="shared" si="170"/>
        <v>0.3</v>
      </c>
      <c r="P3650" s="10">
        <f t="shared" si="168"/>
        <v>4.9999999999999989E-2</v>
      </c>
      <c r="Q3650">
        <f t="shared" si="169"/>
        <v>6.2447999999999997</v>
      </c>
    </row>
    <row r="3651" spans="1:17" x14ac:dyDescent="0.3">
      <c r="A3651">
        <v>3646</v>
      </c>
      <c r="B3651" t="s">
        <v>4098</v>
      </c>
      <c r="C3651" t="s">
        <v>132</v>
      </c>
      <c r="D3651" t="s">
        <v>7</v>
      </c>
      <c r="E3651">
        <v>4568029</v>
      </c>
      <c r="F3651">
        <v>849933</v>
      </c>
      <c r="G3651">
        <v>136.5095</v>
      </c>
      <c r="H3651">
        <v>45.4985</v>
      </c>
      <c r="I3651">
        <v>182.00800000000001</v>
      </c>
      <c r="J3651" s="12">
        <v>0.05</v>
      </c>
      <c r="K3651" s="12">
        <v>0.22700000000000001</v>
      </c>
      <c r="L3651" s="10">
        <v>0.25</v>
      </c>
      <c r="M3651" s="10">
        <f>VLOOKUP('By placement'!$D3651,'By goal type'!$I$3:$J$7,2,FALSE)</f>
        <v>0.3</v>
      </c>
      <c r="N3651" s="13"/>
      <c r="O3651" s="10">
        <f t="shared" si="170"/>
        <v>0.3</v>
      </c>
      <c r="P3651" s="10">
        <f t="shared" si="168"/>
        <v>4.9999999999999989E-2</v>
      </c>
      <c r="Q3651">
        <f t="shared" si="169"/>
        <v>54.602400000000003</v>
      </c>
    </row>
    <row r="3652" spans="1:17" x14ac:dyDescent="0.3">
      <c r="A3652">
        <v>3647</v>
      </c>
      <c r="B3652" t="s">
        <v>4099</v>
      </c>
      <c r="C3652" t="s">
        <v>132</v>
      </c>
      <c r="D3652" t="s">
        <v>7</v>
      </c>
      <c r="E3652">
        <v>4548073</v>
      </c>
      <c r="F3652">
        <v>843622</v>
      </c>
      <c r="G3652">
        <v>136.1249</v>
      </c>
      <c r="H3652">
        <v>45.370100000000001</v>
      </c>
      <c r="I3652">
        <v>181.495</v>
      </c>
      <c r="J3652" s="12">
        <v>0.05</v>
      </c>
      <c r="K3652" s="12">
        <v>0.22800000000000001</v>
      </c>
      <c r="L3652" s="10">
        <v>0.25</v>
      </c>
      <c r="M3652" s="10">
        <f>VLOOKUP('By placement'!$D3652,'By goal type'!$I$3:$J$7,2,FALSE)</f>
        <v>0.3</v>
      </c>
      <c r="N3652" s="13"/>
      <c r="O3652" s="10">
        <f t="shared" si="170"/>
        <v>0.3</v>
      </c>
      <c r="P3652" s="10">
        <f t="shared" si="168"/>
        <v>4.9999999999999989E-2</v>
      </c>
      <c r="Q3652">
        <f t="shared" si="169"/>
        <v>54.448500000000003</v>
      </c>
    </row>
    <row r="3653" spans="1:17" x14ac:dyDescent="0.3">
      <c r="A3653">
        <v>3648</v>
      </c>
      <c r="B3653" t="s">
        <v>4100</v>
      </c>
      <c r="C3653" t="s">
        <v>137</v>
      </c>
      <c r="D3653" t="s">
        <v>7</v>
      </c>
      <c r="E3653">
        <v>142042</v>
      </c>
      <c r="F3653">
        <v>101769</v>
      </c>
      <c r="G3653">
        <v>98.869900000000001</v>
      </c>
      <c r="H3653">
        <v>32.953800000000001</v>
      </c>
      <c r="I3653">
        <v>131.8237</v>
      </c>
      <c r="J3653" s="12">
        <v>0.3</v>
      </c>
      <c r="K3653" s="12">
        <v>1.4359999999999999</v>
      </c>
      <c r="L3653" s="10">
        <v>0.25</v>
      </c>
      <c r="M3653" s="10">
        <f>VLOOKUP('By placement'!$D3653,'By goal type'!$I$3:$J$7,2,FALSE)</f>
        <v>0.3</v>
      </c>
      <c r="N3653" s="13"/>
      <c r="O3653" s="10">
        <f t="shared" si="170"/>
        <v>0.3</v>
      </c>
      <c r="P3653" s="10">
        <f t="shared" si="168"/>
        <v>4.9999999999999989E-2</v>
      </c>
      <c r="Q3653">
        <f t="shared" si="169"/>
        <v>39.547109999999996</v>
      </c>
    </row>
    <row r="3654" spans="1:17" x14ac:dyDescent="0.3">
      <c r="A3654">
        <v>3649</v>
      </c>
      <c r="B3654" t="s">
        <v>4101</v>
      </c>
      <c r="C3654" t="s">
        <v>118</v>
      </c>
      <c r="D3654" t="s">
        <v>7</v>
      </c>
      <c r="E3654">
        <v>7436</v>
      </c>
      <c r="F3654">
        <v>2768</v>
      </c>
      <c r="G3654">
        <v>0.25269999999999998</v>
      </c>
      <c r="H3654">
        <v>0.10829999999999999</v>
      </c>
      <c r="I3654">
        <v>0.36099999999999999</v>
      </c>
      <c r="J3654" s="12">
        <v>0.03</v>
      </c>
      <c r="K3654" s="12">
        <v>0.14599999999999999</v>
      </c>
      <c r="L3654" s="10">
        <v>0.3</v>
      </c>
      <c r="M3654" s="10">
        <f>VLOOKUP('By placement'!$D3654,'By goal type'!$I$3:$J$7,2,FALSE)</f>
        <v>0.3</v>
      </c>
      <c r="N3654" s="13"/>
      <c r="O3654" s="10">
        <f t="shared" si="170"/>
        <v>0.3</v>
      </c>
      <c r="P3654" s="10">
        <f t="shared" si="168"/>
        <v>0</v>
      </c>
      <c r="Q3654">
        <f t="shared" si="169"/>
        <v>0.10829999999999999</v>
      </c>
    </row>
    <row r="3655" spans="1:17" x14ac:dyDescent="0.3">
      <c r="A3655">
        <v>3650</v>
      </c>
      <c r="B3655" t="s">
        <v>4102</v>
      </c>
      <c r="C3655" t="s">
        <v>55</v>
      </c>
      <c r="D3655" t="s">
        <v>7</v>
      </c>
      <c r="E3655">
        <v>7492</v>
      </c>
      <c r="F3655">
        <v>2783</v>
      </c>
      <c r="G3655">
        <v>0.42780000000000001</v>
      </c>
      <c r="H3655">
        <v>0.18360000000000001</v>
      </c>
      <c r="I3655">
        <v>0.61140000000000005</v>
      </c>
      <c r="J3655" s="12">
        <v>0.05</v>
      </c>
      <c r="K3655" s="12">
        <v>0.312</v>
      </c>
      <c r="L3655" s="10">
        <v>0.3</v>
      </c>
      <c r="M3655" s="10">
        <f>VLOOKUP('By placement'!$D3655,'By goal type'!$I$3:$J$7,2,FALSE)</f>
        <v>0.3</v>
      </c>
      <c r="N3655" s="13"/>
      <c r="O3655" s="10">
        <f t="shared" si="170"/>
        <v>0.3</v>
      </c>
      <c r="P3655" s="10">
        <f t="shared" ref="P3655:P3718" si="171">IFERROR(O3655-L3655,"unknown")</f>
        <v>0</v>
      </c>
      <c r="Q3655">
        <f t="shared" ref="Q3655:Q3718" si="172">IFERROR(MIN(1-J3655/K3655,O3655)*I3655,0)</f>
        <v>0.18342</v>
      </c>
    </row>
    <row r="3656" spans="1:17" x14ac:dyDescent="0.3">
      <c r="A3656">
        <v>3651</v>
      </c>
      <c r="B3656" t="s">
        <v>4103</v>
      </c>
      <c r="C3656" t="s">
        <v>135</v>
      </c>
      <c r="D3656" t="s">
        <v>7</v>
      </c>
      <c r="E3656">
        <v>15027</v>
      </c>
      <c r="F3656">
        <v>4278</v>
      </c>
      <c r="G3656">
        <v>0.71599999999999997</v>
      </c>
      <c r="H3656">
        <v>0.23799999999999999</v>
      </c>
      <c r="I3656">
        <v>0.95399999999999996</v>
      </c>
      <c r="J3656" s="12">
        <v>0.05</v>
      </c>
      <c r="K3656" s="12">
        <v>0.21</v>
      </c>
      <c r="L3656" s="10">
        <v>0.25</v>
      </c>
      <c r="M3656" s="10">
        <f>VLOOKUP('By placement'!$D3656,'By goal type'!$I$3:$J$7,2,FALSE)</f>
        <v>0.3</v>
      </c>
      <c r="N3656" s="13"/>
      <c r="O3656" s="10">
        <f t="shared" ref="O3656:O3719" si="173">IF(N3656="",M3656,N3656)</f>
        <v>0.3</v>
      </c>
      <c r="P3656" s="10">
        <f t="shared" si="171"/>
        <v>4.9999999999999989E-2</v>
      </c>
      <c r="Q3656">
        <f t="shared" si="172"/>
        <v>0.28619999999999995</v>
      </c>
    </row>
    <row r="3657" spans="1:17" x14ac:dyDescent="0.3">
      <c r="A3657">
        <v>3652</v>
      </c>
      <c r="B3657" t="s">
        <v>4104</v>
      </c>
      <c r="C3657" t="s">
        <v>124</v>
      </c>
      <c r="D3657" t="s">
        <v>7</v>
      </c>
      <c r="E3657">
        <v>4681</v>
      </c>
      <c r="F3657">
        <v>2605</v>
      </c>
      <c r="G3657">
        <v>0.2457</v>
      </c>
      <c r="H3657">
        <v>0.1053</v>
      </c>
      <c r="I3657">
        <v>0.35099999999999998</v>
      </c>
      <c r="J3657" s="12">
        <v>0.03</v>
      </c>
      <c r="K3657" s="12">
        <v>0.17399999999999999</v>
      </c>
      <c r="L3657" s="10">
        <v>0.3</v>
      </c>
      <c r="M3657" s="10">
        <f>VLOOKUP('By placement'!$D3657,'By goal type'!$I$3:$J$7,2,FALSE)</f>
        <v>0.3</v>
      </c>
      <c r="N3657" s="13"/>
      <c r="O3657" s="10">
        <f t="shared" si="173"/>
        <v>0.3</v>
      </c>
      <c r="P3657" s="10">
        <f t="shared" si="171"/>
        <v>0</v>
      </c>
      <c r="Q3657">
        <f t="shared" si="172"/>
        <v>0.10529999999999999</v>
      </c>
    </row>
    <row r="3658" spans="1:17" x14ac:dyDescent="0.3">
      <c r="A3658">
        <v>3653</v>
      </c>
      <c r="B3658" t="s">
        <v>4105</v>
      </c>
      <c r="C3658" t="s">
        <v>138</v>
      </c>
      <c r="D3658" t="s">
        <v>7</v>
      </c>
      <c r="E3658">
        <v>8162255</v>
      </c>
      <c r="F3658">
        <v>912608</v>
      </c>
      <c r="G3658">
        <v>178.64</v>
      </c>
      <c r="H3658">
        <v>69.47</v>
      </c>
      <c r="I3658">
        <v>248.11</v>
      </c>
      <c r="J3658" s="12">
        <v>0.06</v>
      </c>
      <c r="K3658" s="12">
        <v>0.24399999999999999</v>
      </c>
      <c r="L3658" s="10">
        <v>0.28000000000000003</v>
      </c>
      <c r="M3658" s="10">
        <f>VLOOKUP('By placement'!$D3658,'By goal type'!$I$3:$J$7,2,FALSE)</f>
        <v>0.3</v>
      </c>
      <c r="N3658" s="13"/>
      <c r="O3658" s="10">
        <f t="shared" si="173"/>
        <v>0.3</v>
      </c>
      <c r="P3658" s="10">
        <f t="shared" si="171"/>
        <v>1.9999999999999962E-2</v>
      </c>
      <c r="Q3658">
        <f t="shared" si="172"/>
        <v>74.433000000000007</v>
      </c>
    </row>
    <row r="3659" spans="1:17" x14ac:dyDescent="0.3">
      <c r="A3659">
        <v>3654</v>
      </c>
      <c r="B3659" t="s">
        <v>4106</v>
      </c>
      <c r="C3659" t="s">
        <v>139</v>
      </c>
      <c r="D3659" t="s">
        <v>7</v>
      </c>
      <c r="E3659">
        <v>14532</v>
      </c>
      <c r="F3659">
        <v>9855</v>
      </c>
      <c r="G3659">
        <v>6.7503000000000002</v>
      </c>
      <c r="H3659">
        <v>2.2496999999999998</v>
      </c>
      <c r="I3659">
        <v>9</v>
      </c>
      <c r="J3659" s="12">
        <v>0.2</v>
      </c>
      <c r="K3659" s="12">
        <v>0.89600000000000002</v>
      </c>
      <c r="L3659" s="10">
        <v>0.25</v>
      </c>
      <c r="M3659" s="10">
        <f>VLOOKUP('By placement'!$D3659,'By goal type'!$I$3:$J$7,2,FALSE)</f>
        <v>0.3</v>
      </c>
      <c r="N3659" s="13"/>
      <c r="O3659" s="10">
        <f t="shared" si="173"/>
        <v>0.3</v>
      </c>
      <c r="P3659" s="10">
        <f t="shared" si="171"/>
        <v>4.9999999999999989E-2</v>
      </c>
      <c r="Q3659">
        <f t="shared" si="172"/>
        <v>2.6999999999999997</v>
      </c>
    </row>
    <row r="3660" spans="1:17" x14ac:dyDescent="0.3">
      <c r="A3660">
        <v>3655</v>
      </c>
      <c r="B3660" t="s">
        <v>4107</v>
      </c>
      <c r="C3660" t="s">
        <v>138</v>
      </c>
      <c r="D3660" t="s">
        <v>7</v>
      </c>
      <c r="E3660">
        <v>12185502</v>
      </c>
      <c r="F3660">
        <v>1266913</v>
      </c>
      <c r="G3660">
        <v>259.8734</v>
      </c>
      <c r="H3660">
        <v>101.06</v>
      </c>
      <c r="I3660">
        <v>360.93340000000001</v>
      </c>
      <c r="J3660" s="12">
        <v>0.06</v>
      </c>
      <c r="K3660" s="12">
        <v>0.251</v>
      </c>
      <c r="L3660" s="10">
        <v>0.28000000000000003</v>
      </c>
      <c r="M3660" s="10">
        <f>VLOOKUP('By placement'!$D3660,'By goal type'!$I$3:$J$7,2,FALSE)</f>
        <v>0.3</v>
      </c>
      <c r="N3660" s="13"/>
      <c r="O3660" s="10">
        <f t="shared" si="173"/>
        <v>0.3</v>
      </c>
      <c r="P3660" s="10">
        <f t="shared" si="171"/>
        <v>1.9999999999999962E-2</v>
      </c>
      <c r="Q3660">
        <f t="shared" si="172"/>
        <v>108.28001999999999</v>
      </c>
    </row>
    <row r="3661" spans="1:17" x14ac:dyDescent="0.3">
      <c r="A3661">
        <v>3656</v>
      </c>
      <c r="B3661" t="s">
        <v>4108</v>
      </c>
      <c r="C3661" t="s">
        <v>137</v>
      </c>
      <c r="D3661" t="s">
        <v>7</v>
      </c>
      <c r="E3661">
        <v>108449</v>
      </c>
      <c r="F3661">
        <v>88482</v>
      </c>
      <c r="G3661">
        <v>94.733999999999995</v>
      </c>
      <c r="H3661">
        <v>31.573899999999998</v>
      </c>
      <c r="I3661">
        <v>126.3079</v>
      </c>
      <c r="J3661" s="12">
        <v>0.3</v>
      </c>
      <c r="K3661" s="12">
        <v>1.456</v>
      </c>
      <c r="L3661" s="10">
        <v>0.25</v>
      </c>
      <c r="M3661" s="10">
        <f>VLOOKUP('By placement'!$D3661,'By goal type'!$I$3:$J$7,2,FALSE)</f>
        <v>0.3</v>
      </c>
      <c r="N3661" s="13"/>
      <c r="O3661" s="10">
        <f t="shared" si="173"/>
        <v>0.3</v>
      </c>
      <c r="P3661" s="10">
        <f t="shared" si="171"/>
        <v>4.9999999999999989E-2</v>
      </c>
      <c r="Q3661">
        <f t="shared" si="172"/>
        <v>37.89237</v>
      </c>
    </row>
    <row r="3662" spans="1:17" x14ac:dyDescent="0.3">
      <c r="A3662">
        <v>3657</v>
      </c>
      <c r="B3662" t="s">
        <v>4109</v>
      </c>
      <c r="C3662" t="s">
        <v>136</v>
      </c>
      <c r="D3662" t="s">
        <v>7</v>
      </c>
      <c r="E3662">
        <v>223791</v>
      </c>
      <c r="F3662">
        <v>75350</v>
      </c>
      <c r="G3662">
        <v>13.550700000000001</v>
      </c>
      <c r="H3662">
        <v>4.5164999999999997</v>
      </c>
      <c r="I3662">
        <v>18.0672</v>
      </c>
      <c r="J3662" s="12">
        <v>0.05</v>
      </c>
      <c r="K3662" s="12">
        <v>0.252</v>
      </c>
      <c r="L3662" s="10">
        <v>0.25</v>
      </c>
      <c r="M3662" s="10">
        <f>VLOOKUP('By placement'!$D3662,'By goal type'!$I$3:$J$7,2,FALSE)</f>
        <v>0.3</v>
      </c>
      <c r="N3662" s="13"/>
      <c r="O3662" s="10">
        <f t="shared" si="173"/>
        <v>0.3</v>
      </c>
      <c r="P3662" s="10">
        <f t="shared" si="171"/>
        <v>4.9999999999999989E-2</v>
      </c>
      <c r="Q3662">
        <f t="shared" si="172"/>
        <v>5.4201600000000001</v>
      </c>
    </row>
    <row r="3663" spans="1:17" x14ac:dyDescent="0.3">
      <c r="A3663">
        <v>3658</v>
      </c>
      <c r="B3663" t="s">
        <v>4110</v>
      </c>
      <c r="C3663" t="s">
        <v>79</v>
      </c>
      <c r="D3663" t="s">
        <v>7</v>
      </c>
      <c r="E3663">
        <v>95005</v>
      </c>
      <c r="F3663">
        <v>58085</v>
      </c>
      <c r="G3663">
        <v>17.659400000000002</v>
      </c>
      <c r="H3663">
        <v>7.5679999999999996</v>
      </c>
      <c r="I3663">
        <v>25.227399999999999</v>
      </c>
      <c r="J3663" s="12">
        <v>0.09</v>
      </c>
      <c r="K3663" s="12">
        <v>0.377</v>
      </c>
      <c r="L3663" s="10">
        <v>0.3</v>
      </c>
      <c r="M3663" s="10">
        <f>VLOOKUP('By placement'!$D3663,'By goal type'!$I$3:$J$7,2,FALSE)</f>
        <v>0.3</v>
      </c>
      <c r="N3663" s="13"/>
      <c r="O3663" s="10">
        <f t="shared" si="173"/>
        <v>0.3</v>
      </c>
      <c r="P3663" s="10">
        <f t="shared" si="171"/>
        <v>0</v>
      </c>
      <c r="Q3663">
        <f t="shared" si="172"/>
        <v>7.5682199999999993</v>
      </c>
    </row>
    <row r="3664" spans="1:17" x14ac:dyDescent="0.3">
      <c r="A3664">
        <v>3659</v>
      </c>
      <c r="B3664" t="s">
        <v>4111</v>
      </c>
      <c r="C3664" t="s">
        <v>55</v>
      </c>
      <c r="D3664" t="s">
        <v>7</v>
      </c>
      <c r="E3664">
        <v>44625</v>
      </c>
      <c r="F3664">
        <v>30366</v>
      </c>
      <c r="G3664">
        <v>5.5308000000000002</v>
      </c>
      <c r="H3664">
        <v>1.8433999999999999</v>
      </c>
      <c r="I3664">
        <v>7.3742000000000001</v>
      </c>
      <c r="J3664" s="12">
        <v>0.05</v>
      </c>
      <c r="K3664" s="12">
        <v>0.25</v>
      </c>
      <c r="L3664" s="10">
        <v>0.25</v>
      </c>
      <c r="M3664" s="10">
        <f>VLOOKUP('By placement'!$D3664,'By goal type'!$I$3:$J$7,2,FALSE)</f>
        <v>0.3</v>
      </c>
      <c r="N3664" s="13"/>
      <c r="O3664" s="10">
        <f t="shared" si="173"/>
        <v>0.3</v>
      </c>
      <c r="P3664" s="10">
        <f t="shared" si="171"/>
        <v>4.9999999999999989E-2</v>
      </c>
      <c r="Q3664">
        <f t="shared" si="172"/>
        <v>2.2122600000000001</v>
      </c>
    </row>
    <row r="3665" spans="1:17" x14ac:dyDescent="0.3">
      <c r="A3665">
        <v>3660</v>
      </c>
      <c r="B3665" t="s">
        <v>4112</v>
      </c>
      <c r="C3665" t="s">
        <v>132</v>
      </c>
      <c r="D3665" t="s">
        <v>7</v>
      </c>
      <c r="E3665">
        <v>10793883</v>
      </c>
      <c r="F3665">
        <v>5236021</v>
      </c>
      <c r="G3665">
        <v>959.34780000000001</v>
      </c>
      <c r="H3665">
        <v>319.77620000000002</v>
      </c>
      <c r="I3665">
        <v>1279.124</v>
      </c>
      <c r="J3665" s="12">
        <v>0.05</v>
      </c>
      <c r="K3665" s="12">
        <v>0.30599999999999999</v>
      </c>
      <c r="L3665" s="10">
        <v>0.25</v>
      </c>
      <c r="M3665" s="10">
        <f>VLOOKUP('By placement'!$D3665,'By goal type'!$I$3:$J$7,2,FALSE)</f>
        <v>0.3</v>
      </c>
      <c r="N3665" s="13"/>
      <c r="O3665" s="10">
        <f t="shared" si="173"/>
        <v>0.3</v>
      </c>
      <c r="P3665" s="10">
        <f t="shared" si="171"/>
        <v>4.9999999999999989E-2</v>
      </c>
      <c r="Q3665">
        <f t="shared" si="172"/>
        <v>383.73719999999997</v>
      </c>
    </row>
    <row r="3666" spans="1:17" x14ac:dyDescent="0.3">
      <c r="A3666">
        <v>3661</v>
      </c>
      <c r="B3666" t="s">
        <v>4113</v>
      </c>
      <c r="C3666" t="s">
        <v>109</v>
      </c>
      <c r="D3666" t="s">
        <v>7</v>
      </c>
      <c r="E3666">
        <v>5491</v>
      </c>
      <c r="F3666">
        <v>341</v>
      </c>
      <c r="G3666">
        <v>2.2499999999999999E-2</v>
      </c>
      <c r="H3666">
        <v>2.75E-2</v>
      </c>
      <c r="I3666">
        <v>0.05</v>
      </c>
      <c r="J3666" s="12">
        <v>0.03</v>
      </c>
      <c r="K3666" s="12">
        <v>0.29399999999999998</v>
      </c>
      <c r="L3666" s="10">
        <v>0.55000000000000004</v>
      </c>
      <c r="M3666" s="10">
        <f>VLOOKUP('By placement'!$D3666,'By goal type'!$I$3:$J$7,2,FALSE)</f>
        <v>0.3</v>
      </c>
      <c r="N3666" s="13"/>
      <c r="O3666" s="10">
        <f t="shared" si="173"/>
        <v>0.3</v>
      </c>
      <c r="P3666" s="10">
        <f t="shared" si="171"/>
        <v>-0.25000000000000006</v>
      </c>
      <c r="Q3666">
        <f t="shared" si="172"/>
        <v>1.4999999999999999E-2</v>
      </c>
    </row>
    <row r="3667" spans="1:17" x14ac:dyDescent="0.3">
      <c r="A3667">
        <v>3662</v>
      </c>
      <c r="B3667" t="s">
        <v>4114</v>
      </c>
      <c r="C3667" t="s">
        <v>56</v>
      </c>
      <c r="D3667" t="s">
        <v>7</v>
      </c>
      <c r="E3667">
        <v>370684</v>
      </c>
      <c r="F3667">
        <v>94996</v>
      </c>
      <c r="G3667">
        <v>10.56</v>
      </c>
      <c r="H3667">
        <v>3.52</v>
      </c>
      <c r="I3667">
        <v>14.08</v>
      </c>
      <c r="J3667" s="12">
        <v>0.03</v>
      </c>
      <c r="K3667" s="12">
        <v>0.152</v>
      </c>
      <c r="L3667" s="10">
        <v>0.25</v>
      </c>
      <c r="M3667" s="10">
        <f>VLOOKUP('By placement'!$D3667,'By goal type'!$I$3:$J$7,2,FALSE)</f>
        <v>0.3</v>
      </c>
      <c r="N3667" s="13"/>
      <c r="O3667" s="10">
        <f t="shared" si="173"/>
        <v>0.3</v>
      </c>
      <c r="P3667" s="10">
        <f t="shared" si="171"/>
        <v>4.9999999999999989E-2</v>
      </c>
      <c r="Q3667">
        <f t="shared" si="172"/>
        <v>4.2240000000000002</v>
      </c>
    </row>
    <row r="3668" spans="1:17" x14ac:dyDescent="0.3">
      <c r="A3668">
        <v>3663</v>
      </c>
      <c r="B3668" t="s">
        <v>4115</v>
      </c>
      <c r="C3668" t="s">
        <v>130</v>
      </c>
      <c r="D3668" t="s">
        <v>7</v>
      </c>
      <c r="E3668">
        <v>143672</v>
      </c>
      <c r="F3668">
        <v>29222</v>
      </c>
      <c r="G3668">
        <v>3.2174999999999998</v>
      </c>
      <c r="H3668">
        <v>1.0725</v>
      </c>
      <c r="I3668">
        <v>4.29</v>
      </c>
      <c r="J3668" s="12">
        <v>0.03</v>
      </c>
      <c r="K3668" s="12">
        <v>0.23499999999999999</v>
      </c>
      <c r="L3668" s="10">
        <v>0.25</v>
      </c>
      <c r="M3668" s="10">
        <f>VLOOKUP('By placement'!$D3668,'By goal type'!$I$3:$J$7,2,FALSE)</f>
        <v>0.3</v>
      </c>
      <c r="N3668" s="13"/>
      <c r="O3668" s="10">
        <f t="shared" si="173"/>
        <v>0.3</v>
      </c>
      <c r="P3668" s="10">
        <f t="shared" si="171"/>
        <v>4.9999999999999989E-2</v>
      </c>
      <c r="Q3668">
        <f t="shared" si="172"/>
        <v>1.2869999999999999</v>
      </c>
    </row>
    <row r="3669" spans="1:17" x14ac:dyDescent="0.3">
      <c r="A3669">
        <v>3664</v>
      </c>
      <c r="B3669" t="s">
        <v>4116</v>
      </c>
      <c r="C3669" t="s">
        <v>132</v>
      </c>
      <c r="D3669" t="s">
        <v>7</v>
      </c>
      <c r="E3669">
        <v>5513223</v>
      </c>
      <c r="F3669">
        <v>1266178</v>
      </c>
      <c r="G3669">
        <v>237.36519999999999</v>
      </c>
      <c r="H3669">
        <v>79.114400000000003</v>
      </c>
      <c r="I3669">
        <v>316.4796</v>
      </c>
      <c r="J3669" s="12">
        <v>0.05</v>
      </c>
      <c r="K3669" s="12">
        <v>0.26900000000000002</v>
      </c>
      <c r="L3669" s="10">
        <v>0.25</v>
      </c>
      <c r="M3669" s="10">
        <f>VLOOKUP('By placement'!$D3669,'By goal type'!$I$3:$J$7,2,FALSE)</f>
        <v>0.3</v>
      </c>
      <c r="N3669" s="13"/>
      <c r="O3669" s="10">
        <f t="shared" si="173"/>
        <v>0.3</v>
      </c>
      <c r="P3669" s="10">
        <f t="shared" si="171"/>
        <v>4.9999999999999989E-2</v>
      </c>
      <c r="Q3669">
        <f t="shared" si="172"/>
        <v>94.943879999999993</v>
      </c>
    </row>
    <row r="3670" spans="1:17" x14ac:dyDescent="0.3">
      <c r="A3670">
        <v>3665</v>
      </c>
      <c r="B3670" t="s">
        <v>4117</v>
      </c>
      <c r="C3670" t="s">
        <v>118</v>
      </c>
      <c r="D3670" t="s">
        <v>7</v>
      </c>
      <c r="E3670">
        <v>43842</v>
      </c>
      <c r="F3670">
        <v>17878</v>
      </c>
      <c r="G3670">
        <v>1.8844000000000001</v>
      </c>
      <c r="H3670">
        <v>0.80759999999999998</v>
      </c>
      <c r="I3670">
        <v>2.6920000000000002</v>
      </c>
      <c r="J3670" s="12">
        <v>0.03</v>
      </c>
      <c r="K3670" s="12">
        <v>0.191</v>
      </c>
      <c r="L3670" s="10">
        <v>0.3</v>
      </c>
      <c r="M3670" s="10">
        <f>VLOOKUP('By placement'!$D3670,'By goal type'!$I$3:$J$7,2,FALSE)</f>
        <v>0.3</v>
      </c>
      <c r="N3670" s="13"/>
      <c r="O3670" s="10">
        <f t="shared" si="173"/>
        <v>0.3</v>
      </c>
      <c r="P3670" s="10">
        <f t="shared" si="171"/>
        <v>0</v>
      </c>
      <c r="Q3670">
        <f t="shared" si="172"/>
        <v>0.80759999999999998</v>
      </c>
    </row>
    <row r="3671" spans="1:17" x14ac:dyDescent="0.3">
      <c r="A3671">
        <v>3666</v>
      </c>
      <c r="B3671" t="s">
        <v>4118</v>
      </c>
      <c r="C3671" t="s">
        <v>114</v>
      </c>
      <c r="D3671" t="s">
        <v>7</v>
      </c>
      <c r="E3671">
        <v>45832</v>
      </c>
      <c r="F3671">
        <v>18555</v>
      </c>
      <c r="G3671">
        <v>2.0924999999999998</v>
      </c>
      <c r="H3671">
        <v>0.69750000000000001</v>
      </c>
      <c r="I3671">
        <v>2.79</v>
      </c>
      <c r="J3671" s="12">
        <v>0.03</v>
      </c>
      <c r="K3671" s="12">
        <v>0.14899999999999999</v>
      </c>
      <c r="L3671" s="10">
        <v>0.25</v>
      </c>
      <c r="M3671" s="10">
        <f>VLOOKUP('By placement'!$D3671,'By goal type'!$I$3:$J$7,2,FALSE)</f>
        <v>0.3</v>
      </c>
      <c r="N3671" s="13"/>
      <c r="O3671" s="10">
        <f t="shared" si="173"/>
        <v>0.3</v>
      </c>
      <c r="P3671" s="10">
        <f t="shared" si="171"/>
        <v>4.9999999999999989E-2</v>
      </c>
      <c r="Q3671">
        <f t="shared" si="172"/>
        <v>0.83699999999999997</v>
      </c>
    </row>
    <row r="3672" spans="1:17" x14ac:dyDescent="0.3">
      <c r="A3672">
        <v>3667</v>
      </c>
      <c r="B3672" t="s">
        <v>4119</v>
      </c>
      <c r="C3672" t="s">
        <v>105</v>
      </c>
      <c r="D3672" t="s">
        <v>7</v>
      </c>
      <c r="E3672">
        <v>1080695</v>
      </c>
      <c r="F3672">
        <v>779349</v>
      </c>
      <c r="G3672">
        <v>293.25310000000002</v>
      </c>
      <c r="H3672">
        <v>97.745900000000006</v>
      </c>
      <c r="I3672">
        <v>390.99900000000002</v>
      </c>
      <c r="J3672" s="12">
        <v>0.1</v>
      </c>
      <c r="K3672" s="12">
        <v>0.63</v>
      </c>
      <c r="L3672" s="10">
        <v>0.25</v>
      </c>
      <c r="M3672" s="10">
        <f>VLOOKUP('By placement'!$D3672,'By goal type'!$I$3:$J$7,2,FALSE)</f>
        <v>0.3</v>
      </c>
      <c r="N3672" s="13"/>
      <c r="O3672" s="10">
        <f t="shared" si="173"/>
        <v>0.3</v>
      </c>
      <c r="P3672" s="10">
        <f t="shared" si="171"/>
        <v>4.9999999999999989E-2</v>
      </c>
      <c r="Q3672">
        <f t="shared" si="172"/>
        <v>117.2997</v>
      </c>
    </row>
    <row r="3673" spans="1:17" x14ac:dyDescent="0.3">
      <c r="A3673">
        <v>3668</v>
      </c>
      <c r="B3673" t="s">
        <v>4120</v>
      </c>
      <c r="C3673" t="s">
        <v>99</v>
      </c>
      <c r="D3673" t="s">
        <v>7</v>
      </c>
      <c r="E3673">
        <v>32852</v>
      </c>
      <c r="F3673">
        <v>20081</v>
      </c>
      <c r="G3673">
        <v>0.76459999999999995</v>
      </c>
      <c r="H3673">
        <v>0.25490000000000002</v>
      </c>
      <c r="I3673">
        <v>1.0195000000000001</v>
      </c>
      <c r="J3673" s="12">
        <v>0.01</v>
      </c>
      <c r="K3673" s="12">
        <v>5.0999999999999997E-2</v>
      </c>
      <c r="L3673" s="10">
        <v>0.25</v>
      </c>
      <c r="M3673" s="10">
        <f>VLOOKUP('By placement'!$D3673,'By goal type'!$I$3:$J$7,2,FALSE)</f>
        <v>0.3</v>
      </c>
      <c r="N3673" s="13"/>
      <c r="O3673" s="10">
        <f t="shared" si="173"/>
        <v>0.3</v>
      </c>
      <c r="P3673" s="10">
        <f t="shared" si="171"/>
        <v>4.9999999999999989E-2</v>
      </c>
      <c r="Q3673">
        <f t="shared" si="172"/>
        <v>0.30585000000000001</v>
      </c>
    </row>
    <row r="3674" spans="1:17" x14ac:dyDescent="0.3">
      <c r="A3674">
        <v>3669</v>
      </c>
      <c r="B3674" t="s">
        <v>4121</v>
      </c>
      <c r="C3674" t="s">
        <v>132</v>
      </c>
      <c r="D3674" t="s">
        <v>7</v>
      </c>
      <c r="E3674">
        <v>1777651</v>
      </c>
      <c r="F3674">
        <v>492492</v>
      </c>
      <c r="G3674">
        <v>55.670499999999997</v>
      </c>
      <c r="H3674">
        <v>18.5565</v>
      </c>
      <c r="I3674">
        <v>74.227000000000004</v>
      </c>
      <c r="J3674" s="12">
        <v>0.03</v>
      </c>
      <c r="K3674" s="12">
        <v>0.14199999999999999</v>
      </c>
      <c r="L3674" s="10">
        <v>0.25</v>
      </c>
      <c r="M3674" s="10">
        <f>VLOOKUP('By placement'!$D3674,'By goal type'!$I$3:$J$7,2,FALSE)</f>
        <v>0.3</v>
      </c>
      <c r="N3674" s="13"/>
      <c r="O3674" s="10">
        <f t="shared" si="173"/>
        <v>0.3</v>
      </c>
      <c r="P3674" s="10">
        <f t="shared" si="171"/>
        <v>4.9999999999999989E-2</v>
      </c>
      <c r="Q3674">
        <f t="shared" si="172"/>
        <v>22.2681</v>
      </c>
    </row>
    <row r="3675" spans="1:17" x14ac:dyDescent="0.3">
      <c r="A3675">
        <v>3670</v>
      </c>
      <c r="B3675" t="s">
        <v>4122</v>
      </c>
      <c r="C3675" t="s">
        <v>55</v>
      </c>
      <c r="D3675" t="s">
        <v>7</v>
      </c>
      <c r="E3675">
        <v>14559</v>
      </c>
      <c r="F3675">
        <v>3919</v>
      </c>
      <c r="G3675">
        <v>0.69069999999999998</v>
      </c>
      <c r="H3675">
        <v>0.29620000000000002</v>
      </c>
      <c r="I3675">
        <v>0.9869</v>
      </c>
      <c r="J3675" s="12">
        <v>0.05</v>
      </c>
      <c r="K3675" s="12">
        <v>0.307</v>
      </c>
      <c r="L3675" s="10">
        <v>0.3</v>
      </c>
      <c r="M3675" s="10">
        <f>VLOOKUP('By placement'!$D3675,'By goal type'!$I$3:$J$7,2,FALSE)</f>
        <v>0.3</v>
      </c>
      <c r="N3675" s="13"/>
      <c r="O3675" s="10">
        <f t="shared" si="173"/>
        <v>0.3</v>
      </c>
      <c r="P3675" s="10">
        <f t="shared" si="171"/>
        <v>0</v>
      </c>
      <c r="Q3675">
        <f t="shared" si="172"/>
        <v>0.29607</v>
      </c>
    </row>
    <row r="3676" spans="1:17" x14ac:dyDescent="0.3">
      <c r="A3676">
        <v>3671</v>
      </c>
      <c r="B3676" t="s">
        <v>4123</v>
      </c>
      <c r="C3676" t="s">
        <v>132</v>
      </c>
      <c r="D3676" t="s">
        <v>7</v>
      </c>
      <c r="E3676">
        <v>5469480</v>
      </c>
      <c r="F3676">
        <v>1538323</v>
      </c>
      <c r="G3676">
        <v>296.59440000000001</v>
      </c>
      <c r="H3676">
        <v>98.864599999999996</v>
      </c>
      <c r="I3676">
        <v>395.459</v>
      </c>
      <c r="J3676" s="12">
        <v>0.05</v>
      </c>
      <c r="K3676" s="12">
        <v>0.30299999999999999</v>
      </c>
      <c r="L3676" s="10">
        <v>0.25</v>
      </c>
      <c r="M3676" s="10">
        <f>VLOOKUP('By placement'!$D3676,'By goal type'!$I$3:$J$7,2,FALSE)</f>
        <v>0.3</v>
      </c>
      <c r="N3676" s="13"/>
      <c r="O3676" s="10">
        <f t="shared" si="173"/>
        <v>0.3</v>
      </c>
      <c r="P3676" s="10">
        <f t="shared" si="171"/>
        <v>4.9999999999999989E-2</v>
      </c>
      <c r="Q3676">
        <f t="shared" si="172"/>
        <v>118.6377</v>
      </c>
    </row>
    <row r="3677" spans="1:17" x14ac:dyDescent="0.3">
      <c r="A3677">
        <v>3672</v>
      </c>
      <c r="B3677" t="s">
        <v>4124</v>
      </c>
      <c r="C3677" t="s">
        <v>99</v>
      </c>
      <c r="D3677" t="s">
        <v>7</v>
      </c>
      <c r="E3677">
        <v>30283</v>
      </c>
      <c r="F3677">
        <v>18413</v>
      </c>
      <c r="G3677">
        <v>0.69569999999999999</v>
      </c>
      <c r="H3677">
        <v>0.2321</v>
      </c>
      <c r="I3677">
        <v>0.92779999999999996</v>
      </c>
      <c r="J3677" s="12">
        <v>0.01</v>
      </c>
      <c r="K3677" s="12">
        <v>5.0999999999999997E-2</v>
      </c>
      <c r="L3677" s="10">
        <v>0.25</v>
      </c>
      <c r="M3677" s="10">
        <f>VLOOKUP('By placement'!$D3677,'By goal type'!$I$3:$J$7,2,FALSE)</f>
        <v>0.3</v>
      </c>
      <c r="N3677" s="13"/>
      <c r="O3677" s="10">
        <f t="shared" si="173"/>
        <v>0.3</v>
      </c>
      <c r="P3677" s="10">
        <f t="shared" si="171"/>
        <v>4.9999999999999989E-2</v>
      </c>
      <c r="Q3677">
        <f t="shared" si="172"/>
        <v>0.27833999999999998</v>
      </c>
    </row>
    <row r="3678" spans="1:17" x14ac:dyDescent="0.3">
      <c r="A3678">
        <v>3673</v>
      </c>
      <c r="B3678" t="s">
        <v>4125</v>
      </c>
      <c r="C3678" t="s">
        <v>135</v>
      </c>
      <c r="D3678" t="s">
        <v>7</v>
      </c>
      <c r="E3678">
        <v>160323</v>
      </c>
      <c r="F3678">
        <v>60727</v>
      </c>
      <c r="G3678">
        <v>11.7453</v>
      </c>
      <c r="H3678">
        <v>3.9146999999999998</v>
      </c>
      <c r="I3678">
        <v>15.66</v>
      </c>
      <c r="J3678" s="12">
        <v>0.05</v>
      </c>
      <c r="K3678" s="12">
        <v>0.26300000000000001</v>
      </c>
      <c r="L3678" s="10">
        <v>0.25</v>
      </c>
      <c r="M3678" s="10">
        <f>VLOOKUP('By placement'!$D3678,'By goal type'!$I$3:$J$7,2,FALSE)</f>
        <v>0.3</v>
      </c>
      <c r="N3678" s="13"/>
      <c r="O3678" s="10">
        <f t="shared" si="173"/>
        <v>0.3</v>
      </c>
      <c r="P3678" s="10">
        <f t="shared" si="171"/>
        <v>4.9999999999999989E-2</v>
      </c>
      <c r="Q3678">
        <f t="shared" si="172"/>
        <v>4.6979999999999995</v>
      </c>
    </row>
    <row r="3679" spans="1:17" x14ac:dyDescent="0.3">
      <c r="A3679">
        <v>3674</v>
      </c>
      <c r="B3679" t="s">
        <v>4126</v>
      </c>
      <c r="C3679" t="s">
        <v>56</v>
      </c>
      <c r="D3679" t="s">
        <v>7</v>
      </c>
      <c r="E3679">
        <v>324239</v>
      </c>
      <c r="F3679">
        <v>93425</v>
      </c>
      <c r="G3679">
        <v>10.92</v>
      </c>
      <c r="H3679">
        <v>3.64</v>
      </c>
      <c r="I3679">
        <v>14.56</v>
      </c>
      <c r="J3679" s="12">
        <v>0.03</v>
      </c>
      <c r="K3679" s="12">
        <v>0.16300000000000001</v>
      </c>
      <c r="L3679" s="10">
        <v>0.25</v>
      </c>
      <c r="M3679" s="10">
        <f>VLOOKUP('By placement'!$D3679,'By goal type'!$I$3:$J$7,2,FALSE)</f>
        <v>0.3</v>
      </c>
      <c r="N3679" s="13"/>
      <c r="O3679" s="10">
        <f t="shared" si="173"/>
        <v>0.3</v>
      </c>
      <c r="P3679" s="10">
        <f t="shared" si="171"/>
        <v>4.9999999999999989E-2</v>
      </c>
      <c r="Q3679">
        <f t="shared" si="172"/>
        <v>4.3680000000000003</v>
      </c>
    </row>
    <row r="3680" spans="1:17" x14ac:dyDescent="0.3">
      <c r="A3680">
        <v>3675</v>
      </c>
      <c r="B3680" t="s">
        <v>4127</v>
      </c>
      <c r="C3680" t="s">
        <v>134</v>
      </c>
      <c r="D3680" t="s">
        <v>7</v>
      </c>
      <c r="E3680">
        <v>23585</v>
      </c>
      <c r="F3680">
        <v>148</v>
      </c>
      <c r="G3680">
        <v>9.7000000000000003E-3</v>
      </c>
      <c r="H3680">
        <v>1.34E-2</v>
      </c>
      <c r="I3680">
        <v>2.3099999999999999E-2</v>
      </c>
      <c r="J3680" s="12">
        <v>0.03</v>
      </c>
      <c r="K3680" s="12">
        <v>0.2</v>
      </c>
      <c r="L3680" s="10">
        <v>0.55000000000000004</v>
      </c>
      <c r="M3680" s="10">
        <f>VLOOKUP('By placement'!$D3680,'By goal type'!$I$3:$J$7,2,FALSE)</f>
        <v>0.3</v>
      </c>
      <c r="N3680" s="13"/>
      <c r="O3680" s="10">
        <f t="shared" si="173"/>
        <v>0.3</v>
      </c>
      <c r="P3680" s="10">
        <f t="shared" si="171"/>
        <v>-0.25000000000000006</v>
      </c>
      <c r="Q3680">
        <f t="shared" si="172"/>
        <v>6.9299999999999995E-3</v>
      </c>
    </row>
    <row r="3681" spans="1:17" x14ac:dyDescent="0.3">
      <c r="A3681">
        <v>3676</v>
      </c>
      <c r="B3681" t="s">
        <v>4128</v>
      </c>
      <c r="C3681" t="s">
        <v>55</v>
      </c>
      <c r="D3681" t="s">
        <v>7</v>
      </c>
      <c r="E3681">
        <v>81209</v>
      </c>
      <c r="F3681">
        <v>55629</v>
      </c>
      <c r="G3681">
        <v>10.8376</v>
      </c>
      <c r="H3681">
        <v>3.6126</v>
      </c>
      <c r="I3681">
        <v>14.450200000000001</v>
      </c>
      <c r="J3681" s="12">
        <v>0.05</v>
      </c>
      <c r="K3681" s="12">
        <v>0.24299999999999999</v>
      </c>
      <c r="L3681" s="10">
        <v>0.25</v>
      </c>
      <c r="M3681" s="10">
        <f>VLOOKUP('By placement'!$D3681,'By goal type'!$I$3:$J$7,2,FALSE)</f>
        <v>0.3</v>
      </c>
      <c r="N3681" s="13"/>
      <c r="O3681" s="10">
        <f t="shared" si="173"/>
        <v>0.3</v>
      </c>
      <c r="P3681" s="10">
        <f t="shared" si="171"/>
        <v>4.9999999999999989E-2</v>
      </c>
      <c r="Q3681">
        <f t="shared" si="172"/>
        <v>4.3350600000000004</v>
      </c>
    </row>
    <row r="3682" spans="1:17" x14ac:dyDescent="0.3">
      <c r="A3682">
        <v>3677</v>
      </c>
      <c r="B3682" t="s">
        <v>4129</v>
      </c>
      <c r="C3682" t="s">
        <v>133</v>
      </c>
      <c r="D3682" t="s">
        <v>7</v>
      </c>
      <c r="E3682">
        <v>659870</v>
      </c>
      <c r="F3682">
        <v>168469</v>
      </c>
      <c r="G3682">
        <v>65.881500000000003</v>
      </c>
      <c r="H3682">
        <v>21.9558</v>
      </c>
      <c r="I3682">
        <v>87.837299999999999</v>
      </c>
      <c r="J3682" s="12">
        <v>0.1</v>
      </c>
      <c r="K3682" s="12">
        <v>0.27700000000000002</v>
      </c>
      <c r="L3682" s="10">
        <v>0.25</v>
      </c>
      <c r="M3682" s="10">
        <f>VLOOKUP('By placement'!$D3682,'By goal type'!$I$3:$J$7,2,FALSE)</f>
        <v>0.3</v>
      </c>
      <c r="N3682" s="13"/>
      <c r="O3682" s="10">
        <f t="shared" si="173"/>
        <v>0.3</v>
      </c>
      <c r="P3682" s="10">
        <f t="shared" si="171"/>
        <v>4.9999999999999989E-2</v>
      </c>
      <c r="Q3682">
        <f t="shared" si="172"/>
        <v>26.351189999999999</v>
      </c>
    </row>
    <row r="3683" spans="1:17" x14ac:dyDescent="0.3">
      <c r="A3683">
        <v>3678</v>
      </c>
      <c r="B3683" t="s">
        <v>4130</v>
      </c>
      <c r="C3683" t="s">
        <v>132</v>
      </c>
      <c r="D3683" t="s">
        <v>7</v>
      </c>
      <c r="E3683">
        <v>10704941</v>
      </c>
      <c r="F3683">
        <v>3225951</v>
      </c>
      <c r="G3683">
        <v>635.51499999999999</v>
      </c>
      <c r="H3683">
        <v>211.834</v>
      </c>
      <c r="I3683">
        <v>847.34900000000005</v>
      </c>
      <c r="J3683" s="12">
        <v>0.05</v>
      </c>
      <c r="K3683" s="12">
        <v>0.32700000000000001</v>
      </c>
      <c r="L3683" s="10">
        <v>0.25</v>
      </c>
      <c r="M3683" s="10">
        <f>VLOOKUP('By placement'!$D3683,'By goal type'!$I$3:$J$7,2,FALSE)</f>
        <v>0.3</v>
      </c>
      <c r="N3683" s="13"/>
      <c r="O3683" s="10">
        <f t="shared" si="173"/>
        <v>0.3</v>
      </c>
      <c r="P3683" s="10">
        <f t="shared" si="171"/>
        <v>4.9999999999999989E-2</v>
      </c>
      <c r="Q3683">
        <f t="shared" si="172"/>
        <v>254.2047</v>
      </c>
    </row>
    <row r="3684" spans="1:17" x14ac:dyDescent="0.3">
      <c r="A3684">
        <v>3679</v>
      </c>
      <c r="B3684" t="s">
        <v>4131</v>
      </c>
      <c r="C3684" t="s">
        <v>99</v>
      </c>
      <c r="D3684" t="s">
        <v>7</v>
      </c>
      <c r="E3684">
        <v>17435</v>
      </c>
      <c r="F3684">
        <v>10816</v>
      </c>
      <c r="G3684">
        <v>0.40860000000000002</v>
      </c>
      <c r="H3684">
        <v>0.1363</v>
      </c>
      <c r="I3684">
        <v>0.54490000000000005</v>
      </c>
      <c r="J3684" s="12">
        <v>0.01</v>
      </c>
      <c r="K3684" s="12">
        <v>5.0999999999999997E-2</v>
      </c>
      <c r="L3684" s="10">
        <v>0.25</v>
      </c>
      <c r="M3684" s="10">
        <f>VLOOKUP('By placement'!$D3684,'By goal type'!$I$3:$J$7,2,FALSE)</f>
        <v>0.3</v>
      </c>
      <c r="N3684" s="13"/>
      <c r="O3684" s="10">
        <f t="shared" si="173"/>
        <v>0.3</v>
      </c>
      <c r="P3684" s="10">
        <f t="shared" si="171"/>
        <v>4.9999999999999989E-2</v>
      </c>
      <c r="Q3684">
        <f t="shared" si="172"/>
        <v>0.16347</v>
      </c>
    </row>
    <row r="3685" spans="1:17" x14ac:dyDescent="0.3">
      <c r="A3685">
        <v>3680</v>
      </c>
      <c r="B3685" t="s">
        <v>4132</v>
      </c>
      <c r="C3685" t="s">
        <v>132</v>
      </c>
      <c r="D3685" t="s">
        <v>7</v>
      </c>
      <c r="E3685">
        <v>5560110</v>
      </c>
      <c r="F3685">
        <v>1292392</v>
      </c>
      <c r="G3685">
        <v>256.16969999999998</v>
      </c>
      <c r="H3685">
        <v>85.382300000000001</v>
      </c>
      <c r="I3685">
        <v>341.55200000000002</v>
      </c>
      <c r="J3685" s="12">
        <v>0.05</v>
      </c>
      <c r="K3685" s="12">
        <v>0.29699999999999999</v>
      </c>
      <c r="L3685" s="10">
        <v>0.25</v>
      </c>
      <c r="M3685" s="10">
        <f>VLOOKUP('By placement'!$D3685,'By goal type'!$I$3:$J$7,2,FALSE)</f>
        <v>0.3</v>
      </c>
      <c r="N3685" s="13"/>
      <c r="O3685" s="10">
        <f t="shared" si="173"/>
        <v>0.3</v>
      </c>
      <c r="P3685" s="10">
        <f t="shared" si="171"/>
        <v>4.9999999999999989E-2</v>
      </c>
      <c r="Q3685">
        <f t="shared" si="172"/>
        <v>102.46560000000001</v>
      </c>
    </row>
    <row r="3686" spans="1:17" x14ac:dyDescent="0.3">
      <c r="A3686">
        <v>3681</v>
      </c>
      <c r="B3686" t="s">
        <v>4133</v>
      </c>
      <c r="C3686" t="s">
        <v>114</v>
      </c>
      <c r="D3686" t="s">
        <v>7</v>
      </c>
      <c r="E3686">
        <v>57143</v>
      </c>
      <c r="F3686">
        <v>24090</v>
      </c>
      <c r="G3686">
        <v>2.895</v>
      </c>
      <c r="H3686">
        <v>0.96499999999999997</v>
      </c>
      <c r="I3686">
        <v>3.86</v>
      </c>
      <c r="J3686" s="12">
        <v>0.03</v>
      </c>
      <c r="K3686" s="12">
        <v>0.154</v>
      </c>
      <c r="L3686" s="10">
        <v>0.25</v>
      </c>
      <c r="M3686" s="10">
        <f>VLOOKUP('By placement'!$D3686,'By goal type'!$I$3:$J$7,2,FALSE)</f>
        <v>0.3</v>
      </c>
      <c r="N3686" s="13"/>
      <c r="O3686" s="10">
        <f t="shared" si="173"/>
        <v>0.3</v>
      </c>
      <c r="P3686" s="10">
        <f t="shared" si="171"/>
        <v>4.9999999999999989E-2</v>
      </c>
      <c r="Q3686">
        <f t="shared" si="172"/>
        <v>1.1579999999999999</v>
      </c>
    </row>
    <row r="3687" spans="1:17" x14ac:dyDescent="0.3">
      <c r="A3687">
        <v>3682</v>
      </c>
      <c r="B3687" t="s">
        <v>4134</v>
      </c>
      <c r="C3687" t="s">
        <v>79</v>
      </c>
      <c r="D3687" t="s">
        <v>7</v>
      </c>
      <c r="E3687">
        <v>36527</v>
      </c>
      <c r="F3687">
        <v>25496</v>
      </c>
      <c r="G3687">
        <v>4.7267999999999999</v>
      </c>
      <c r="H3687">
        <v>2.0259</v>
      </c>
      <c r="I3687">
        <v>6.7526999999999999</v>
      </c>
      <c r="J3687" s="12">
        <v>0.05</v>
      </c>
      <c r="K3687" s="12">
        <v>0.35799999999999998</v>
      </c>
      <c r="L3687" s="10">
        <v>0.3</v>
      </c>
      <c r="M3687" s="10">
        <f>VLOOKUP('By placement'!$D3687,'By goal type'!$I$3:$J$7,2,FALSE)</f>
        <v>0.3</v>
      </c>
      <c r="N3687" s="13"/>
      <c r="O3687" s="10">
        <f t="shared" si="173"/>
        <v>0.3</v>
      </c>
      <c r="P3687" s="10">
        <f t="shared" si="171"/>
        <v>0</v>
      </c>
      <c r="Q3687">
        <f t="shared" si="172"/>
        <v>2.0258099999999999</v>
      </c>
    </row>
    <row r="3688" spans="1:17" x14ac:dyDescent="0.3">
      <c r="A3688">
        <v>3683</v>
      </c>
      <c r="B3688" t="s">
        <v>4135</v>
      </c>
      <c r="C3688" t="s">
        <v>131</v>
      </c>
      <c r="D3688" t="s">
        <v>7</v>
      </c>
      <c r="E3688">
        <v>490911</v>
      </c>
      <c r="F3688">
        <v>69757</v>
      </c>
      <c r="G3688">
        <v>14.1463</v>
      </c>
      <c r="H3688">
        <v>4.7126999999999999</v>
      </c>
      <c r="I3688">
        <v>18.859000000000002</v>
      </c>
      <c r="J3688" s="12">
        <v>0.05</v>
      </c>
      <c r="K3688" s="12">
        <v>0.312</v>
      </c>
      <c r="L3688" s="10">
        <v>0.25</v>
      </c>
      <c r="M3688" s="10">
        <f>VLOOKUP('By placement'!$D3688,'By goal type'!$I$3:$J$7,2,FALSE)</f>
        <v>0.3</v>
      </c>
      <c r="N3688" s="13"/>
      <c r="O3688" s="10">
        <f t="shared" si="173"/>
        <v>0.3</v>
      </c>
      <c r="P3688" s="10">
        <f t="shared" si="171"/>
        <v>4.9999999999999989E-2</v>
      </c>
      <c r="Q3688">
        <f t="shared" si="172"/>
        <v>5.6577000000000002</v>
      </c>
    </row>
    <row r="3689" spans="1:17" x14ac:dyDescent="0.3">
      <c r="A3689">
        <v>3684</v>
      </c>
      <c r="B3689" t="s">
        <v>4136</v>
      </c>
      <c r="C3689" t="s">
        <v>130</v>
      </c>
      <c r="D3689" t="s">
        <v>7</v>
      </c>
      <c r="E3689">
        <v>47344</v>
      </c>
      <c r="F3689">
        <v>8480</v>
      </c>
      <c r="G3689">
        <v>1.0349999999999999</v>
      </c>
      <c r="H3689">
        <v>0.34499999999999997</v>
      </c>
      <c r="I3689">
        <v>1.38</v>
      </c>
      <c r="J3689" s="12">
        <v>0.03</v>
      </c>
      <c r="K3689" s="12">
        <v>0.30499999999999999</v>
      </c>
      <c r="L3689" s="10">
        <v>0.25</v>
      </c>
      <c r="M3689" s="10">
        <f>VLOOKUP('By placement'!$D3689,'By goal type'!$I$3:$J$7,2,FALSE)</f>
        <v>0.3</v>
      </c>
      <c r="N3689" s="13"/>
      <c r="O3689" s="10">
        <f t="shared" si="173"/>
        <v>0.3</v>
      </c>
      <c r="P3689" s="10">
        <f t="shared" si="171"/>
        <v>4.9999999999999989E-2</v>
      </c>
      <c r="Q3689">
        <f t="shared" si="172"/>
        <v>0.41399999999999998</v>
      </c>
    </row>
    <row r="3690" spans="1:17" x14ac:dyDescent="0.3">
      <c r="A3690">
        <v>3685</v>
      </c>
      <c r="B3690" t="s">
        <v>4137</v>
      </c>
      <c r="C3690" t="s">
        <v>55</v>
      </c>
      <c r="D3690" t="s">
        <v>7</v>
      </c>
      <c r="E3690">
        <v>15619</v>
      </c>
      <c r="F3690">
        <v>8380</v>
      </c>
      <c r="G3690">
        <v>1.6313</v>
      </c>
      <c r="H3690">
        <v>0.69930000000000003</v>
      </c>
      <c r="I3690">
        <v>2.3306</v>
      </c>
      <c r="J3690" s="12">
        <v>0.05</v>
      </c>
      <c r="K3690" s="12">
        <v>0.32400000000000001</v>
      </c>
      <c r="L3690" s="10">
        <v>0.3</v>
      </c>
      <c r="M3690" s="10">
        <f>VLOOKUP('By placement'!$D3690,'By goal type'!$I$3:$J$7,2,FALSE)</f>
        <v>0.3</v>
      </c>
      <c r="N3690" s="13"/>
      <c r="O3690" s="10">
        <f t="shared" si="173"/>
        <v>0.3</v>
      </c>
      <c r="P3690" s="10">
        <f t="shared" si="171"/>
        <v>0</v>
      </c>
      <c r="Q3690">
        <f t="shared" si="172"/>
        <v>0.69918000000000002</v>
      </c>
    </row>
    <row r="3691" spans="1:17" x14ac:dyDescent="0.3">
      <c r="A3691">
        <v>3686</v>
      </c>
      <c r="B3691" t="s">
        <v>4138</v>
      </c>
      <c r="C3691" t="s">
        <v>55</v>
      </c>
      <c r="D3691" t="s">
        <v>7</v>
      </c>
      <c r="E3691">
        <v>22516</v>
      </c>
      <c r="F3691">
        <v>8670</v>
      </c>
      <c r="G3691">
        <v>1.7039</v>
      </c>
      <c r="H3691">
        <v>0.73019999999999996</v>
      </c>
      <c r="I3691">
        <v>2.4340999999999999</v>
      </c>
      <c r="J3691" s="12">
        <v>0.05</v>
      </c>
      <c r="K3691" s="12">
        <v>0.38200000000000001</v>
      </c>
      <c r="L3691" s="10">
        <v>0.3</v>
      </c>
      <c r="M3691" s="10">
        <f>VLOOKUP('By placement'!$D3691,'By goal type'!$I$3:$J$7,2,FALSE)</f>
        <v>0.3</v>
      </c>
      <c r="N3691" s="13"/>
      <c r="O3691" s="10">
        <f t="shared" si="173"/>
        <v>0.3</v>
      </c>
      <c r="P3691" s="10">
        <f t="shared" si="171"/>
        <v>0</v>
      </c>
      <c r="Q3691">
        <f t="shared" si="172"/>
        <v>0.73022999999999993</v>
      </c>
    </row>
    <row r="3692" spans="1:17" x14ac:dyDescent="0.3">
      <c r="A3692">
        <v>3687</v>
      </c>
      <c r="B3692" t="s">
        <v>4139</v>
      </c>
      <c r="C3692" t="s">
        <v>64</v>
      </c>
      <c r="D3692" t="s">
        <v>7</v>
      </c>
      <c r="E3692">
        <v>3407</v>
      </c>
      <c r="F3692">
        <v>128</v>
      </c>
      <c r="G3692">
        <v>0.126</v>
      </c>
      <c r="H3692">
        <v>5.3999999999999999E-2</v>
      </c>
      <c r="I3692">
        <v>0.18</v>
      </c>
      <c r="J3692" s="12">
        <v>0.25</v>
      </c>
      <c r="K3692" s="12">
        <v>1.333</v>
      </c>
      <c r="L3692" s="10" t="s">
        <v>5</v>
      </c>
      <c r="M3692" s="10">
        <f>VLOOKUP('By placement'!$D3692,'By goal type'!$I$3:$J$7,2,FALSE)</f>
        <v>0.3</v>
      </c>
      <c r="N3692" s="13"/>
      <c r="O3692" s="10">
        <f t="shared" si="173"/>
        <v>0.3</v>
      </c>
      <c r="P3692" s="10" t="str">
        <f t="shared" si="171"/>
        <v>unknown</v>
      </c>
      <c r="Q3692">
        <f t="shared" si="172"/>
        <v>5.3999999999999999E-2</v>
      </c>
    </row>
    <row r="3693" spans="1:17" x14ac:dyDescent="0.3">
      <c r="A3693">
        <v>3688</v>
      </c>
      <c r="B3693" t="s">
        <v>4140</v>
      </c>
      <c r="C3693" t="s">
        <v>114</v>
      </c>
      <c r="D3693" t="s">
        <v>7</v>
      </c>
      <c r="E3693">
        <v>49056</v>
      </c>
      <c r="F3693">
        <v>22832</v>
      </c>
      <c r="G3693">
        <v>2.8875000000000002</v>
      </c>
      <c r="H3693">
        <v>0.96250000000000002</v>
      </c>
      <c r="I3693">
        <v>3.85</v>
      </c>
      <c r="J3693" s="12">
        <v>0.03</v>
      </c>
      <c r="K3693" s="12">
        <v>0.16400000000000001</v>
      </c>
      <c r="L3693" s="10">
        <v>0.25</v>
      </c>
      <c r="M3693" s="10">
        <f>VLOOKUP('By placement'!$D3693,'By goal type'!$I$3:$J$7,2,FALSE)</f>
        <v>0.3</v>
      </c>
      <c r="N3693" s="13"/>
      <c r="O3693" s="10">
        <f t="shared" si="173"/>
        <v>0.3</v>
      </c>
      <c r="P3693" s="10">
        <f t="shared" si="171"/>
        <v>4.9999999999999989E-2</v>
      </c>
      <c r="Q3693">
        <f t="shared" si="172"/>
        <v>1.155</v>
      </c>
    </row>
    <row r="3694" spans="1:17" x14ac:dyDescent="0.3">
      <c r="A3694">
        <v>3689</v>
      </c>
      <c r="B3694" t="s">
        <v>4141</v>
      </c>
      <c r="C3694" t="s">
        <v>129</v>
      </c>
      <c r="D3694" t="s">
        <v>7</v>
      </c>
      <c r="E3694">
        <v>242339</v>
      </c>
      <c r="F3694">
        <v>57761</v>
      </c>
      <c r="G3694">
        <v>7.3262</v>
      </c>
      <c r="H3694">
        <v>2.4418000000000002</v>
      </c>
      <c r="I3694">
        <v>9.7680000000000007</v>
      </c>
      <c r="J3694" s="12">
        <v>0.03</v>
      </c>
      <c r="K3694" s="12">
        <v>0.214</v>
      </c>
      <c r="L3694" s="10">
        <v>0.25</v>
      </c>
      <c r="M3694" s="10">
        <f>VLOOKUP('By placement'!$D3694,'By goal type'!$I$3:$J$7,2,FALSE)</f>
        <v>0.3</v>
      </c>
      <c r="N3694" s="13"/>
      <c r="O3694" s="10">
        <f t="shared" si="173"/>
        <v>0.3</v>
      </c>
      <c r="P3694" s="10">
        <f t="shared" si="171"/>
        <v>4.9999999999999989E-2</v>
      </c>
      <c r="Q3694">
        <f t="shared" si="172"/>
        <v>2.9304000000000001</v>
      </c>
    </row>
    <row r="3695" spans="1:17" x14ac:dyDescent="0.3">
      <c r="A3695">
        <v>3690</v>
      </c>
      <c r="B3695" t="s">
        <v>4142</v>
      </c>
      <c r="C3695" t="s">
        <v>113</v>
      </c>
      <c r="D3695" t="s">
        <v>7</v>
      </c>
      <c r="E3695">
        <v>510085</v>
      </c>
      <c r="F3695">
        <v>137995</v>
      </c>
      <c r="G3695">
        <v>88.162499999999994</v>
      </c>
      <c r="H3695">
        <v>29.387499999999999</v>
      </c>
      <c r="I3695">
        <v>117.55</v>
      </c>
      <c r="J3695" s="12">
        <v>0.15</v>
      </c>
      <c r="K3695" s="12">
        <v>0.872</v>
      </c>
      <c r="L3695" s="10">
        <v>0.25</v>
      </c>
      <c r="M3695" s="10">
        <f>VLOOKUP('By placement'!$D3695,'By goal type'!$I$3:$J$7,2,FALSE)</f>
        <v>0.3</v>
      </c>
      <c r="N3695" s="13"/>
      <c r="O3695" s="10">
        <f t="shared" si="173"/>
        <v>0.3</v>
      </c>
      <c r="P3695" s="10">
        <f t="shared" si="171"/>
        <v>4.9999999999999989E-2</v>
      </c>
      <c r="Q3695">
        <f t="shared" si="172"/>
        <v>35.265000000000001</v>
      </c>
    </row>
    <row r="3696" spans="1:17" x14ac:dyDescent="0.3">
      <c r="A3696">
        <v>3691</v>
      </c>
      <c r="B3696" s="1" t="s">
        <v>4143</v>
      </c>
      <c r="C3696" t="s">
        <v>79</v>
      </c>
      <c r="D3696" t="s">
        <v>7</v>
      </c>
      <c r="E3696">
        <v>64</v>
      </c>
      <c r="F3696">
        <v>52</v>
      </c>
      <c r="G3696">
        <v>6.4000000000000003E-3</v>
      </c>
      <c r="H3696">
        <v>2.7000000000000001E-3</v>
      </c>
      <c r="I3696">
        <v>9.1000000000000004E-3</v>
      </c>
      <c r="J3696" s="12">
        <v>0.03</v>
      </c>
      <c r="K3696" s="12">
        <v>8.0000000000000002E-3</v>
      </c>
      <c r="L3696" s="10">
        <v>0.3</v>
      </c>
      <c r="M3696" s="10">
        <f>VLOOKUP('By placement'!$D3696,'By goal type'!$I$3:$J$7,2,FALSE)</f>
        <v>0.3</v>
      </c>
      <c r="N3696" s="13"/>
      <c r="O3696" s="10">
        <f t="shared" si="173"/>
        <v>0.3</v>
      </c>
      <c r="P3696" s="10">
        <f t="shared" si="171"/>
        <v>0</v>
      </c>
      <c r="Q3696">
        <f t="shared" si="172"/>
        <v>-2.5025000000000002E-2</v>
      </c>
    </row>
    <row r="3697" spans="1:17" x14ac:dyDescent="0.3">
      <c r="A3697">
        <v>3692</v>
      </c>
      <c r="B3697" t="s">
        <v>4144</v>
      </c>
      <c r="C3697" t="s">
        <v>55</v>
      </c>
      <c r="D3697" t="s">
        <v>7</v>
      </c>
      <c r="E3697">
        <v>24468</v>
      </c>
      <c r="F3697">
        <v>11712</v>
      </c>
      <c r="G3697">
        <v>2.4302999999999999</v>
      </c>
      <c r="H3697">
        <v>1.0416000000000001</v>
      </c>
      <c r="I3697">
        <v>3.4719000000000002</v>
      </c>
      <c r="J3697" s="12">
        <v>0.05</v>
      </c>
      <c r="K3697" s="12">
        <v>0.32200000000000001</v>
      </c>
      <c r="L3697" s="10">
        <v>0.3</v>
      </c>
      <c r="M3697" s="10">
        <f>VLOOKUP('By placement'!$D3697,'By goal type'!$I$3:$J$7,2,FALSE)</f>
        <v>0.3</v>
      </c>
      <c r="N3697" s="13"/>
      <c r="O3697" s="10">
        <f t="shared" si="173"/>
        <v>0.3</v>
      </c>
      <c r="P3697" s="10">
        <f t="shared" si="171"/>
        <v>0</v>
      </c>
      <c r="Q3697">
        <f t="shared" si="172"/>
        <v>1.0415700000000001</v>
      </c>
    </row>
    <row r="3698" spans="1:17" x14ac:dyDescent="0.3">
      <c r="A3698">
        <v>3693</v>
      </c>
      <c r="B3698" t="s">
        <v>4145</v>
      </c>
      <c r="C3698" t="s">
        <v>116</v>
      </c>
      <c r="D3698" t="s">
        <v>7</v>
      </c>
      <c r="E3698">
        <v>6343633</v>
      </c>
      <c r="F3698">
        <v>1663288</v>
      </c>
      <c r="G3698">
        <v>224.26320000000001</v>
      </c>
      <c r="H3698">
        <v>74.746600000000001</v>
      </c>
      <c r="I3698">
        <v>299.00979999999998</v>
      </c>
      <c r="J3698" s="12">
        <v>0.03</v>
      </c>
      <c r="K3698" s="12">
        <v>0.189</v>
      </c>
      <c r="L3698" s="10">
        <v>0.25</v>
      </c>
      <c r="M3698" s="10">
        <f>VLOOKUP('By placement'!$D3698,'By goal type'!$I$3:$J$7,2,FALSE)</f>
        <v>0.3</v>
      </c>
      <c r="N3698" s="13"/>
      <c r="O3698" s="10">
        <f t="shared" si="173"/>
        <v>0.3</v>
      </c>
      <c r="P3698" s="10">
        <f t="shared" si="171"/>
        <v>4.9999999999999989E-2</v>
      </c>
      <c r="Q3698">
        <f t="shared" si="172"/>
        <v>89.702939999999998</v>
      </c>
    </row>
    <row r="3699" spans="1:17" x14ac:dyDescent="0.3">
      <c r="A3699">
        <v>3694</v>
      </c>
      <c r="B3699" t="s">
        <v>4146</v>
      </c>
      <c r="C3699" t="s">
        <v>81</v>
      </c>
      <c r="D3699" t="s">
        <v>7</v>
      </c>
      <c r="E3699">
        <v>28906</v>
      </c>
      <c r="F3699">
        <v>18331</v>
      </c>
      <c r="G3699">
        <v>2.444</v>
      </c>
      <c r="H3699">
        <v>0.81399999999999995</v>
      </c>
      <c r="I3699">
        <v>3.258</v>
      </c>
      <c r="J3699" s="12">
        <v>0.03</v>
      </c>
      <c r="K3699" s="12">
        <v>0.18</v>
      </c>
      <c r="L3699" s="10">
        <v>0.25</v>
      </c>
      <c r="M3699" s="10">
        <f>VLOOKUP('By placement'!$D3699,'By goal type'!$I$3:$J$7,2,FALSE)</f>
        <v>0.3</v>
      </c>
      <c r="N3699" s="13"/>
      <c r="O3699" s="10">
        <f t="shared" si="173"/>
        <v>0.3</v>
      </c>
      <c r="P3699" s="10">
        <f t="shared" si="171"/>
        <v>4.9999999999999989E-2</v>
      </c>
      <c r="Q3699">
        <f t="shared" si="172"/>
        <v>0.97739999999999994</v>
      </c>
    </row>
    <row r="3700" spans="1:17" x14ac:dyDescent="0.3">
      <c r="A3700">
        <v>3695</v>
      </c>
      <c r="B3700" t="s">
        <v>4147</v>
      </c>
      <c r="C3700" t="s">
        <v>118</v>
      </c>
      <c r="D3700" t="s">
        <v>7</v>
      </c>
      <c r="E3700">
        <v>63813</v>
      </c>
      <c r="F3700">
        <v>36090</v>
      </c>
      <c r="G3700">
        <v>7.6104000000000003</v>
      </c>
      <c r="H3700">
        <v>3.2616000000000001</v>
      </c>
      <c r="I3700">
        <v>10.872</v>
      </c>
      <c r="J3700" s="12">
        <v>0.05</v>
      </c>
      <c r="K3700" s="12">
        <v>0.28100000000000003</v>
      </c>
      <c r="L3700" s="10">
        <v>0.3</v>
      </c>
      <c r="M3700" s="10">
        <f>VLOOKUP('By placement'!$D3700,'By goal type'!$I$3:$J$7,2,FALSE)</f>
        <v>0.3</v>
      </c>
      <c r="N3700" s="13"/>
      <c r="O3700" s="10">
        <f t="shared" si="173"/>
        <v>0.3</v>
      </c>
      <c r="P3700" s="10">
        <f t="shared" si="171"/>
        <v>0</v>
      </c>
      <c r="Q3700">
        <f t="shared" si="172"/>
        <v>3.2616000000000001</v>
      </c>
    </row>
    <row r="3701" spans="1:17" x14ac:dyDescent="0.3">
      <c r="A3701">
        <v>3696</v>
      </c>
      <c r="B3701" t="s">
        <v>4148</v>
      </c>
      <c r="C3701" t="s">
        <v>120</v>
      </c>
      <c r="D3701" t="s">
        <v>7</v>
      </c>
      <c r="E3701">
        <v>438</v>
      </c>
      <c r="F3701">
        <v>301</v>
      </c>
      <c r="G3701">
        <v>4.1700000000000001E-2</v>
      </c>
      <c r="H3701">
        <v>1.3299999999999999E-2</v>
      </c>
      <c r="I3701">
        <v>5.5E-2</v>
      </c>
      <c r="J3701" s="12">
        <v>0.03</v>
      </c>
      <c r="K3701" s="12">
        <v>4.0000000000000001E-3</v>
      </c>
      <c r="L3701" s="10">
        <v>0.25</v>
      </c>
      <c r="M3701" s="10">
        <f>VLOOKUP('By placement'!$D3701,'By goal type'!$I$3:$J$7,2,FALSE)</f>
        <v>0.3</v>
      </c>
      <c r="N3701" s="13"/>
      <c r="O3701" s="10">
        <f t="shared" si="173"/>
        <v>0.3</v>
      </c>
      <c r="P3701" s="10">
        <f t="shared" si="171"/>
        <v>4.9999999999999989E-2</v>
      </c>
      <c r="Q3701">
        <f t="shared" si="172"/>
        <v>-0.35749999999999998</v>
      </c>
    </row>
    <row r="3702" spans="1:17" x14ac:dyDescent="0.3">
      <c r="A3702">
        <v>3697</v>
      </c>
      <c r="B3702" t="s">
        <v>4149</v>
      </c>
      <c r="C3702" t="s">
        <v>129</v>
      </c>
      <c r="D3702" t="s">
        <v>7</v>
      </c>
      <c r="E3702">
        <v>93281</v>
      </c>
      <c r="F3702">
        <v>37786</v>
      </c>
      <c r="G3702">
        <v>5.1978</v>
      </c>
      <c r="H3702">
        <v>1.7322</v>
      </c>
      <c r="I3702">
        <v>6.93</v>
      </c>
      <c r="J3702" s="12">
        <v>0.03</v>
      </c>
      <c r="K3702" s="12">
        <v>0</v>
      </c>
      <c r="L3702" s="10">
        <v>0.25</v>
      </c>
      <c r="M3702" s="10">
        <f>VLOOKUP('By placement'!$D3702,'By goal type'!$I$3:$J$7,2,FALSE)</f>
        <v>0.3</v>
      </c>
      <c r="N3702" s="13"/>
      <c r="O3702" s="10">
        <f t="shared" si="173"/>
        <v>0.3</v>
      </c>
      <c r="P3702" s="10">
        <f t="shared" si="171"/>
        <v>4.9999999999999989E-2</v>
      </c>
      <c r="Q3702">
        <f t="shared" si="172"/>
        <v>0</v>
      </c>
    </row>
    <row r="3703" spans="1:17" x14ac:dyDescent="0.3">
      <c r="A3703">
        <v>3698</v>
      </c>
      <c r="B3703" t="s">
        <v>4150</v>
      </c>
      <c r="C3703" t="s">
        <v>126</v>
      </c>
      <c r="D3703" t="s">
        <v>7</v>
      </c>
      <c r="E3703">
        <v>202857</v>
      </c>
      <c r="F3703">
        <v>71415</v>
      </c>
      <c r="G3703">
        <v>10.1325</v>
      </c>
      <c r="H3703">
        <v>3.3774999999999999</v>
      </c>
      <c r="I3703">
        <v>13.51</v>
      </c>
      <c r="J3703" s="12">
        <v>0.03</v>
      </c>
      <c r="K3703" s="12">
        <v>0.20699999999999999</v>
      </c>
      <c r="L3703" s="10">
        <v>0.25</v>
      </c>
      <c r="M3703" s="10">
        <f>VLOOKUP('By placement'!$D3703,'By goal type'!$I$3:$J$7,2,FALSE)</f>
        <v>0.3</v>
      </c>
      <c r="N3703" s="13"/>
      <c r="O3703" s="10">
        <f t="shared" si="173"/>
        <v>0.3</v>
      </c>
      <c r="P3703" s="10">
        <f t="shared" si="171"/>
        <v>4.9999999999999989E-2</v>
      </c>
      <c r="Q3703">
        <f t="shared" si="172"/>
        <v>4.0529999999999999</v>
      </c>
    </row>
    <row r="3704" spans="1:17" x14ac:dyDescent="0.3">
      <c r="A3704">
        <v>3699</v>
      </c>
      <c r="B3704" t="s">
        <v>4151</v>
      </c>
      <c r="C3704" t="s">
        <v>129</v>
      </c>
      <c r="D3704" t="s">
        <v>7</v>
      </c>
      <c r="E3704">
        <v>21762</v>
      </c>
      <c r="F3704">
        <v>9230</v>
      </c>
      <c r="G3704">
        <v>1.2989999999999999</v>
      </c>
      <c r="H3704">
        <v>0.43219999999999997</v>
      </c>
      <c r="I3704">
        <v>1.7312000000000001</v>
      </c>
      <c r="J3704" s="12">
        <v>0.03</v>
      </c>
      <c r="K3704" s="12">
        <v>0.22500000000000001</v>
      </c>
      <c r="L3704" s="10">
        <v>0.25</v>
      </c>
      <c r="M3704" s="10">
        <f>VLOOKUP('By placement'!$D3704,'By goal type'!$I$3:$J$7,2,FALSE)</f>
        <v>0.3</v>
      </c>
      <c r="N3704" s="13"/>
      <c r="O3704" s="10">
        <f t="shared" si="173"/>
        <v>0.3</v>
      </c>
      <c r="P3704" s="10">
        <f t="shared" si="171"/>
        <v>4.9999999999999989E-2</v>
      </c>
      <c r="Q3704">
        <f t="shared" si="172"/>
        <v>0.51936000000000004</v>
      </c>
    </row>
    <row r="3705" spans="1:17" x14ac:dyDescent="0.3">
      <c r="A3705">
        <v>3700</v>
      </c>
      <c r="B3705" t="s">
        <v>4152</v>
      </c>
      <c r="C3705" t="s">
        <v>126</v>
      </c>
      <c r="D3705" t="s">
        <v>7</v>
      </c>
      <c r="E3705">
        <v>225320</v>
      </c>
      <c r="F3705">
        <v>80644</v>
      </c>
      <c r="G3705">
        <v>11.692500000000001</v>
      </c>
      <c r="H3705">
        <v>3.8975</v>
      </c>
      <c r="I3705">
        <v>15.59</v>
      </c>
      <c r="J3705" s="12">
        <v>0.03</v>
      </c>
      <c r="K3705" s="12">
        <v>0.21</v>
      </c>
      <c r="L3705" s="10">
        <v>0.25</v>
      </c>
      <c r="M3705" s="10">
        <f>VLOOKUP('By placement'!$D3705,'By goal type'!$I$3:$J$7,2,FALSE)</f>
        <v>0.3</v>
      </c>
      <c r="N3705" s="13"/>
      <c r="O3705" s="10">
        <f t="shared" si="173"/>
        <v>0.3</v>
      </c>
      <c r="P3705" s="10">
        <f t="shared" si="171"/>
        <v>4.9999999999999989E-2</v>
      </c>
      <c r="Q3705">
        <f t="shared" si="172"/>
        <v>4.6769999999999996</v>
      </c>
    </row>
    <row r="3706" spans="1:17" x14ac:dyDescent="0.3">
      <c r="A3706">
        <v>3701</v>
      </c>
      <c r="B3706" t="s">
        <v>4153</v>
      </c>
      <c r="C3706" t="s">
        <v>120</v>
      </c>
      <c r="D3706" t="s">
        <v>7</v>
      </c>
      <c r="E3706">
        <v>324</v>
      </c>
      <c r="F3706">
        <v>199</v>
      </c>
      <c r="G3706">
        <v>2.93E-2</v>
      </c>
      <c r="H3706">
        <v>9.4999999999999998E-3</v>
      </c>
      <c r="I3706">
        <v>3.8800000000000001E-2</v>
      </c>
      <c r="J3706" s="12">
        <v>0.03</v>
      </c>
      <c r="K3706" s="12">
        <v>0</v>
      </c>
      <c r="L3706" s="10">
        <v>0.25</v>
      </c>
      <c r="M3706" s="10">
        <f>VLOOKUP('By placement'!$D3706,'By goal type'!$I$3:$J$7,2,FALSE)</f>
        <v>0.3</v>
      </c>
      <c r="N3706" s="13"/>
      <c r="O3706" s="10">
        <f t="shared" si="173"/>
        <v>0.3</v>
      </c>
      <c r="P3706" s="10">
        <f t="shared" si="171"/>
        <v>4.9999999999999989E-2</v>
      </c>
      <c r="Q3706">
        <f t="shared" si="172"/>
        <v>0</v>
      </c>
    </row>
    <row r="3707" spans="1:17" x14ac:dyDescent="0.3">
      <c r="A3707">
        <v>3702</v>
      </c>
      <c r="B3707" t="s">
        <v>4154</v>
      </c>
      <c r="C3707" t="s">
        <v>128</v>
      </c>
      <c r="D3707" t="s">
        <v>7</v>
      </c>
      <c r="E3707">
        <v>35344</v>
      </c>
      <c r="F3707">
        <v>21720</v>
      </c>
      <c r="G3707">
        <v>10.6755</v>
      </c>
      <c r="H3707">
        <v>3.5575999999999999</v>
      </c>
      <c r="I3707">
        <v>14.2331</v>
      </c>
      <c r="J3707" s="12">
        <v>0.1</v>
      </c>
      <c r="K3707" s="12">
        <v>0.77</v>
      </c>
      <c r="L3707" s="10">
        <v>0.25</v>
      </c>
      <c r="M3707" s="10">
        <f>VLOOKUP('By placement'!$D3707,'By goal type'!$I$3:$J$7,2,FALSE)</f>
        <v>0.3</v>
      </c>
      <c r="N3707" s="13"/>
      <c r="O3707" s="10">
        <f t="shared" si="173"/>
        <v>0.3</v>
      </c>
      <c r="P3707" s="10">
        <f t="shared" si="171"/>
        <v>4.9999999999999989E-2</v>
      </c>
      <c r="Q3707">
        <f t="shared" si="172"/>
        <v>4.2699299999999996</v>
      </c>
    </row>
    <row r="3708" spans="1:17" x14ac:dyDescent="0.3">
      <c r="A3708">
        <v>3703</v>
      </c>
      <c r="B3708" t="s">
        <v>4155</v>
      </c>
      <c r="C3708" t="s">
        <v>127</v>
      </c>
      <c r="D3708" t="s">
        <v>7</v>
      </c>
      <c r="E3708">
        <v>2154</v>
      </c>
      <c r="F3708">
        <v>1065</v>
      </c>
      <c r="G3708">
        <v>5.2499999999999998E-2</v>
      </c>
      <c r="H3708">
        <v>1.7500000000000002E-2</v>
      </c>
      <c r="I3708">
        <v>7.0000000000000007E-2</v>
      </c>
      <c r="J3708" s="12">
        <v>0.01</v>
      </c>
      <c r="K3708" s="12">
        <v>6.4000000000000001E-2</v>
      </c>
      <c r="L3708" s="10">
        <v>0.25</v>
      </c>
      <c r="M3708" s="10">
        <f>VLOOKUP('By placement'!$D3708,'By goal type'!$I$3:$J$7,2,FALSE)</f>
        <v>0.3</v>
      </c>
      <c r="N3708" s="13"/>
      <c r="O3708" s="10">
        <f t="shared" si="173"/>
        <v>0.3</v>
      </c>
      <c r="P3708" s="10">
        <f t="shared" si="171"/>
        <v>4.9999999999999989E-2</v>
      </c>
      <c r="Q3708">
        <f t="shared" si="172"/>
        <v>2.1000000000000001E-2</v>
      </c>
    </row>
    <row r="3709" spans="1:17" x14ac:dyDescent="0.3">
      <c r="A3709">
        <v>3704</v>
      </c>
      <c r="B3709" t="s">
        <v>4156</v>
      </c>
      <c r="C3709" t="s">
        <v>118</v>
      </c>
      <c r="D3709" t="s">
        <v>7</v>
      </c>
      <c r="E3709">
        <v>63966</v>
      </c>
      <c r="F3709">
        <v>35806</v>
      </c>
      <c r="G3709">
        <v>8.2621000000000002</v>
      </c>
      <c r="H3709">
        <v>3.5409000000000002</v>
      </c>
      <c r="I3709">
        <v>11.803000000000001</v>
      </c>
      <c r="J3709" s="12">
        <v>0.05</v>
      </c>
      <c r="K3709" s="12">
        <v>0.29899999999999999</v>
      </c>
      <c r="L3709" s="10">
        <v>0.3</v>
      </c>
      <c r="M3709" s="10">
        <f>VLOOKUP('By placement'!$D3709,'By goal type'!$I$3:$J$7,2,FALSE)</f>
        <v>0.3</v>
      </c>
      <c r="N3709" s="13"/>
      <c r="O3709" s="10">
        <f t="shared" si="173"/>
        <v>0.3</v>
      </c>
      <c r="P3709" s="10">
        <f t="shared" si="171"/>
        <v>0</v>
      </c>
      <c r="Q3709">
        <f t="shared" si="172"/>
        <v>3.5409000000000002</v>
      </c>
    </row>
    <row r="3710" spans="1:17" x14ac:dyDescent="0.3">
      <c r="A3710">
        <v>3705</v>
      </c>
      <c r="B3710" t="s">
        <v>4157</v>
      </c>
      <c r="C3710" t="s">
        <v>126</v>
      </c>
      <c r="D3710" t="s">
        <v>7</v>
      </c>
      <c r="E3710">
        <v>192618</v>
      </c>
      <c r="F3710">
        <v>100525</v>
      </c>
      <c r="G3710">
        <v>14.977499999999999</v>
      </c>
      <c r="H3710">
        <v>4.9924999999999997</v>
      </c>
      <c r="I3710">
        <v>19.97</v>
      </c>
      <c r="J3710" s="12">
        <v>0.03</v>
      </c>
      <c r="K3710" s="12">
        <v>0.219</v>
      </c>
      <c r="L3710" s="10">
        <v>0.25</v>
      </c>
      <c r="M3710" s="10">
        <f>VLOOKUP('By placement'!$D3710,'By goal type'!$I$3:$J$7,2,FALSE)</f>
        <v>0.3</v>
      </c>
      <c r="N3710" s="13"/>
      <c r="O3710" s="10">
        <f t="shared" si="173"/>
        <v>0.3</v>
      </c>
      <c r="P3710" s="10">
        <f t="shared" si="171"/>
        <v>4.9999999999999989E-2</v>
      </c>
      <c r="Q3710">
        <f t="shared" si="172"/>
        <v>5.9909999999999997</v>
      </c>
    </row>
    <row r="3711" spans="1:17" x14ac:dyDescent="0.3">
      <c r="A3711">
        <v>3706</v>
      </c>
      <c r="B3711" t="s">
        <v>4158</v>
      </c>
      <c r="C3711" t="s">
        <v>33</v>
      </c>
      <c r="D3711" t="s">
        <v>7</v>
      </c>
      <c r="E3711">
        <v>39059</v>
      </c>
      <c r="F3711">
        <v>22925</v>
      </c>
      <c r="G3711">
        <v>3.3978999999999999</v>
      </c>
      <c r="H3711">
        <v>1.1321000000000001</v>
      </c>
      <c r="I3711">
        <v>4.53</v>
      </c>
      <c r="J3711" s="12">
        <v>0.03</v>
      </c>
      <c r="K3711" s="12">
        <v>0.29199999999999998</v>
      </c>
      <c r="L3711" s="10">
        <v>0.25</v>
      </c>
      <c r="M3711" s="10">
        <f>VLOOKUP('By placement'!$D3711,'By goal type'!$I$3:$J$7,2,FALSE)</f>
        <v>0.3</v>
      </c>
      <c r="N3711" s="13"/>
      <c r="O3711" s="10">
        <f t="shared" si="173"/>
        <v>0.3</v>
      </c>
      <c r="P3711" s="10">
        <f t="shared" si="171"/>
        <v>4.9999999999999989E-2</v>
      </c>
      <c r="Q3711">
        <f t="shared" si="172"/>
        <v>1.359</v>
      </c>
    </row>
    <row r="3712" spans="1:17" x14ac:dyDescent="0.3">
      <c r="A3712">
        <v>3707</v>
      </c>
      <c r="B3712" t="s">
        <v>4159</v>
      </c>
      <c r="C3712" t="s">
        <v>122</v>
      </c>
      <c r="D3712" t="s">
        <v>7</v>
      </c>
      <c r="E3712">
        <v>32409</v>
      </c>
      <c r="F3712">
        <v>2480</v>
      </c>
      <c r="G3712">
        <v>0.36749999999999999</v>
      </c>
      <c r="H3712">
        <v>0.1225</v>
      </c>
      <c r="I3712">
        <v>0.49</v>
      </c>
      <c r="J3712" s="12">
        <v>0.03</v>
      </c>
      <c r="K3712" s="12">
        <v>0.19600000000000001</v>
      </c>
      <c r="L3712" s="10">
        <v>0.25</v>
      </c>
      <c r="M3712" s="10">
        <f>VLOOKUP('By placement'!$D3712,'By goal type'!$I$3:$J$7,2,FALSE)</f>
        <v>0.3</v>
      </c>
      <c r="N3712" s="13"/>
      <c r="O3712" s="10">
        <f t="shared" si="173"/>
        <v>0.3</v>
      </c>
      <c r="P3712" s="10">
        <f t="shared" si="171"/>
        <v>4.9999999999999989E-2</v>
      </c>
      <c r="Q3712">
        <f t="shared" si="172"/>
        <v>0.14699999999999999</v>
      </c>
    </row>
    <row r="3713" spans="1:17" x14ac:dyDescent="0.3">
      <c r="A3713">
        <v>3708</v>
      </c>
      <c r="B3713" t="s">
        <v>4160</v>
      </c>
      <c r="C3713" t="s">
        <v>122</v>
      </c>
      <c r="D3713" t="s">
        <v>7</v>
      </c>
      <c r="E3713">
        <v>11036</v>
      </c>
      <c r="F3713">
        <v>1643</v>
      </c>
      <c r="G3713">
        <v>0.2475</v>
      </c>
      <c r="H3713">
        <v>8.2500000000000004E-2</v>
      </c>
      <c r="I3713">
        <v>0.33</v>
      </c>
      <c r="J3713" s="12">
        <v>0.03</v>
      </c>
      <c r="K3713" s="12">
        <v>0.19600000000000001</v>
      </c>
      <c r="L3713" s="10">
        <v>0.25</v>
      </c>
      <c r="M3713" s="10">
        <f>VLOOKUP('By placement'!$D3713,'By goal type'!$I$3:$J$7,2,FALSE)</f>
        <v>0.3</v>
      </c>
      <c r="N3713" s="13"/>
      <c r="O3713" s="10">
        <f t="shared" si="173"/>
        <v>0.3</v>
      </c>
      <c r="P3713" s="10">
        <f t="shared" si="171"/>
        <v>4.9999999999999989E-2</v>
      </c>
      <c r="Q3713">
        <f t="shared" si="172"/>
        <v>9.9000000000000005E-2</v>
      </c>
    </row>
    <row r="3714" spans="1:17" x14ac:dyDescent="0.3">
      <c r="A3714">
        <v>3709</v>
      </c>
      <c r="B3714" t="s">
        <v>4161</v>
      </c>
      <c r="C3714" t="s">
        <v>122</v>
      </c>
      <c r="D3714" t="s">
        <v>7</v>
      </c>
      <c r="E3714">
        <v>166035</v>
      </c>
      <c r="F3714">
        <v>15769</v>
      </c>
      <c r="G3714">
        <v>2.3624999999999998</v>
      </c>
      <c r="H3714">
        <v>0.78749999999999998</v>
      </c>
      <c r="I3714">
        <v>3.15</v>
      </c>
      <c r="J3714" s="12">
        <v>0.03</v>
      </c>
      <c r="K3714" s="12">
        <v>0.19900000000000001</v>
      </c>
      <c r="L3714" s="10">
        <v>0.25</v>
      </c>
      <c r="M3714" s="10">
        <f>VLOOKUP('By placement'!$D3714,'By goal type'!$I$3:$J$7,2,FALSE)</f>
        <v>0.3</v>
      </c>
      <c r="N3714" s="13"/>
      <c r="O3714" s="10">
        <f t="shared" si="173"/>
        <v>0.3</v>
      </c>
      <c r="P3714" s="10">
        <f t="shared" si="171"/>
        <v>4.9999999999999989E-2</v>
      </c>
      <c r="Q3714">
        <f t="shared" si="172"/>
        <v>0.94499999999999995</v>
      </c>
    </row>
    <row r="3715" spans="1:17" x14ac:dyDescent="0.3">
      <c r="A3715">
        <v>3710</v>
      </c>
      <c r="B3715" t="s">
        <v>4162</v>
      </c>
      <c r="C3715" t="s">
        <v>122</v>
      </c>
      <c r="D3715" t="s">
        <v>7</v>
      </c>
      <c r="E3715">
        <v>165703</v>
      </c>
      <c r="F3715">
        <v>16432</v>
      </c>
      <c r="G3715">
        <v>2.4750000000000001</v>
      </c>
      <c r="H3715">
        <v>0.82499999999999996</v>
      </c>
      <c r="I3715">
        <v>3.3</v>
      </c>
      <c r="J3715" s="12">
        <v>0.03</v>
      </c>
      <c r="K3715" s="12">
        <v>0.20100000000000001</v>
      </c>
      <c r="L3715" s="10">
        <v>0.25</v>
      </c>
      <c r="M3715" s="10">
        <f>VLOOKUP('By placement'!$D3715,'By goal type'!$I$3:$J$7,2,FALSE)</f>
        <v>0.3</v>
      </c>
      <c r="N3715" s="13"/>
      <c r="O3715" s="10">
        <f t="shared" si="173"/>
        <v>0.3</v>
      </c>
      <c r="P3715" s="10">
        <f t="shared" si="171"/>
        <v>4.9999999999999989E-2</v>
      </c>
      <c r="Q3715">
        <f t="shared" si="172"/>
        <v>0.98999999999999988</v>
      </c>
    </row>
    <row r="3716" spans="1:17" x14ac:dyDescent="0.3">
      <c r="A3716">
        <v>3711</v>
      </c>
      <c r="B3716" t="s">
        <v>4163</v>
      </c>
      <c r="C3716" t="s">
        <v>122</v>
      </c>
      <c r="D3716" t="s">
        <v>7</v>
      </c>
      <c r="E3716">
        <v>148682</v>
      </c>
      <c r="F3716">
        <v>20232</v>
      </c>
      <c r="G3716">
        <v>3.0375000000000001</v>
      </c>
      <c r="H3716">
        <v>1.0125</v>
      </c>
      <c r="I3716">
        <v>4.05</v>
      </c>
      <c r="J3716" s="12">
        <v>0.03</v>
      </c>
      <c r="K3716" s="12">
        <v>0.20100000000000001</v>
      </c>
      <c r="L3716" s="10">
        <v>0.25</v>
      </c>
      <c r="M3716" s="10">
        <f>VLOOKUP('By placement'!$D3716,'By goal type'!$I$3:$J$7,2,FALSE)</f>
        <v>0.3</v>
      </c>
      <c r="N3716" s="13"/>
      <c r="O3716" s="10">
        <f t="shared" si="173"/>
        <v>0.3</v>
      </c>
      <c r="P3716" s="10">
        <f t="shared" si="171"/>
        <v>4.9999999999999989E-2</v>
      </c>
      <c r="Q3716">
        <f t="shared" si="172"/>
        <v>1.2149999999999999</v>
      </c>
    </row>
    <row r="3717" spans="1:17" x14ac:dyDescent="0.3">
      <c r="A3717">
        <v>3712</v>
      </c>
      <c r="B3717" t="s">
        <v>4164</v>
      </c>
      <c r="C3717" t="s">
        <v>122</v>
      </c>
      <c r="D3717" t="s">
        <v>7</v>
      </c>
      <c r="E3717">
        <v>148676</v>
      </c>
      <c r="F3717">
        <v>19814</v>
      </c>
      <c r="G3717">
        <v>2.9775</v>
      </c>
      <c r="H3717">
        <v>0.99250000000000005</v>
      </c>
      <c r="I3717">
        <v>3.97</v>
      </c>
      <c r="J3717" s="12">
        <v>0.03</v>
      </c>
      <c r="K3717" s="12">
        <v>0.2</v>
      </c>
      <c r="L3717" s="10">
        <v>0.25</v>
      </c>
      <c r="M3717" s="10">
        <f>VLOOKUP('By placement'!$D3717,'By goal type'!$I$3:$J$7,2,FALSE)</f>
        <v>0.3</v>
      </c>
      <c r="N3717" s="13"/>
      <c r="O3717" s="10">
        <f t="shared" si="173"/>
        <v>0.3</v>
      </c>
      <c r="P3717" s="10">
        <f t="shared" si="171"/>
        <v>4.9999999999999989E-2</v>
      </c>
      <c r="Q3717">
        <f t="shared" si="172"/>
        <v>1.1910000000000001</v>
      </c>
    </row>
    <row r="3718" spans="1:17" x14ac:dyDescent="0.3">
      <c r="A3718">
        <v>3713</v>
      </c>
      <c r="B3718" t="s">
        <v>4165</v>
      </c>
      <c r="C3718" t="s">
        <v>122</v>
      </c>
      <c r="D3718" t="s">
        <v>7</v>
      </c>
      <c r="E3718">
        <v>149249</v>
      </c>
      <c r="F3718">
        <v>22374</v>
      </c>
      <c r="G3718">
        <v>3.3675000000000002</v>
      </c>
      <c r="H3718">
        <v>1.1225000000000001</v>
      </c>
      <c r="I3718">
        <v>4.49</v>
      </c>
      <c r="J3718" s="12">
        <v>0.03</v>
      </c>
      <c r="K3718" s="12">
        <v>0.2</v>
      </c>
      <c r="L3718" s="10">
        <v>0.25</v>
      </c>
      <c r="M3718" s="10">
        <f>VLOOKUP('By placement'!$D3718,'By goal type'!$I$3:$J$7,2,FALSE)</f>
        <v>0.3</v>
      </c>
      <c r="N3718" s="13"/>
      <c r="O3718" s="10">
        <f t="shared" si="173"/>
        <v>0.3</v>
      </c>
      <c r="P3718" s="10">
        <f t="shared" si="171"/>
        <v>4.9999999999999989E-2</v>
      </c>
      <c r="Q3718">
        <f t="shared" si="172"/>
        <v>1.347</v>
      </c>
    </row>
    <row r="3719" spans="1:17" x14ac:dyDescent="0.3">
      <c r="A3719">
        <v>3714</v>
      </c>
      <c r="B3719" t="s">
        <v>4166</v>
      </c>
      <c r="C3719" t="s">
        <v>122</v>
      </c>
      <c r="D3719" t="s">
        <v>7</v>
      </c>
      <c r="E3719">
        <v>165934</v>
      </c>
      <c r="F3719">
        <v>26487</v>
      </c>
      <c r="G3719">
        <v>3.9750000000000001</v>
      </c>
      <c r="H3719">
        <v>1.325</v>
      </c>
      <c r="I3719">
        <v>5.3</v>
      </c>
      <c r="J3719" s="12">
        <v>0.03</v>
      </c>
      <c r="K3719" s="12">
        <v>0.2</v>
      </c>
      <c r="L3719" s="10">
        <v>0.25</v>
      </c>
      <c r="M3719" s="10">
        <f>VLOOKUP('By placement'!$D3719,'By goal type'!$I$3:$J$7,2,FALSE)</f>
        <v>0.3</v>
      </c>
      <c r="N3719" s="13"/>
      <c r="O3719" s="10">
        <f t="shared" si="173"/>
        <v>0.3</v>
      </c>
      <c r="P3719" s="10">
        <f t="shared" ref="P3719:P3782" si="174">IFERROR(O3719-L3719,"unknown")</f>
        <v>4.9999999999999989E-2</v>
      </c>
      <c r="Q3719">
        <f t="shared" ref="Q3719:Q3782" si="175">IFERROR(MIN(1-J3719/K3719,O3719)*I3719,0)</f>
        <v>1.5899999999999999</v>
      </c>
    </row>
    <row r="3720" spans="1:17" x14ac:dyDescent="0.3">
      <c r="A3720">
        <v>3715</v>
      </c>
      <c r="B3720" t="s">
        <v>4167</v>
      </c>
      <c r="C3720" t="s">
        <v>125</v>
      </c>
      <c r="D3720" t="s">
        <v>7</v>
      </c>
      <c r="E3720">
        <v>611013</v>
      </c>
      <c r="F3720">
        <v>217752</v>
      </c>
      <c r="G3720">
        <v>109.714</v>
      </c>
      <c r="H3720">
        <v>36.568300000000001</v>
      </c>
      <c r="I3720">
        <v>146.28229999999999</v>
      </c>
      <c r="J3720" s="12">
        <v>0.1</v>
      </c>
      <c r="K3720" s="12">
        <v>0.52700000000000002</v>
      </c>
      <c r="L3720" s="10">
        <v>0.25</v>
      </c>
      <c r="M3720" s="10">
        <f>VLOOKUP('By placement'!$D3720,'By goal type'!$I$3:$J$7,2,FALSE)</f>
        <v>0.3</v>
      </c>
      <c r="N3720" s="13"/>
      <c r="O3720" s="10">
        <f t="shared" ref="O3720:O3783" si="176">IF(N3720="",M3720,N3720)</f>
        <v>0.3</v>
      </c>
      <c r="P3720" s="10">
        <f t="shared" si="174"/>
        <v>4.9999999999999989E-2</v>
      </c>
      <c r="Q3720">
        <f t="shared" si="175"/>
        <v>43.884689999999999</v>
      </c>
    </row>
    <row r="3721" spans="1:17" x14ac:dyDescent="0.3">
      <c r="A3721">
        <v>3716</v>
      </c>
      <c r="B3721" t="s">
        <v>4168</v>
      </c>
      <c r="C3721" t="s">
        <v>122</v>
      </c>
      <c r="D3721" t="s">
        <v>7</v>
      </c>
      <c r="E3721">
        <v>32305</v>
      </c>
      <c r="F3721">
        <v>2628</v>
      </c>
      <c r="G3721">
        <v>0.39750000000000002</v>
      </c>
      <c r="H3721">
        <v>0.13250000000000001</v>
      </c>
      <c r="I3721">
        <v>0.53</v>
      </c>
      <c r="J3721" s="12">
        <v>0.03</v>
      </c>
      <c r="K3721" s="12">
        <v>0.19800000000000001</v>
      </c>
      <c r="L3721" s="10">
        <v>0.25</v>
      </c>
      <c r="M3721" s="10">
        <f>VLOOKUP('By placement'!$D3721,'By goal type'!$I$3:$J$7,2,FALSE)</f>
        <v>0.3</v>
      </c>
      <c r="N3721" s="13"/>
      <c r="O3721" s="10">
        <f t="shared" si="176"/>
        <v>0.3</v>
      </c>
      <c r="P3721" s="10">
        <f t="shared" si="174"/>
        <v>4.9999999999999989E-2</v>
      </c>
      <c r="Q3721">
        <f t="shared" si="175"/>
        <v>0.159</v>
      </c>
    </row>
    <row r="3722" spans="1:17" x14ac:dyDescent="0.3">
      <c r="A3722">
        <v>3717</v>
      </c>
      <c r="B3722" t="s">
        <v>4169</v>
      </c>
      <c r="C3722" t="s">
        <v>122</v>
      </c>
      <c r="D3722" t="s">
        <v>7</v>
      </c>
      <c r="E3722">
        <v>148504</v>
      </c>
      <c r="F3722">
        <v>24810</v>
      </c>
      <c r="G3722">
        <v>3.7275</v>
      </c>
      <c r="H3722">
        <v>1.2424999999999999</v>
      </c>
      <c r="I3722">
        <v>4.97</v>
      </c>
      <c r="J3722" s="12">
        <v>0.03</v>
      </c>
      <c r="K3722" s="12">
        <v>0.2</v>
      </c>
      <c r="L3722" s="10">
        <v>0.25</v>
      </c>
      <c r="M3722" s="10">
        <f>VLOOKUP('By placement'!$D3722,'By goal type'!$I$3:$J$7,2,FALSE)</f>
        <v>0.3</v>
      </c>
      <c r="N3722" s="13"/>
      <c r="O3722" s="10">
        <f t="shared" si="176"/>
        <v>0.3</v>
      </c>
      <c r="P3722" s="10">
        <f t="shared" si="174"/>
        <v>4.9999999999999989E-2</v>
      </c>
      <c r="Q3722">
        <f t="shared" si="175"/>
        <v>1.4909999999999999</v>
      </c>
    </row>
    <row r="3723" spans="1:17" x14ac:dyDescent="0.3">
      <c r="A3723">
        <v>3718</v>
      </c>
      <c r="B3723" t="s">
        <v>4170</v>
      </c>
      <c r="C3723" t="s">
        <v>122</v>
      </c>
      <c r="D3723" t="s">
        <v>7</v>
      </c>
      <c r="E3723">
        <v>148661</v>
      </c>
      <c r="F3723">
        <v>14537</v>
      </c>
      <c r="G3723">
        <v>2.19</v>
      </c>
      <c r="H3723">
        <v>0.73</v>
      </c>
      <c r="I3723">
        <v>2.92</v>
      </c>
      <c r="J3723" s="12">
        <v>0.03</v>
      </c>
      <c r="K3723" s="12">
        <v>0.20200000000000001</v>
      </c>
      <c r="L3723" s="10">
        <v>0.25</v>
      </c>
      <c r="M3723" s="10">
        <f>VLOOKUP('By placement'!$D3723,'By goal type'!$I$3:$J$7,2,FALSE)</f>
        <v>0.3</v>
      </c>
      <c r="N3723" s="13"/>
      <c r="O3723" s="10">
        <f t="shared" si="176"/>
        <v>0.3</v>
      </c>
      <c r="P3723" s="10">
        <f t="shared" si="174"/>
        <v>4.9999999999999989E-2</v>
      </c>
      <c r="Q3723">
        <f t="shared" si="175"/>
        <v>0.876</v>
      </c>
    </row>
    <row r="3724" spans="1:17" x14ac:dyDescent="0.3">
      <c r="A3724">
        <v>3719</v>
      </c>
      <c r="B3724" s="1" t="s">
        <v>4171</v>
      </c>
      <c r="C3724" t="s">
        <v>122</v>
      </c>
      <c r="D3724" t="s">
        <v>7</v>
      </c>
      <c r="E3724">
        <v>11130</v>
      </c>
      <c r="F3724">
        <v>1182</v>
      </c>
      <c r="G3724">
        <v>0.18</v>
      </c>
      <c r="H3724">
        <v>0.06</v>
      </c>
      <c r="I3724">
        <v>0.24</v>
      </c>
      <c r="J3724" s="12">
        <v>0.03</v>
      </c>
      <c r="K3724" s="12">
        <v>0.189</v>
      </c>
      <c r="L3724" s="10">
        <v>0.25</v>
      </c>
      <c r="M3724" s="10">
        <f>VLOOKUP('By placement'!$D3724,'By goal type'!$I$3:$J$7,2,FALSE)</f>
        <v>0.3</v>
      </c>
      <c r="N3724" s="13"/>
      <c r="O3724" s="10">
        <f t="shared" si="176"/>
        <v>0.3</v>
      </c>
      <c r="P3724" s="10">
        <f t="shared" si="174"/>
        <v>4.9999999999999989E-2</v>
      </c>
      <c r="Q3724">
        <f t="shared" si="175"/>
        <v>7.1999999999999995E-2</v>
      </c>
    </row>
    <row r="3725" spans="1:17" x14ac:dyDescent="0.3">
      <c r="A3725">
        <v>3720</v>
      </c>
      <c r="B3725" t="s">
        <v>4172</v>
      </c>
      <c r="C3725" t="s">
        <v>122</v>
      </c>
      <c r="D3725" t="s">
        <v>7</v>
      </c>
      <c r="E3725">
        <v>148834</v>
      </c>
      <c r="F3725">
        <v>13986</v>
      </c>
      <c r="G3725">
        <v>2.1150000000000002</v>
      </c>
      <c r="H3725">
        <v>0.70499999999999996</v>
      </c>
      <c r="I3725">
        <v>2.82</v>
      </c>
      <c r="J3725" s="12">
        <v>0.03</v>
      </c>
      <c r="K3725" s="12">
        <v>0.20200000000000001</v>
      </c>
      <c r="L3725" s="10">
        <v>0.25</v>
      </c>
      <c r="M3725" s="10">
        <f>VLOOKUP('By placement'!$D3725,'By goal type'!$I$3:$J$7,2,FALSE)</f>
        <v>0.3</v>
      </c>
      <c r="N3725" s="13"/>
      <c r="O3725" s="10">
        <f t="shared" si="176"/>
        <v>0.3</v>
      </c>
      <c r="P3725" s="10">
        <f t="shared" si="174"/>
        <v>4.9999999999999989E-2</v>
      </c>
      <c r="Q3725">
        <f t="shared" si="175"/>
        <v>0.84599999999999997</v>
      </c>
    </row>
    <row r="3726" spans="1:17" x14ac:dyDescent="0.3">
      <c r="A3726">
        <v>3721</v>
      </c>
      <c r="B3726" t="s">
        <v>4173</v>
      </c>
      <c r="C3726" t="s">
        <v>117</v>
      </c>
      <c r="D3726" t="s">
        <v>7</v>
      </c>
      <c r="E3726">
        <v>31480</v>
      </c>
      <c r="F3726">
        <v>9251</v>
      </c>
      <c r="G3726">
        <v>1.4036</v>
      </c>
      <c r="H3726">
        <v>0.4672</v>
      </c>
      <c r="I3726">
        <v>1.8708</v>
      </c>
      <c r="J3726" s="12">
        <v>0.03</v>
      </c>
      <c r="K3726" s="12">
        <v>0.216</v>
      </c>
      <c r="L3726" s="10">
        <v>0.25</v>
      </c>
      <c r="M3726" s="10">
        <f>VLOOKUP('By placement'!$D3726,'By goal type'!$I$3:$J$7,2,FALSE)</f>
        <v>0.3</v>
      </c>
      <c r="N3726" s="13"/>
      <c r="O3726" s="10">
        <f t="shared" si="176"/>
        <v>0.3</v>
      </c>
      <c r="P3726" s="10">
        <f t="shared" si="174"/>
        <v>4.9999999999999989E-2</v>
      </c>
      <c r="Q3726">
        <f t="shared" si="175"/>
        <v>0.56123999999999996</v>
      </c>
    </row>
    <row r="3727" spans="1:17" x14ac:dyDescent="0.3">
      <c r="A3727">
        <v>3722</v>
      </c>
      <c r="B3727" t="s">
        <v>4174</v>
      </c>
      <c r="C3727" t="s">
        <v>114</v>
      </c>
      <c r="D3727" t="s">
        <v>7</v>
      </c>
      <c r="E3727">
        <v>64322</v>
      </c>
      <c r="F3727">
        <v>51654</v>
      </c>
      <c r="G3727">
        <v>7.9047000000000001</v>
      </c>
      <c r="H3727">
        <v>2.6343000000000001</v>
      </c>
      <c r="I3727">
        <v>10.539</v>
      </c>
      <c r="J3727" s="12">
        <v>0.03</v>
      </c>
      <c r="K3727" s="12">
        <v>0.24</v>
      </c>
      <c r="L3727" s="10">
        <v>0.25</v>
      </c>
      <c r="M3727" s="10">
        <f>VLOOKUP('By placement'!$D3727,'By goal type'!$I$3:$J$7,2,FALSE)</f>
        <v>0.3</v>
      </c>
      <c r="N3727" s="13"/>
      <c r="O3727" s="10">
        <f t="shared" si="176"/>
        <v>0.3</v>
      </c>
      <c r="P3727" s="10">
        <f t="shared" si="174"/>
        <v>4.9999999999999989E-2</v>
      </c>
      <c r="Q3727">
        <f t="shared" si="175"/>
        <v>3.1616999999999997</v>
      </c>
    </row>
    <row r="3728" spans="1:17" x14ac:dyDescent="0.3">
      <c r="A3728">
        <v>3723</v>
      </c>
      <c r="B3728" t="s">
        <v>4175</v>
      </c>
      <c r="C3728" t="s">
        <v>121</v>
      </c>
      <c r="D3728" t="s">
        <v>7</v>
      </c>
      <c r="E3728">
        <v>545621</v>
      </c>
      <c r="F3728">
        <v>21446</v>
      </c>
      <c r="G3728">
        <v>2.0589</v>
      </c>
      <c r="H3728">
        <v>0.88219999999999998</v>
      </c>
      <c r="I3728">
        <v>2.9411</v>
      </c>
      <c r="J3728" s="12">
        <v>0.02</v>
      </c>
      <c r="K3728" s="12">
        <v>0.13</v>
      </c>
      <c r="L3728" s="10">
        <v>0.3</v>
      </c>
      <c r="M3728" s="10">
        <f>VLOOKUP('By placement'!$D3728,'By goal type'!$I$3:$J$7,2,FALSE)</f>
        <v>0.3</v>
      </c>
      <c r="N3728" s="13"/>
      <c r="O3728" s="10">
        <f t="shared" si="176"/>
        <v>0.3</v>
      </c>
      <c r="P3728" s="10">
        <f t="shared" si="174"/>
        <v>0</v>
      </c>
      <c r="Q3728">
        <f t="shared" si="175"/>
        <v>0.88232999999999995</v>
      </c>
    </row>
    <row r="3729" spans="1:17" x14ac:dyDescent="0.3">
      <c r="A3729">
        <v>3724</v>
      </c>
      <c r="B3729" t="s">
        <v>4176</v>
      </c>
      <c r="C3729" t="s">
        <v>124</v>
      </c>
      <c r="D3729" t="s">
        <v>7</v>
      </c>
      <c r="E3729">
        <v>62331</v>
      </c>
      <c r="F3729">
        <v>31366</v>
      </c>
      <c r="G3729">
        <v>10.5625</v>
      </c>
      <c r="H3729">
        <v>4.5269000000000004</v>
      </c>
      <c r="I3729">
        <v>15.089399999999999</v>
      </c>
      <c r="J3729" s="12">
        <v>7.0000000000000007E-2</v>
      </c>
      <c r="K3729" s="12">
        <v>0.44700000000000001</v>
      </c>
      <c r="L3729" s="10">
        <v>0.3</v>
      </c>
      <c r="M3729" s="10">
        <f>VLOOKUP('By placement'!$D3729,'By goal type'!$I$3:$J$7,2,FALSE)</f>
        <v>0.3</v>
      </c>
      <c r="N3729" s="13"/>
      <c r="O3729" s="10">
        <f t="shared" si="176"/>
        <v>0.3</v>
      </c>
      <c r="P3729" s="10">
        <f t="shared" si="174"/>
        <v>0</v>
      </c>
      <c r="Q3729">
        <f t="shared" si="175"/>
        <v>4.5268199999999998</v>
      </c>
    </row>
    <row r="3730" spans="1:17" x14ac:dyDescent="0.3">
      <c r="A3730">
        <v>3725</v>
      </c>
      <c r="B3730" t="s">
        <v>4177</v>
      </c>
      <c r="C3730" t="s">
        <v>123</v>
      </c>
      <c r="D3730" t="s">
        <v>7</v>
      </c>
      <c r="E3730">
        <v>40</v>
      </c>
      <c r="F3730">
        <v>26</v>
      </c>
      <c r="G3730">
        <v>1.2999999999999999E-3</v>
      </c>
      <c r="H3730" s="1">
        <v>5.0000000000000001E-4</v>
      </c>
      <c r="I3730">
        <v>1.8E-3</v>
      </c>
      <c r="J3730" s="12">
        <v>0.01</v>
      </c>
      <c r="K3730" s="12">
        <v>0.04</v>
      </c>
      <c r="L3730" s="10">
        <v>0.25</v>
      </c>
      <c r="M3730" s="10">
        <f>VLOOKUP('By placement'!$D3730,'By goal type'!$I$3:$J$7,2,FALSE)</f>
        <v>0.3</v>
      </c>
      <c r="N3730" s="13"/>
      <c r="O3730" s="10">
        <f t="shared" si="176"/>
        <v>0.3</v>
      </c>
      <c r="P3730" s="10">
        <f t="shared" si="174"/>
        <v>4.9999999999999989E-2</v>
      </c>
      <c r="Q3730">
        <f t="shared" si="175"/>
        <v>5.4000000000000001E-4</v>
      </c>
    </row>
    <row r="3731" spans="1:17" x14ac:dyDescent="0.3">
      <c r="A3731">
        <v>3726</v>
      </c>
      <c r="B3731" t="s">
        <v>4178</v>
      </c>
      <c r="C3731" t="s">
        <v>122</v>
      </c>
      <c r="D3731" t="s">
        <v>7</v>
      </c>
      <c r="E3731">
        <v>11119</v>
      </c>
      <c r="F3731">
        <v>1584</v>
      </c>
      <c r="G3731">
        <v>0.2475</v>
      </c>
      <c r="H3731">
        <v>8.2500000000000004E-2</v>
      </c>
      <c r="I3731">
        <v>0.33</v>
      </c>
      <c r="J3731" s="12">
        <v>0.03</v>
      </c>
      <c r="K3731" s="12">
        <v>0.21</v>
      </c>
      <c r="L3731" s="10">
        <v>0.25</v>
      </c>
      <c r="M3731" s="10">
        <f>VLOOKUP('By placement'!$D3731,'By goal type'!$I$3:$J$7,2,FALSE)</f>
        <v>0.3</v>
      </c>
      <c r="N3731" s="13"/>
      <c r="O3731" s="10">
        <f t="shared" si="176"/>
        <v>0.3</v>
      </c>
      <c r="P3731" s="10">
        <f t="shared" si="174"/>
        <v>4.9999999999999989E-2</v>
      </c>
      <c r="Q3731">
        <f t="shared" si="175"/>
        <v>9.9000000000000005E-2</v>
      </c>
    </row>
    <row r="3732" spans="1:17" x14ac:dyDescent="0.3">
      <c r="A3732">
        <v>3727</v>
      </c>
      <c r="B3732" t="s">
        <v>4179</v>
      </c>
      <c r="C3732" t="s">
        <v>25</v>
      </c>
      <c r="D3732" t="s">
        <v>7</v>
      </c>
      <c r="E3732">
        <v>254465</v>
      </c>
      <c r="F3732">
        <v>184932</v>
      </c>
      <c r="G3732">
        <v>28.9024</v>
      </c>
      <c r="H3732">
        <v>9.6316000000000006</v>
      </c>
      <c r="I3732">
        <v>38.533999999999999</v>
      </c>
      <c r="J3732" s="12">
        <v>0.03</v>
      </c>
      <c r="K3732" s="12">
        <v>0.30599999999999999</v>
      </c>
      <c r="L3732" s="10">
        <v>0.25</v>
      </c>
      <c r="M3732" s="10">
        <f>VLOOKUP('By placement'!$D3732,'By goal type'!$I$3:$J$7,2,FALSE)</f>
        <v>0.3</v>
      </c>
      <c r="N3732" s="13"/>
      <c r="O3732" s="10">
        <f t="shared" si="176"/>
        <v>0.3</v>
      </c>
      <c r="P3732" s="10">
        <f t="shared" si="174"/>
        <v>4.9999999999999989E-2</v>
      </c>
      <c r="Q3732">
        <f t="shared" si="175"/>
        <v>11.5602</v>
      </c>
    </row>
    <row r="3733" spans="1:17" x14ac:dyDescent="0.3">
      <c r="A3733">
        <v>3728</v>
      </c>
      <c r="B3733" t="s">
        <v>4180</v>
      </c>
      <c r="C3733" t="s">
        <v>114</v>
      </c>
      <c r="D3733" t="s">
        <v>7</v>
      </c>
      <c r="E3733">
        <v>54248</v>
      </c>
      <c r="F3733">
        <v>43456</v>
      </c>
      <c r="G3733">
        <v>6.8268000000000004</v>
      </c>
      <c r="H3733">
        <v>2.2751999999999999</v>
      </c>
      <c r="I3733">
        <v>9.1020000000000003</v>
      </c>
      <c r="J3733" s="12">
        <v>0.03</v>
      </c>
      <c r="K3733" s="12">
        <v>0.23200000000000001</v>
      </c>
      <c r="L3733" s="10">
        <v>0.25</v>
      </c>
      <c r="M3733" s="10">
        <f>VLOOKUP('By placement'!$D3733,'By goal type'!$I$3:$J$7,2,FALSE)</f>
        <v>0.3</v>
      </c>
      <c r="N3733" s="13"/>
      <c r="O3733" s="10">
        <f t="shared" si="176"/>
        <v>0.3</v>
      </c>
      <c r="P3733" s="10">
        <f t="shared" si="174"/>
        <v>4.9999999999999989E-2</v>
      </c>
      <c r="Q3733">
        <f t="shared" si="175"/>
        <v>2.7305999999999999</v>
      </c>
    </row>
    <row r="3734" spans="1:17" x14ac:dyDescent="0.3">
      <c r="A3734">
        <v>3729</v>
      </c>
      <c r="B3734" t="s">
        <v>4181</v>
      </c>
      <c r="C3734" t="s">
        <v>113</v>
      </c>
      <c r="D3734" t="s">
        <v>7</v>
      </c>
      <c r="E3734">
        <v>822000</v>
      </c>
      <c r="F3734">
        <v>147152</v>
      </c>
      <c r="G3734">
        <v>115.6125</v>
      </c>
      <c r="H3734">
        <v>38.537500000000001</v>
      </c>
      <c r="I3734">
        <v>154.15</v>
      </c>
      <c r="J3734" s="12">
        <v>0.15</v>
      </c>
      <c r="K3734" s="12">
        <v>0.99</v>
      </c>
      <c r="L3734" s="10">
        <v>0.25</v>
      </c>
      <c r="M3734" s="10">
        <f>VLOOKUP('By placement'!$D3734,'By goal type'!$I$3:$J$7,2,FALSE)</f>
        <v>0.3</v>
      </c>
      <c r="N3734" s="13"/>
      <c r="O3734" s="10">
        <f t="shared" si="176"/>
        <v>0.3</v>
      </c>
      <c r="P3734" s="10">
        <f t="shared" si="174"/>
        <v>4.9999999999999989E-2</v>
      </c>
      <c r="Q3734">
        <f t="shared" si="175"/>
        <v>46.244999999999997</v>
      </c>
    </row>
    <row r="3735" spans="1:17" x14ac:dyDescent="0.3">
      <c r="A3735">
        <v>3730</v>
      </c>
      <c r="B3735" s="1" t="s">
        <v>4182</v>
      </c>
      <c r="C3735" t="s">
        <v>122</v>
      </c>
      <c r="D3735" t="s">
        <v>7</v>
      </c>
      <c r="E3735">
        <v>31874</v>
      </c>
      <c r="F3735">
        <v>1240</v>
      </c>
      <c r="G3735">
        <v>0.19500000000000001</v>
      </c>
      <c r="H3735">
        <v>6.5000000000000002E-2</v>
      </c>
      <c r="I3735">
        <v>0.26</v>
      </c>
      <c r="J3735" s="12">
        <v>0.03</v>
      </c>
      <c r="K3735" s="12">
        <v>0.20499999999999999</v>
      </c>
      <c r="L3735" s="10">
        <v>0.25</v>
      </c>
      <c r="M3735" s="10">
        <f>VLOOKUP('By placement'!$D3735,'By goal type'!$I$3:$J$7,2,FALSE)</f>
        <v>0.3</v>
      </c>
      <c r="N3735" s="13"/>
      <c r="O3735" s="10">
        <f t="shared" si="176"/>
        <v>0.3</v>
      </c>
      <c r="P3735" s="10">
        <f t="shared" si="174"/>
        <v>4.9999999999999989E-2</v>
      </c>
      <c r="Q3735">
        <f t="shared" si="175"/>
        <v>7.8E-2</v>
      </c>
    </row>
    <row r="3736" spans="1:17" x14ac:dyDescent="0.3">
      <c r="A3736">
        <v>3731</v>
      </c>
      <c r="B3736" t="s">
        <v>4183</v>
      </c>
      <c r="C3736" t="s">
        <v>81</v>
      </c>
      <c r="D3736" t="s">
        <v>7</v>
      </c>
      <c r="E3736">
        <v>29285</v>
      </c>
      <c r="F3736">
        <v>18043</v>
      </c>
      <c r="G3736">
        <v>2.8511000000000002</v>
      </c>
      <c r="H3736">
        <v>0.94989999999999997</v>
      </c>
      <c r="I3736">
        <v>3.8010000000000002</v>
      </c>
      <c r="J3736" s="12">
        <v>0.03</v>
      </c>
      <c r="K3736" s="12">
        <v>0.22600000000000001</v>
      </c>
      <c r="L3736" s="10">
        <v>0.25</v>
      </c>
      <c r="M3736" s="10">
        <f>VLOOKUP('By placement'!$D3736,'By goal type'!$I$3:$J$7,2,FALSE)</f>
        <v>0.3</v>
      </c>
      <c r="N3736" s="13"/>
      <c r="O3736" s="10">
        <f t="shared" si="176"/>
        <v>0.3</v>
      </c>
      <c r="P3736" s="10">
        <f t="shared" si="174"/>
        <v>4.9999999999999989E-2</v>
      </c>
      <c r="Q3736">
        <f t="shared" si="175"/>
        <v>1.1403000000000001</v>
      </c>
    </row>
    <row r="3737" spans="1:17" x14ac:dyDescent="0.3">
      <c r="A3737">
        <v>3732</v>
      </c>
      <c r="B3737" t="s">
        <v>4184</v>
      </c>
      <c r="C3737" t="s">
        <v>81</v>
      </c>
      <c r="D3737" t="s">
        <v>7</v>
      </c>
      <c r="E3737">
        <v>50864</v>
      </c>
      <c r="F3737">
        <v>32592</v>
      </c>
      <c r="G3737">
        <v>5.1417000000000002</v>
      </c>
      <c r="H3737">
        <v>1.7133</v>
      </c>
      <c r="I3737">
        <v>6.8550000000000004</v>
      </c>
      <c r="J3737" s="12">
        <v>0.03</v>
      </c>
      <c r="K3737" s="12">
        <v>0.28899999999999998</v>
      </c>
      <c r="L3737" s="10">
        <v>0.25</v>
      </c>
      <c r="M3737" s="10">
        <f>VLOOKUP('By placement'!$D3737,'By goal type'!$I$3:$J$7,2,FALSE)</f>
        <v>0.3</v>
      </c>
      <c r="N3737" s="13"/>
      <c r="O3737" s="10">
        <f t="shared" si="176"/>
        <v>0.3</v>
      </c>
      <c r="P3737" s="10">
        <f t="shared" si="174"/>
        <v>4.9999999999999989E-2</v>
      </c>
      <c r="Q3737">
        <f t="shared" si="175"/>
        <v>2.0565000000000002</v>
      </c>
    </row>
    <row r="3738" spans="1:17" x14ac:dyDescent="0.3">
      <c r="A3738">
        <v>3733</v>
      </c>
      <c r="B3738" t="s">
        <v>4185</v>
      </c>
      <c r="C3738" t="s">
        <v>109</v>
      </c>
      <c r="D3738" t="s">
        <v>7</v>
      </c>
      <c r="E3738">
        <v>8198</v>
      </c>
      <c r="F3738">
        <v>235</v>
      </c>
      <c r="G3738">
        <v>2.5000000000000001E-2</v>
      </c>
      <c r="H3738">
        <v>2.5000000000000001E-2</v>
      </c>
      <c r="I3738">
        <v>0.05</v>
      </c>
      <c r="J3738" s="12">
        <v>0.03</v>
      </c>
      <c r="K3738" s="12">
        <v>0</v>
      </c>
      <c r="L3738" s="10">
        <v>0.5</v>
      </c>
      <c r="M3738" s="10">
        <f>VLOOKUP('By placement'!$D3738,'By goal type'!$I$3:$J$7,2,FALSE)</f>
        <v>0.3</v>
      </c>
      <c r="N3738" s="13"/>
      <c r="O3738" s="10">
        <f t="shared" si="176"/>
        <v>0.3</v>
      </c>
      <c r="P3738" s="10">
        <f t="shared" si="174"/>
        <v>-0.2</v>
      </c>
      <c r="Q3738">
        <f t="shared" si="175"/>
        <v>0</v>
      </c>
    </row>
    <row r="3739" spans="1:17" x14ac:dyDescent="0.3">
      <c r="A3739">
        <v>3734</v>
      </c>
      <c r="B3739" t="s">
        <v>4186</v>
      </c>
      <c r="C3739" t="s">
        <v>112</v>
      </c>
      <c r="D3739" t="s">
        <v>7</v>
      </c>
      <c r="E3739">
        <v>1369452</v>
      </c>
      <c r="F3739">
        <v>355464</v>
      </c>
      <c r="G3739">
        <v>56.850700000000003</v>
      </c>
      <c r="H3739">
        <v>18.947299999999998</v>
      </c>
      <c r="I3739">
        <v>75.798000000000002</v>
      </c>
      <c r="J3739" s="12">
        <v>0.03</v>
      </c>
      <c r="K3739" s="12">
        <v>0.24399999999999999</v>
      </c>
      <c r="L3739" s="10">
        <v>0.25</v>
      </c>
      <c r="M3739" s="10">
        <f>VLOOKUP('By placement'!$D3739,'By goal type'!$I$3:$J$7,2,FALSE)</f>
        <v>0.3</v>
      </c>
      <c r="N3739" s="13"/>
      <c r="O3739" s="10">
        <f t="shared" si="176"/>
        <v>0.3</v>
      </c>
      <c r="P3739" s="10">
        <f t="shared" si="174"/>
        <v>4.9999999999999989E-2</v>
      </c>
      <c r="Q3739">
        <f t="shared" si="175"/>
        <v>22.7394</v>
      </c>
    </row>
    <row r="3740" spans="1:17" x14ac:dyDescent="0.3">
      <c r="A3740">
        <v>3735</v>
      </c>
      <c r="B3740" t="s">
        <v>4187</v>
      </c>
      <c r="C3740" t="s">
        <v>121</v>
      </c>
      <c r="D3740" t="s">
        <v>7</v>
      </c>
      <c r="E3740">
        <v>1927485</v>
      </c>
      <c r="F3740">
        <v>50426</v>
      </c>
      <c r="G3740">
        <v>5.0502000000000002</v>
      </c>
      <c r="H3740">
        <v>2.1646000000000001</v>
      </c>
      <c r="I3740">
        <v>7.2148000000000003</v>
      </c>
      <c r="J3740" s="12">
        <v>0.02</v>
      </c>
      <c r="K3740" s="12">
        <v>0.11</v>
      </c>
      <c r="L3740" s="10">
        <v>0.3</v>
      </c>
      <c r="M3740" s="10">
        <f>VLOOKUP('By placement'!$D3740,'By goal type'!$I$3:$J$7,2,FALSE)</f>
        <v>0.3</v>
      </c>
      <c r="N3740" s="13"/>
      <c r="O3740" s="10">
        <f t="shared" si="176"/>
        <v>0.3</v>
      </c>
      <c r="P3740" s="10">
        <f t="shared" si="174"/>
        <v>0</v>
      </c>
      <c r="Q3740">
        <f t="shared" si="175"/>
        <v>2.1644399999999999</v>
      </c>
    </row>
    <row r="3741" spans="1:17" x14ac:dyDescent="0.3">
      <c r="A3741">
        <v>3736</v>
      </c>
      <c r="B3741" t="s">
        <v>4188</v>
      </c>
      <c r="C3741" t="s">
        <v>112</v>
      </c>
      <c r="D3741" t="s">
        <v>7</v>
      </c>
      <c r="E3741">
        <v>144434</v>
      </c>
      <c r="F3741">
        <v>22576</v>
      </c>
      <c r="G3741">
        <v>3.6234999999999999</v>
      </c>
      <c r="H3741">
        <v>1.2075</v>
      </c>
      <c r="I3741">
        <v>4.8310000000000004</v>
      </c>
      <c r="J3741" s="12">
        <v>0.03</v>
      </c>
      <c r="K3741" s="12">
        <v>0.22500000000000001</v>
      </c>
      <c r="L3741" s="10">
        <v>0.25</v>
      </c>
      <c r="M3741" s="10">
        <f>VLOOKUP('By placement'!$D3741,'By goal type'!$I$3:$J$7,2,FALSE)</f>
        <v>0.3</v>
      </c>
      <c r="N3741" s="13"/>
      <c r="O3741" s="10">
        <f t="shared" si="176"/>
        <v>0.3</v>
      </c>
      <c r="P3741" s="10">
        <f t="shared" si="174"/>
        <v>4.9999999999999989E-2</v>
      </c>
      <c r="Q3741">
        <f t="shared" si="175"/>
        <v>1.4493</v>
      </c>
    </row>
    <row r="3742" spans="1:17" x14ac:dyDescent="0.3">
      <c r="A3742">
        <v>3737</v>
      </c>
      <c r="B3742" t="s">
        <v>4189</v>
      </c>
      <c r="C3742" t="s">
        <v>25</v>
      </c>
      <c r="D3742" t="s">
        <v>7</v>
      </c>
      <c r="E3742">
        <v>681811</v>
      </c>
      <c r="F3742">
        <v>470952</v>
      </c>
      <c r="G3742">
        <v>76.396799999999999</v>
      </c>
      <c r="H3742">
        <v>25.4602</v>
      </c>
      <c r="I3742">
        <v>101.857</v>
      </c>
      <c r="J3742" s="12">
        <v>0.03</v>
      </c>
      <c r="K3742" s="12">
        <v>0.24399999999999999</v>
      </c>
      <c r="L3742" s="10">
        <v>0.25</v>
      </c>
      <c r="M3742" s="10">
        <f>VLOOKUP('By placement'!$D3742,'By goal type'!$I$3:$J$7,2,FALSE)</f>
        <v>0.3</v>
      </c>
      <c r="N3742" s="13"/>
      <c r="O3742" s="10">
        <f t="shared" si="176"/>
        <v>0.3</v>
      </c>
      <c r="P3742" s="10">
        <f t="shared" si="174"/>
        <v>4.9999999999999989E-2</v>
      </c>
      <c r="Q3742">
        <f t="shared" si="175"/>
        <v>30.557099999999998</v>
      </c>
    </row>
    <row r="3743" spans="1:17" x14ac:dyDescent="0.3">
      <c r="A3743">
        <v>3738</v>
      </c>
      <c r="B3743" t="s">
        <v>4190</v>
      </c>
      <c r="C3743" t="s">
        <v>109</v>
      </c>
      <c r="D3743" t="s">
        <v>7</v>
      </c>
      <c r="E3743">
        <v>10566</v>
      </c>
      <c r="F3743">
        <v>1719</v>
      </c>
      <c r="G3743">
        <v>0.185</v>
      </c>
      <c r="H3743">
        <v>0.185</v>
      </c>
      <c r="I3743">
        <v>0.37</v>
      </c>
      <c r="J3743" s="12">
        <v>0.03</v>
      </c>
      <c r="K3743" s="12">
        <v>0.219</v>
      </c>
      <c r="L3743" s="10">
        <v>0.5</v>
      </c>
      <c r="M3743" s="10">
        <f>VLOOKUP('By placement'!$D3743,'By goal type'!$I$3:$J$7,2,FALSE)</f>
        <v>0.3</v>
      </c>
      <c r="N3743" s="13"/>
      <c r="O3743" s="10">
        <f t="shared" si="176"/>
        <v>0.3</v>
      </c>
      <c r="P3743" s="10">
        <f t="shared" si="174"/>
        <v>-0.2</v>
      </c>
      <c r="Q3743">
        <f t="shared" si="175"/>
        <v>0.111</v>
      </c>
    </row>
    <row r="3744" spans="1:17" x14ac:dyDescent="0.3">
      <c r="A3744">
        <v>3739</v>
      </c>
      <c r="B3744" t="s">
        <v>4191</v>
      </c>
      <c r="C3744" t="s">
        <v>105</v>
      </c>
      <c r="D3744" t="s">
        <v>7</v>
      </c>
      <c r="E3744">
        <v>1022446</v>
      </c>
      <c r="F3744">
        <v>518937</v>
      </c>
      <c r="G3744">
        <v>288.03620000000001</v>
      </c>
      <c r="H3744">
        <v>96.006799999999998</v>
      </c>
      <c r="I3744">
        <v>384.04300000000001</v>
      </c>
      <c r="J3744" s="12">
        <v>0.1</v>
      </c>
      <c r="K3744" s="12">
        <v>0.77100000000000002</v>
      </c>
      <c r="L3744" s="10">
        <v>0.25</v>
      </c>
      <c r="M3744" s="10">
        <f>VLOOKUP('By placement'!$D3744,'By goal type'!$I$3:$J$7,2,FALSE)</f>
        <v>0.3</v>
      </c>
      <c r="N3744" s="13"/>
      <c r="O3744" s="10">
        <f t="shared" si="176"/>
        <v>0.3</v>
      </c>
      <c r="P3744" s="10">
        <f t="shared" si="174"/>
        <v>4.9999999999999989E-2</v>
      </c>
      <c r="Q3744">
        <f t="shared" si="175"/>
        <v>115.21289999999999</v>
      </c>
    </row>
    <row r="3745" spans="1:17" x14ac:dyDescent="0.3">
      <c r="A3745">
        <v>3740</v>
      </c>
      <c r="B3745" t="s">
        <v>4192</v>
      </c>
      <c r="C3745" t="s">
        <v>81</v>
      </c>
      <c r="D3745" t="s">
        <v>7</v>
      </c>
      <c r="E3745">
        <v>47261</v>
      </c>
      <c r="F3745">
        <v>30550</v>
      </c>
      <c r="G3745">
        <v>5.0671999999999997</v>
      </c>
      <c r="H3745">
        <v>1.6888000000000001</v>
      </c>
      <c r="I3745">
        <v>6.7560000000000002</v>
      </c>
      <c r="J3745" s="12">
        <v>0.03</v>
      </c>
      <c r="K3745" s="12">
        <v>0.23</v>
      </c>
      <c r="L3745" s="10">
        <v>0.25</v>
      </c>
      <c r="M3745" s="10">
        <f>VLOOKUP('By placement'!$D3745,'By goal type'!$I$3:$J$7,2,FALSE)</f>
        <v>0.3</v>
      </c>
      <c r="N3745" s="13"/>
      <c r="O3745" s="10">
        <f t="shared" si="176"/>
        <v>0.3</v>
      </c>
      <c r="P3745" s="10">
        <f t="shared" si="174"/>
        <v>4.9999999999999989E-2</v>
      </c>
      <c r="Q3745">
        <f t="shared" si="175"/>
        <v>2.0268000000000002</v>
      </c>
    </row>
    <row r="3746" spans="1:17" x14ac:dyDescent="0.3">
      <c r="A3746">
        <v>3741</v>
      </c>
      <c r="B3746" t="s">
        <v>4193</v>
      </c>
      <c r="C3746" t="s">
        <v>120</v>
      </c>
      <c r="D3746" t="s">
        <v>7</v>
      </c>
      <c r="E3746">
        <v>353</v>
      </c>
      <c r="F3746">
        <v>246</v>
      </c>
      <c r="G3746">
        <v>4.0899999999999999E-2</v>
      </c>
      <c r="H3746">
        <v>1.37E-2</v>
      </c>
      <c r="I3746">
        <v>5.4600000000000003E-2</v>
      </c>
      <c r="J3746" s="12">
        <v>0.03</v>
      </c>
      <c r="K3746" s="12">
        <v>4.0000000000000001E-3</v>
      </c>
      <c r="L3746" s="10">
        <v>0.25</v>
      </c>
      <c r="M3746" s="10">
        <f>VLOOKUP('By placement'!$D3746,'By goal type'!$I$3:$J$7,2,FALSE)</f>
        <v>0.3</v>
      </c>
      <c r="N3746" s="13"/>
      <c r="O3746" s="10">
        <f t="shared" si="176"/>
        <v>0.3</v>
      </c>
      <c r="P3746" s="10">
        <f t="shared" si="174"/>
        <v>4.9999999999999989E-2</v>
      </c>
      <c r="Q3746">
        <f t="shared" si="175"/>
        <v>-0.35489999999999999</v>
      </c>
    </row>
    <row r="3747" spans="1:17" x14ac:dyDescent="0.3">
      <c r="A3747">
        <v>3742</v>
      </c>
      <c r="B3747" t="s">
        <v>4194</v>
      </c>
      <c r="C3747" t="s">
        <v>112</v>
      </c>
      <c r="D3747" t="s">
        <v>7</v>
      </c>
      <c r="E3747">
        <v>1443761</v>
      </c>
      <c r="F3747">
        <v>251450</v>
      </c>
      <c r="G3747">
        <v>42.851100000000002</v>
      </c>
      <c r="H3747">
        <v>14.2819</v>
      </c>
      <c r="I3747">
        <v>57.133000000000003</v>
      </c>
      <c r="J3747" s="12">
        <v>0.03</v>
      </c>
      <c r="K3747" s="12">
        <v>0.248</v>
      </c>
      <c r="L3747" s="10">
        <v>0.25</v>
      </c>
      <c r="M3747" s="10">
        <f>VLOOKUP('By placement'!$D3747,'By goal type'!$I$3:$J$7,2,FALSE)</f>
        <v>0.3</v>
      </c>
      <c r="N3747" s="13"/>
      <c r="O3747" s="10">
        <f t="shared" si="176"/>
        <v>0.3</v>
      </c>
      <c r="P3747" s="10">
        <f t="shared" si="174"/>
        <v>4.9999999999999989E-2</v>
      </c>
      <c r="Q3747">
        <f t="shared" si="175"/>
        <v>17.139900000000001</v>
      </c>
    </row>
    <row r="3748" spans="1:17" x14ac:dyDescent="0.3">
      <c r="A3748">
        <v>3743</v>
      </c>
      <c r="B3748" t="s">
        <v>4195</v>
      </c>
      <c r="C3748" t="s">
        <v>119</v>
      </c>
      <c r="D3748" t="s">
        <v>7</v>
      </c>
      <c r="E3748">
        <v>631328</v>
      </c>
      <c r="F3748">
        <v>360793</v>
      </c>
      <c r="G3748">
        <v>205.87260000000001</v>
      </c>
      <c r="H3748">
        <v>68.618600000000001</v>
      </c>
      <c r="I3748">
        <v>274.49119999999999</v>
      </c>
      <c r="J3748" s="12">
        <v>0.1</v>
      </c>
      <c r="K3748" s="12">
        <v>0.63900000000000001</v>
      </c>
      <c r="L3748" s="10">
        <v>0.25</v>
      </c>
      <c r="M3748" s="10">
        <f>VLOOKUP('By placement'!$D3748,'By goal type'!$I$3:$J$7,2,FALSE)</f>
        <v>0.3</v>
      </c>
      <c r="N3748" s="13"/>
      <c r="O3748" s="10">
        <f t="shared" si="176"/>
        <v>0.3</v>
      </c>
      <c r="P3748" s="10">
        <f t="shared" si="174"/>
        <v>4.9999999999999989E-2</v>
      </c>
      <c r="Q3748">
        <f t="shared" si="175"/>
        <v>82.347359999999995</v>
      </c>
    </row>
    <row r="3749" spans="1:17" x14ac:dyDescent="0.3">
      <c r="A3749">
        <v>3744</v>
      </c>
      <c r="B3749" t="s">
        <v>4196</v>
      </c>
      <c r="C3749" t="s">
        <v>81</v>
      </c>
      <c r="D3749" t="s">
        <v>7</v>
      </c>
      <c r="E3749">
        <v>65579</v>
      </c>
      <c r="F3749">
        <v>35820</v>
      </c>
      <c r="G3749">
        <v>6.1673</v>
      </c>
      <c r="H3749">
        <v>2.0537000000000001</v>
      </c>
      <c r="I3749">
        <v>8.2210000000000001</v>
      </c>
      <c r="J3749" s="12">
        <v>0.03</v>
      </c>
      <c r="K3749" s="12">
        <v>0.21299999999999999</v>
      </c>
      <c r="L3749" s="10">
        <v>0.25</v>
      </c>
      <c r="M3749" s="10">
        <f>VLOOKUP('By placement'!$D3749,'By goal type'!$I$3:$J$7,2,FALSE)</f>
        <v>0.3</v>
      </c>
      <c r="N3749" s="13"/>
      <c r="O3749" s="10">
        <f t="shared" si="176"/>
        <v>0.3</v>
      </c>
      <c r="P3749" s="10">
        <f t="shared" si="174"/>
        <v>4.9999999999999989E-2</v>
      </c>
      <c r="Q3749">
        <f t="shared" si="175"/>
        <v>2.4662999999999999</v>
      </c>
    </row>
    <row r="3750" spans="1:17" x14ac:dyDescent="0.3">
      <c r="A3750">
        <v>3745</v>
      </c>
      <c r="B3750" t="s">
        <v>4197</v>
      </c>
      <c r="C3750" t="s">
        <v>107</v>
      </c>
      <c r="D3750" t="s">
        <v>7</v>
      </c>
      <c r="E3750">
        <v>19602021</v>
      </c>
      <c r="F3750">
        <v>418198</v>
      </c>
      <c r="G3750">
        <v>23.623100000000001</v>
      </c>
      <c r="H3750">
        <v>9.1859000000000002</v>
      </c>
      <c r="I3750">
        <v>32.808999999999997</v>
      </c>
      <c r="J3750" s="12">
        <v>0.01</v>
      </c>
      <c r="K3750" s="12">
        <v>0.13</v>
      </c>
      <c r="L3750" s="10">
        <v>0.28000000000000003</v>
      </c>
      <c r="M3750" s="10">
        <f>VLOOKUP('By placement'!$D3750,'By goal type'!$I$3:$J$7,2,FALSE)</f>
        <v>0.3</v>
      </c>
      <c r="N3750" s="13"/>
      <c r="O3750" s="10">
        <f t="shared" si="176"/>
        <v>0.3</v>
      </c>
      <c r="P3750" s="10">
        <f t="shared" si="174"/>
        <v>1.9999999999999962E-2</v>
      </c>
      <c r="Q3750">
        <f t="shared" si="175"/>
        <v>9.8426999999999989</v>
      </c>
    </row>
    <row r="3751" spans="1:17" x14ac:dyDescent="0.3">
      <c r="A3751">
        <v>3746</v>
      </c>
      <c r="B3751" t="s">
        <v>4198</v>
      </c>
      <c r="C3751" t="s">
        <v>55</v>
      </c>
      <c r="D3751" t="s">
        <v>7</v>
      </c>
      <c r="E3751">
        <v>106334</v>
      </c>
      <c r="F3751">
        <v>69719</v>
      </c>
      <c r="G3751">
        <v>20.521899999999999</v>
      </c>
      <c r="H3751">
        <v>6.8400999999999996</v>
      </c>
      <c r="I3751">
        <v>27.361999999999998</v>
      </c>
      <c r="J3751" s="12">
        <v>0.05</v>
      </c>
      <c r="K3751" s="12">
        <v>0.39900000000000002</v>
      </c>
      <c r="L3751" s="10">
        <v>0.25</v>
      </c>
      <c r="M3751" s="10">
        <f>VLOOKUP('By placement'!$D3751,'By goal type'!$I$3:$J$7,2,FALSE)</f>
        <v>0.3</v>
      </c>
      <c r="N3751" s="13"/>
      <c r="O3751" s="10">
        <f t="shared" si="176"/>
        <v>0.3</v>
      </c>
      <c r="P3751" s="10">
        <f t="shared" si="174"/>
        <v>4.9999999999999989E-2</v>
      </c>
      <c r="Q3751">
        <f t="shared" si="175"/>
        <v>8.2085999999999988</v>
      </c>
    </row>
    <row r="3752" spans="1:17" x14ac:dyDescent="0.3">
      <c r="A3752">
        <v>3747</v>
      </c>
      <c r="B3752" t="s">
        <v>4199</v>
      </c>
      <c r="C3752" t="s">
        <v>97</v>
      </c>
      <c r="D3752" t="s">
        <v>7</v>
      </c>
      <c r="E3752">
        <v>2399945</v>
      </c>
      <c r="F3752">
        <v>1480859</v>
      </c>
      <c r="G3752">
        <v>91.071399999999997</v>
      </c>
      <c r="H3752">
        <v>30.348400000000002</v>
      </c>
      <c r="I3752">
        <v>121.4198</v>
      </c>
      <c r="J3752" s="12">
        <v>0.01</v>
      </c>
      <c r="K3752" s="12">
        <v>7.4999999999999997E-2</v>
      </c>
      <c r="L3752" s="10">
        <v>0.25</v>
      </c>
      <c r="M3752" s="10">
        <f>VLOOKUP('By placement'!$D3752,'By goal type'!$I$3:$J$7,2,FALSE)</f>
        <v>0.3</v>
      </c>
      <c r="N3752" s="13"/>
      <c r="O3752" s="10">
        <f t="shared" si="176"/>
        <v>0.3</v>
      </c>
      <c r="P3752" s="10">
        <f t="shared" si="174"/>
        <v>4.9999999999999989E-2</v>
      </c>
      <c r="Q3752">
        <f t="shared" si="175"/>
        <v>36.425939999999997</v>
      </c>
    </row>
    <row r="3753" spans="1:17" x14ac:dyDescent="0.3">
      <c r="A3753">
        <v>3748</v>
      </c>
      <c r="B3753" t="s">
        <v>4200</v>
      </c>
      <c r="C3753" t="s">
        <v>97</v>
      </c>
      <c r="D3753" t="s">
        <v>7</v>
      </c>
      <c r="E3753">
        <v>203</v>
      </c>
      <c r="F3753">
        <v>110</v>
      </c>
      <c r="G3753">
        <v>6.7999999999999996E-3</v>
      </c>
      <c r="H3753">
        <v>2.2000000000000001E-3</v>
      </c>
      <c r="I3753">
        <v>8.9999999999999993E-3</v>
      </c>
      <c r="J3753" s="12">
        <v>0.01</v>
      </c>
      <c r="K3753" s="12">
        <v>0.26500000000000001</v>
      </c>
      <c r="L3753" s="10">
        <v>0.25</v>
      </c>
      <c r="M3753" s="10">
        <f>VLOOKUP('By placement'!$D3753,'By goal type'!$I$3:$J$7,2,FALSE)</f>
        <v>0.3</v>
      </c>
      <c r="N3753" s="13"/>
      <c r="O3753" s="10">
        <f t="shared" si="176"/>
        <v>0.3</v>
      </c>
      <c r="P3753" s="10">
        <f t="shared" si="174"/>
        <v>4.9999999999999989E-2</v>
      </c>
      <c r="Q3753">
        <f t="shared" si="175"/>
        <v>2.6999999999999997E-3</v>
      </c>
    </row>
    <row r="3754" spans="1:17" x14ac:dyDescent="0.3">
      <c r="A3754">
        <v>3749</v>
      </c>
      <c r="B3754" s="1" t="s">
        <v>4201</v>
      </c>
      <c r="C3754" t="s">
        <v>118</v>
      </c>
      <c r="D3754" t="s">
        <v>7</v>
      </c>
      <c r="E3754">
        <v>62497</v>
      </c>
      <c r="F3754">
        <v>36090</v>
      </c>
      <c r="G3754">
        <v>6.2594000000000003</v>
      </c>
      <c r="H3754">
        <v>2.6825999999999999</v>
      </c>
      <c r="I3754">
        <v>8.9420000000000002</v>
      </c>
      <c r="J3754" s="12">
        <v>0.03</v>
      </c>
      <c r="K3754" s="12">
        <v>0.247</v>
      </c>
      <c r="L3754" s="10">
        <v>0.3</v>
      </c>
      <c r="M3754" s="10">
        <f>VLOOKUP('By placement'!$D3754,'By goal type'!$I$3:$J$7,2,FALSE)</f>
        <v>0.3</v>
      </c>
      <c r="N3754" s="13"/>
      <c r="O3754" s="10">
        <f t="shared" si="176"/>
        <v>0.3</v>
      </c>
      <c r="P3754" s="10">
        <f t="shared" si="174"/>
        <v>0</v>
      </c>
      <c r="Q3754">
        <f t="shared" si="175"/>
        <v>2.6825999999999999</v>
      </c>
    </row>
    <row r="3755" spans="1:17" x14ac:dyDescent="0.3">
      <c r="A3755">
        <v>3750</v>
      </c>
      <c r="B3755" t="s">
        <v>4202</v>
      </c>
      <c r="C3755" t="s">
        <v>107</v>
      </c>
      <c r="D3755" t="s">
        <v>7</v>
      </c>
      <c r="E3755">
        <v>12639483</v>
      </c>
      <c r="F3755">
        <v>5676681</v>
      </c>
      <c r="G3755">
        <v>345.25549999999998</v>
      </c>
      <c r="H3755">
        <v>134.26429999999999</v>
      </c>
      <c r="I3755">
        <v>479.51979999999998</v>
      </c>
      <c r="J3755" s="12">
        <v>0.01</v>
      </c>
      <c r="K3755" s="12">
        <v>9.2999999999999999E-2</v>
      </c>
      <c r="L3755" s="10">
        <v>0.28000000000000003</v>
      </c>
      <c r="M3755" s="10">
        <f>VLOOKUP('By placement'!$D3755,'By goal type'!$I$3:$J$7,2,FALSE)</f>
        <v>0.3</v>
      </c>
      <c r="N3755" s="13"/>
      <c r="O3755" s="10">
        <f t="shared" si="176"/>
        <v>0.3</v>
      </c>
      <c r="P3755" s="10">
        <f t="shared" si="174"/>
        <v>1.9999999999999962E-2</v>
      </c>
      <c r="Q3755">
        <f t="shared" si="175"/>
        <v>143.85593999999998</v>
      </c>
    </row>
    <row r="3756" spans="1:17" x14ac:dyDescent="0.3">
      <c r="A3756">
        <v>3751</v>
      </c>
      <c r="B3756" t="s">
        <v>4203</v>
      </c>
      <c r="C3756" t="s">
        <v>55</v>
      </c>
      <c r="D3756" t="s">
        <v>7</v>
      </c>
      <c r="E3756">
        <v>128850</v>
      </c>
      <c r="F3756">
        <v>80252</v>
      </c>
      <c r="G3756">
        <v>23.742599999999999</v>
      </c>
      <c r="H3756">
        <v>10.1754</v>
      </c>
      <c r="I3756">
        <v>33.917999999999999</v>
      </c>
      <c r="J3756" s="12">
        <v>0.05</v>
      </c>
      <c r="K3756" s="12">
        <v>0.41399999999999998</v>
      </c>
      <c r="L3756" s="10">
        <v>0.3</v>
      </c>
      <c r="M3756" s="10">
        <f>VLOOKUP('By placement'!$D3756,'By goal type'!$I$3:$J$7,2,FALSE)</f>
        <v>0.3</v>
      </c>
      <c r="N3756" s="13"/>
      <c r="O3756" s="10">
        <f t="shared" si="176"/>
        <v>0.3</v>
      </c>
      <c r="P3756" s="10">
        <f t="shared" si="174"/>
        <v>0</v>
      </c>
      <c r="Q3756">
        <f t="shared" si="175"/>
        <v>10.1754</v>
      </c>
    </row>
    <row r="3757" spans="1:17" x14ac:dyDescent="0.3">
      <c r="A3757">
        <v>3752</v>
      </c>
      <c r="B3757" t="s">
        <v>4204</v>
      </c>
      <c r="C3757" t="s">
        <v>114</v>
      </c>
      <c r="D3757" t="s">
        <v>7</v>
      </c>
      <c r="E3757">
        <v>57820</v>
      </c>
      <c r="F3757">
        <v>50745</v>
      </c>
      <c r="G3757">
        <v>9.7652999999999999</v>
      </c>
      <c r="H3757">
        <v>3.2547000000000001</v>
      </c>
      <c r="I3757">
        <v>13.02</v>
      </c>
      <c r="J3757" s="12">
        <v>0.03</v>
      </c>
      <c r="K3757" s="12">
        <v>0.28899999999999998</v>
      </c>
      <c r="L3757" s="10">
        <v>0.25</v>
      </c>
      <c r="M3757" s="10">
        <f>VLOOKUP('By placement'!$D3757,'By goal type'!$I$3:$J$7,2,FALSE)</f>
        <v>0.3</v>
      </c>
      <c r="N3757" s="13"/>
      <c r="O3757" s="10">
        <f t="shared" si="176"/>
        <v>0.3</v>
      </c>
      <c r="P3757" s="10">
        <f t="shared" si="174"/>
        <v>4.9999999999999989E-2</v>
      </c>
      <c r="Q3757">
        <f t="shared" si="175"/>
        <v>3.9059999999999997</v>
      </c>
    </row>
    <row r="3758" spans="1:17" x14ac:dyDescent="0.3">
      <c r="A3758">
        <v>3753</v>
      </c>
      <c r="B3758" t="s">
        <v>4205</v>
      </c>
      <c r="C3758" t="s">
        <v>117</v>
      </c>
      <c r="D3758" t="s">
        <v>7</v>
      </c>
      <c r="E3758">
        <v>29147</v>
      </c>
      <c r="F3758">
        <v>8122</v>
      </c>
      <c r="G3758">
        <v>1.5626</v>
      </c>
      <c r="H3758">
        <v>0.52049999999999996</v>
      </c>
      <c r="I3758">
        <v>2.0831</v>
      </c>
      <c r="J3758" s="12">
        <v>0.03</v>
      </c>
      <c r="K3758" s="12">
        <v>0.29199999999999998</v>
      </c>
      <c r="L3758" s="10">
        <v>0.25</v>
      </c>
      <c r="M3758" s="10">
        <f>VLOOKUP('By placement'!$D3758,'By goal type'!$I$3:$J$7,2,FALSE)</f>
        <v>0.3</v>
      </c>
      <c r="N3758" s="13"/>
      <c r="O3758" s="10">
        <f t="shared" si="176"/>
        <v>0.3</v>
      </c>
      <c r="P3758" s="10">
        <f t="shared" si="174"/>
        <v>4.9999999999999989E-2</v>
      </c>
      <c r="Q3758">
        <f t="shared" si="175"/>
        <v>0.62492999999999999</v>
      </c>
    </row>
    <row r="3759" spans="1:17" x14ac:dyDescent="0.3">
      <c r="A3759">
        <v>3754</v>
      </c>
      <c r="B3759" t="s">
        <v>4206</v>
      </c>
      <c r="C3759" t="s">
        <v>55</v>
      </c>
      <c r="D3759" t="s">
        <v>7</v>
      </c>
      <c r="E3759">
        <v>105441</v>
      </c>
      <c r="F3759">
        <v>64908</v>
      </c>
      <c r="G3759">
        <v>19.388100000000001</v>
      </c>
      <c r="H3759">
        <v>8.3092000000000006</v>
      </c>
      <c r="I3759">
        <v>27.697299999999998</v>
      </c>
      <c r="J3759" s="12">
        <v>0.05</v>
      </c>
      <c r="K3759" s="12">
        <v>0.41599999999999998</v>
      </c>
      <c r="L3759" s="10">
        <v>0.3</v>
      </c>
      <c r="M3759" s="10">
        <f>VLOOKUP('By placement'!$D3759,'By goal type'!$I$3:$J$7,2,FALSE)</f>
        <v>0.3</v>
      </c>
      <c r="N3759" s="13"/>
      <c r="O3759" s="10">
        <f t="shared" si="176"/>
        <v>0.3</v>
      </c>
      <c r="P3759" s="10">
        <f t="shared" si="174"/>
        <v>0</v>
      </c>
      <c r="Q3759">
        <f t="shared" si="175"/>
        <v>8.3091899999999992</v>
      </c>
    </row>
    <row r="3760" spans="1:17" x14ac:dyDescent="0.3">
      <c r="A3760">
        <v>3755</v>
      </c>
      <c r="B3760" t="s">
        <v>4207</v>
      </c>
      <c r="C3760" t="s">
        <v>113</v>
      </c>
      <c r="D3760" t="s">
        <v>7</v>
      </c>
      <c r="E3760">
        <v>1955785</v>
      </c>
      <c r="F3760">
        <v>432842</v>
      </c>
      <c r="G3760">
        <v>279.26249999999999</v>
      </c>
      <c r="H3760">
        <v>93.087500000000006</v>
      </c>
      <c r="I3760">
        <v>372.35</v>
      </c>
      <c r="J3760" s="12">
        <v>0.1</v>
      </c>
      <c r="K3760" s="12">
        <v>0.71199999999999997</v>
      </c>
      <c r="L3760" s="10">
        <v>0.25</v>
      </c>
      <c r="M3760" s="10">
        <f>VLOOKUP('By placement'!$D3760,'By goal type'!$I$3:$J$7,2,FALSE)</f>
        <v>0.3</v>
      </c>
      <c r="N3760" s="13"/>
      <c r="O3760" s="10">
        <f t="shared" si="176"/>
        <v>0.3</v>
      </c>
      <c r="P3760" s="10">
        <f t="shared" si="174"/>
        <v>4.9999999999999989E-2</v>
      </c>
      <c r="Q3760">
        <f t="shared" si="175"/>
        <v>111.705</v>
      </c>
    </row>
    <row r="3761" spans="1:17" x14ac:dyDescent="0.3">
      <c r="A3761">
        <v>3756</v>
      </c>
      <c r="B3761" t="s">
        <v>4208</v>
      </c>
      <c r="C3761" t="s">
        <v>93</v>
      </c>
      <c r="D3761" t="s">
        <v>7</v>
      </c>
      <c r="E3761">
        <v>136369961</v>
      </c>
      <c r="F3761">
        <v>28076107</v>
      </c>
      <c r="G3761">
        <v>1571.0265999999999</v>
      </c>
      <c r="H3761">
        <v>845.93460000000005</v>
      </c>
      <c r="I3761">
        <v>2416.9612000000002</v>
      </c>
      <c r="J3761" s="12">
        <v>0.01</v>
      </c>
      <c r="K3761" s="12">
        <v>0.09</v>
      </c>
      <c r="L3761" s="10">
        <v>0.35000000000000003</v>
      </c>
      <c r="M3761" s="10">
        <f>VLOOKUP('By placement'!$D3761,'By goal type'!$I$3:$J$7,2,FALSE)</f>
        <v>0.3</v>
      </c>
      <c r="N3761" s="13"/>
      <c r="O3761" s="10">
        <f t="shared" si="176"/>
        <v>0.3</v>
      </c>
      <c r="P3761" s="10">
        <f t="shared" si="174"/>
        <v>-5.0000000000000044E-2</v>
      </c>
      <c r="Q3761">
        <f t="shared" si="175"/>
        <v>725.08836000000008</v>
      </c>
    </row>
    <row r="3762" spans="1:17" x14ac:dyDescent="0.3">
      <c r="A3762">
        <v>3757</v>
      </c>
      <c r="B3762" t="s">
        <v>4209</v>
      </c>
      <c r="C3762" t="s">
        <v>116</v>
      </c>
      <c r="D3762" t="s">
        <v>7</v>
      </c>
      <c r="E3762">
        <v>3730043</v>
      </c>
      <c r="F3762">
        <v>677237</v>
      </c>
      <c r="G3762">
        <v>132.5684</v>
      </c>
      <c r="H3762">
        <v>44.184199999999997</v>
      </c>
      <c r="I3762">
        <v>176.7526</v>
      </c>
      <c r="J3762" s="12">
        <v>0.03</v>
      </c>
      <c r="K3762" s="12">
        <v>0.248</v>
      </c>
      <c r="L3762" s="10">
        <v>0.25</v>
      </c>
      <c r="M3762" s="10">
        <f>VLOOKUP('By placement'!$D3762,'By goal type'!$I$3:$J$7,2,FALSE)</f>
        <v>0.3</v>
      </c>
      <c r="N3762" s="13"/>
      <c r="O3762" s="10">
        <f t="shared" si="176"/>
        <v>0.3</v>
      </c>
      <c r="P3762" s="10">
        <f t="shared" si="174"/>
        <v>4.9999999999999989E-2</v>
      </c>
      <c r="Q3762">
        <f t="shared" si="175"/>
        <v>53.025779999999997</v>
      </c>
    </row>
    <row r="3763" spans="1:17" x14ac:dyDescent="0.3">
      <c r="A3763">
        <v>3758</v>
      </c>
      <c r="B3763" t="s">
        <v>4210</v>
      </c>
      <c r="C3763" t="s">
        <v>97</v>
      </c>
      <c r="D3763" t="s">
        <v>7</v>
      </c>
      <c r="E3763">
        <v>170</v>
      </c>
      <c r="F3763">
        <v>101</v>
      </c>
      <c r="G3763">
        <v>6.7999999999999996E-3</v>
      </c>
      <c r="H3763">
        <v>2.2000000000000001E-3</v>
      </c>
      <c r="I3763">
        <v>8.9999999999999993E-3</v>
      </c>
      <c r="J3763" s="12">
        <v>0.01</v>
      </c>
      <c r="K3763" s="12">
        <v>0.20499999999999999</v>
      </c>
      <c r="L3763" s="10">
        <v>0.25</v>
      </c>
      <c r="M3763" s="10">
        <f>VLOOKUP('By placement'!$D3763,'By goal type'!$I$3:$J$7,2,FALSE)</f>
        <v>0.3</v>
      </c>
      <c r="N3763" s="13"/>
      <c r="O3763" s="10">
        <f t="shared" si="176"/>
        <v>0.3</v>
      </c>
      <c r="P3763" s="10">
        <f t="shared" si="174"/>
        <v>4.9999999999999989E-2</v>
      </c>
      <c r="Q3763">
        <f t="shared" si="175"/>
        <v>2.6999999999999997E-3</v>
      </c>
    </row>
    <row r="3764" spans="1:17" x14ac:dyDescent="0.3">
      <c r="A3764">
        <v>3759</v>
      </c>
      <c r="B3764" t="s">
        <v>4211</v>
      </c>
      <c r="C3764" t="s">
        <v>93</v>
      </c>
      <c r="D3764" t="s">
        <v>7</v>
      </c>
      <c r="E3764">
        <v>148137</v>
      </c>
      <c r="F3764">
        <v>86182</v>
      </c>
      <c r="G3764">
        <v>17.6157</v>
      </c>
      <c r="H3764">
        <v>5.8712999999999997</v>
      </c>
      <c r="I3764">
        <v>23.486999999999998</v>
      </c>
      <c r="J3764" s="12">
        <v>0.03</v>
      </c>
      <c r="K3764" s="12">
        <v>0.255</v>
      </c>
      <c r="L3764" s="10">
        <v>0.25</v>
      </c>
      <c r="M3764" s="10">
        <f>VLOOKUP('By placement'!$D3764,'By goal type'!$I$3:$J$7,2,FALSE)</f>
        <v>0.3</v>
      </c>
      <c r="N3764" s="13"/>
      <c r="O3764" s="10">
        <f t="shared" si="176"/>
        <v>0.3</v>
      </c>
      <c r="P3764" s="10">
        <f t="shared" si="174"/>
        <v>4.9999999999999989E-2</v>
      </c>
      <c r="Q3764">
        <f t="shared" si="175"/>
        <v>7.0460999999999991</v>
      </c>
    </row>
    <row r="3765" spans="1:17" x14ac:dyDescent="0.3">
      <c r="A3765">
        <v>3760</v>
      </c>
      <c r="B3765" t="s">
        <v>4212</v>
      </c>
      <c r="C3765" t="s">
        <v>99</v>
      </c>
      <c r="D3765" t="s">
        <v>7</v>
      </c>
      <c r="E3765">
        <v>1050445</v>
      </c>
      <c r="F3765">
        <v>83622</v>
      </c>
      <c r="G3765">
        <v>5.7329999999999997</v>
      </c>
      <c r="H3765">
        <v>1.911</v>
      </c>
      <c r="I3765">
        <v>7.6440000000000001</v>
      </c>
      <c r="J3765" s="12">
        <v>0.01</v>
      </c>
      <c r="K3765" s="12">
        <v>0.16500000000000001</v>
      </c>
      <c r="L3765" s="10">
        <v>0.25</v>
      </c>
      <c r="M3765" s="10">
        <f>VLOOKUP('By placement'!$D3765,'By goal type'!$I$3:$J$7,2,FALSE)</f>
        <v>0.3</v>
      </c>
      <c r="N3765" s="13"/>
      <c r="O3765" s="10">
        <f t="shared" si="176"/>
        <v>0.3</v>
      </c>
      <c r="P3765" s="10">
        <f t="shared" si="174"/>
        <v>4.9999999999999989E-2</v>
      </c>
      <c r="Q3765">
        <f t="shared" si="175"/>
        <v>2.2932000000000001</v>
      </c>
    </row>
    <row r="3766" spans="1:17" x14ac:dyDescent="0.3">
      <c r="A3766">
        <v>3761</v>
      </c>
      <c r="B3766" t="s">
        <v>4213</v>
      </c>
      <c r="C3766" t="s">
        <v>93</v>
      </c>
      <c r="D3766" t="s">
        <v>7</v>
      </c>
      <c r="E3766">
        <v>125527815</v>
      </c>
      <c r="F3766">
        <v>39989159</v>
      </c>
      <c r="G3766">
        <v>2565.5621999999998</v>
      </c>
      <c r="H3766">
        <v>1099.5255999999999</v>
      </c>
      <c r="I3766">
        <v>3665.0877999999998</v>
      </c>
      <c r="J3766" s="12">
        <v>0.01</v>
      </c>
      <c r="K3766" s="12">
        <v>0.114</v>
      </c>
      <c r="L3766" s="10">
        <v>0.3</v>
      </c>
      <c r="M3766" s="10">
        <f>VLOOKUP('By placement'!$D3766,'By goal type'!$I$3:$J$7,2,FALSE)</f>
        <v>0.3</v>
      </c>
      <c r="N3766" s="13"/>
      <c r="O3766" s="10">
        <f t="shared" si="176"/>
        <v>0.3</v>
      </c>
      <c r="P3766" s="10">
        <f t="shared" si="174"/>
        <v>0</v>
      </c>
      <c r="Q3766">
        <f t="shared" si="175"/>
        <v>1099.5263399999999</v>
      </c>
    </row>
    <row r="3767" spans="1:17" x14ac:dyDescent="0.3">
      <c r="A3767">
        <v>3762</v>
      </c>
      <c r="B3767" t="s">
        <v>4214</v>
      </c>
      <c r="C3767" t="s">
        <v>115</v>
      </c>
      <c r="D3767" t="s">
        <v>7</v>
      </c>
      <c r="E3767">
        <v>73301</v>
      </c>
      <c r="F3767">
        <v>56204</v>
      </c>
      <c r="G3767">
        <v>11.714700000000001</v>
      </c>
      <c r="H3767">
        <v>3.9043000000000001</v>
      </c>
      <c r="I3767">
        <v>15.619</v>
      </c>
      <c r="J3767" s="12">
        <v>0.03</v>
      </c>
      <c r="K3767" s="12">
        <v>0.32100000000000001</v>
      </c>
      <c r="L3767" s="10">
        <v>0.25</v>
      </c>
      <c r="M3767" s="10">
        <f>VLOOKUP('By placement'!$D3767,'By goal type'!$I$3:$J$7,2,FALSE)</f>
        <v>0.3</v>
      </c>
      <c r="N3767" s="13"/>
      <c r="O3767" s="10">
        <f t="shared" si="176"/>
        <v>0.3</v>
      </c>
      <c r="P3767" s="10">
        <f t="shared" si="174"/>
        <v>4.9999999999999989E-2</v>
      </c>
      <c r="Q3767">
        <f t="shared" si="175"/>
        <v>4.6856999999999998</v>
      </c>
    </row>
    <row r="3768" spans="1:17" x14ac:dyDescent="0.3">
      <c r="A3768">
        <v>3763</v>
      </c>
      <c r="B3768" t="s">
        <v>4215</v>
      </c>
      <c r="C3768" t="s">
        <v>114</v>
      </c>
      <c r="D3768" t="s">
        <v>7</v>
      </c>
      <c r="E3768">
        <v>63554</v>
      </c>
      <c r="F3768">
        <v>54246</v>
      </c>
      <c r="G3768">
        <v>11.3851</v>
      </c>
      <c r="H3768">
        <v>3.7949000000000002</v>
      </c>
      <c r="I3768">
        <v>15.18</v>
      </c>
      <c r="J3768" s="12">
        <v>0.03</v>
      </c>
      <c r="K3768" s="12">
        <v>0.309</v>
      </c>
      <c r="L3768" s="10">
        <v>0.25</v>
      </c>
      <c r="M3768" s="10">
        <f>VLOOKUP('By placement'!$D3768,'By goal type'!$I$3:$J$7,2,FALSE)</f>
        <v>0.3</v>
      </c>
      <c r="N3768" s="13"/>
      <c r="O3768" s="10">
        <f t="shared" si="176"/>
        <v>0.3</v>
      </c>
      <c r="P3768" s="10">
        <f t="shared" si="174"/>
        <v>4.9999999999999989E-2</v>
      </c>
      <c r="Q3768">
        <f t="shared" si="175"/>
        <v>4.5539999999999994</v>
      </c>
    </row>
    <row r="3769" spans="1:17" x14ac:dyDescent="0.3">
      <c r="A3769">
        <v>3764</v>
      </c>
      <c r="B3769" t="s">
        <v>4216</v>
      </c>
      <c r="C3769" t="s">
        <v>111</v>
      </c>
      <c r="D3769" t="s">
        <v>7</v>
      </c>
      <c r="E3769">
        <v>48026</v>
      </c>
      <c r="F3769">
        <v>42033</v>
      </c>
      <c r="G3769">
        <v>9.0827000000000009</v>
      </c>
      <c r="H3769">
        <v>3.0272999999999999</v>
      </c>
      <c r="I3769">
        <v>12.11</v>
      </c>
      <c r="J3769" s="12">
        <v>0.03</v>
      </c>
      <c r="K3769" s="12">
        <v>0.439</v>
      </c>
      <c r="L3769" s="10">
        <v>0.25</v>
      </c>
      <c r="M3769" s="10">
        <f>VLOOKUP('By placement'!$D3769,'By goal type'!$I$3:$J$7,2,FALSE)</f>
        <v>0.3</v>
      </c>
      <c r="N3769" s="13"/>
      <c r="O3769" s="10">
        <f t="shared" si="176"/>
        <v>0.3</v>
      </c>
      <c r="P3769" s="10">
        <f t="shared" si="174"/>
        <v>4.9999999999999989E-2</v>
      </c>
      <c r="Q3769">
        <f t="shared" si="175"/>
        <v>3.6329999999999996</v>
      </c>
    </row>
    <row r="3770" spans="1:17" x14ac:dyDescent="0.3">
      <c r="A3770">
        <v>3765</v>
      </c>
      <c r="B3770" t="s">
        <v>4217</v>
      </c>
      <c r="C3770" t="s">
        <v>97</v>
      </c>
      <c r="D3770" t="s">
        <v>7</v>
      </c>
      <c r="E3770">
        <v>9844</v>
      </c>
      <c r="F3770">
        <v>6990</v>
      </c>
      <c r="G3770">
        <v>0.49159999999999998</v>
      </c>
      <c r="H3770">
        <v>0.1908</v>
      </c>
      <c r="I3770">
        <v>0.68240000000000001</v>
      </c>
      <c r="J3770" s="12">
        <v>0.01</v>
      </c>
      <c r="K3770" s="12">
        <v>8.1000000000000003E-2</v>
      </c>
      <c r="L3770" s="10">
        <v>0.28000000000000003</v>
      </c>
      <c r="M3770" s="10">
        <f>VLOOKUP('By placement'!$D3770,'By goal type'!$I$3:$J$7,2,FALSE)</f>
        <v>0.3</v>
      </c>
      <c r="N3770" s="13"/>
      <c r="O3770" s="10">
        <f t="shared" si="176"/>
        <v>0.3</v>
      </c>
      <c r="P3770" s="10">
        <f t="shared" si="174"/>
        <v>1.9999999999999962E-2</v>
      </c>
      <c r="Q3770">
        <f t="shared" si="175"/>
        <v>0.20471999999999999</v>
      </c>
    </row>
    <row r="3771" spans="1:17" x14ac:dyDescent="0.3">
      <c r="A3771">
        <v>3766</v>
      </c>
      <c r="B3771" t="s">
        <v>4218</v>
      </c>
      <c r="C3771" t="s">
        <v>111</v>
      </c>
      <c r="D3771" t="s">
        <v>7</v>
      </c>
      <c r="E3771">
        <v>42481</v>
      </c>
      <c r="F3771">
        <v>37094</v>
      </c>
      <c r="G3771">
        <v>8.27</v>
      </c>
      <c r="H3771">
        <v>2.7559999999999998</v>
      </c>
      <c r="I3771">
        <v>11.026</v>
      </c>
      <c r="J3771" s="12">
        <v>0.03</v>
      </c>
      <c r="K3771" s="12">
        <v>0.37</v>
      </c>
      <c r="L3771" s="10">
        <v>0.25</v>
      </c>
      <c r="M3771" s="10">
        <f>VLOOKUP('By placement'!$D3771,'By goal type'!$I$3:$J$7,2,FALSE)</f>
        <v>0.3</v>
      </c>
      <c r="N3771" s="13"/>
      <c r="O3771" s="10">
        <f t="shared" si="176"/>
        <v>0.3</v>
      </c>
      <c r="P3771" s="10">
        <f t="shared" si="174"/>
        <v>4.9999999999999989E-2</v>
      </c>
      <c r="Q3771">
        <f t="shared" si="175"/>
        <v>3.3077999999999999</v>
      </c>
    </row>
    <row r="3772" spans="1:17" x14ac:dyDescent="0.3">
      <c r="A3772">
        <v>3767</v>
      </c>
      <c r="B3772" t="s">
        <v>4219</v>
      </c>
      <c r="C3772" t="s">
        <v>113</v>
      </c>
      <c r="D3772" t="s">
        <v>7</v>
      </c>
      <c r="E3772">
        <v>1180966</v>
      </c>
      <c r="F3772">
        <v>337272</v>
      </c>
      <c r="G3772">
        <v>256.875</v>
      </c>
      <c r="H3772">
        <v>85.625</v>
      </c>
      <c r="I3772">
        <v>342.5</v>
      </c>
      <c r="J3772" s="12">
        <v>0.1</v>
      </c>
      <c r="K3772" s="12">
        <v>1.135</v>
      </c>
      <c r="L3772" s="10">
        <v>0.25</v>
      </c>
      <c r="M3772" s="10">
        <f>VLOOKUP('By placement'!$D3772,'By goal type'!$I$3:$J$7,2,FALSE)</f>
        <v>0.3</v>
      </c>
      <c r="N3772" s="13"/>
      <c r="O3772" s="10">
        <f t="shared" si="176"/>
        <v>0.3</v>
      </c>
      <c r="P3772" s="10">
        <f t="shared" si="174"/>
        <v>4.9999999999999989E-2</v>
      </c>
      <c r="Q3772">
        <f t="shared" si="175"/>
        <v>102.75</v>
      </c>
    </row>
    <row r="3773" spans="1:17" x14ac:dyDescent="0.3">
      <c r="A3773">
        <v>3768</v>
      </c>
      <c r="B3773" t="s">
        <v>4220</v>
      </c>
      <c r="C3773" t="s">
        <v>101</v>
      </c>
      <c r="D3773" t="s">
        <v>7</v>
      </c>
      <c r="E3773">
        <v>217958</v>
      </c>
      <c r="F3773">
        <v>145411</v>
      </c>
      <c r="G3773">
        <v>11.2525</v>
      </c>
      <c r="H3773">
        <v>3.7505000000000002</v>
      </c>
      <c r="I3773">
        <v>15.003</v>
      </c>
      <c r="J3773" s="12">
        <v>0.01</v>
      </c>
      <c r="K3773" s="12">
        <v>0.11899999999999999</v>
      </c>
      <c r="L3773" s="10">
        <v>0.25</v>
      </c>
      <c r="M3773" s="10">
        <f>VLOOKUP('By placement'!$D3773,'By goal type'!$I$3:$J$7,2,FALSE)</f>
        <v>0.3</v>
      </c>
      <c r="N3773" s="13"/>
      <c r="O3773" s="10">
        <f t="shared" si="176"/>
        <v>0.3</v>
      </c>
      <c r="P3773" s="10">
        <f t="shared" si="174"/>
        <v>4.9999999999999989E-2</v>
      </c>
      <c r="Q3773">
        <f t="shared" si="175"/>
        <v>4.5008999999999997</v>
      </c>
    </row>
    <row r="3774" spans="1:17" x14ac:dyDescent="0.3">
      <c r="A3774">
        <v>3769</v>
      </c>
      <c r="B3774" t="s">
        <v>4221</v>
      </c>
      <c r="C3774" t="s">
        <v>112</v>
      </c>
      <c r="D3774" t="s">
        <v>7</v>
      </c>
      <c r="E3774">
        <v>946480</v>
      </c>
      <c r="F3774">
        <v>113509</v>
      </c>
      <c r="G3774">
        <v>26.739599999999999</v>
      </c>
      <c r="H3774">
        <v>8.9103999999999992</v>
      </c>
      <c r="I3774">
        <v>35.65</v>
      </c>
      <c r="J3774" s="12">
        <v>0.03</v>
      </c>
      <c r="K3774" s="12">
        <v>0.52200000000000002</v>
      </c>
      <c r="L3774" s="10">
        <v>0.25</v>
      </c>
      <c r="M3774" s="10">
        <f>VLOOKUP('By placement'!$D3774,'By goal type'!$I$3:$J$7,2,FALSE)</f>
        <v>0.3</v>
      </c>
      <c r="N3774" s="13"/>
      <c r="O3774" s="10">
        <f t="shared" si="176"/>
        <v>0.3</v>
      </c>
      <c r="P3774" s="10">
        <f t="shared" si="174"/>
        <v>4.9999999999999989E-2</v>
      </c>
      <c r="Q3774">
        <f t="shared" si="175"/>
        <v>10.694999999999999</v>
      </c>
    </row>
    <row r="3775" spans="1:17" x14ac:dyDescent="0.3">
      <c r="A3775">
        <v>3770</v>
      </c>
      <c r="B3775" t="s">
        <v>4222</v>
      </c>
      <c r="C3775" t="s">
        <v>111</v>
      </c>
      <c r="D3775" t="s">
        <v>7</v>
      </c>
      <c r="E3775">
        <v>38550</v>
      </c>
      <c r="F3775">
        <v>33133</v>
      </c>
      <c r="G3775">
        <v>7.9008000000000003</v>
      </c>
      <c r="H3775">
        <v>2.6332</v>
      </c>
      <c r="I3775">
        <v>10.534000000000001</v>
      </c>
      <c r="J3775" s="12">
        <v>0.03</v>
      </c>
      <c r="K3775" s="12">
        <v>0.375</v>
      </c>
      <c r="L3775" s="10">
        <v>0.25</v>
      </c>
      <c r="M3775" s="10">
        <f>VLOOKUP('By placement'!$D3775,'By goal type'!$I$3:$J$7,2,FALSE)</f>
        <v>0.3</v>
      </c>
      <c r="N3775" s="13"/>
      <c r="O3775" s="10">
        <f t="shared" si="176"/>
        <v>0.3</v>
      </c>
      <c r="P3775" s="10">
        <f t="shared" si="174"/>
        <v>4.9999999999999989E-2</v>
      </c>
      <c r="Q3775">
        <f t="shared" si="175"/>
        <v>3.1602000000000001</v>
      </c>
    </row>
    <row r="3776" spans="1:17" x14ac:dyDescent="0.3">
      <c r="A3776">
        <v>3771</v>
      </c>
      <c r="B3776" t="s">
        <v>4223</v>
      </c>
      <c r="C3776" t="s">
        <v>97</v>
      </c>
      <c r="D3776" t="s">
        <v>7</v>
      </c>
      <c r="E3776">
        <v>300334</v>
      </c>
      <c r="F3776">
        <v>145315</v>
      </c>
      <c r="G3776">
        <v>34.830300000000001</v>
      </c>
      <c r="H3776">
        <v>11.6097</v>
      </c>
      <c r="I3776">
        <v>46.44</v>
      </c>
      <c r="J3776" s="12">
        <v>0.03</v>
      </c>
      <c r="K3776" s="12">
        <v>0.34200000000000003</v>
      </c>
      <c r="L3776" s="10">
        <v>0.25</v>
      </c>
      <c r="M3776" s="10">
        <f>VLOOKUP('By placement'!$D3776,'By goal type'!$I$3:$J$7,2,FALSE)</f>
        <v>0.3</v>
      </c>
      <c r="N3776" s="13"/>
      <c r="O3776" s="10">
        <f t="shared" si="176"/>
        <v>0.3</v>
      </c>
      <c r="P3776" s="10">
        <f t="shared" si="174"/>
        <v>4.9999999999999989E-2</v>
      </c>
      <c r="Q3776">
        <f t="shared" si="175"/>
        <v>13.931999999999999</v>
      </c>
    </row>
    <row r="3777" spans="1:17" x14ac:dyDescent="0.3">
      <c r="A3777">
        <v>3772</v>
      </c>
      <c r="B3777" t="s">
        <v>4224</v>
      </c>
      <c r="C3777" t="s">
        <v>110</v>
      </c>
      <c r="D3777" t="s">
        <v>7</v>
      </c>
      <c r="E3777">
        <v>608</v>
      </c>
      <c r="F3777">
        <v>475</v>
      </c>
      <c r="G3777">
        <v>0.17560000000000001</v>
      </c>
      <c r="H3777">
        <v>7.9000000000000001E-2</v>
      </c>
      <c r="I3777">
        <v>0.25459999999999999</v>
      </c>
      <c r="J3777" s="12">
        <v>0.05</v>
      </c>
      <c r="K3777" s="12">
        <v>0.29699999999999999</v>
      </c>
      <c r="L3777" s="10" t="s">
        <v>5</v>
      </c>
      <c r="M3777" s="10">
        <f>VLOOKUP('By placement'!$D3777,'By goal type'!$I$3:$J$7,2,FALSE)</f>
        <v>0.3</v>
      </c>
      <c r="N3777" s="13"/>
      <c r="O3777" s="10">
        <f t="shared" si="176"/>
        <v>0.3</v>
      </c>
      <c r="P3777" s="10" t="str">
        <f t="shared" si="174"/>
        <v>unknown</v>
      </c>
      <c r="Q3777">
        <f t="shared" si="175"/>
        <v>7.637999999999999E-2</v>
      </c>
    </row>
    <row r="3778" spans="1:17" x14ac:dyDescent="0.3">
      <c r="A3778">
        <v>3773</v>
      </c>
      <c r="B3778" t="s">
        <v>4225</v>
      </c>
      <c r="C3778" t="s">
        <v>95</v>
      </c>
      <c r="D3778" t="s">
        <v>7</v>
      </c>
      <c r="E3778">
        <v>1354</v>
      </c>
      <c r="F3778">
        <v>941</v>
      </c>
      <c r="G3778">
        <v>0.22969999999999999</v>
      </c>
      <c r="H3778">
        <v>7.6300000000000007E-2</v>
      </c>
      <c r="I3778">
        <v>0.30599999999999999</v>
      </c>
      <c r="J3778" s="12">
        <v>0.03</v>
      </c>
      <c r="K3778" s="12">
        <v>0.47399999999999998</v>
      </c>
      <c r="L3778" s="10">
        <v>0.25</v>
      </c>
      <c r="M3778" s="10">
        <f>VLOOKUP('By placement'!$D3778,'By goal type'!$I$3:$J$7,2,FALSE)</f>
        <v>0.3</v>
      </c>
      <c r="N3778" s="13"/>
      <c r="O3778" s="10">
        <f t="shared" si="176"/>
        <v>0.3</v>
      </c>
      <c r="P3778" s="10">
        <f t="shared" si="174"/>
        <v>4.9999999999999989E-2</v>
      </c>
      <c r="Q3778">
        <f t="shared" si="175"/>
        <v>9.1799999999999993E-2</v>
      </c>
    </row>
    <row r="3779" spans="1:17" x14ac:dyDescent="0.3">
      <c r="A3779">
        <v>3774</v>
      </c>
      <c r="B3779" t="s">
        <v>4226</v>
      </c>
      <c r="C3779" t="s">
        <v>93</v>
      </c>
      <c r="D3779" t="s">
        <v>7</v>
      </c>
      <c r="E3779">
        <v>217291</v>
      </c>
      <c r="F3779">
        <v>152632</v>
      </c>
      <c r="G3779">
        <v>37.5852</v>
      </c>
      <c r="H3779">
        <v>12.527799999999999</v>
      </c>
      <c r="I3779">
        <v>50.113</v>
      </c>
      <c r="J3779" s="12">
        <v>0.03</v>
      </c>
      <c r="K3779" s="12">
        <v>0.33500000000000002</v>
      </c>
      <c r="L3779" s="10">
        <v>0.25</v>
      </c>
      <c r="M3779" s="10">
        <f>VLOOKUP('By placement'!$D3779,'By goal type'!$I$3:$J$7,2,FALSE)</f>
        <v>0.3</v>
      </c>
      <c r="N3779" s="13"/>
      <c r="O3779" s="10">
        <f t="shared" si="176"/>
        <v>0.3</v>
      </c>
      <c r="P3779" s="10">
        <f t="shared" si="174"/>
        <v>4.9999999999999989E-2</v>
      </c>
      <c r="Q3779">
        <f t="shared" si="175"/>
        <v>15.033899999999999</v>
      </c>
    </row>
    <row r="3780" spans="1:17" x14ac:dyDescent="0.3">
      <c r="A3780">
        <v>3775</v>
      </c>
      <c r="B3780" t="s">
        <v>4227</v>
      </c>
      <c r="C3780" t="s">
        <v>104</v>
      </c>
      <c r="D3780" t="s">
        <v>7</v>
      </c>
      <c r="E3780">
        <v>369718</v>
      </c>
      <c r="F3780">
        <v>356158</v>
      </c>
      <c r="G3780">
        <v>122.3861</v>
      </c>
      <c r="H3780">
        <v>40.792900000000003</v>
      </c>
      <c r="I3780">
        <v>163.179</v>
      </c>
      <c r="J3780" s="12">
        <v>0.19</v>
      </c>
      <c r="K3780" s="12">
        <v>0.60199999999999998</v>
      </c>
      <c r="L3780" s="10">
        <v>0.25</v>
      </c>
      <c r="M3780" s="10">
        <f>VLOOKUP('By placement'!$D3780,'By goal type'!$I$3:$J$7,2,FALSE)</f>
        <v>0.3</v>
      </c>
      <c r="N3780" s="13"/>
      <c r="O3780" s="10">
        <f t="shared" si="176"/>
        <v>0.3</v>
      </c>
      <c r="P3780" s="10">
        <f t="shared" si="174"/>
        <v>4.9999999999999989E-2</v>
      </c>
      <c r="Q3780">
        <f t="shared" si="175"/>
        <v>48.953699999999998</v>
      </c>
    </row>
    <row r="3781" spans="1:17" x14ac:dyDescent="0.3">
      <c r="A3781">
        <v>3776</v>
      </c>
      <c r="B3781" t="s">
        <v>4228</v>
      </c>
      <c r="C3781" t="s">
        <v>93</v>
      </c>
      <c r="D3781" t="s">
        <v>7</v>
      </c>
      <c r="E3781">
        <v>96642</v>
      </c>
      <c r="F3781">
        <v>61595</v>
      </c>
      <c r="G3781">
        <v>15.6326</v>
      </c>
      <c r="H3781">
        <v>5.2103999999999999</v>
      </c>
      <c r="I3781">
        <v>20.843</v>
      </c>
      <c r="J3781" s="12">
        <v>0.03</v>
      </c>
      <c r="K3781" s="12">
        <v>0.32700000000000001</v>
      </c>
      <c r="L3781" s="10">
        <v>0.25</v>
      </c>
      <c r="M3781" s="10">
        <f>VLOOKUP('By placement'!$D3781,'By goal type'!$I$3:$J$7,2,FALSE)</f>
        <v>0.3</v>
      </c>
      <c r="N3781" s="13"/>
      <c r="O3781" s="10">
        <f t="shared" si="176"/>
        <v>0.3</v>
      </c>
      <c r="P3781" s="10">
        <f t="shared" si="174"/>
        <v>4.9999999999999989E-2</v>
      </c>
      <c r="Q3781">
        <f t="shared" si="175"/>
        <v>6.2528999999999995</v>
      </c>
    </row>
    <row r="3782" spans="1:17" x14ac:dyDescent="0.3">
      <c r="A3782">
        <v>3777</v>
      </c>
      <c r="B3782" t="s">
        <v>4229</v>
      </c>
      <c r="C3782" t="s">
        <v>109</v>
      </c>
      <c r="D3782" t="s">
        <v>7</v>
      </c>
      <c r="E3782">
        <v>12837</v>
      </c>
      <c r="F3782">
        <v>985</v>
      </c>
      <c r="G3782">
        <v>0.16500000000000001</v>
      </c>
      <c r="H3782">
        <v>0.16500000000000001</v>
      </c>
      <c r="I3782">
        <v>0.33</v>
      </c>
      <c r="J3782" s="12">
        <v>0.03</v>
      </c>
      <c r="K3782" s="12">
        <v>0.253</v>
      </c>
      <c r="L3782" s="10">
        <v>0.5</v>
      </c>
      <c r="M3782" s="10">
        <f>VLOOKUP('By placement'!$D3782,'By goal type'!$I$3:$J$7,2,FALSE)</f>
        <v>0.3</v>
      </c>
      <c r="N3782" s="13"/>
      <c r="O3782" s="10">
        <f t="shared" si="176"/>
        <v>0.3</v>
      </c>
      <c r="P3782" s="10">
        <f t="shared" si="174"/>
        <v>-0.2</v>
      </c>
      <c r="Q3782">
        <f t="shared" si="175"/>
        <v>9.9000000000000005E-2</v>
      </c>
    </row>
    <row r="3783" spans="1:17" x14ac:dyDescent="0.3">
      <c r="A3783">
        <v>3778</v>
      </c>
      <c r="B3783" t="s">
        <v>4230</v>
      </c>
      <c r="C3783" t="s">
        <v>104</v>
      </c>
      <c r="D3783" t="s">
        <v>7</v>
      </c>
      <c r="E3783">
        <v>52657</v>
      </c>
      <c r="F3783">
        <v>50121</v>
      </c>
      <c r="G3783">
        <v>20.196300000000001</v>
      </c>
      <c r="H3783">
        <v>6.7317</v>
      </c>
      <c r="I3783">
        <v>26.928000000000001</v>
      </c>
      <c r="J3783" s="12">
        <v>0.19</v>
      </c>
      <c r="K3783" s="12">
        <v>0.60699999999999998</v>
      </c>
      <c r="L3783" s="10">
        <v>0.25</v>
      </c>
      <c r="M3783" s="10">
        <f>VLOOKUP('By placement'!$D3783,'By goal type'!$I$3:$J$7,2,FALSE)</f>
        <v>0.3</v>
      </c>
      <c r="N3783" s="13"/>
      <c r="O3783" s="10">
        <f t="shared" si="176"/>
        <v>0.3</v>
      </c>
      <c r="P3783" s="10">
        <f t="shared" ref="P3783:P3846" si="177">IFERROR(O3783-L3783,"unknown")</f>
        <v>4.9999999999999989E-2</v>
      </c>
      <c r="Q3783">
        <f t="shared" ref="Q3783:Q3846" si="178">IFERROR(MIN(1-J3783/K3783,O3783)*I3783,0)</f>
        <v>8.0784000000000002</v>
      </c>
    </row>
    <row r="3784" spans="1:17" x14ac:dyDescent="0.3">
      <c r="A3784">
        <v>3779</v>
      </c>
      <c r="B3784" t="s">
        <v>4231</v>
      </c>
      <c r="C3784" t="s">
        <v>95</v>
      </c>
      <c r="D3784" t="s">
        <v>7</v>
      </c>
      <c r="E3784">
        <v>1450</v>
      </c>
      <c r="F3784">
        <v>923</v>
      </c>
      <c r="G3784">
        <v>0.2331</v>
      </c>
      <c r="H3784">
        <v>9.9900000000000003E-2</v>
      </c>
      <c r="I3784">
        <v>0.33300000000000002</v>
      </c>
      <c r="J3784" s="12">
        <v>0.03</v>
      </c>
      <c r="K3784" s="12">
        <v>0.39100000000000001</v>
      </c>
      <c r="L3784" s="10">
        <v>0.3</v>
      </c>
      <c r="M3784" s="10">
        <f>VLOOKUP('By placement'!$D3784,'By goal type'!$I$3:$J$7,2,FALSE)</f>
        <v>0.3</v>
      </c>
      <c r="N3784" s="13"/>
      <c r="O3784" s="10">
        <f t="shared" ref="O3784:O3847" si="179">IF(N3784="",M3784,N3784)</f>
        <v>0.3</v>
      </c>
      <c r="P3784" s="10">
        <f t="shared" si="177"/>
        <v>0</v>
      </c>
      <c r="Q3784">
        <f t="shared" si="178"/>
        <v>9.9900000000000003E-2</v>
      </c>
    </row>
    <row r="3785" spans="1:17" x14ac:dyDescent="0.3">
      <c r="A3785">
        <v>3780</v>
      </c>
      <c r="B3785" t="s">
        <v>4232</v>
      </c>
      <c r="C3785" t="s">
        <v>95</v>
      </c>
      <c r="D3785" t="s">
        <v>7</v>
      </c>
      <c r="E3785">
        <v>845</v>
      </c>
      <c r="F3785">
        <v>548</v>
      </c>
      <c r="G3785">
        <v>0.1386</v>
      </c>
      <c r="H3785">
        <v>5.9400000000000001E-2</v>
      </c>
      <c r="I3785">
        <v>0.19800000000000001</v>
      </c>
      <c r="J3785" s="12">
        <v>0.03</v>
      </c>
      <c r="K3785" s="12">
        <v>0.38300000000000001</v>
      </c>
      <c r="L3785" s="10">
        <v>0.3</v>
      </c>
      <c r="M3785" s="10">
        <f>VLOOKUP('By placement'!$D3785,'By goal type'!$I$3:$J$7,2,FALSE)</f>
        <v>0.3</v>
      </c>
      <c r="N3785" s="13"/>
      <c r="O3785" s="10">
        <f t="shared" si="179"/>
        <v>0.3</v>
      </c>
      <c r="P3785" s="10">
        <f t="shared" si="177"/>
        <v>0</v>
      </c>
      <c r="Q3785">
        <f t="shared" si="178"/>
        <v>5.9400000000000001E-2</v>
      </c>
    </row>
    <row r="3786" spans="1:17" x14ac:dyDescent="0.3">
      <c r="A3786">
        <v>3781</v>
      </c>
      <c r="B3786" t="s">
        <v>4233</v>
      </c>
      <c r="C3786" t="s">
        <v>108</v>
      </c>
      <c r="D3786" t="s">
        <v>7</v>
      </c>
      <c r="E3786">
        <v>107</v>
      </c>
      <c r="F3786">
        <v>74</v>
      </c>
      <c r="G3786">
        <v>2.0400000000000001E-2</v>
      </c>
      <c r="H3786">
        <v>6.6E-3</v>
      </c>
      <c r="I3786">
        <v>2.7E-2</v>
      </c>
      <c r="J3786" s="12">
        <v>0.03</v>
      </c>
      <c r="K3786" s="12">
        <v>0.5</v>
      </c>
      <c r="L3786" s="10">
        <v>0.25</v>
      </c>
      <c r="M3786" s="10">
        <f>VLOOKUP('By placement'!$D3786,'By goal type'!$I$3:$J$7,2,FALSE)</f>
        <v>0.3</v>
      </c>
      <c r="N3786" s="13"/>
      <c r="O3786" s="10">
        <f t="shared" si="179"/>
        <v>0.3</v>
      </c>
      <c r="P3786" s="10">
        <f t="shared" si="177"/>
        <v>4.9999999999999989E-2</v>
      </c>
      <c r="Q3786">
        <f t="shared" si="178"/>
        <v>8.0999999999999996E-3</v>
      </c>
    </row>
    <row r="3787" spans="1:17" x14ac:dyDescent="0.3">
      <c r="A3787">
        <v>3782</v>
      </c>
      <c r="B3787" t="s">
        <v>4234</v>
      </c>
      <c r="C3787" t="s">
        <v>71</v>
      </c>
      <c r="D3787" t="s">
        <v>7</v>
      </c>
      <c r="E3787">
        <v>124693</v>
      </c>
      <c r="F3787">
        <v>77693</v>
      </c>
      <c r="G3787">
        <v>7.3994</v>
      </c>
      <c r="H3787">
        <v>2.4645999999999999</v>
      </c>
      <c r="I3787">
        <v>9.8640000000000008</v>
      </c>
      <c r="J3787" s="12">
        <v>0.01</v>
      </c>
      <c r="K3787" s="12">
        <v>0.14199999999999999</v>
      </c>
      <c r="L3787" s="10">
        <v>0.25</v>
      </c>
      <c r="M3787" s="10">
        <f>VLOOKUP('By placement'!$D3787,'By goal type'!$I$3:$J$7,2,FALSE)</f>
        <v>0.3</v>
      </c>
      <c r="N3787" s="13"/>
      <c r="O3787" s="10">
        <f t="shared" si="179"/>
        <v>0.3</v>
      </c>
      <c r="P3787" s="10">
        <f t="shared" si="177"/>
        <v>4.9999999999999989E-2</v>
      </c>
      <c r="Q3787">
        <f t="shared" si="178"/>
        <v>2.9592000000000001</v>
      </c>
    </row>
    <row r="3788" spans="1:17" x14ac:dyDescent="0.3">
      <c r="A3788">
        <v>3783</v>
      </c>
      <c r="B3788" t="s">
        <v>4235</v>
      </c>
      <c r="C3788" t="s">
        <v>107</v>
      </c>
      <c r="D3788" t="s">
        <v>7</v>
      </c>
      <c r="E3788">
        <v>3093316</v>
      </c>
      <c r="F3788">
        <v>1468372</v>
      </c>
      <c r="G3788">
        <v>139.02950000000001</v>
      </c>
      <c r="H3788">
        <v>46.335500000000003</v>
      </c>
      <c r="I3788">
        <v>185.36500000000001</v>
      </c>
      <c r="J3788" s="12">
        <v>0.01</v>
      </c>
      <c r="K3788" s="12">
        <v>0.11899999999999999</v>
      </c>
      <c r="L3788" s="10">
        <v>0.25</v>
      </c>
      <c r="M3788" s="10">
        <f>VLOOKUP('By placement'!$D3788,'By goal type'!$I$3:$J$7,2,FALSE)</f>
        <v>0.3</v>
      </c>
      <c r="N3788" s="13"/>
      <c r="O3788" s="10">
        <f t="shared" si="179"/>
        <v>0.3</v>
      </c>
      <c r="P3788" s="10">
        <f t="shared" si="177"/>
        <v>4.9999999999999989E-2</v>
      </c>
      <c r="Q3788">
        <f t="shared" si="178"/>
        <v>55.609500000000004</v>
      </c>
    </row>
    <row r="3789" spans="1:17" x14ac:dyDescent="0.3">
      <c r="A3789">
        <v>3784</v>
      </c>
      <c r="B3789" t="s">
        <v>4236</v>
      </c>
      <c r="C3789" t="s">
        <v>97</v>
      </c>
      <c r="D3789" t="s">
        <v>7</v>
      </c>
      <c r="E3789">
        <v>1101737</v>
      </c>
      <c r="F3789">
        <v>562338</v>
      </c>
      <c r="G3789">
        <v>52.158200000000001</v>
      </c>
      <c r="H3789">
        <v>22.3552</v>
      </c>
      <c r="I3789">
        <v>74.513400000000004</v>
      </c>
      <c r="J3789" s="12">
        <v>0.01</v>
      </c>
      <c r="K3789" s="12">
        <v>0.156</v>
      </c>
      <c r="L3789" s="10">
        <v>0.3</v>
      </c>
      <c r="M3789" s="10">
        <f>VLOOKUP('By placement'!$D3789,'By goal type'!$I$3:$J$7,2,FALSE)</f>
        <v>0.3</v>
      </c>
      <c r="N3789" s="13"/>
      <c r="O3789" s="10">
        <f t="shared" si="179"/>
        <v>0.3</v>
      </c>
      <c r="P3789" s="10">
        <f t="shared" si="177"/>
        <v>0</v>
      </c>
      <c r="Q3789">
        <f t="shared" si="178"/>
        <v>22.354020000000002</v>
      </c>
    </row>
    <row r="3790" spans="1:17" x14ac:dyDescent="0.3">
      <c r="A3790">
        <v>3785</v>
      </c>
      <c r="B3790" t="s">
        <v>4237</v>
      </c>
      <c r="C3790" t="s">
        <v>101</v>
      </c>
      <c r="D3790" t="s">
        <v>7</v>
      </c>
      <c r="E3790">
        <v>66030</v>
      </c>
      <c r="F3790">
        <v>46950</v>
      </c>
      <c r="G3790">
        <v>4.7724000000000002</v>
      </c>
      <c r="H3790">
        <v>1.5906</v>
      </c>
      <c r="I3790">
        <v>6.3630000000000004</v>
      </c>
      <c r="J3790" s="12">
        <v>0.01</v>
      </c>
      <c r="K3790" s="12">
        <v>0.11</v>
      </c>
      <c r="L3790" s="10">
        <v>0.25</v>
      </c>
      <c r="M3790" s="10">
        <f>VLOOKUP('By placement'!$D3790,'By goal type'!$I$3:$J$7,2,FALSE)</f>
        <v>0.3</v>
      </c>
      <c r="N3790" s="13"/>
      <c r="O3790" s="10">
        <f t="shared" si="179"/>
        <v>0.3</v>
      </c>
      <c r="P3790" s="10">
        <f t="shared" si="177"/>
        <v>4.9999999999999989E-2</v>
      </c>
      <c r="Q3790">
        <f t="shared" si="178"/>
        <v>1.9089</v>
      </c>
    </row>
    <row r="3791" spans="1:17" x14ac:dyDescent="0.3">
      <c r="A3791">
        <v>3786</v>
      </c>
      <c r="B3791" t="s">
        <v>4238</v>
      </c>
      <c r="C3791" t="s">
        <v>93</v>
      </c>
      <c r="D3791" t="s">
        <v>7</v>
      </c>
      <c r="E3791">
        <v>97190</v>
      </c>
      <c r="F3791">
        <v>38291</v>
      </c>
      <c r="G3791">
        <v>11.445</v>
      </c>
      <c r="H3791">
        <v>3.8149999999999999</v>
      </c>
      <c r="I3791">
        <v>15.26</v>
      </c>
      <c r="J3791" s="12">
        <v>0.03</v>
      </c>
      <c r="K3791" s="12">
        <v>0.38300000000000001</v>
      </c>
      <c r="L3791" s="10">
        <v>0.25</v>
      </c>
      <c r="M3791" s="10">
        <f>VLOOKUP('By placement'!$D3791,'By goal type'!$I$3:$J$7,2,FALSE)</f>
        <v>0.3</v>
      </c>
      <c r="N3791" s="13"/>
      <c r="O3791" s="10">
        <f t="shared" si="179"/>
        <v>0.3</v>
      </c>
      <c r="P3791" s="10">
        <f t="shared" si="177"/>
        <v>4.9999999999999989E-2</v>
      </c>
      <c r="Q3791">
        <f t="shared" si="178"/>
        <v>4.5779999999999994</v>
      </c>
    </row>
    <row r="3792" spans="1:17" x14ac:dyDescent="0.3">
      <c r="A3792">
        <v>3787</v>
      </c>
      <c r="B3792" t="s">
        <v>4239</v>
      </c>
      <c r="C3792" t="s">
        <v>107</v>
      </c>
      <c r="D3792" t="s">
        <v>7</v>
      </c>
      <c r="E3792">
        <v>11032046</v>
      </c>
      <c r="F3792">
        <v>2840629</v>
      </c>
      <c r="G3792">
        <v>278.11079999999998</v>
      </c>
      <c r="H3792">
        <v>92.696600000000004</v>
      </c>
      <c r="I3792">
        <v>370.80739999999997</v>
      </c>
      <c r="J3792" s="12">
        <v>0.01</v>
      </c>
      <c r="K3792" s="12">
        <v>5.8999999999999997E-2</v>
      </c>
      <c r="L3792" s="10">
        <v>0.25</v>
      </c>
      <c r="M3792" s="10">
        <f>VLOOKUP('By placement'!$D3792,'By goal type'!$I$3:$J$7,2,FALSE)</f>
        <v>0.3</v>
      </c>
      <c r="N3792" s="13"/>
      <c r="O3792" s="10">
        <f t="shared" si="179"/>
        <v>0.3</v>
      </c>
      <c r="P3792" s="10">
        <f t="shared" si="177"/>
        <v>4.9999999999999989E-2</v>
      </c>
      <c r="Q3792">
        <f t="shared" si="178"/>
        <v>111.24221999999999</v>
      </c>
    </row>
    <row r="3793" spans="1:17" x14ac:dyDescent="0.3">
      <c r="A3793">
        <v>3788</v>
      </c>
      <c r="B3793" t="s">
        <v>4240</v>
      </c>
      <c r="C3793" t="s">
        <v>106</v>
      </c>
      <c r="D3793" t="s">
        <v>7</v>
      </c>
      <c r="E3793">
        <v>864</v>
      </c>
      <c r="F3793">
        <v>643</v>
      </c>
      <c r="G3793">
        <v>0.1958</v>
      </c>
      <c r="H3793">
        <v>6.5199999999999994E-2</v>
      </c>
      <c r="I3793">
        <v>0.26100000000000001</v>
      </c>
      <c r="J3793" s="12">
        <v>0.03</v>
      </c>
      <c r="K3793" s="12">
        <v>0.69199999999999995</v>
      </c>
      <c r="L3793" s="10">
        <v>0.25</v>
      </c>
      <c r="M3793" s="10">
        <f>VLOOKUP('By placement'!$D3793,'By goal type'!$I$3:$J$7,2,FALSE)</f>
        <v>0.3</v>
      </c>
      <c r="N3793" s="13"/>
      <c r="O3793" s="10">
        <f t="shared" si="179"/>
        <v>0.3</v>
      </c>
      <c r="P3793" s="10">
        <f t="shared" si="177"/>
        <v>4.9999999999999989E-2</v>
      </c>
      <c r="Q3793">
        <f t="shared" si="178"/>
        <v>7.8299999999999995E-2</v>
      </c>
    </row>
    <row r="3794" spans="1:17" x14ac:dyDescent="0.3">
      <c r="A3794">
        <v>3789</v>
      </c>
      <c r="B3794" t="s">
        <v>4241</v>
      </c>
      <c r="C3794" t="s">
        <v>105</v>
      </c>
      <c r="D3794" t="s">
        <v>7</v>
      </c>
      <c r="E3794">
        <v>27824</v>
      </c>
      <c r="F3794">
        <v>14276</v>
      </c>
      <c r="G3794">
        <v>1.4446000000000001</v>
      </c>
      <c r="H3794">
        <v>0.48139999999999999</v>
      </c>
      <c r="I3794">
        <v>1.9259999999999999</v>
      </c>
      <c r="J3794" s="12">
        <v>0.01</v>
      </c>
      <c r="K3794" s="12">
        <v>0.154</v>
      </c>
      <c r="L3794" s="10">
        <v>0.25</v>
      </c>
      <c r="M3794" s="10">
        <f>VLOOKUP('By placement'!$D3794,'By goal type'!$I$3:$J$7,2,FALSE)</f>
        <v>0.3</v>
      </c>
      <c r="N3794" s="13"/>
      <c r="O3794" s="10">
        <f t="shared" si="179"/>
        <v>0.3</v>
      </c>
      <c r="P3794" s="10">
        <f t="shared" si="177"/>
        <v>4.9999999999999989E-2</v>
      </c>
      <c r="Q3794">
        <f t="shared" si="178"/>
        <v>0.57779999999999998</v>
      </c>
    </row>
    <row r="3795" spans="1:17" x14ac:dyDescent="0.3">
      <c r="A3795">
        <v>3790</v>
      </c>
      <c r="B3795" t="s">
        <v>4242</v>
      </c>
      <c r="C3795" t="s">
        <v>101</v>
      </c>
      <c r="D3795" t="s">
        <v>7</v>
      </c>
      <c r="E3795">
        <v>3108</v>
      </c>
      <c r="F3795">
        <v>855</v>
      </c>
      <c r="G3795">
        <v>8.7900000000000006E-2</v>
      </c>
      <c r="H3795">
        <v>2.9100000000000001E-2</v>
      </c>
      <c r="I3795">
        <v>0.11700000000000001</v>
      </c>
      <c r="J3795" s="12">
        <v>0.01</v>
      </c>
      <c r="K3795" s="12">
        <v>0.122</v>
      </c>
      <c r="L3795" s="10">
        <v>0.25</v>
      </c>
      <c r="M3795" s="10">
        <f>VLOOKUP('By placement'!$D3795,'By goal type'!$I$3:$J$7,2,FALSE)</f>
        <v>0.3</v>
      </c>
      <c r="N3795" s="13"/>
      <c r="O3795" s="10">
        <f t="shared" si="179"/>
        <v>0.3</v>
      </c>
      <c r="P3795" s="10">
        <f t="shared" si="177"/>
        <v>4.9999999999999989E-2</v>
      </c>
      <c r="Q3795">
        <f t="shared" si="178"/>
        <v>3.5099999999999999E-2</v>
      </c>
    </row>
    <row r="3796" spans="1:17" x14ac:dyDescent="0.3">
      <c r="A3796">
        <v>3791</v>
      </c>
      <c r="B3796" t="s">
        <v>4243</v>
      </c>
      <c r="C3796" t="s">
        <v>104</v>
      </c>
      <c r="D3796" t="s">
        <v>7</v>
      </c>
      <c r="E3796">
        <v>364878</v>
      </c>
      <c r="F3796">
        <v>263344</v>
      </c>
      <c r="G3796">
        <v>112.4853</v>
      </c>
      <c r="H3796">
        <v>37.490699999999997</v>
      </c>
      <c r="I3796">
        <v>149.976</v>
      </c>
      <c r="J3796" s="12">
        <v>0.19</v>
      </c>
      <c r="K3796" s="12">
        <v>0.69699999999999995</v>
      </c>
      <c r="L3796" s="10">
        <v>0.25</v>
      </c>
      <c r="M3796" s="10">
        <f>VLOOKUP('By placement'!$D3796,'By goal type'!$I$3:$J$7,2,FALSE)</f>
        <v>0.3</v>
      </c>
      <c r="N3796" s="13"/>
      <c r="O3796" s="10">
        <f t="shared" si="179"/>
        <v>0.3</v>
      </c>
      <c r="P3796" s="10">
        <f t="shared" si="177"/>
        <v>4.9999999999999989E-2</v>
      </c>
      <c r="Q3796">
        <f t="shared" si="178"/>
        <v>44.992799999999995</v>
      </c>
    </row>
    <row r="3797" spans="1:17" x14ac:dyDescent="0.3">
      <c r="A3797">
        <v>3792</v>
      </c>
      <c r="B3797" t="s">
        <v>4244</v>
      </c>
      <c r="C3797" t="s">
        <v>93</v>
      </c>
      <c r="D3797" t="s">
        <v>7</v>
      </c>
      <c r="E3797">
        <v>2995503</v>
      </c>
      <c r="F3797">
        <v>430898</v>
      </c>
      <c r="G3797">
        <v>44.807299999999998</v>
      </c>
      <c r="H3797">
        <v>17.4223</v>
      </c>
      <c r="I3797">
        <v>62.229599999999998</v>
      </c>
      <c r="J3797" s="12">
        <v>0.01</v>
      </c>
      <c r="K3797" s="12">
        <v>0.159</v>
      </c>
      <c r="L3797" s="10">
        <v>0.28000000000000003</v>
      </c>
      <c r="M3797" s="10">
        <f>VLOOKUP('By placement'!$D3797,'By goal type'!$I$3:$J$7,2,FALSE)</f>
        <v>0.3</v>
      </c>
      <c r="N3797" s="13"/>
      <c r="O3797" s="10">
        <f t="shared" si="179"/>
        <v>0.3</v>
      </c>
      <c r="P3797" s="10">
        <f t="shared" si="177"/>
        <v>1.9999999999999962E-2</v>
      </c>
      <c r="Q3797">
        <f t="shared" si="178"/>
        <v>18.668879999999998</v>
      </c>
    </row>
    <row r="3798" spans="1:17" x14ac:dyDescent="0.3">
      <c r="A3798">
        <v>3793</v>
      </c>
      <c r="B3798" t="s">
        <v>4245</v>
      </c>
      <c r="C3798" t="s">
        <v>93</v>
      </c>
      <c r="D3798" t="s">
        <v>7</v>
      </c>
      <c r="E3798">
        <v>397355</v>
      </c>
      <c r="F3798">
        <v>195181</v>
      </c>
      <c r="G3798">
        <v>65.438199999999995</v>
      </c>
      <c r="H3798">
        <v>21.8108</v>
      </c>
      <c r="I3798">
        <v>87.248999999999995</v>
      </c>
      <c r="J3798" s="12">
        <v>0.03</v>
      </c>
      <c r="K3798" s="12">
        <v>0.54700000000000004</v>
      </c>
      <c r="L3798" s="10">
        <v>0.25</v>
      </c>
      <c r="M3798" s="10">
        <f>VLOOKUP('By placement'!$D3798,'By goal type'!$I$3:$J$7,2,FALSE)</f>
        <v>0.3</v>
      </c>
      <c r="N3798" s="13"/>
      <c r="O3798" s="10">
        <f t="shared" si="179"/>
        <v>0.3</v>
      </c>
      <c r="P3798" s="10">
        <f t="shared" si="177"/>
        <v>4.9999999999999989E-2</v>
      </c>
      <c r="Q3798">
        <f t="shared" si="178"/>
        <v>26.174699999999998</v>
      </c>
    </row>
    <row r="3799" spans="1:17" x14ac:dyDescent="0.3">
      <c r="A3799">
        <v>3794</v>
      </c>
      <c r="B3799" t="s">
        <v>4246</v>
      </c>
      <c r="C3799" t="s">
        <v>97</v>
      </c>
      <c r="D3799" t="s">
        <v>7</v>
      </c>
      <c r="E3799">
        <v>4955479</v>
      </c>
      <c r="F3799">
        <v>2007208</v>
      </c>
      <c r="G3799">
        <v>227.85650000000001</v>
      </c>
      <c r="H3799">
        <v>75.9495</v>
      </c>
      <c r="I3799">
        <v>303.80599999999998</v>
      </c>
      <c r="J3799" s="12">
        <v>0.01</v>
      </c>
      <c r="K3799" s="12">
        <v>0.16800000000000001</v>
      </c>
      <c r="L3799" s="10">
        <v>0.25</v>
      </c>
      <c r="M3799" s="10">
        <f>VLOOKUP('By placement'!$D3799,'By goal type'!$I$3:$J$7,2,FALSE)</f>
        <v>0.3</v>
      </c>
      <c r="N3799" s="13"/>
      <c r="O3799" s="10">
        <f t="shared" si="179"/>
        <v>0.3</v>
      </c>
      <c r="P3799" s="10">
        <f t="shared" si="177"/>
        <v>4.9999999999999989E-2</v>
      </c>
      <c r="Q3799">
        <f t="shared" si="178"/>
        <v>91.141799999999989</v>
      </c>
    </row>
    <row r="3800" spans="1:17" x14ac:dyDescent="0.3">
      <c r="A3800">
        <v>3795</v>
      </c>
      <c r="B3800" t="s">
        <v>4247</v>
      </c>
      <c r="C3800" t="s">
        <v>97</v>
      </c>
      <c r="D3800" t="s">
        <v>7</v>
      </c>
      <c r="E3800">
        <v>280260</v>
      </c>
      <c r="F3800">
        <v>114060</v>
      </c>
      <c r="G3800">
        <v>13.14</v>
      </c>
      <c r="H3800">
        <v>4.38</v>
      </c>
      <c r="I3800">
        <v>17.52</v>
      </c>
      <c r="J3800" s="12">
        <v>0.01</v>
      </c>
      <c r="K3800" s="12">
        <v>0.13300000000000001</v>
      </c>
      <c r="L3800" s="10">
        <v>0.25</v>
      </c>
      <c r="M3800" s="10">
        <f>VLOOKUP('By placement'!$D3800,'By goal type'!$I$3:$J$7,2,FALSE)</f>
        <v>0.3</v>
      </c>
      <c r="N3800" s="13"/>
      <c r="O3800" s="10">
        <f t="shared" si="179"/>
        <v>0.3</v>
      </c>
      <c r="P3800" s="10">
        <f t="shared" si="177"/>
        <v>4.9999999999999989E-2</v>
      </c>
      <c r="Q3800">
        <f t="shared" si="178"/>
        <v>5.2559999999999993</v>
      </c>
    </row>
    <row r="3801" spans="1:17" x14ac:dyDescent="0.3">
      <c r="A3801">
        <v>3796</v>
      </c>
      <c r="B3801" t="s">
        <v>4248</v>
      </c>
      <c r="C3801" t="s">
        <v>103</v>
      </c>
      <c r="D3801" t="s">
        <v>7</v>
      </c>
      <c r="E3801">
        <v>44519</v>
      </c>
      <c r="F3801">
        <v>37864</v>
      </c>
      <c r="G3801">
        <v>14.613799999999999</v>
      </c>
      <c r="H3801">
        <v>4.8705999999999996</v>
      </c>
      <c r="I3801">
        <v>19.484400000000001</v>
      </c>
      <c r="J3801" s="12">
        <v>0.03</v>
      </c>
      <c r="K3801" s="12">
        <v>0.58699999999999997</v>
      </c>
      <c r="L3801" s="10">
        <v>0.25</v>
      </c>
      <c r="M3801" s="10">
        <f>VLOOKUP('By placement'!$D3801,'By goal type'!$I$3:$J$7,2,FALSE)</f>
        <v>0.3</v>
      </c>
      <c r="N3801" s="13"/>
      <c r="O3801" s="10">
        <f t="shared" si="179"/>
        <v>0.3</v>
      </c>
      <c r="P3801" s="10">
        <f t="shared" si="177"/>
        <v>4.9999999999999989E-2</v>
      </c>
      <c r="Q3801">
        <f t="shared" si="178"/>
        <v>5.8453200000000001</v>
      </c>
    </row>
    <row r="3802" spans="1:17" x14ac:dyDescent="0.3">
      <c r="A3802">
        <v>3797</v>
      </c>
      <c r="B3802" t="s">
        <v>4249</v>
      </c>
      <c r="C3802" t="s">
        <v>95</v>
      </c>
      <c r="D3802" t="s">
        <v>7</v>
      </c>
      <c r="E3802">
        <v>471541</v>
      </c>
      <c r="F3802">
        <v>294160</v>
      </c>
      <c r="G3802">
        <v>117.5398</v>
      </c>
      <c r="H3802">
        <v>39.175199999999997</v>
      </c>
      <c r="I3802">
        <v>156.715</v>
      </c>
      <c r="J3802" s="12">
        <v>0.03</v>
      </c>
      <c r="K3802" s="12">
        <v>0.67100000000000004</v>
      </c>
      <c r="L3802" s="10">
        <v>0.25</v>
      </c>
      <c r="M3802" s="10">
        <f>VLOOKUP('By placement'!$D3802,'By goal type'!$I$3:$J$7,2,FALSE)</f>
        <v>0.3</v>
      </c>
      <c r="N3802" s="13"/>
      <c r="O3802" s="10">
        <f t="shared" si="179"/>
        <v>0.3</v>
      </c>
      <c r="P3802" s="10">
        <f t="shared" si="177"/>
        <v>4.9999999999999989E-2</v>
      </c>
      <c r="Q3802">
        <f t="shared" si="178"/>
        <v>47.014499999999998</v>
      </c>
    </row>
    <row r="3803" spans="1:17" x14ac:dyDescent="0.3">
      <c r="A3803">
        <v>3798</v>
      </c>
      <c r="B3803" t="s">
        <v>4250</v>
      </c>
      <c r="C3803" t="s">
        <v>101</v>
      </c>
      <c r="D3803" t="s">
        <v>7</v>
      </c>
      <c r="E3803">
        <v>187538</v>
      </c>
      <c r="F3803">
        <v>127688</v>
      </c>
      <c r="G3803">
        <v>16.9024</v>
      </c>
      <c r="H3803">
        <v>5.6336000000000004</v>
      </c>
      <c r="I3803">
        <v>22.536000000000001</v>
      </c>
      <c r="J3803" s="12">
        <v>0.01</v>
      </c>
      <c r="K3803" s="12">
        <v>0.10199999999999999</v>
      </c>
      <c r="L3803" s="10">
        <v>0.25</v>
      </c>
      <c r="M3803" s="10">
        <f>VLOOKUP('By placement'!$D3803,'By goal type'!$I$3:$J$7,2,FALSE)</f>
        <v>0.3</v>
      </c>
      <c r="N3803" s="13"/>
      <c r="O3803" s="10">
        <f t="shared" si="179"/>
        <v>0.3</v>
      </c>
      <c r="P3803" s="10">
        <f t="shared" si="177"/>
        <v>4.9999999999999989E-2</v>
      </c>
      <c r="Q3803">
        <f t="shared" si="178"/>
        <v>6.7608000000000006</v>
      </c>
    </row>
    <row r="3804" spans="1:17" x14ac:dyDescent="0.3">
      <c r="A3804">
        <v>3799</v>
      </c>
      <c r="B3804" t="s">
        <v>4251</v>
      </c>
      <c r="C3804" t="s">
        <v>102</v>
      </c>
      <c r="D3804" t="s">
        <v>7</v>
      </c>
      <c r="E3804">
        <v>18768</v>
      </c>
      <c r="F3804">
        <v>14831</v>
      </c>
      <c r="G3804">
        <v>2.0247999999999999</v>
      </c>
      <c r="H3804">
        <v>0.67469999999999997</v>
      </c>
      <c r="I3804">
        <v>2.6995</v>
      </c>
      <c r="J3804" s="12">
        <v>0.01</v>
      </c>
      <c r="K3804" s="12">
        <v>1.0999999999999999E-2</v>
      </c>
      <c r="L3804" s="10">
        <v>0.25</v>
      </c>
      <c r="M3804" s="10">
        <f>VLOOKUP('By placement'!$D3804,'By goal type'!$I$3:$J$7,2,FALSE)</f>
        <v>0.3</v>
      </c>
      <c r="N3804" s="13"/>
      <c r="O3804" s="10">
        <f t="shared" si="179"/>
        <v>0.3</v>
      </c>
      <c r="P3804" s="10">
        <f t="shared" si="177"/>
        <v>4.9999999999999989E-2</v>
      </c>
      <c r="Q3804">
        <f t="shared" si="178"/>
        <v>0.24540909090909069</v>
      </c>
    </row>
    <row r="3805" spans="1:17" x14ac:dyDescent="0.3">
      <c r="A3805">
        <v>3800</v>
      </c>
      <c r="B3805" t="s">
        <v>4252</v>
      </c>
      <c r="C3805" t="s">
        <v>101</v>
      </c>
      <c r="D3805" t="s">
        <v>7</v>
      </c>
      <c r="E3805">
        <v>166458</v>
      </c>
      <c r="F3805">
        <v>113805</v>
      </c>
      <c r="G3805">
        <v>15.664999999999999</v>
      </c>
      <c r="H3805">
        <v>5.2169999999999996</v>
      </c>
      <c r="I3805">
        <v>20.882000000000001</v>
      </c>
      <c r="J3805" s="12">
        <v>0.01</v>
      </c>
      <c r="K3805" s="12">
        <v>0.154</v>
      </c>
      <c r="L3805" s="10">
        <v>0.25</v>
      </c>
      <c r="M3805" s="10">
        <f>VLOOKUP('By placement'!$D3805,'By goal type'!$I$3:$J$7,2,FALSE)</f>
        <v>0.3</v>
      </c>
      <c r="N3805" s="13"/>
      <c r="O3805" s="10">
        <f t="shared" si="179"/>
        <v>0.3</v>
      </c>
      <c r="P3805" s="10">
        <f t="shared" si="177"/>
        <v>4.9999999999999989E-2</v>
      </c>
      <c r="Q3805">
        <f t="shared" si="178"/>
        <v>6.2646000000000006</v>
      </c>
    </row>
    <row r="3806" spans="1:17" x14ac:dyDescent="0.3">
      <c r="A3806">
        <v>3801</v>
      </c>
      <c r="B3806" t="s">
        <v>4253</v>
      </c>
      <c r="C3806" t="s">
        <v>71</v>
      </c>
      <c r="D3806" t="s">
        <v>7</v>
      </c>
      <c r="E3806">
        <v>29461</v>
      </c>
      <c r="F3806">
        <v>25214</v>
      </c>
      <c r="G3806">
        <v>3.5306999999999999</v>
      </c>
      <c r="H3806">
        <v>1.1762999999999999</v>
      </c>
      <c r="I3806">
        <v>4.7069999999999999</v>
      </c>
      <c r="J3806" s="12">
        <v>0.01</v>
      </c>
      <c r="K3806" s="12">
        <v>0.25600000000000001</v>
      </c>
      <c r="L3806" s="10">
        <v>0.25</v>
      </c>
      <c r="M3806" s="10">
        <f>VLOOKUP('By placement'!$D3806,'By goal type'!$I$3:$J$7,2,FALSE)</f>
        <v>0.3</v>
      </c>
      <c r="N3806" s="13"/>
      <c r="O3806" s="10">
        <f t="shared" si="179"/>
        <v>0.3</v>
      </c>
      <c r="P3806" s="10">
        <f t="shared" si="177"/>
        <v>4.9999999999999989E-2</v>
      </c>
      <c r="Q3806">
        <f t="shared" si="178"/>
        <v>1.4120999999999999</v>
      </c>
    </row>
    <row r="3807" spans="1:17" x14ac:dyDescent="0.3">
      <c r="A3807">
        <v>3802</v>
      </c>
      <c r="B3807" t="s">
        <v>4254</v>
      </c>
      <c r="C3807" t="s">
        <v>71</v>
      </c>
      <c r="D3807" t="s">
        <v>7</v>
      </c>
      <c r="E3807">
        <v>26628</v>
      </c>
      <c r="F3807">
        <v>22956</v>
      </c>
      <c r="G3807">
        <v>3.1189</v>
      </c>
      <c r="H3807">
        <v>1.0390999999999999</v>
      </c>
      <c r="I3807">
        <v>4.1580000000000004</v>
      </c>
      <c r="J3807" s="12">
        <v>0.01</v>
      </c>
      <c r="K3807" s="12">
        <v>0.251</v>
      </c>
      <c r="L3807" s="10">
        <v>0.25</v>
      </c>
      <c r="M3807" s="10">
        <f>VLOOKUP('By placement'!$D3807,'By goal type'!$I$3:$J$7,2,FALSE)</f>
        <v>0.3</v>
      </c>
      <c r="N3807" s="13"/>
      <c r="O3807" s="10">
        <f t="shared" si="179"/>
        <v>0.3</v>
      </c>
      <c r="P3807" s="10">
        <f t="shared" si="177"/>
        <v>4.9999999999999989E-2</v>
      </c>
      <c r="Q3807">
        <f t="shared" si="178"/>
        <v>1.2474000000000001</v>
      </c>
    </row>
    <row r="3808" spans="1:17" x14ac:dyDescent="0.3">
      <c r="A3808">
        <v>3803</v>
      </c>
      <c r="B3808" t="s">
        <v>4255</v>
      </c>
      <c r="C3808" t="s">
        <v>71</v>
      </c>
      <c r="D3808" t="s">
        <v>7</v>
      </c>
      <c r="E3808">
        <v>28154</v>
      </c>
      <c r="F3808">
        <v>23200</v>
      </c>
      <c r="G3808">
        <v>3.2677</v>
      </c>
      <c r="H3808">
        <v>1.0883</v>
      </c>
      <c r="I3808">
        <v>4.3559999999999999</v>
      </c>
      <c r="J3808" s="12">
        <v>0.01</v>
      </c>
      <c r="K3808" s="12">
        <v>0.254</v>
      </c>
      <c r="L3808" s="10">
        <v>0.25</v>
      </c>
      <c r="M3808" s="10">
        <f>VLOOKUP('By placement'!$D3808,'By goal type'!$I$3:$J$7,2,FALSE)</f>
        <v>0.3</v>
      </c>
      <c r="N3808" s="13"/>
      <c r="O3808" s="10">
        <f t="shared" si="179"/>
        <v>0.3</v>
      </c>
      <c r="P3808" s="10">
        <f t="shared" si="177"/>
        <v>4.9999999999999989E-2</v>
      </c>
      <c r="Q3808">
        <f t="shared" si="178"/>
        <v>1.3068</v>
      </c>
    </row>
    <row r="3809" spans="1:17" x14ac:dyDescent="0.3">
      <c r="A3809">
        <v>3804</v>
      </c>
      <c r="B3809" t="s">
        <v>4256</v>
      </c>
      <c r="C3809" t="s">
        <v>95</v>
      </c>
      <c r="D3809" t="s">
        <v>7</v>
      </c>
      <c r="E3809">
        <v>355942</v>
      </c>
      <c r="F3809">
        <v>250292</v>
      </c>
      <c r="G3809">
        <v>106.17700000000001</v>
      </c>
      <c r="H3809">
        <v>35.392000000000003</v>
      </c>
      <c r="I3809">
        <v>141.56899999999999</v>
      </c>
      <c r="J3809" s="12">
        <v>0.03</v>
      </c>
      <c r="K3809" s="12">
        <v>0.64200000000000002</v>
      </c>
      <c r="L3809" s="10">
        <v>0.25</v>
      </c>
      <c r="M3809" s="10">
        <f>VLOOKUP('By placement'!$D3809,'By goal type'!$I$3:$J$7,2,FALSE)</f>
        <v>0.3</v>
      </c>
      <c r="N3809" s="13"/>
      <c r="O3809" s="10">
        <f t="shared" si="179"/>
        <v>0.3</v>
      </c>
      <c r="P3809" s="10">
        <f t="shared" si="177"/>
        <v>4.9999999999999989E-2</v>
      </c>
      <c r="Q3809">
        <f t="shared" si="178"/>
        <v>42.470699999999994</v>
      </c>
    </row>
    <row r="3810" spans="1:17" x14ac:dyDescent="0.3">
      <c r="A3810">
        <v>3805</v>
      </c>
      <c r="B3810" t="s">
        <v>4257</v>
      </c>
      <c r="C3810" t="s">
        <v>93</v>
      </c>
      <c r="D3810" t="s">
        <v>7</v>
      </c>
      <c r="E3810">
        <v>319177</v>
      </c>
      <c r="F3810">
        <v>97966</v>
      </c>
      <c r="G3810">
        <v>43.791899999999998</v>
      </c>
      <c r="H3810">
        <v>14.594099999999999</v>
      </c>
      <c r="I3810">
        <v>58.386000000000003</v>
      </c>
      <c r="J3810" s="12">
        <v>0.03</v>
      </c>
      <c r="K3810" s="12">
        <v>0.71799999999999997</v>
      </c>
      <c r="L3810" s="10">
        <v>0.25</v>
      </c>
      <c r="M3810" s="10">
        <f>VLOOKUP('By placement'!$D3810,'By goal type'!$I$3:$J$7,2,FALSE)</f>
        <v>0.3</v>
      </c>
      <c r="N3810" s="13"/>
      <c r="O3810" s="10">
        <f t="shared" si="179"/>
        <v>0.3</v>
      </c>
      <c r="P3810" s="10">
        <f t="shared" si="177"/>
        <v>4.9999999999999989E-2</v>
      </c>
      <c r="Q3810">
        <f t="shared" si="178"/>
        <v>17.515799999999999</v>
      </c>
    </row>
    <row r="3811" spans="1:17" x14ac:dyDescent="0.3">
      <c r="A3811">
        <v>3806</v>
      </c>
      <c r="B3811" t="s">
        <v>4258</v>
      </c>
      <c r="C3811" t="s">
        <v>99</v>
      </c>
      <c r="D3811" t="s">
        <v>7</v>
      </c>
      <c r="E3811">
        <v>907314</v>
      </c>
      <c r="F3811">
        <v>494631</v>
      </c>
      <c r="G3811">
        <v>78.314300000000003</v>
      </c>
      <c r="H3811">
        <v>26.104700000000001</v>
      </c>
      <c r="I3811">
        <v>104.419</v>
      </c>
      <c r="J3811" s="12">
        <v>0.01</v>
      </c>
      <c r="K3811" s="12">
        <v>0.219</v>
      </c>
      <c r="L3811" s="10">
        <v>0.25</v>
      </c>
      <c r="M3811" s="10">
        <f>VLOOKUP('By placement'!$D3811,'By goal type'!$I$3:$J$7,2,FALSE)</f>
        <v>0.3</v>
      </c>
      <c r="N3811" s="13"/>
      <c r="O3811" s="10">
        <f t="shared" si="179"/>
        <v>0.3</v>
      </c>
      <c r="P3811" s="10">
        <f t="shared" si="177"/>
        <v>4.9999999999999989E-2</v>
      </c>
      <c r="Q3811">
        <f t="shared" si="178"/>
        <v>31.325699999999998</v>
      </c>
    </row>
    <row r="3812" spans="1:17" x14ac:dyDescent="0.3">
      <c r="A3812">
        <v>3807</v>
      </c>
      <c r="B3812" t="s">
        <v>4259</v>
      </c>
      <c r="C3812" t="s">
        <v>97</v>
      </c>
      <c r="D3812" t="s">
        <v>7</v>
      </c>
      <c r="E3812">
        <v>308380</v>
      </c>
      <c r="F3812">
        <v>227242</v>
      </c>
      <c r="G3812">
        <v>39.2515</v>
      </c>
      <c r="H3812">
        <v>13.083500000000001</v>
      </c>
      <c r="I3812">
        <v>52.335000000000001</v>
      </c>
      <c r="J3812" s="12">
        <v>0.01</v>
      </c>
      <c r="K3812" s="12">
        <v>0.247</v>
      </c>
      <c r="L3812" s="10">
        <v>0.25</v>
      </c>
      <c r="M3812" s="10">
        <f>VLOOKUP('By placement'!$D3812,'By goal type'!$I$3:$J$7,2,FALSE)</f>
        <v>0.3</v>
      </c>
      <c r="N3812" s="13"/>
      <c r="O3812" s="10">
        <f t="shared" si="179"/>
        <v>0.3</v>
      </c>
      <c r="P3812" s="10">
        <f t="shared" si="177"/>
        <v>4.9999999999999989E-2</v>
      </c>
      <c r="Q3812">
        <f t="shared" si="178"/>
        <v>15.7005</v>
      </c>
    </row>
    <row r="3813" spans="1:17" x14ac:dyDescent="0.3">
      <c r="A3813">
        <v>3808</v>
      </c>
      <c r="B3813" t="s">
        <v>4260</v>
      </c>
      <c r="C3813" t="s">
        <v>92</v>
      </c>
      <c r="D3813" t="s">
        <v>7</v>
      </c>
      <c r="E3813">
        <v>3567758</v>
      </c>
      <c r="F3813">
        <v>2477429</v>
      </c>
      <c r="G3813">
        <v>1254.7810999999999</v>
      </c>
      <c r="H3813">
        <v>487.97059999999999</v>
      </c>
      <c r="I3813">
        <v>1742.7517</v>
      </c>
      <c r="J3813" s="12">
        <v>0.03</v>
      </c>
      <c r="K3813" s="12">
        <v>0.26</v>
      </c>
      <c r="L3813" s="10">
        <v>0.28000000000000003</v>
      </c>
      <c r="M3813" s="10">
        <f>VLOOKUP('By placement'!$D3813,'By goal type'!$I$3:$J$7,2,FALSE)</f>
        <v>0.3</v>
      </c>
      <c r="N3813" s="13"/>
      <c r="O3813" s="10">
        <f t="shared" si="179"/>
        <v>0.3</v>
      </c>
      <c r="P3813" s="10">
        <f t="shared" si="177"/>
        <v>1.9999999999999962E-2</v>
      </c>
      <c r="Q3813">
        <f t="shared" si="178"/>
        <v>522.82551000000001</v>
      </c>
    </row>
    <row r="3814" spans="1:17" x14ac:dyDescent="0.3">
      <c r="A3814">
        <v>3809</v>
      </c>
      <c r="B3814" t="s">
        <v>4261</v>
      </c>
      <c r="C3814" t="s">
        <v>93</v>
      </c>
      <c r="D3814" t="s">
        <v>7</v>
      </c>
      <c r="E3814">
        <v>27278</v>
      </c>
      <c r="F3814">
        <v>9042</v>
      </c>
      <c r="G3814">
        <v>4.8150000000000004</v>
      </c>
      <c r="H3814">
        <v>1.605</v>
      </c>
      <c r="I3814">
        <v>6.42</v>
      </c>
      <c r="J3814" s="12">
        <v>0.03</v>
      </c>
      <c r="K3814" s="12">
        <v>0.57899999999999996</v>
      </c>
      <c r="L3814" s="10">
        <v>0.25</v>
      </c>
      <c r="M3814" s="10">
        <f>VLOOKUP('By placement'!$D3814,'By goal type'!$I$3:$J$7,2,FALSE)</f>
        <v>0.3</v>
      </c>
      <c r="N3814" s="13"/>
      <c r="O3814" s="10">
        <f t="shared" si="179"/>
        <v>0.3</v>
      </c>
      <c r="P3814" s="10">
        <f t="shared" si="177"/>
        <v>4.9999999999999989E-2</v>
      </c>
      <c r="Q3814">
        <f t="shared" si="178"/>
        <v>1.9259999999999999</v>
      </c>
    </row>
    <row r="3815" spans="1:17" x14ac:dyDescent="0.3">
      <c r="A3815">
        <v>3810</v>
      </c>
      <c r="B3815" t="s">
        <v>4262</v>
      </c>
      <c r="C3815" t="s">
        <v>100</v>
      </c>
      <c r="D3815" t="s">
        <v>7</v>
      </c>
      <c r="E3815">
        <v>521074</v>
      </c>
      <c r="F3815">
        <v>285169</v>
      </c>
      <c r="G3815">
        <v>47.642899999999997</v>
      </c>
      <c r="H3815">
        <v>21.404800000000002</v>
      </c>
      <c r="I3815">
        <v>69.047700000000006</v>
      </c>
      <c r="J3815" s="12">
        <v>0.01</v>
      </c>
      <c r="K3815" s="12">
        <v>0.24099999999999999</v>
      </c>
      <c r="L3815" s="10" t="s">
        <v>5</v>
      </c>
      <c r="M3815" s="10">
        <f>VLOOKUP('By placement'!$D3815,'By goal type'!$I$3:$J$7,2,FALSE)</f>
        <v>0.3</v>
      </c>
      <c r="N3815" s="13"/>
      <c r="O3815" s="10">
        <f t="shared" si="179"/>
        <v>0.3</v>
      </c>
      <c r="P3815" s="10" t="str">
        <f t="shared" si="177"/>
        <v>unknown</v>
      </c>
      <c r="Q3815">
        <f t="shared" si="178"/>
        <v>20.714310000000001</v>
      </c>
    </row>
    <row r="3816" spans="1:17" x14ac:dyDescent="0.3">
      <c r="A3816">
        <v>3811</v>
      </c>
      <c r="B3816" t="s">
        <v>4263</v>
      </c>
      <c r="C3816" t="s">
        <v>71</v>
      </c>
      <c r="D3816" t="s">
        <v>7</v>
      </c>
      <c r="E3816">
        <v>45783</v>
      </c>
      <c r="F3816">
        <v>34782</v>
      </c>
      <c r="G3816">
        <v>6.4946999999999999</v>
      </c>
      <c r="H3816">
        <v>2.1633</v>
      </c>
      <c r="I3816">
        <v>8.6579999999999995</v>
      </c>
      <c r="J3816" s="12">
        <v>0.01</v>
      </c>
      <c r="K3816" s="12">
        <v>0.31</v>
      </c>
      <c r="L3816" s="10">
        <v>0.25</v>
      </c>
      <c r="M3816" s="10">
        <f>VLOOKUP('By placement'!$D3816,'By goal type'!$I$3:$J$7,2,FALSE)</f>
        <v>0.3</v>
      </c>
      <c r="N3816" s="13"/>
      <c r="O3816" s="10">
        <f t="shared" si="179"/>
        <v>0.3</v>
      </c>
      <c r="P3816" s="10">
        <f t="shared" si="177"/>
        <v>4.9999999999999989E-2</v>
      </c>
      <c r="Q3816">
        <f t="shared" si="178"/>
        <v>2.5973999999999999</v>
      </c>
    </row>
    <row r="3817" spans="1:17" x14ac:dyDescent="0.3">
      <c r="A3817">
        <v>3812</v>
      </c>
      <c r="B3817" t="s">
        <v>4264</v>
      </c>
      <c r="C3817" t="s">
        <v>92</v>
      </c>
      <c r="D3817" t="s">
        <v>7</v>
      </c>
      <c r="E3817">
        <v>1843628</v>
      </c>
      <c r="F3817">
        <v>1200609</v>
      </c>
      <c r="G3817">
        <v>695.98429999999996</v>
      </c>
      <c r="H3817">
        <v>284.27519999999998</v>
      </c>
      <c r="I3817">
        <v>980.2595</v>
      </c>
      <c r="J3817" s="12">
        <v>0.03</v>
      </c>
      <c r="K3817" s="12">
        <v>0.28399999999999997</v>
      </c>
      <c r="L3817" s="10">
        <v>0.28999999999999998</v>
      </c>
      <c r="M3817" s="10">
        <f>VLOOKUP('By placement'!$D3817,'By goal type'!$I$3:$J$7,2,FALSE)</f>
        <v>0.3</v>
      </c>
      <c r="N3817" s="13"/>
      <c r="O3817" s="10">
        <f t="shared" si="179"/>
        <v>0.3</v>
      </c>
      <c r="P3817" s="10">
        <f t="shared" si="177"/>
        <v>1.0000000000000009E-2</v>
      </c>
      <c r="Q3817">
        <f t="shared" si="178"/>
        <v>294.07785000000001</v>
      </c>
    </row>
    <row r="3818" spans="1:17" x14ac:dyDescent="0.3">
      <c r="A3818">
        <v>3813</v>
      </c>
      <c r="B3818" t="s">
        <v>4265</v>
      </c>
      <c r="C3818" t="s">
        <v>93</v>
      </c>
      <c r="D3818" t="s">
        <v>7</v>
      </c>
      <c r="E3818">
        <v>59355</v>
      </c>
      <c r="F3818">
        <v>18129</v>
      </c>
      <c r="G3818">
        <v>11.1225</v>
      </c>
      <c r="H3818">
        <v>3.7075</v>
      </c>
      <c r="I3818">
        <v>14.83</v>
      </c>
      <c r="J3818" s="12">
        <v>0.03</v>
      </c>
      <c r="K3818" s="12">
        <v>0.70899999999999996</v>
      </c>
      <c r="L3818" s="10">
        <v>0.25</v>
      </c>
      <c r="M3818" s="10">
        <f>VLOOKUP('By placement'!$D3818,'By goal type'!$I$3:$J$7,2,FALSE)</f>
        <v>0.3</v>
      </c>
      <c r="N3818" s="13"/>
      <c r="O3818" s="10">
        <f t="shared" si="179"/>
        <v>0.3</v>
      </c>
      <c r="P3818" s="10">
        <f t="shared" si="177"/>
        <v>4.9999999999999989E-2</v>
      </c>
      <c r="Q3818">
        <f t="shared" si="178"/>
        <v>4.4489999999999998</v>
      </c>
    </row>
    <row r="3819" spans="1:17" x14ac:dyDescent="0.3">
      <c r="A3819">
        <v>3814</v>
      </c>
      <c r="B3819" t="s">
        <v>4266</v>
      </c>
      <c r="C3819" t="s">
        <v>99</v>
      </c>
      <c r="D3819" t="s">
        <v>7</v>
      </c>
      <c r="E3819">
        <v>2464894</v>
      </c>
      <c r="F3819">
        <v>1496029</v>
      </c>
      <c r="G3819">
        <v>307.16759999999999</v>
      </c>
      <c r="H3819">
        <v>102.3886</v>
      </c>
      <c r="I3819">
        <v>409.55619999999999</v>
      </c>
      <c r="J3819" s="12">
        <v>0.01</v>
      </c>
      <c r="K3819" s="12">
        <v>0.23699999999999999</v>
      </c>
      <c r="L3819" s="10">
        <v>0.25</v>
      </c>
      <c r="M3819" s="10">
        <f>VLOOKUP('By placement'!$D3819,'By goal type'!$I$3:$J$7,2,FALSE)</f>
        <v>0.3</v>
      </c>
      <c r="N3819" s="13"/>
      <c r="O3819" s="10">
        <f t="shared" si="179"/>
        <v>0.3</v>
      </c>
      <c r="P3819" s="10">
        <f t="shared" si="177"/>
        <v>4.9999999999999989E-2</v>
      </c>
      <c r="Q3819">
        <f t="shared" si="178"/>
        <v>122.86685999999999</v>
      </c>
    </row>
    <row r="3820" spans="1:17" x14ac:dyDescent="0.3">
      <c r="A3820">
        <v>3815</v>
      </c>
      <c r="B3820" t="s">
        <v>4267</v>
      </c>
      <c r="C3820" t="s">
        <v>99</v>
      </c>
      <c r="D3820" t="s">
        <v>7</v>
      </c>
      <c r="E3820">
        <v>1738272</v>
      </c>
      <c r="F3820">
        <v>1078384</v>
      </c>
      <c r="G3820">
        <v>220.96809999999999</v>
      </c>
      <c r="H3820">
        <v>73.655100000000004</v>
      </c>
      <c r="I3820">
        <v>294.6232</v>
      </c>
      <c r="J3820" s="12">
        <v>0.01</v>
      </c>
      <c r="K3820" s="12">
        <v>0.22800000000000001</v>
      </c>
      <c r="L3820" s="10">
        <v>0.25</v>
      </c>
      <c r="M3820" s="10">
        <f>VLOOKUP('By placement'!$D3820,'By goal type'!$I$3:$J$7,2,FALSE)</f>
        <v>0.3</v>
      </c>
      <c r="N3820" s="13"/>
      <c r="O3820" s="10">
        <f t="shared" si="179"/>
        <v>0.3</v>
      </c>
      <c r="P3820" s="10">
        <f t="shared" si="177"/>
        <v>4.9999999999999989E-2</v>
      </c>
      <c r="Q3820">
        <f t="shared" si="178"/>
        <v>88.386960000000002</v>
      </c>
    </row>
    <row r="3821" spans="1:17" x14ac:dyDescent="0.3">
      <c r="A3821">
        <v>3816</v>
      </c>
      <c r="B3821" t="s">
        <v>4268</v>
      </c>
      <c r="C3821" t="s">
        <v>92</v>
      </c>
      <c r="D3821" t="s">
        <v>7</v>
      </c>
      <c r="E3821">
        <v>2040804</v>
      </c>
      <c r="F3821">
        <v>1368971</v>
      </c>
      <c r="G3821">
        <v>835.29060000000004</v>
      </c>
      <c r="H3821">
        <v>341.1746</v>
      </c>
      <c r="I3821">
        <v>1176.4652000000001</v>
      </c>
      <c r="J3821" s="12">
        <v>0.03</v>
      </c>
      <c r="K3821" s="12">
        <v>0.27700000000000002</v>
      </c>
      <c r="L3821" s="10">
        <v>0.28999999999999998</v>
      </c>
      <c r="M3821" s="10">
        <f>VLOOKUP('By placement'!$D3821,'By goal type'!$I$3:$J$7,2,FALSE)</f>
        <v>0.3</v>
      </c>
      <c r="N3821" s="13"/>
      <c r="O3821" s="10">
        <f t="shared" si="179"/>
        <v>0.3</v>
      </c>
      <c r="P3821" s="10">
        <f t="shared" si="177"/>
        <v>1.0000000000000009E-2</v>
      </c>
      <c r="Q3821">
        <f t="shared" si="178"/>
        <v>352.93956000000003</v>
      </c>
    </row>
    <row r="3822" spans="1:17" x14ac:dyDescent="0.3">
      <c r="A3822">
        <v>3817</v>
      </c>
      <c r="B3822" t="s">
        <v>4269</v>
      </c>
      <c r="C3822" t="s">
        <v>95</v>
      </c>
      <c r="D3822" t="s">
        <v>7</v>
      </c>
      <c r="E3822">
        <v>436232</v>
      </c>
      <c r="F3822">
        <v>406155</v>
      </c>
      <c r="G3822">
        <v>271.2919</v>
      </c>
      <c r="H3822">
        <v>90.426100000000005</v>
      </c>
      <c r="I3822">
        <v>361.71800000000002</v>
      </c>
      <c r="J3822" s="12">
        <v>0.03</v>
      </c>
      <c r="K3822" s="12">
        <v>0.97599999999999998</v>
      </c>
      <c r="L3822" s="10">
        <v>0.25</v>
      </c>
      <c r="M3822" s="10">
        <f>VLOOKUP('By placement'!$D3822,'By goal type'!$I$3:$J$7,2,FALSE)</f>
        <v>0.3</v>
      </c>
      <c r="N3822" s="13"/>
      <c r="O3822" s="10">
        <f t="shared" si="179"/>
        <v>0.3</v>
      </c>
      <c r="P3822" s="10">
        <f t="shared" si="177"/>
        <v>4.9999999999999989E-2</v>
      </c>
      <c r="Q3822">
        <f t="shared" si="178"/>
        <v>108.5154</v>
      </c>
    </row>
    <row r="3823" spans="1:17" x14ac:dyDescent="0.3">
      <c r="A3823">
        <v>3818</v>
      </c>
      <c r="B3823" t="s">
        <v>4270</v>
      </c>
      <c r="C3823" t="s">
        <v>95</v>
      </c>
      <c r="D3823" t="s">
        <v>7</v>
      </c>
      <c r="E3823">
        <v>455302</v>
      </c>
      <c r="F3823">
        <v>419605</v>
      </c>
      <c r="G3823">
        <v>285.36900000000003</v>
      </c>
      <c r="H3823">
        <v>95.119</v>
      </c>
      <c r="I3823">
        <v>380.488</v>
      </c>
      <c r="J3823" s="12">
        <v>0.03</v>
      </c>
      <c r="K3823" s="12">
        <v>0.996</v>
      </c>
      <c r="L3823" s="10">
        <v>0.25</v>
      </c>
      <c r="M3823" s="10">
        <f>VLOOKUP('By placement'!$D3823,'By goal type'!$I$3:$J$7,2,FALSE)</f>
        <v>0.3</v>
      </c>
      <c r="N3823" s="13"/>
      <c r="O3823" s="10">
        <f t="shared" si="179"/>
        <v>0.3</v>
      </c>
      <c r="P3823" s="10">
        <f t="shared" si="177"/>
        <v>4.9999999999999989E-2</v>
      </c>
      <c r="Q3823">
        <f t="shared" si="178"/>
        <v>114.1464</v>
      </c>
    </row>
    <row r="3824" spans="1:17" x14ac:dyDescent="0.3">
      <c r="A3824">
        <v>3819</v>
      </c>
      <c r="B3824" t="s">
        <v>4271</v>
      </c>
      <c r="C3824" t="s">
        <v>98</v>
      </c>
      <c r="D3824" t="s">
        <v>7</v>
      </c>
      <c r="E3824">
        <v>286</v>
      </c>
      <c r="F3824">
        <v>29</v>
      </c>
      <c r="G3824">
        <v>6.7999999999999996E-3</v>
      </c>
      <c r="H3824">
        <v>2.2000000000000001E-3</v>
      </c>
      <c r="I3824">
        <v>8.9999999999999993E-3</v>
      </c>
      <c r="J3824" s="12">
        <v>0.01</v>
      </c>
      <c r="K3824" s="12">
        <v>0.5</v>
      </c>
      <c r="L3824" s="10">
        <v>0.25</v>
      </c>
      <c r="M3824" s="10">
        <f>VLOOKUP('By placement'!$D3824,'By goal type'!$I$3:$J$7,2,FALSE)</f>
        <v>0.3</v>
      </c>
      <c r="N3824" s="13"/>
      <c r="O3824" s="10">
        <f t="shared" si="179"/>
        <v>0.3</v>
      </c>
      <c r="P3824" s="10">
        <f t="shared" si="177"/>
        <v>4.9999999999999989E-2</v>
      </c>
      <c r="Q3824">
        <f t="shared" si="178"/>
        <v>2.6999999999999997E-3</v>
      </c>
    </row>
    <row r="3825" spans="1:17" x14ac:dyDescent="0.3">
      <c r="A3825">
        <v>3820</v>
      </c>
      <c r="B3825" t="s">
        <v>4272</v>
      </c>
      <c r="C3825" t="s">
        <v>92</v>
      </c>
      <c r="D3825" t="s">
        <v>7</v>
      </c>
      <c r="E3825">
        <v>1962032</v>
      </c>
      <c r="F3825">
        <v>563346</v>
      </c>
      <c r="G3825">
        <v>380.40649999999999</v>
      </c>
      <c r="H3825">
        <v>147.9365</v>
      </c>
      <c r="I3825">
        <v>528.34299999999996</v>
      </c>
      <c r="J3825" s="12">
        <v>0.03</v>
      </c>
      <c r="K3825" s="12">
        <v>0.154</v>
      </c>
      <c r="L3825" s="10">
        <v>0.28000000000000003</v>
      </c>
      <c r="M3825" s="10">
        <f>VLOOKUP('By placement'!$D3825,'By goal type'!$I$3:$J$7,2,FALSE)</f>
        <v>0.3</v>
      </c>
      <c r="N3825" s="13"/>
      <c r="O3825" s="10">
        <f t="shared" si="179"/>
        <v>0.3</v>
      </c>
      <c r="P3825" s="10">
        <f t="shared" si="177"/>
        <v>1.9999999999999962E-2</v>
      </c>
      <c r="Q3825">
        <f t="shared" si="178"/>
        <v>158.50289999999998</v>
      </c>
    </row>
    <row r="3826" spans="1:17" x14ac:dyDescent="0.3">
      <c r="A3826">
        <v>3821</v>
      </c>
      <c r="B3826" t="s">
        <v>4273</v>
      </c>
      <c r="C3826" t="s">
        <v>55</v>
      </c>
      <c r="D3826" t="s">
        <v>7</v>
      </c>
      <c r="E3826">
        <v>13202</v>
      </c>
      <c r="F3826">
        <v>9090</v>
      </c>
      <c r="G3826">
        <v>2.1456</v>
      </c>
      <c r="H3826">
        <v>0.71519999999999995</v>
      </c>
      <c r="I3826">
        <v>2.8607999999999998</v>
      </c>
      <c r="J3826" s="12">
        <v>0.01</v>
      </c>
      <c r="K3826" s="12">
        <v>0.318</v>
      </c>
      <c r="L3826" s="10" t="s">
        <v>5</v>
      </c>
      <c r="M3826" s="10">
        <f>VLOOKUP('By placement'!$D3826,'By goal type'!$I$3:$J$7,2,FALSE)</f>
        <v>0.3</v>
      </c>
      <c r="N3826" s="13"/>
      <c r="O3826" s="10">
        <f t="shared" si="179"/>
        <v>0.3</v>
      </c>
      <c r="P3826" s="10" t="str">
        <f t="shared" si="177"/>
        <v>unknown</v>
      </c>
      <c r="Q3826">
        <f t="shared" si="178"/>
        <v>0.85823999999999989</v>
      </c>
    </row>
    <row r="3827" spans="1:17" x14ac:dyDescent="0.3">
      <c r="A3827">
        <v>3822</v>
      </c>
      <c r="B3827" t="s">
        <v>4274</v>
      </c>
      <c r="C3827" t="s">
        <v>97</v>
      </c>
      <c r="D3827" t="s">
        <v>7</v>
      </c>
      <c r="E3827">
        <v>79137</v>
      </c>
      <c r="F3827">
        <v>49262</v>
      </c>
      <c r="G3827">
        <v>12.4316</v>
      </c>
      <c r="H3827">
        <v>4.1433999999999997</v>
      </c>
      <c r="I3827">
        <v>16.574999999999999</v>
      </c>
      <c r="J3827" s="12">
        <v>0.01</v>
      </c>
      <c r="K3827" s="12">
        <v>0.36499999999999999</v>
      </c>
      <c r="L3827" s="10">
        <v>0.25</v>
      </c>
      <c r="M3827" s="10">
        <f>VLOOKUP('By placement'!$D3827,'By goal type'!$I$3:$J$7,2,FALSE)</f>
        <v>0.3</v>
      </c>
      <c r="N3827" s="13"/>
      <c r="O3827" s="10">
        <f t="shared" si="179"/>
        <v>0.3</v>
      </c>
      <c r="P3827" s="10">
        <f t="shared" si="177"/>
        <v>4.9999999999999989E-2</v>
      </c>
      <c r="Q3827">
        <f t="shared" si="178"/>
        <v>4.9724999999999993</v>
      </c>
    </row>
    <row r="3828" spans="1:17" x14ac:dyDescent="0.3">
      <c r="A3828">
        <v>3823</v>
      </c>
      <c r="B3828" t="s">
        <v>4275</v>
      </c>
      <c r="C3828" t="s">
        <v>96</v>
      </c>
      <c r="D3828" t="s">
        <v>7</v>
      </c>
      <c r="E3828">
        <v>10093</v>
      </c>
      <c r="F3828">
        <v>631</v>
      </c>
      <c r="G3828">
        <v>0.154</v>
      </c>
      <c r="H3828">
        <v>6.6000000000000003E-2</v>
      </c>
      <c r="I3828">
        <v>0.22</v>
      </c>
      <c r="J3828" s="12">
        <v>0.01</v>
      </c>
      <c r="K3828" s="12">
        <v>0.36899999999999999</v>
      </c>
      <c r="L3828" s="10" t="s">
        <v>5</v>
      </c>
      <c r="M3828" s="10">
        <f>VLOOKUP('By placement'!$D3828,'By goal type'!$I$3:$J$7,2,FALSE)</f>
        <v>0.3</v>
      </c>
      <c r="N3828" s="13"/>
      <c r="O3828" s="10">
        <f t="shared" si="179"/>
        <v>0.3</v>
      </c>
      <c r="P3828" s="10" t="str">
        <f t="shared" si="177"/>
        <v>unknown</v>
      </c>
      <c r="Q3828">
        <f t="shared" si="178"/>
        <v>6.6000000000000003E-2</v>
      </c>
    </row>
    <row r="3829" spans="1:17" x14ac:dyDescent="0.3">
      <c r="A3829">
        <v>3824</v>
      </c>
      <c r="B3829" t="s">
        <v>4276</v>
      </c>
      <c r="C3829" t="s">
        <v>55</v>
      </c>
      <c r="D3829" t="s">
        <v>7</v>
      </c>
      <c r="E3829">
        <v>106766</v>
      </c>
      <c r="F3829">
        <v>96042</v>
      </c>
      <c r="G3829">
        <v>26.549499999999998</v>
      </c>
      <c r="H3829">
        <v>8.8496000000000006</v>
      </c>
      <c r="I3829">
        <v>35.399099999999997</v>
      </c>
      <c r="J3829" s="12">
        <v>0.01</v>
      </c>
      <c r="K3829" s="12">
        <v>0.38400000000000001</v>
      </c>
      <c r="L3829" s="10">
        <v>0.25</v>
      </c>
      <c r="M3829" s="10">
        <f>VLOOKUP('By placement'!$D3829,'By goal type'!$I$3:$J$7,2,FALSE)</f>
        <v>0.3</v>
      </c>
      <c r="N3829" s="13"/>
      <c r="O3829" s="10">
        <f t="shared" si="179"/>
        <v>0.3</v>
      </c>
      <c r="P3829" s="10">
        <f t="shared" si="177"/>
        <v>4.9999999999999989E-2</v>
      </c>
      <c r="Q3829">
        <f t="shared" si="178"/>
        <v>10.619729999999999</v>
      </c>
    </row>
    <row r="3830" spans="1:17" x14ac:dyDescent="0.3">
      <c r="A3830">
        <v>3825</v>
      </c>
      <c r="B3830" t="s">
        <v>4277</v>
      </c>
      <c r="C3830" t="s">
        <v>92</v>
      </c>
      <c r="D3830" t="s">
        <v>7</v>
      </c>
      <c r="E3830">
        <v>1762232</v>
      </c>
      <c r="F3830">
        <v>560564</v>
      </c>
      <c r="G3830">
        <v>431.22179999999997</v>
      </c>
      <c r="H3830">
        <v>176.1327</v>
      </c>
      <c r="I3830">
        <v>607.35450000000003</v>
      </c>
      <c r="J3830" s="12">
        <v>0.03</v>
      </c>
      <c r="K3830" s="12">
        <v>0.83799999999999997</v>
      </c>
      <c r="L3830" s="10">
        <v>0.28999999999999998</v>
      </c>
      <c r="M3830" s="10">
        <f>VLOOKUP('By placement'!$D3830,'By goal type'!$I$3:$J$7,2,FALSE)</f>
        <v>0.3</v>
      </c>
      <c r="N3830" s="13"/>
      <c r="O3830" s="10">
        <f t="shared" si="179"/>
        <v>0.3</v>
      </c>
      <c r="P3830" s="10">
        <f t="shared" si="177"/>
        <v>1.0000000000000009E-2</v>
      </c>
      <c r="Q3830">
        <f t="shared" si="178"/>
        <v>182.20635000000001</v>
      </c>
    </row>
    <row r="3831" spans="1:17" x14ac:dyDescent="0.3">
      <c r="A3831">
        <v>3826</v>
      </c>
      <c r="B3831" t="s">
        <v>4278</v>
      </c>
      <c r="C3831" t="s">
        <v>95</v>
      </c>
      <c r="D3831" t="s">
        <v>7</v>
      </c>
      <c r="E3831">
        <v>615107</v>
      </c>
      <c r="F3831">
        <v>549134</v>
      </c>
      <c r="G3831">
        <v>456.96859999999998</v>
      </c>
      <c r="H3831">
        <v>152.31739999999999</v>
      </c>
      <c r="I3831">
        <v>609.28599999999994</v>
      </c>
      <c r="J3831" s="12">
        <v>0.03</v>
      </c>
      <c r="K3831" s="12">
        <v>1.216</v>
      </c>
      <c r="L3831" s="10">
        <v>0.25</v>
      </c>
      <c r="M3831" s="10">
        <f>VLOOKUP('By placement'!$D3831,'By goal type'!$I$3:$J$7,2,FALSE)</f>
        <v>0.3</v>
      </c>
      <c r="N3831" s="13"/>
      <c r="O3831" s="10">
        <f t="shared" si="179"/>
        <v>0.3</v>
      </c>
      <c r="P3831" s="10">
        <f t="shared" si="177"/>
        <v>4.9999999999999989E-2</v>
      </c>
      <c r="Q3831">
        <f t="shared" si="178"/>
        <v>182.78579999999997</v>
      </c>
    </row>
    <row r="3832" spans="1:17" x14ac:dyDescent="0.3">
      <c r="A3832">
        <v>3827</v>
      </c>
      <c r="B3832" t="s">
        <v>4279</v>
      </c>
      <c r="C3832" t="s">
        <v>92</v>
      </c>
      <c r="D3832" t="s">
        <v>7</v>
      </c>
      <c r="E3832">
        <v>2303280</v>
      </c>
      <c r="F3832">
        <v>1469919</v>
      </c>
      <c r="G3832">
        <v>1240.7646999999999</v>
      </c>
      <c r="H3832">
        <v>482.51830000000001</v>
      </c>
      <c r="I3832">
        <v>1723.2829999999999</v>
      </c>
      <c r="J3832" s="12">
        <v>0.03</v>
      </c>
      <c r="K3832" s="12">
        <v>1.016</v>
      </c>
      <c r="L3832" s="10">
        <v>0.28000000000000003</v>
      </c>
      <c r="M3832" s="10">
        <f>VLOOKUP('By placement'!$D3832,'By goal type'!$I$3:$J$7,2,FALSE)</f>
        <v>0.3</v>
      </c>
      <c r="N3832" s="13"/>
      <c r="O3832" s="10">
        <f t="shared" si="179"/>
        <v>0.3</v>
      </c>
      <c r="P3832" s="10">
        <f t="shared" si="177"/>
        <v>1.9999999999999962E-2</v>
      </c>
      <c r="Q3832">
        <f t="shared" si="178"/>
        <v>516.98489999999993</v>
      </c>
    </row>
    <row r="3833" spans="1:17" x14ac:dyDescent="0.3">
      <c r="A3833">
        <v>3828</v>
      </c>
      <c r="B3833" t="s">
        <v>4280</v>
      </c>
      <c r="C3833" t="s">
        <v>92</v>
      </c>
      <c r="D3833" t="s">
        <v>7</v>
      </c>
      <c r="E3833">
        <v>2274524</v>
      </c>
      <c r="F3833">
        <v>695016</v>
      </c>
      <c r="G3833">
        <v>616.51829999999995</v>
      </c>
      <c r="H3833">
        <v>239.7576</v>
      </c>
      <c r="I3833">
        <v>856.27589999999998</v>
      </c>
      <c r="J3833" s="12">
        <v>0.03</v>
      </c>
      <c r="K3833" s="12">
        <v>1.198</v>
      </c>
      <c r="L3833" s="10">
        <v>0.28000000000000003</v>
      </c>
      <c r="M3833" s="10">
        <f>VLOOKUP('By placement'!$D3833,'By goal type'!$I$3:$J$7,2,FALSE)</f>
        <v>0.3</v>
      </c>
      <c r="N3833" s="13"/>
      <c r="O3833" s="10">
        <f t="shared" si="179"/>
        <v>0.3</v>
      </c>
      <c r="P3833" s="10">
        <f t="shared" si="177"/>
        <v>1.9999999999999962E-2</v>
      </c>
      <c r="Q3833">
        <f t="shared" si="178"/>
        <v>256.88276999999999</v>
      </c>
    </row>
    <row r="3834" spans="1:17" x14ac:dyDescent="0.3">
      <c r="A3834">
        <v>3829</v>
      </c>
      <c r="B3834" t="s">
        <v>4281</v>
      </c>
      <c r="C3834" t="s">
        <v>95</v>
      </c>
      <c r="D3834" t="s">
        <v>7</v>
      </c>
      <c r="E3834">
        <v>180488</v>
      </c>
      <c r="F3834">
        <v>162160</v>
      </c>
      <c r="G3834">
        <v>150.28219999999999</v>
      </c>
      <c r="H3834">
        <v>50.089799999999997</v>
      </c>
      <c r="I3834">
        <v>200.37200000000001</v>
      </c>
      <c r="J3834" s="12">
        <v>0.03</v>
      </c>
      <c r="K3834" s="12">
        <v>1.3260000000000001</v>
      </c>
      <c r="L3834" s="10">
        <v>0.25</v>
      </c>
      <c r="M3834" s="10">
        <f>VLOOKUP('By placement'!$D3834,'By goal type'!$I$3:$J$7,2,FALSE)</f>
        <v>0.3</v>
      </c>
      <c r="N3834" s="13"/>
      <c r="O3834" s="10">
        <f t="shared" si="179"/>
        <v>0.3</v>
      </c>
      <c r="P3834" s="10">
        <f t="shared" si="177"/>
        <v>4.9999999999999989E-2</v>
      </c>
      <c r="Q3834">
        <f t="shared" si="178"/>
        <v>60.111600000000003</v>
      </c>
    </row>
    <row r="3835" spans="1:17" x14ac:dyDescent="0.3">
      <c r="A3835">
        <v>3830</v>
      </c>
      <c r="B3835" t="s">
        <v>4282</v>
      </c>
      <c r="C3835" t="s">
        <v>95</v>
      </c>
      <c r="D3835" t="s">
        <v>7</v>
      </c>
      <c r="E3835">
        <v>171916</v>
      </c>
      <c r="F3835">
        <v>156942</v>
      </c>
      <c r="G3835">
        <v>146.88239999999999</v>
      </c>
      <c r="H3835">
        <v>48.955599999999997</v>
      </c>
      <c r="I3835">
        <v>195.83799999999999</v>
      </c>
      <c r="J3835" s="12">
        <v>0.03</v>
      </c>
      <c r="K3835" s="12">
        <v>1.5069999999999999</v>
      </c>
      <c r="L3835" s="10">
        <v>0.25</v>
      </c>
      <c r="M3835" s="10">
        <f>VLOOKUP('By placement'!$D3835,'By goal type'!$I$3:$J$7,2,FALSE)</f>
        <v>0.3</v>
      </c>
      <c r="N3835" s="13"/>
      <c r="O3835" s="10">
        <f t="shared" si="179"/>
        <v>0.3</v>
      </c>
      <c r="P3835" s="10">
        <f t="shared" si="177"/>
        <v>4.9999999999999989E-2</v>
      </c>
      <c r="Q3835">
        <f t="shared" si="178"/>
        <v>58.751399999999997</v>
      </c>
    </row>
    <row r="3836" spans="1:17" x14ac:dyDescent="0.3">
      <c r="A3836">
        <v>3831</v>
      </c>
      <c r="B3836" t="s">
        <v>4283</v>
      </c>
      <c r="C3836" t="s">
        <v>94</v>
      </c>
      <c r="D3836" t="s">
        <v>7</v>
      </c>
      <c r="E3836">
        <v>1137805</v>
      </c>
      <c r="F3836">
        <v>218924</v>
      </c>
      <c r="G3836">
        <v>68.228700000000003</v>
      </c>
      <c r="H3836">
        <v>26.534099999999999</v>
      </c>
      <c r="I3836">
        <v>94.762799999999999</v>
      </c>
      <c r="J3836" s="12">
        <v>0.01</v>
      </c>
      <c r="K3836" s="12">
        <v>0.56999999999999995</v>
      </c>
      <c r="L3836" s="10">
        <v>0.28000000000000003</v>
      </c>
      <c r="M3836" s="10">
        <f>VLOOKUP('By placement'!$D3836,'By goal type'!$I$3:$J$7,2,FALSE)</f>
        <v>0.3</v>
      </c>
      <c r="N3836" s="13"/>
      <c r="O3836" s="10">
        <f t="shared" si="179"/>
        <v>0.3</v>
      </c>
      <c r="P3836" s="10">
        <f t="shared" si="177"/>
        <v>1.9999999999999962E-2</v>
      </c>
      <c r="Q3836">
        <f t="shared" si="178"/>
        <v>28.428839999999997</v>
      </c>
    </row>
    <row r="3837" spans="1:17" x14ac:dyDescent="0.3">
      <c r="A3837">
        <v>3832</v>
      </c>
      <c r="B3837" t="s">
        <v>4284</v>
      </c>
      <c r="C3837" t="s">
        <v>92</v>
      </c>
      <c r="D3837" t="s">
        <v>7</v>
      </c>
      <c r="E3837">
        <v>2229464</v>
      </c>
      <c r="F3837">
        <v>1284993</v>
      </c>
      <c r="G3837">
        <v>1219.2534000000001</v>
      </c>
      <c r="H3837">
        <v>474.15519999999998</v>
      </c>
      <c r="I3837">
        <v>1693.4086</v>
      </c>
      <c r="J3837" s="12">
        <v>0.03</v>
      </c>
      <c r="K3837" s="12">
        <v>1.04</v>
      </c>
      <c r="L3837" s="10">
        <v>0.28000000000000003</v>
      </c>
      <c r="M3837" s="10">
        <f>VLOOKUP('By placement'!$D3837,'By goal type'!$I$3:$J$7,2,FALSE)</f>
        <v>0.3</v>
      </c>
      <c r="N3837" s="13"/>
      <c r="O3837" s="10">
        <f t="shared" si="179"/>
        <v>0.3</v>
      </c>
      <c r="P3837" s="10">
        <f t="shared" si="177"/>
        <v>1.9999999999999962E-2</v>
      </c>
      <c r="Q3837">
        <f t="shared" si="178"/>
        <v>508.02257999999995</v>
      </c>
    </row>
    <row r="3838" spans="1:17" x14ac:dyDescent="0.3">
      <c r="A3838">
        <v>3833</v>
      </c>
      <c r="B3838" t="s">
        <v>4285</v>
      </c>
      <c r="C3838" t="s">
        <v>93</v>
      </c>
      <c r="D3838" t="s">
        <v>7</v>
      </c>
      <c r="E3838">
        <v>701681</v>
      </c>
      <c r="F3838">
        <v>151890</v>
      </c>
      <c r="G3838">
        <v>42.425600000000003</v>
      </c>
      <c r="H3838">
        <v>28.2836</v>
      </c>
      <c r="I3838">
        <v>70.709199999999996</v>
      </c>
      <c r="J3838" s="12">
        <v>0.01</v>
      </c>
      <c r="K3838" s="12">
        <v>0.47399999999999998</v>
      </c>
      <c r="L3838" s="10">
        <v>0.4</v>
      </c>
      <c r="M3838" s="10">
        <f>VLOOKUP('By placement'!$D3838,'By goal type'!$I$3:$J$7,2,FALSE)</f>
        <v>0.3</v>
      </c>
      <c r="N3838" s="13"/>
      <c r="O3838" s="10">
        <f t="shared" si="179"/>
        <v>0.3</v>
      </c>
      <c r="P3838" s="10">
        <f t="shared" si="177"/>
        <v>-0.10000000000000003</v>
      </c>
      <c r="Q3838">
        <f t="shared" si="178"/>
        <v>21.212759999999999</v>
      </c>
    </row>
    <row r="3839" spans="1:17" x14ac:dyDescent="0.3">
      <c r="A3839">
        <v>3834</v>
      </c>
      <c r="B3839" t="s">
        <v>4286</v>
      </c>
      <c r="C3839" t="s">
        <v>92</v>
      </c>
      <c r="D3839" t="s">
        <v>7</v>
      </c>
      <c r="E3839">
        <v>3233332</v>
      </c>
      <c r="F3839">
        <v>1111758</v>
      </c>
      <c r="G3839">
        <v>1161.1901</v>
      </c>
      <c r="H3839">
        <v>451.57409999999999</v>
      </c>
      <c r="I3839">
        <v>1612.7642000000001</v>
      </c>
      <c r="J3839" s="12">
        <v>0.03</v>
      </c>
      <c r="K3839" s="12">
        <v>1.1240000000000001</v>
      </c>
      <c r="L3839" s="10">
        <v>0.28000000000000003</v>
      </c>
      <c r="M3839" s="10">
        <f>VLOOKUP('By placement'!$D3839,'By goal type'!$I$3:$J$7,2,FALSE)</f>
        <v>0.3</v>
      </c>
      <c r="N3839" s="13"/>
      <c r="O3839" s="10">
        <f t="shared" si="179"/>
        <v>0.3</v>
      </c>
      <c r="P3839" s="10">
        <f t="shared" si="177"/>
        <v>1.9999999999999962E-2</v>
      </c>
      <c r="Q3839">
        <f t="shared" si="178"/>
        <v>483.82925999999998</v>
      </c>
    </row>
    <row r="3840" spans="1:17" x14ac:dyDescent="0.3">
      <c r="A3840">
        <v>3835</v>
      </c>
      <c r="B3840" t="s">
        <v>4287</v>
      </c>
      <c r="C3840" t="s">
        <v>92</v>
      </c>
      <c r="D3840" t="s">
        <v>7</v>
      </c>
      <c r="E3840">
        <v>1839594</v>
      </c>
      <c r="F3840">
        <v>624586</v>
      </c>
      <c r="G3840">
        <v>661.67560000000003</v>
      </c>
      <c r="H3840">
        <v>270.26190000000003</v>
      </c>
      <c r="I3840">
        <v>931.9375</v>
      </c>
      <c r="J3840" s="12">
        <v>0.03</v>
      </c>
      <c r="K3840" s="12">
        <v>0.98599999999999999</v>
      </c>
      <c r="L3840" s="10">
        <v>0.28999999999999998</v>
      </c>
      <c r="M3840" s="10">
        <f>VLOOKUP('By placement'!$D3840,'By goal type'!$I$3:$J$7,2,FALSE)</f>
        <v>0.3</v>
      </c>
      <c r="N3840" s="13"/>
      <c r="O3840" s="10">
        <f t="shared" si="179"/>
        <v>0.3</v>
      </c>
      <c r="P3840" s="10">
        <f t="shared" si="177"/>
        <v>1.0000000000000009E-2</v>
      </c>
      <c r="Q3840">
        <f t="shared" si="178"/>
        <v>279.58125000000001</v>
      </c>
    </row>
    <row r="3841" spans="1:17" x14ac:dyDescent="0.3">
      <c r="A3841">
        <v>3836</v>
      </c>
      <c r="B3841" t="s">
        <v>4288</v>
      </c>
      <c r="C3841" t="s">
        <v>92</v>
      </c>
      <c r="D3841" t="s">
        <v>7</v>
      </c>
      <c r="E3841">
        <v>1670541</v>
      </c>
      <c r="F3841">
        <v>584039</v>
      </c>
      <c r="G3841">
        <v>623.7604</v>
      </c>
      <c r="H3841">
        <v>254.7756</v>
      </c>
      <c r="I3841">
        <v>878.53599999999994</v>
      </c>
      <c r="J3841" s="12">
        <v>0.03</v>
      </c>
      <c r="K3841" s="12">
        <v>0.93899999999999995</v>
      </c>
      <c r="L3841" s="10">
        <v>0.28999999999999998</v>
      </c>
      <c r="M3841" s="10">
        <f>VLOOKUP('By placement'!$D3841,'By goal type'!$I$3:$J$7,2,FALSE)</f>
        <v>0.3</v>
      </c>
      <c r="N3841" s="13"/>
      <c r="O3841" s="10">
        <f t="shared" si="179"/>
        <v>0.3</v>
      </c>
      <c r="P3841" s="10">
        <f t="shared" si="177"/>
        <v>1.0000000000000009E-2</v>
      </c>
      <c r="Q3841">
        <f t="shared" si="178"/>
        <v>263.56079999999997</v>
      </c>
    </row>
    <row r="3842" spans="1:17" x14ac:dyDescent="0.3">
      <c r="A3842">
        <v>3837</v>
      </c>
      <c r="B3842" t="s">
        <v>4289</v>
      </c>
      <c r="C3842" t="s">
        <v>69</v>
      </c>
      <c r="D3842" t="s">
        <v>8</v>
      </c>
      <c r="E3842">
        <v>3905962</v>
      </c>
      <c r="F3842">
        <v>111746</v>
      </c>
      <c r="G3842">
        <v>83.809600000000003</v>
      </c>
      <c r="H3842">
        <v>1.0500000000000001E-2</v>
      </c>
      <c r="I3842">
        <v>83.820099999999996</v>
      </c>
      <c r="J3842" s="12">
        <v>0.75</v>
      </c>
      <c r="K3842" s="12">
        <v>0.749</v>
      </c>
      <c r="L3842" s="10">
        <v>0.3</v>
      </c>
      <c r="M3842" s="10">
        <f>VLOOKUP('By placement'!$D3842,'By goal type'!$I$3:$J$7,2,FALSE)</f>
        <v>0.4</v>
      </c>
      <c r="N3842" s="13"/>
      <c r="O3842" s="10">
        <f t="shared" si="179"/>
        <v>0.4</v>
      </c>
      <c r="P3842" s="10">
        <f t="shared" si="177"/>
        <v>0.10000000000000003</v>
      </c>
      <c r="Q3842">
        <f t="shared" si="178"/>
        <v>-0.11190934579439386</v>
      </c>
    </row>
    <row r="3843" spans="1:17" x14ac:dyDescent="0.3">
      <c r="A3843">
        <v>3838</v>
      </c>
      <c r="B3843" t="s">
        <v>4290</v>
      </c>
      <c r="C3843" t="s">
        <v>62</v>
      </c>
      <c r="D3843" t="s">
        <v>8</v>
      </c>
      <c r="E3843">
        <v>1943876</v>
      </c>
      <c r="F3843">
        <v>67980</v>
      </c>
      <c r="G3843">
        <v>50.985100000000003</v>
      </c>
      <c r="H3843">
        <v>1.5100000000000001E-2</v>
      </c>
      <c r="I3843">
        <v>51.0002</v>
      </c>
      <c r="J3843" s="12">
        <v>0.75</v>
      </c>
      <c r="K3843" s="12">
        <v>0.75</v>
      </c>
      <c r="L3843" s="10">
        <v>0.27</v>
      </c>
      <c r="M3843" s="10">
        <f>VLOOKUP('By placement'!$D3843,'By goal type'!$I$3:$J$7,2,FALSE)</f>
        <v>0.4</v>
      </c>
      <c r="N3843" s="13"/>
      <c r="O3843" s="10">
        <f t="shared" si="179"/>
        <v>0.4</v>
      </c>
      <c r="P3843" s="10">
        <f t="shared" si="177"/>
        <v>0.13</v>
      </c>
      <c r="Q3843">
        <f t="shared" si="178"/>
        <v>0</v>
      </c>
    </row>
    <row r="3844" spans="1:17" x14ac:dyDescent="0.3">
      <c r="A3844">
        <v>3839</v>
      </c>
      <c r="B3844" t="s">
        <v>4291</v>
      </c>
      <c r="C3844" t="s">
        <v>74</v>
      </c>
      <c r="D3844" t="s">
        <v>8</v>
      </c>
      <c r="E3844">
        <v>7886795</v>
      </c>
      <c r="F3844">
        <v>236411</v>
      </c>
      <c r="G3844">
        <v>153.66739999999999</v>
      </c>
      <c r="H3844">
        <v>0.70389999999999997</v>
      </c>
      <c r="I3844">
        <v>154.37129999999999</v>
      </c>
      <c r="J3844" s="12">
        <v>0.65</v>
      </c>
      <c r="K3844" s="12">
        <v>0.69399999999999995</v>
      </c>
      <c r="L3844" s="10">
        <v>0.37</v>
      </c>
      <c r="M3844" s="10">
        <f>VLOOKUP('By placement'!$D3844,'By goal type'!$I$3:$J$7,2,FALSE)</f>
        <v>0.4</v>
      </c>
      <c r="N3844" s="13"/>
      <c r="O3844" s="10">
        <f t="shared" si="179"/>
        <v>0.4</v>
      </c>
      <c r="P3844" s="10">
        <f t="shared" si="177"/>
        <v>3.0000000000000027E-2</v>
      </c>
      <c r="Q3844">
        <f t="shared" si="178"/>
        <v>9.7872293948126625</v>
      </c>
    </row>
    <row r="3845" spans="1:17" x14ac:dyDescent="0.3">
      <c r="A3845">
        <v>3840</v>
      </c>
      <c r="B3845" t="s">
        <v>4292</v>
      </c>
      <c r="C3845" t="s">
        <v>74</v>
      </c>
      <c r="D3845" t="s">
        <v>8</v>
      </c>
      <c r="E3845">
        <v>819039</v>
      </c>
      <c r="F3845">
        <v>191988</v>
      </c>
      <c r="G3845">
        <v>57.596400000000003</v>
      </c>
      <c r="H3845">
        <v>0.9899</v>
      </c>
      <c r="I3845">
        <v>58.586300000000001</v>
      </c>
      <c r="J3845" s="12">
        <v>0.3</v>
      </c>
      <c r="K3845" s="12">
        <v>0.314</v>
      </c>
      <c r="L3845" s="10">
        <v>0.36</v>
      </c>
      <c r="M3845" s="10">
        <f>VLOOKUP('By placement'!$D3845,'By goal type'!$I$3:$J$7,2,FALSE)</f>
        <v>0.4</v>
      </c>
      <c r="N3845" s="13"/>
      <c r="O3845" s="10">
        <f t="shared" si="179"/>
        <v>0.4</v>
      </c>
      <c r="P3845" s="10">
        <f t="shared" si="177"/>
        <v>4.0000000000000036E-2</v>
      </c>
      <c r="Q3845">
        <f t="shared" si="178"/>
        <v>2.6121280254777064</v>
      </c>
    </row>
    <row r="3846" spans="1:17" x14ac:dyDescent="0.3">
      <c r="A3846">
        <v>3841</v>
      </c>
      <c r="B3846" t="s">
        <v>4293</v>
      </c>
      <c r="C3846" t="s">
        <v>37</v>
      </c>
      <c r="D3846" t="s">
        <v>8</v>
      </c>
      <c r="E3846">
        <v>679666</v>
      </c>
      <c r="F3846">
        <v>197036</v>
      </c>
      <c r="G3846">
        <v>112.7154</v>
      </c>
      <c r="H3846">
        <v>6.2640000000000002</v>
      </c>
      <c r="I3846">
        <v>118.9794</v>
      </c>
      <c r="J3846" s="12">
        <v>0.6</v>
      </c>
      <c r="K3846" s="12">
        <v>0.63700000000000001</v>
      </c>
      <c r="L3846" s="10">
        <v>0.25</v>
      </c>
      <c r="M3846" s="10">
        <f>VLOOKUP('By placement'!$D3846,'By goal type'!$I$3:$J$7,2,FALSE)</f>
        <v>0.4</v>
      </c>
      <c r="N3846" s="13"/>
      <c r="O3846" s="10">
        <f t="shared" si="179"/>
        <v>0.4</v>
      </c>
      <c r="P3846" s="10">
        <f t="shared" si="177"/>
        <v>0.15000000000000002</v>
      </c>
      <c r="Q3846">
        <f t="shared" si="178"/>
        <v>6.9108913657770854</v>
      </c>
    </row>
    <row r="3847" spans="1:17" x14ac:dyDescent="0.3">
      <c r="A3847">
        <v>3842</v>
      </c>
      <c r="B3847" t="s">
        <v>4294</v>
      </c>
      <c r="C3847" t="s">
        <v>83</v>
      </c>
      <c r="D3847" t="s">
        <v>8</v>
      </c>
      <c r="E3847">
        <v>290282</v>
      </c>
      <c r="F3847">
        <v>20437</v>
      </c>
      <c r="G3847">
        <v>40.874000000000002</v>
      </c>
      <c r="H3847">
        <v>1.3620000000000001</v>
      </c>
      <c r="I3847">
        <v>42.235999999999997</v>
      </c>
      <c r="J3847" s="12">
        <v>2</v>
      </c>
      <c r="K3847" s="12">
        <v>2.0680000000000001</v>
      </c>
      <c r="L3847" s="10">
        <v>0.25</v>
      </c>
      <c r="M3847" s="10">
        <f>VLOOKUP('By placement'!$D3847,'By goal type'!$I$3:$J$7,2,FALSE)</f>
        <v>0.4</v>
      </c>
      <c r="N3847" s="13"/>
      <c r="O3847" s="10">
        <f t="shared" si="179"/>
        <v>0.4</v>
      </c>
      <c r="P3847" s="10">
        <f t="shared" ref="P3847:P3910" si="180">IFERROR(O3847-L3847,"unknown")</f>
        <v>0.15000000000000002</v>
      </c>
      <c r="Q3847">
        <f t="shared" ref="Q3847:Q3910" si="181">IFERROR(MIN(1-J3847/K3847,O3847)*I3847,0)</f>
        <v>1.3888046421663471</v>
      </c>
    </row>
    <row r="3848" spans="1:17" x14ac:dyDescent="0.3">
      <c r="A3848">
        <v>3843</v>
      </c>
      <c r="B3848" t="s">
        <v>4295</v>
      </c>
      <c r="C3848" t="s">
        <v>74</v>
      </c>
      <c r="D3848" t="s">
        <v>8</v>
      </c>
      <c r="E3848">
        <v>1048874</v>
      </c>
      <c r="F3848">
        <v>8702</v>
      </c>
      <c r="G3848">
        <v>2.6105999999999998</v>
      </c>
      <c r="H3848">
        <v>0.13250000000000001</v>
      </c>
      <c r="I3848">
        <v>2.7431000000000001</v>
      </c>
      <c r="J3848" s="12">
        <v>0.3</v>
      </c>
      <c r="K3848" s="12">
        <v>0.315</v>
      </c>
      <c r="L3848" s="10">
        <v>0.3</v>
      </c>
      <c r="M3848" s="10">
        <f>VLOOKUP('By placement'!$D3848,'By goal type'!$I$3:$J$7,2,FALSE)</f>
        <v>0.4</v>
      </c>
      <c r="N3848" s="13"/>
      <c r="O3848" s="10">
        <f t="shared" ref="O3848:O3911" si="182">IF(N3848="",M3848,N3848)</f>
        <v>0.4</v>
      </c>
      <c r="P3848" s="10">
        <f t="shared" si="180"/>
        <v>0.10000000000000003</v>
      </c>
      <c r="Q3848">
        <f t="shared" si="181"/>
        <v>0.13062380952380967</v>
      </c>
    </row>
    <row r="3849" spans="1:17" x14ac:dyDescent="0.3">
      <c r="A3849">
        <v>3844</v>
      </c>
      <c r="B3849" t="s">
        <v>4296</v>
      </c>
      <c r="C3849" t="s">
        <v>85</v>
      </c>
      <c r="D3849" t="s">
        <v>8</v>
      </c>
      <c r="E3849">
        <v>2967</v>
      </c>
      <c r="F3849">
        <v>995</v>
      </c>
      <c r="G3849">
        <v>2.4531000000000001</v>
      </c>
      <c r="H3849">
        <v>0.2571</v>
      </c>
      <c r="I3849">
        <v>2.7101999999999999</v>
      </c>
      <c r="J3849" s="12">
        <v>2.5</v>
      </c>
      <c r="K3849" s="12">
        <v>2.67</v>
      </c>
      <c r="L3849" s="10">
        <v>0.25</v>
      </c>
      <c r="M3849" s="10">
        <f>VLOOKUP('By placement'!$D3849,'By goal type'!$I$3:$J$7,2,FALSE)</f>
        <v>0.4</v>
      </c>
      <c r="N3849" s="13"/>
      <c r="O3849" s="10">
        <f t="shared" si="182"/>
        <v>0.4</v>
      </c>
      <c r="P3849" s="10">
        <f t="shared" si="180"/>
        <v>0.15000000000000002</v>
      </c>
      <c r="Q3849">
        <f t="shared" si="181"/>
        <v>0.17255955056179756</v>
      </c>
    </row>
    <row r="3850" spans="1:17" x14ac:dyDescent="0.3">
      <c r="A3850">
        <v>3845</v>
      </c>
      <c r="B3850" t="s">
        <v>4297</v>
      </c>
      <c r="C3850" t="s">
        <v>37</v>
      </c>
      <c r="D3850" t="s">
        <v>8</v>
      </c>
      <c r="E3850">
        <v>654505</v>
      </c>
      <c r="F3850">
        <v>214089</v>
      </c>
      <c r="G3850">
        <v>123.3108</v>
      </c>
      <c r="H3850">
        <v>14.457800000000001</v>
      </c>
      <c r="I3850">
        <v>137.76859999999999</v>
      </c>
      <c r="J3850" s="12">
        <v>0.6</v>
      </c>
      <c r="K3850" s="12">
        <v>0.67500000000000004</v>
      </c>
      <c r="L3850" s="10">
        <v>0.25</v>
      </c>
      <c r="M3850" s="10">
        <f>VLOOKUP('By placement'!$D3850,'By goal type'!$I$3:$J$7,2,FALSE)</f>
        <v>0.4</v>
      </c>
      <c r="N3850" s="13"/>
      <c r="O3850" s="10">
        <f t="shared" si="182"/>
        <v>0.4</v>
      </c>
      <c r="P3850" s="10">
        <f t="shared" si="180"/>
        <v>0.15000000000000002</v>
      </c>
      <c r="Q3850">
        <f t="shared" si="181"/>
        <v>15.307622222222228</v>
      </c>
    </row>
    <row r="3851" spans="1:17" x14ac:dyDescent="0.3">
      <c r="A3851">
        <v>3846</v>
      </c>
      <c r="B3851" t="s">
        <v>4298</v>
      </c>
      <c r="C3851" t="s">
        <v>75</v>
      </c>
      <c r="D3851" t="s">
        <v>8</v>
      </c>
      <c r="E3851">
        <v>3933</v>
      </c>
      <c r="F3851">
        <v>1257</v>
      </c>
      <c r="G3851">
        <v>1.5336000000000001</v>
      </c>
      <c r="H3851">
        <v>0.19159999999999999</v>
      </c>
      <c r="I3851">
        <v>1.7252000000000001</v>
      </c>
      <c r="J3851" s="12">
        <v>1.25</v>
      </c>
      <c r="K3851" s="12">
        <v>1.3740000000000001</v>
      </c>
      <c r="L3851" s="10">
        <v>0.3</v>
      </c>
      <c r="M3851" s="10">
        <f>VLOOKUP('By placement'!$D3851,'By goal type'!$I$3:$J$7,2,FALSE)</f>
        <v>0.4</v>
      </c>
      <c r="N3851" s="13"/>
      <c r="O3851" s="10">
        <f t="shared" si="182"/>
        <v>0.4</v>
      </c>
      <c r="P3851" s="10">
        <f t="shared" si="180"/>
        <v>0.10000000000000003</v>
      </c>
      <c r="Q3851">
        <f t="shared" si="181"/>
        <v>0.15569490538573519</v>
      </c>
    </row>
    <row r="3852" spans="1:17" x14ac:dyDescent="0.3">
      <c r="A3852">
        <v>3847</v>
      </c>
      <c r="B3852" t="s">
        <v>4299</v>
      </c>
      <c r="C3852" t="s">
        <v>74</v>
      </c>
      <c r="D3852" t="s">
        <v>8</v>
      </c>
      <c r="E3852">
        <v>1742419</v>
      </c>
      <c r="F3852">
        <v>44221</v>
      </c>
      <c r="G3852">
        <v>33.165999999999997</v>
      </c>
      <c r="H3852">
        <v>3.3283999999999998</v>
      </c>
      <c r="I3852">
        <v>36.494399999999999</v>
      </c>
      <c r="J3852" s="12">
        <v>0.75</v>
      </c>
      <c r="K3852" s="12">
        <v>0.83099999999999996</v>
      </c>
      <c r="L3852" s="10">
        <v>0.37</v>
      </c>
      <c r="M3852" s="10">
        <f>VLOOKUP('By placement'!$D3852,'By goal type'!$I$3:$J$7,2,FALSE)</f>
        <v>0.4</v>
      </c>
      <c r="N3852" s="13"/>
      <c r="O3852" s="10">
        <f t="shared" si="182"/>
        <v>0.4</v>
      </c>
      <c r="P3852" s="10">
        <f t="shared" si="180"/>
        <v>3.0000000000000027E-2</v>
      </c>
      <c r="Q3852">
        <f t="shared" si="181"/>
        <v>3.5572158844765323</v>
      </c>
    </row>
    <row r="3853" spans="1:17" x14ac:dyDescent="0.3">
      <c r="A3853">
        <v>3848</v>
      </c>
      <c r="B3853" t="s">
        <v>4300</v>
      </c>
      <c r="C3853" t="s">
        <v>70</v>
      </c>
      <c r="D3853" t="s">
        <v>8</v>
      </c>
      <c r="E3853">
        <v>14743234</v>
      </c>
      <c r="F3853">
        <v>118989</v>
      </c>
      <c r="G3853">
        <v>118.989</v>
      </c>
      <c r="H3853">
        <v>12.032</v>
      </c>
      <c r="I3853">
        <v>131.02099999999999</v>
      </c>
      <c r="J3853" s="12">
        <v>1</v>
      </c>
      <c r="K3853" s="12">
        <v>1.159</v>
      </c>
      <c r="L3853" s="10">
        <v>0.35000000000000003</v>
      </c>
      <c r="M3853" s="10">
        <f>VLOOKUP('By placement'!$D3853,'By goal type'!$I$3:$J$7,2,FALSE)</f>
        <v>0.4</v>
      </c>
      <c r="N3853" s="13"/>
      <c r="O3853" s="10">
        <f t="shared" si="182"/>
        <v>0.4</v>
      </c>
      <c r="P3853" s="10">
        <f t="shared" si="180"/>
        <v>4.9999999999999989E-2</v>
      </c>
      <c r="Q3853">
        <f t="shared" si="181"/>
        <v>17.974408110440041</v>
      </c>
    </row>
    <row r="3854" spans="1:17" x14ac:dyDescent="0.3">
      <c r="A3854">
        <v>3849</v>
      </c>
      <c r="B3854" t="s">
        <v>4301</v>
      </c>
      <c r="C3854" t="s">
        <v>37</v>
      </c>
      <c r="D3854" t="s">
        <v>8</v>
      </c>
      <c r="E3854">
        <v>657409</v>
      </c>
      <c r="F3854">
        <v>211157</v>
      </c>
      <c r="G3854">
        <v>120.44</v>
      </c>
      <c r="H3854">
        <v>15.69</v>
      </c>
      <c r="I3854">
        <v>136.13</v>
      </c>
      <c r="J3854" s="12">
        <v>0.6</v>
      </c>
      <c r="K3854" s="12">
        <v>0.68200000000000005</v>
      </c>
      <c r="L3854" s="10">
        <v>0.25</v>
      </c>
      <c r="M3854" s="10">
        <f>VLOOKUP('By placement'!$D3854,'By goal type'!$I$3:$J$7,2,FALSE)</f>
        <v>0.4</v>
      </c>
      <c r="N3854" s="13"/>
      <c r="O3854" s="10">
        <f t="shared" si="182"/>
        <v>0.4</v>
      </c>
      <c r="P3854" s="10">
        <f t="shared" si="180"/>
        <v>0.15000000000000002</v>
      </c>
      <c r="Q3854">
        <f t="shared" si="181"/>
        <v>16.367536656891509</v>
      </c>
    </row>
    <row r="3855" spans="1:17" x14ac:dyDescent="0.3">
      <c r="A3855">
        <v>3850</v>
      </c>
      <c r="B3855" t="s">
        <v>4302</v>
      </c>
      <c r="C3855" t="s">
        <v>69</v>
      </c>
      <c r="D3855" t="s">
        <v>8</v>
      </c>
      <c r="E3855">
        <v>1187405</v>
      </c>
      <c r="F3855">
        <v>125283</v>
      </c>
      <c r="G3855">
        <v>62.641500000000001</v>
      </c>
      <c r="H3855">
        <v>6.9584999999999999</v>
      </c>
      <c r="I3855">
        <v>69.599999999999994</v>
      </c>
      <c r="J3855" s="12">
        <v>0.5</v>
      </c>
      <c r="K3855" s="12">
        <v>0.54800000000000004</v>
      </c>
      <c r="L3855" s="10">
        <v>0.3</v>
      </c>
      <c r="M3855" s="10">
        <f>VLOOKUP('By placement'!$D3855,'By goal type'!$I$3:$J$7,2,FALSE)</f>
        <v>0.4</v>
      </c>
      <c r="N3855" s="13"/>
      <c r="O3855" s="10">
        <f t="shared" si="182"/>
        <v>0.4</v>
      </c>
      <c r="P3855" s="10">
        <f t="shared" si="180"/>
        <v>0.10000000000000003</v>
      </c>
      <c r="Q3855">
        <f t="shared" si="181"/>
        <v>6.0963503649635111</v>
      </c>
    </row>
    <row r="3856" spans="1:17" x14ac:dyDescent="0.3">
      <c r="A3856">
        <v>3851</v>
      </c>
      <c r="B3856" t="s">
        <v>4303</v>
      </c>
      <c r="C3856" t="s">
        <v>74</v>
      </c>
      <c r="D3856" t="s">
        <v>8</v>
      </c>
      <c r="E3856">
        <v>1872355</v>
      </c>
      <c r="F3856">
        <v>245715</v>
      </c>
      <c r="G3856">
        <v>412.64550000000003</v>
      </c>
      <c r="H3856">
        <v>51.596800000000002</v>
      </c>
      <c r="I3856">
        <v>464.2423</v>
      </c>
      <c r="J3856" s="12">
        <v>1.75</v>
      </c>
      <c r="K3856" s="12">
        <v>1.895</v>
      </c>
      <c r="L3856" s="10">
        <v>0.37</v>
      </c>
      <c r="M3856" s="10">
        <f>VLOOKUP('By placement'!$D3856,'By goal type'!$I$3:$J$7,2,FALSE)</f>
        <v>0.4</v>
      </c>
      <c r="N3856" s="13"/>
      <c r="O3856" s="10">
        <f t="shared" si="182"/>
        <v>0.4</v>
      </c>
      <c r="P3856" s="10">
        <f t="shared" si="180"/>
        <v>3.0000000000000027E-2</v>
      </c>
      <c r="Q3856">
        <f t="shared" si="181"/>
        <v>35.522497889182041</v>
      </c>
    </row>
    <row r="3857" spans="1:17" x14ac:dyDescent="0.3">
      <c r="A3857">
        <v>3852</v>
      </c>
      <c r="B3857" t="s">
        <v>4304</v>
      </c>
      <c r="C3857" t="s">
        <v>75</v>
      </c>
      <c r="D3857" t="s">
        <v>8</v>
      </c>
      <c r="E3857">
        <v>3858</v>
      </c>
      <c r="F3857">
        <v>1520</v>
      </c>
      <c r="G3857">
        <v>1.6719999999999999</v>
      </c>
      <c r="H3857">
        <v>0.18840000000000001</v>
      </c>
      <c r="I3857">
        <v>1.8604000000000001</v>
      </c>
      <c r="J3857" s="12">
        <v>1.1000000000000001</v>
      </c>
      <c r="K3857" s="12">
        <v>1.151</v>
      </c>
      <c r="L3857" s="10">
        <v>0.3</v>
      </c>
      <c r="M3857" s="10">
        <f>VLOOKUP('By placement'!$D3857,'By goal type'!$I$3:$J$7,2,FALSE)</f>
        <v>0.4</v>
      </c>
      <c r="N3857" s="13"/>
      <c r="O3857" s="10">
        <f t="shared" si="182"/>
        <v>0.4</v>
      </c>
      <c r="P3857" s="10">
        <f t="shared" si="180"/>
        <v>0.10000000000000003</v>
      </c>
      <c r="Q3857">
        <f t="shared" si="181"/>
        <v>8.2433014769765237E-2</v>
      </c>
    </row>
    <row r="3858" spans="1:17" x14ac:dyDescent="0.3">
      <c r="A3858">
        <v>3853</v>
      </c>
      <c r="B3858" t="s">
        <v>4305</v>
      </c>
      <c r="C3858" t="s">
        <v>70</v>
      </c>
      <c r="D3858" t="s">
        <v>8</v>
      </c>
      <c r="E3858">
        <v>103267</v>
      </c>
      <c r="F3858">
        <v>4303</v>
      </c>
      <c r="G3858">
        <v>4.3356000000000003</v>
      </c>
      <c r="H3858">
        <v>0.46300000000000002</v>
      </c>
      <c r="I3858">
        <v>4.7986000000000004</v>
      </c>
      <c r="J3858" s="12">
        <v>1</v>
      </c>
      <c r="K3858" s="12">
        <v>1.875</v>
      </c>
      <c r="L3858" s="10">
        <v>0.35000000000000003</v>
      </c>
      <c r="M3858" s="10">
        <f>VLOOKUP('By placement'!$D3858,'By goal type'!$I$3:$J$7,2,FALSE)</f>
        <v>0.4</v>
      </c>
      <c r="N3858" s="13"/>
      <c r="O3858" s="10">
        <f t="shared" si="182"/>
        <v>0.4</v>
      </c>
      <c r="P3858" s="10">
        <f t="shared" si="180"/>
        <v>4.9999999999999989E-2</v>
      </c>
      <c r="Q3858">
        <f t="shared" si="181"/>
        <v>1.9194400000000003</v>
      </c>
    </row>
    <row r="3859" spans="1:17" x14ac:dyDescent="0.3">
      <c r="A3859">
        <v>3854</v>
      </c>
      <c r="B3859" t="s">
        <v>4306</v>
      </c>
      <c r="C3859" t="s">
        <v>69</v>
      </c>
      <c r="D3859" t="s">
        <v>8</v>
      </c>
      <c r="E3859">
        <v>6543238</v>
      </c>
      <c r="F3859">
        <v>1391164</v>
      </c>
      <c r="G3859">
        <v>695.58199999999999</v>
      </c>
      <c r="H3859">
        <v>83.867999999999995</v>
      </c>
      <c r="I3859">
        <v>779.45</v>
      </c>
      <c r="J3859" s="12">
        <v>0.5</v>
      </c>
      <c r="K3859" s="12">
        <v>0.53800000000000003</v>
      </c>
      <c r="L3859" s="10">
        <v>0.3</v>
      </c>
      <c r="M3859" s="10">
        <f>VLOOKUP('By placement'!$D3859,'By goal type'!$I$3:$J$7,2,FALSE)</f>
        <v>0.4</v>
      </c>
      <c r="N3859" s="13"/>
      <c r="O3859" s="10">
        <f t="shared" si="182"/>
        <v>0.4</v>
      </c>
      <c r="P3859" s="10">
        <f t="shared" si="180"/>
        <v>0.10000000000000003</v>
      </c>
      <c r="Q3859">
        <f t="shared" si="181"/>
        <v>55.054089219330862</v>
      </c>
    </row>
    <row r="3860" spans="1:17" x14ac:dyDescent="0.3">
      <c r="A3860">
        <v>3855</v>
      </c>
      <c r="B3860" t="s">
        <v>4307</v>
      </c>
      <c r="C3860" t="s">
        <v>29</v>
      </c>
      <c r="D3860" t="s">
        <v>8</v>
      </c>
      <c r="E3860">
        <v>3390983</v>
      </c>
      <c r="F3860">
        <v>319570</v>
      </c>
      <c r="G3860">
        <v>1278.28</v>
      </c>
      <c r="H3860">
        <v>154.1729</v>
      </c>
      <c r="I3860">
        <v>1432.4529</v>
      </c>
      <c r="J3860" s="12">
        <v>4</v>
      </c>
      <c r="K3860" s="12">
        <v>4.4589999999999996</v>
      </c>
      <c r="L3860" s="10">
        <v>0.3</v>
      </c>
      <c r="M3860" s="10">
        <f>VLOOKUP('By placement'!$D3860,'By goal type'!$I$3:$J$7,2,FALSE)</f>
        <v>0.4</v>
      </c>
      <c r="N3860" s="13"/>
      <c r="O3860" s="10">
        <f t="shared" si="182"/>
        <v>0.4</v>
      </c>
      <c r="P3860" s="10">
        <f t="shared" si="180"/>
        <v>0.10000000000000003</v>
      </c>
      <c r="Q3860">
        <f t="shared" si="181"/>
        <v>147.45366250280318</v>
      </c>
    </row>
    <row r="3861" spans="1:17" x14ac:dyDescent="0.3">
      <c r="A3861">
        <v>3856</v>
      </c>
      <c r="B3861" t="s">
        <v>4308</v>
      </c>
      <c r="C3861" t="s">
        <v>75</v>
      </c>
      <c r="D3861" t="s">
        <v>8</v>
      </c>
      <c r="E3861">
        <v>2942</v>
      </c>
      <c r="F3861">
        <v>739</v>
      </c>
      <c r="G3861">
        <v>0.72770000000000001</v>
      </c>
      <c r="H3861">
        <v>0.1033</v>
      </c>
      <c r="I3861">
        <v>0.83099999999999996</v>
      </c>
      <c r="J3861" s="12">
        <v>1</v>
      </c>
      <c r="K3861" s="12">
        <v>1.492</v>
      </c>
      <c r="L3861" s="10">
        <v>0.3</v>
      </c>
      <c r="M3861" s="10">
        <f>VLOOKUP('By placement'!$D3861,'By goal type'!$I$3:$J$7,2,FALSE)</f>
        <v>0.4</v>
      </c>
      <c r="N3861" s="13"/>
      <c r="O3861" s="10">
        <f t="shared" si="182"/>
        <v>0.4</v>
      </c>
      <c r="P3861" s="10">
        <f t="shared" si="180"/>
        <v>0.10000000000000003</v>
      </c>
      <c r="Q3861">
        <f t="shared" si="181"/>
        <v>0.27402949061662196</v>
      </c>
    </row>
    <row r="3862" spans="1:17" x14ac:dyDescent="0.3">
      <c r="A3862">
        <v>3857</v>
      </c>
      <c r="B3862" t="s">
        <v>4309</v>
      </c>
      <c r="C3862" t="s">
        <v>75</v>
      </c>
      <c r="D3862" t="s">
        <v>8</v>
      </c>
      <c r="E3862">
        <v>324711</v>
      </c>
      <c r="F3862">
        <v>37169</v>
      </c>
      <c r="G3862">
        <v>65.045900000000003</v>
      </c>
      <c r="H3862">
        <v>8.2186000000000003</v>
      </c>
      <c r="I3862">
        <v>73.264499999999998</v>
      </c>
      <c r="J3862" s="12">
        <v>1.75</v>
      </c>
      <c r="K3862" s="12">
        <v>1.9730000000000001</v>
      </c>
      <c r="L3862" s="10">
        <v>0.3</v>
      </c>
      <c r="M3862" s="10">
        <f>VLOOKUP('By placement'!$D3862,'By goal type'!$I$3:$J$7,2,FALSE)</f>
        <v>0.4</v>
      </c>
      <c r="N3862" s="13"/>
      <c r="O3862" s="10">
        <f t="shared" si="182"/>
        <v>0.4</v>
      </c>
      <c r="P3862" s="10">
        <f t="shared" si="180"/>
        <v>0.10000000000000003</v>
      </c>
      <c r="Q3862">
        <f t="shared" si="181"/>
        <v>8.2807823112012233</v>
      </c>
    </row>
    <row r="3863" spans="1:17" x14ac:dyDescent="0.3">
      <c r="A3863">
        <v>3858</v>
      </c>
      <c r="B3863" t="s">
        <v>4310</v>
      </c>
      <c r="C3863" t="s">
        <v>75</v>
      </c>
      <c r="D3863" t="s">
        <v>8</v>
      </c>
      <c r="E3863">
        <v>734</v>
      </c>
      <c r="F3863">
        <v>173</v>
      </c>
      <c r="G3863">
        <v>0.13650000000000001</v>
      </c>
      <c r="H3863">
        <v>5.8599999999999999E-2</v>
      </c>
      <c r="I3863">
        <v>0.1951</v>
      </c>
      <c r="J3863" s="12">
        <v>1</v>
      </c>
      <c r="K3863" s="12">
        <v>1.4670000000000001</v>
      </c>
      <c r="L3863" s="10">
        <v>0.3</v>
      </c>
      <c r="M3863" s="10">
        <f>VLOOKUP('By placement'!$D3863,'By goal type'!$I$3:$J$7,2,FALSE)</f>
        <v>0.4</v>
      </c>
      <c r="N3863" s="13"/>
      <c r="O3863" s="10">
        <f t="shared" si="182"/>
        <v>0.4</v>
      </c>
      <c r="P3863" s="10">
        <f t="shared" si="180"/>
        <v>0.10000000000000003</v>
      </c>
      <c r="Q3863">
        <f t="shared" si="181"/>
        <v>6.2107498295841855E-2</v>
      </c>
    </row>
    <row r="3864" spans="1:17" x14ac:dyDescent="0.3">
      <c r="A3864">
        <v>3859</v>
      </c>
      <c r="B3864" t="s">
        <v>4311</v>
      </c>
      <c r="C3864" t="s">
        <v>85</v>
      </c>
      <c r="D3864" t="s">
        <v>8</v>
      </c>
      <c r="E3864">
        <v>3616</v>
      </c>
      <c r="F3864">
        <v>1879</v>
      </c>
      <c r="G3864">
        <v>4.6974999999999998</v>
      </c>
      <c r="H3864">
        <v>0.60419999999999996</v>
      </c>
      <c r="I3864">
        <v>5.3017000000000003</v>
      </c>
      <c r="J3864" s="12">
        <v>2.5</v>
      </c>
      <c r="K3864" s="12">
        <v>2.7759999999999998</v>
      </c>
      <c r="L3864" s="10">
        <v>0.25</v>
      </c>
      <c r="M3864" s="10">
        <f>VLOOKUP('By placement'!$D3864,'By goal type'!$I$3:$J$7,2,FALSE)</f>
        <v>0.4</v>
      </c>
      <c r="N3864" s="13"/>
      <c r="O3864" s="10">
        <f t="shared" si="182"/>
        <v>0.4</v>
      </c>
      <c r="P3864" s="10">
        <f t="shared" si="180"/>
        <v>0.15000000000000002</v>
      </c>
      <c r="Q3864">
        <f t="shared" si="181"/>
        <v>0.52711426512968285</v>
      </c>
    </row>
    <row r="3865" spans="1:17" x14ac:dyDescent="0.3">
      <c r="A3865">
        <v>3860</v>
      </c>
      <c r="B3865" t="s">
        <v>4312</v>
      </c>
      <c r="C3865" t="s">
        <v>74</v>
      </c>
      <c r="D3865" t="s">
        <v>8</v>
      </c>
      <c r="E3865">
        <v>3614001</v>
      </c>
      <c r="F3865">
        <v>13578</v>
      </c>
      <c r="G3865">
        <v>6.7889999999999997</v>
      </c>
      <c r="H3865">
        <v>0.87419999999999998</v>
      </c>
      <c r="I3865">
        <v>7.6631999999999998</v>
      </c>
      <c r="J3865" s="12">
        <v>0.5</v>
      </c>
      <c r="K3865" s="12">
        <v>0.67400000000000004</v>
      </c>
      <c r="L3865" s="10">
        <v>0.37</v>
      </c>
      <c r="M3865" s="10">
        <f>VLOOKUP('By placement'!$D3865,'By goal type'!$I$3:$J$7,2,FALSE)</f>
        <v>0.4</v>
      </c>
      <c r="N3865" s="13"/>
      <c r="O3865" s="10">
        <f t="shared" si="182"/>
        <v>0.4</v>
      </c>
      <c r="P3865" s="10">
        <f t="shared" si="180"/>
        <v>3.0000000000000027E-2</v>
      </c>
      <c r="Q3865">
        <f t="shared" si="181"/>
        <v>1.9783335311572703</v>
      </c>
    </row>
    <row r="3866" spans="1:17" x14ac:dyDescent="0.3">
      <c r="A3866">
        <v>3861</v>
      </c>
      <c r="B3866" t="s">
        <v>4313</v>
      </c>
      <c r="C3866" t="s">
        <v>69</v>
      </c>
      <c r="D3866" t="s">
        <v>8</v>
      </c>
      <c r="E3866">
        <v>945695</v>
      </c>
      <c r="F3866">
        <v>227989</v>
      </c>
      <c r="G3866">
        <v>113.9945</v>
      </c>
      <c r="H3866">
        <v>15.477499999999999</v>
      </c>
      <c r="I3866">
        <v>129.47200000000001</v>
      </c>
      <c r="J3866" s="12">
        <v>0.5</v>
      </c>
      <c r="K3866" s="12">
        <v>0.55400000000000005</v>
      </c>
      <c r="L3866" s="10">
        <v>0.3</v>
      </c>
      <c r="M3866" s="10">
        <f>VLOOKUP('By placement'!$D3866,'By goal type'!$I$3:$J$7,2,FALSE)</f>
        <v>0.4</v>
      </c>
      <c r="N3866" s="13"/>
      <c r="O3866" s="10">
        <f t="shared" si="182"/>
        <v>0.4</v>
      </c>
      <c r="P3866" s="10">
        <f t="shared" si="180"/>
        <v>0.10000000000000003</v>
      </c>
      <c r="Q3866">
        <f t="shared" si="181"/>
        <v>12.62001444043322</v>
      </c>
    </row>
    <row r="3867" spans="1:17" x14ac:dyDescent="0.3">
      <c r="A3867">
        <v>3862</v>
      </c>
      <c r="B3867" t="s">
        <v>4314</v>
      </c>
      <c r="C3867" t="s">
        <v>75</v>
      </c>
      <c r="D3867" t="s">
        <v>8</v>
      </c>
      <c r="E3867">
        <v>786070</v>
      </c>
      <c r="F3867">
        <v>71015</v>
      </c>
      <c r="G3867">
        <v>120.7255</v>
      </c>
      <c r="H3867">
        <v>16.5153</v>
      </c>
      <c r="I3867">
        <v>137.24080000000001</v>
      </c>
      <c r="J3867" s="12">
        <v>1.7</v>
      </c>
      <c r="K3867" s="12">
        <v>1.883</v>
      </c>
      <c r="L3867" s="10">
        <v>0.3</v>
      </c>
      <c r="M3867" s="10">
        <f>VLOOKUP('By placement'!$D3867,'By goal type'!$I$3:$J$7,2,FALSE)</f>
        <v>0.4</v>
      </c>
      <c r="N3867" s="13"/>
      <c r="O3867" s="10">
        <f t="shared" si="182"/>
        <v>0.4</v>
      </c>
      <c r="P3867" s="10">
        <f t="shared" si="180"/>
        <v>0.10000000000000003</v>
      </c>
      <c r="Q3867">
        <f t="shared" si="181"/>
        <v>13.337794158258104</v>
      </c>
    </row>
    <row r="3868" spans="1:17" x14ac:dyDescent="0.3">
      <c r="A3868">
        <v>3863</v>
      </c>
      <c r="B3868" t="s">
        <v>4315</v>
      </c>
      <c r="C3868" t="s">
        <v>34</v>
      </c>
      <c r="D3868" t="s">
        <v>8</v>
      </c>
      <c r="E3868">
        <v>525428</v>
      </c>
      <c r="F3868">
        <v>204836</v>
      </c>
      <c r="G3868">
        <v>51.350700000000003</v>
      </c>
      <c r="H3868">
        <v>10.434699999999999</v>
      </c>
      <c r="I3868">
        <v>61.785400000000003</v>
      </c>
      <c r="J3868" s="12">
        <v>0.28000000000000003</v>
      </c>
      <c r="K3868" s="12">
        <v>0.307</v>
      </c>
      <c r="L3868" s="10">
        <v>0.3</v>
      </c>
      <c r="M3868" s="10">
        <f>VLOOKUP('By placement'!$D3868,'By goal type'!$I$3:$J$7,2,FALSE)</f>
        <v>0.4</v>
      </c>
      <c r="N3868" s="13"/>
      <c r="O3868" s="10">
        <f t="shared" si="182"/>
        <v>0.4</v>
      </c>
      <c r="P3868" s="10">
        <f t="shared" si="180"/>
        <v>0.10000000000000003</v>
      </c>
      <c r="Q3868">
        <f t="shared" si="181"/>
        <v>5.4338951140065106</v>
      </c>
    </row>
    <row r="3869" spans="1:17" x14ac:dyDescent="0.3">
      <c r="A3869">
        <v>3864</v>
      </c>
      <c r="B3869" t="s">
        <v>4316</v>
      </c>
      <c r="C3869" t="s">
        <v>90</v>
      </c>
      <c r="D3869" t="s">
        <v>8</v>
      </c>
      <c r="E3869">
        <v>929648</v>
      </c>
      <c r="F3869">
        <v>73335</v>
      </c>
      <c r="G3869">
        <v>73.334999999999994</v>
      </c>
      <c r="H3869">
        <v>10.302</v>
      </c>
      <c r="I3869">
        <v>83.637</v>
      </c>
      <c r="J3869" s="12">
        <v>1</v>
      </c>
      <c r="K3869" s="12">
        <v>1.115</v>
      </c>
      <c r="L3869" s="10">
        <v>0.3</v>
      </c>
      <c r="M3869" s="10">
        <f>VLOOKUP('By placement'!$D3869,'By goal type'!$I$3:$J$7,2,FALSE)</f>
        <v>0.4</v>
      </c>
      <c r="N3869" s="13"/>
      <c r="O3869" s="10">
        <f t="shared" si="182"/>
        <v>0.4</v>
      </c>
      <c r="P3869" s="10">
        <f t="shared" si="180"/>
        <v>0.10000000000000003</v>
      </c>
      <c r="Q3869">
        <f t="shared" si="181"/>
        <v>8.6262376681614317</v>
      </c>
    </row>
    <row r="3870" spans="1:17" x14ac:dyDescent="0.3">
      <c r="A3870">
        <v>3865</v>
      </c>
      <c r="B3870" t="s">
        <v>4317</v>
      </c>
      <c r="C3870" t="s">
        <v>59</v>
      </c>
      <c r="D3870" t="s">
        <v>8</v>
      </c>
      <c r="E3870">
        <v>10614</v>
      </c>
      <c r="F3870">
        <v>6108</v>
      </c>
      <c r="G3870">
        <v>0.91590000000000005</v>
      </c>
      <c r="H3870">
        <v>0.1283</v>
      </c>
      <c r="I3870">
        <v>1.0442</v>
      </c>
      <c r="J3870" s="12">
        <v>0.15</v>
      </c>
      <c r="K3870" s="12">
        <v>0.17299999999999999</v>
      </c>
      <c r="L3870" s="10">
        <v>0.3</v>
      </c>
      <c r="M3870" s="10">
        <f>VLOOKUP('By placement'!$D3870,'By goal type'!$I$3:$J$7,2,FALSE)</f>
        <v>0.4</v>
      </c>
      <c r="N3870" s="13"/>
      <c r="O3870" s="10">
        <f t="shared" si="182"/>
        <v>0.4</v>
      </c>
      <c r="P3870" s="10">
        <f t="shared" si="180"/>
        <v>0.10000000000000003</v>
      </c>
      <c r="Q3870">
        <f t="shared" si="181"/>
        <v>0.13882427745664738</v>
      </c>
    </row>
    <row r="3871" spans="1:17" x14ac:dyDescent="0.3">
      <c r="A3871">
        <v>3866</v>
      </c>
      <c r="B3871" t="s">
        <v>4318</v>
      </c>
      <c r="C3871" t="s">
        <v>74</v>
      </c>
      <c r="D3871" t="s">
        <v>8</v>
      </c>
      <c r="E3871">
        <v>13883</v>
      </c>
      <c r="F3871">
        <v>162</v>
      </c>
      <c r="G3871">
        <v>0.16200000000000001</v>
      </c>
      <c r="H3871">
        <v>4.2799999999999998E-2</v>
      </c>
      <c r="I3871">
        <v>0.20480000000000001</v>
      </c>
      <c r="J3871" s="12">
        <v>1.1000000000000001</v>
      </c>
      <c r="K3871" s="12">
        <v>1.264</v>
      </c>
      <c r="L3871" s="10">
        <v>0.3</v>
      </c>
      <c r="M3871" s="10">
        <f>VLOOKUP('By placement'!$D3871,'By goal type'!$I$3:$J$7,2,FALSE)</f>
        <v>0.4</v>
      </c>
      <c r="N3871" s="13"/>
      <c r="O3871" s="10">
        <f t="shared" si="182"/>
        <v>0.4</v>
      </c>
      <c r="P3871" s="10">
        <f t="shared" si="180"/>
        <v>0.10000000000000003</v>
      </c>
      <c r="Q3871">
        <f t="shared" si="181"/>
        <v>2.6572151898734162E-2</v>
      </c>
    </row>
    <row r="3872" spans="1:17" x14ac:dyDescent="0.3">
      <c r="A3872">
        <v>3867</v>
      </c>
      <c r="B3872" t="s">
        <v>4319</v>
      </c>
      <c r="C3872" t="s">
        <v>74</v>
      </c>
      <c r="D3872" t="s">
        <v>8</v>
      </c>
      <c r="E3872">
        <v>15646</v>
      </c>
      <c r="F3872">
        <v>3588</v>
      </c>
      <c r="G3872">
        <v>2.8704000000000001</v>
      </c>
      <c r="H3872">
        <v>0.42880000000000001</v>
      </c>
      <c r="I3872">
        <v>3.2991999999999999</v>
      </c>
      <c r="J3872" s="12">
        <v>0.8</v>
      </c>
      <c r="K3872" s="12">
        <v>0.88900000000000001</v>
      </c>
      <c r="L3872" s="10">
        <v>0.35000000000000003</v>
      </c>
      <c r="M3872" s="10">
        <f>VLOOKUP('By placement'!$D3872,'By goal type'!$I$3:$J$7,2,FALSE)</f>
        <v>0.4</v>
      </c>
      <c r="N3872" s="13"/>
      <c r="O3872" s="10">
        <f t="shared" si="182"/>
        <v>0.4</v>
      </c>
      <c r="P3872" s="10">
        <f t="shared" si="180"/>
        <v>4.9999999999999989E-2</v>
      </c>
      <c r="Q3872">
        <f t="shared" si="181"/>
        <v>0.3302911136107986</v>
      </c>
    </row>
    <row r="3873" spans="1:17" x14ac:dyDescent="0.3">
      <c r="A3873">
        <v>3868</v>
      </c>
      <c r="B3873" t="s">
        <v>4320</v>
      </c>
      <c r="C3873" t="s">
        <v>90</v>
      </c>
      <c r="D3873" t="s">
        <v>8</v>
      </c>
      <c r="E3873">
        <v>3495859</v>
      </c>
      <c r="F3873">
        <v>276118</v>
      </c>
      <c r="G3873">
        <v>276.11799999999999</v>
      </c>
      <c r="H3873">
        <v>43.195</v>
      </c>
      <c r="I3873">
        <v>319.31299999999999</v>
      </c>
      <c r="J3873" s="12">
        <v>1</v>
      </c>
      <c r="K3873" s="12">
        <v>1.1379999999999999</v>
      </c>
      <c r="L3873" s="10">
        <v>0.3</v>
      </c>
      <c r="M3873" s="10">
        <f>VLOOKUP('By placement'!$D3873,'By goal type'!$I$3:$J$7,2,FALSE)</f>
        <v>0.4</v>
      </c>
      <c r="N3873" s="13"/>
      <c r="O3873" s="10">
        <f t="shared" si="182"/>
        <v>0.4</v>
      </c>
      <c r="P3873" s="10">
        <f t="shared" si="180"/>
        <v>0.10000000000000003</v>
      </c>
      <c r="Q3873">
        <f t="shared" si="181"/>
        <v>38.721611599296978</v>
      </c>
    </row>
    <row r="3874" spans="1:17" x14ac:dyDescent="0.3">
      <c r="A3874">
        <v>3869</v>
      </c>
      <c r="B3874" t="s">
        <v>4321</v>
      </c>
      <c r="C3874" t="s">
        <v>39</v>
      </c>
      <c r="D3874" t="s">
        <v>8</v>
      </c>
      <c r="E3874">
        <v>3881</v>
      </c>
      <c r="F3874">
        <v>502</v>
      </c>
      <c r="G3874">
        <v>1.1201000000000001</v>
      </c>
      <c r="H3874">
        <v>0.3332</v>
      </c>
      <c r="I3874">
        <v>1.4533</v>
      </c>
      <c r="J3874" s="12">
        <v>2.5</v>
      </c>
      <c r="K3874" s="12">
        <v>2.8690000000000002</v>
      </c>
      <c r="L3874" s="10">
        <v>0.25</v>
      </c>
      <c r="M3874" s="10">
        <f>VLOOKUP('By placement'!$D3874,'By goal type'!$I$3:$J$7,2,FALSE)</f>
        <v>0.4</v>
      </c>
      <c r="N3874" s="13"/>
      <c r="O3874" s="10">
        <f t="shared" si="182"/>
        <v>0.4</v>
      </c>
      <c r="P3874" s="10">
        <f t="shared" si="180"/>
        <v>0.15000000000000002</v>
      </c>
      <c r="Q3874">
        <f t="shared" si="181"/>
        <v>0.18691798536075296</v>
      </c>
    </row>
    <row r="3875" spans="1:17" x14ac:dyDescent="0.3">
      <c r="A3875">
        <v>3870</v>
      </c>
      <c r="B3875" t="s">
        <v>4322</v>
      </c>
      <c r="C3875" t="s">
        <v>74</v>
      </c>
      <c r="D3875" t="s">
        <v>8</v>
      </c>
      <c r="E3875">
        <v>3545747</v>
      </c>
      <c r="F3875">
        <v>301713</v>
      </c>
      <c r="G3875">
        <v>507.1934</v>
      </c>
      <c r="H3875">
        <v>85.2821</v>
      </c>
      <c r="I3875">
        <v>592.47550000000001</v>
      </c>
      <c r="J3875" s="12">
        <v>1.75</v>
      </c>
      <c r="K3875" s="12">
        <v>1.8759999999999999</v>
      </c>
      <c r="L3875" s="10">
        <v>0.37</v>
      </c>
      <c r="M3875" s="10">
        <f>VLOOKUP('By placement'!$D3875,'By goal type'!$I$3:$J$7,2,FALSE)</f>
        <v>0.4</v>
      </c>
      <c r="N3875" s="13"/>
      <c r="O3875" s="10">
        <f t="shared" si="182"/>
        <v>0.4</v>
      </c>
      <c r="P3875" s="10">
        <f t="shared" si="180"/>
        <v>3.0000000000000027E-2</v>
      </c>
      <c r="Q3875">
        <f t="shared" si="181"/>
        <v>39.793130597014908</v>
      </c>
    </row>
    <row r="3876" spans="1:17" x14ac:dyDescent="0.3">
      <c r="A3876">
        <v>3871</v>
      </c>
      <c r="B3876" t="s">
        <v>4323</v>
      </c>
      <c r="C3876" t="s">
        <v>65</v>
      </c>
      <c r="D3876" t="s">
        <v>8</v>
      </c>
      <c r="E3876">
        <v>2070135</v>
      </c>
      <c r="F3876">
        <v>257457</v>
      </c>
      <c r="G3876">
        <v>128.7285</v>
      </c>
      <c r="H3876">
        <v>20.529499999999999</v>
      </c>
      <c r="I3876">
        <v>149.25800000000001</v>
      </c>
      <c r="J3876" s="12">
        <v>0.5</v>
      </c>
      <c r="K3876" s="12">
        <v>0.59099999999999997</v>
      </c>
      <c r="L3876" s="10">
        <v>0.26</v>
      </c>
      <c r="M3876" s="10">
        <f>VLOOKUP('By placement'!$D3876,'By goal type'!$I$3:$J$7,2,FALSE)</f>
        <v>0.4</v>
      </c>
      <c r="N3876" s="13"/>
      <c r="O3876" s="10">
        <f t="shared" si="182"/>
        <v>0.4</v>
      </c>
      <c r="P3876" s="10">
        <f t="shared" si="180"/>
        <v>0.14000000000000001</v>
      </c>
      <c r="Q3876">
        <f t="shared" si="181"/>
        <v>22.982196277495767</v>
      </c>
    </row>
    <row r="3877" spans="1:17" x14ac:dyDescent="0.3">
      <c r="A3877">
        <v>3872</v>
      </c>
      <c r="B3877" t="s">
        <v>4324</v>
      </c>
      <c r="C3877" t="s">
        <v>69</v>
      </c>
      <c r="D3877" t="s">
        <v>8</v>
      </c>
      <c r="E3877">
        <v>5481601</v>
      </c>
      <c r="F3877">
        <v>833828</v>
      </c>
      <c r="G3877">
        <v>416.91399999999999</v>
      </c>
      <c r="H3877">
        <v>66.495999999999995</v>
      </c>
      <c r="I3877">
        <v>483.41</v>
      </c>
      <c r="J3877" s="12">
        <v>0.5</v>
      </c>
      <c r="K3877" s="12">
        <v>0.57099999999999995</v>
      </c>
      <c r="L3877" s="10">
        <v>0.3</v>
      </c>
      <c r="M3877" s="10">
        <f>VLOOKUP('By placement'!$D3877,'By goal type'!$I$3:$J$7,2,FALSE)</f>
        <v>0.4</v>
      </c>
      <c r="N3877" s="13"/>
      <c r="O3877" s="10">
        <f t="shared" si="182"/>
        <v>0.4</v>
      </c>
      <c r="P3877" s="10">
        <f t="shared" si="180"/>
        <v>0.10000000000000003</v>
      </c>
      <c r="Q3877">
        <f t="shared" si="181"/>
        <v>60.108774080560408</v>
      </c>
    </row>
    <row r="3878" spans="1:17" x14ac:dyDescent="0.3">
      <c r="A3878">
        <v>3873</v>
      </c>
      <c r="B3878" t="s">
        <v>4325</v>
      </c>
      <c r="C3878" t="s">
        <v>29</v>
      </c>
      <c r="D3878" t="s">
        <v>8</v>
      </c>
      <c r="E3878">
        <v>1962139</v>
      </c>
      <c r="F3878">
        <v>320350</v>
      </c>
      <c r="G3878">
        <v>560.61270000000002</v>
      </c>
      <c r="H3878">
        <v>91.539500000000004</v>
      </c>
      <c r="I3878">
        <v>652.15219999999999</v>
      </c>
      <c r="J3878" s="12">
        <v>1.75</v>
      </c>
      <c r="K3878" s="12">
        <v>2.1179999999999999</v>
      </c>
      <c r="L3878" s="10">
        <v>0.3</v>
      </c>
      <c r="M3878" s="10">
        <f>VLOOKUP('By placement'!$D3878,'By goal type'!$I$3:$J$7,2,FALSE)</f>
        <v>0.4</v>
      </c>
      <c r="N3878" s="13"/>
      <c r="O3878" s="10">
        <f t="shared" si="182"/>
        <v>0.4</v>
      </c>
      <c r="P3878" s="10">
        <f t="shared" si="180"/>
        <v>0.10000000000000003</v>
      </c>
      <c r="Q3878">
        <f t="shared" si="181"/>
        <v>113.31067497639278</v>
      </c>
    </row>
    <row r="3879" spans="1:17" x14ac:dyDescent="0.3">
      <c r="A3879">
        <v>3874</v>
      </c>
      <c r="B3879" t="s">
        <v>4326</v>
      </c>
      <c r="C3879" t="s">
        <v>84</v>
      </c>
      <c r="D3879" t="s">
        <v>8</v>
      </c>
      <c r="E3879">
        <v>163</v>
      </c>
      <c r="F3879">
        <v>70</v>
      </c>
      <c r="G3879">
        <v>6.1100000000000002E-2</v>
      </c>
      <c r="H3879">
        <v>6.1100000000000002E-2</v>
      </c>
      <c r="I3879">
        <v>0.1222</v>
      </c>
      <c r="J3879" s="12">
        <v>1.5</v>
      </c>
      <c r="K3879" s="12">
        <v>1.746</v>
      </c>
      <c r="L3879" s="10" t="s">
        <v>5</v>
      </c>
      <c r="M3879" s="10">
        <f>VLOOKUP('By placement'!$D3879,'By goal type'!$I$3:$J$7,2,FALSE)</f>
        <v>0.4</v>
      </c>
      <c r="N3879" s="13"/>
      <c r="O3879" s="10">
        <f t="shared" si="182"/>
        <v>0.4</v>
      </c>
      <c r="P3879" s="10" t="str">
        <f t="shared" si="180"/>
        <v>unknown</v>
      </c>
      <c r="Q3879">
        <f t="shared" si="181"/>
        <v>1.7217182130584187E-2</v>
      </c>
    </row>
    <row r="3880" spans="1:17" x14ac:dyDescent="0.3">
      <c r="A3880">
        <v>3875</v>
      </c>
      <c r="B3880" t="s">
        <v>4327</v>
      </c>
      <c r="C3880" t="s">
        <v>62</v>
      </c>
      <c r="D3880" t="s">
        <v>8</v>
      </c>
      <c r="E3880">
        <v>155191</v>
      </c>
      <c r="F3880">
        <v>26110</v>
      </c>
      <c r="G3880">
        <v>26.11</v>
      </c>
      <c r="H3880">
        <v>4.3634000000000004</v>
      </c>
      <c r="I3880">
        <v>30.473400000000002</v>
      </c>
      <c r="J3880" s="12">
        <v>1</v>
      </c>
      <c r="K3880" s="12">
        <v>1.163</v>
      </c>
      <c r="L3880" s="10">
        <v>0.25</v>
      </c>
      <c r="M3880" s="10">
        <f>VLOOKUP('By placement'!$D3880,'By goal type'!$I$3:$J$7,2,FALSE)</f>
        <v>0.4</v>
      </c>
      <c r="N3880" s="13"/>
      <c r="O3880" s="10">
        <f t="shared" si="182"/>
        <v>0.4</v>
      </c>
      <c r="P3880" s="10">
        <f t="shared" si="180"/>
        <v>0.15000000000000002</v>
      </c>
      <c r="Q3880">
        <f t="shared" si="181"/>
        <v>4.2709924333619966</v>
      </c>
    </row>
    <row r="3881" spans="1:17" x14ac:dyDescent="0.3">
      <c r="A3881">
        <v>3876</v>
      </c>
      <c r="B3881" t="s">
        <v>4328</v>
      </c>
      <c r="C3881" t="s">
        <v>80</v>
      </c>
      <c r="D3881" t="s">
        <v>8</v>
      </c>
      <c r="E3881">
        <v>265443</v>
      </c>
      <c r="F3881">
        <v>44839</v>
      </c>
      <c r="G3881">
        <v>22.419499999999999</v>
      </c>
      <c r="H3881">
        <v>3.7745000000000002</v>
      </c>
      <c r="I3881">
        <v>26.193999999999999</v>
      </c>
      <c r="J3881" s="12">
        <v>0.5</v>
      </c>
      <c r="K3881" s="12">
        <v>0.57299999999999995</v>
      </c>
      <c r="L3881" s="10">
        <v>0.25</v>
      </c>
      <c r="M3881" s="10">
        <f>VLOOKUP('By placement'!$D3881,'By goal type'!$I$3:$J$7,2,FALSE)</f>
        <v>0.4</v>
      </c>
      <c r="N3881" s="13"/>
      <c r="O3881" s="10">
        <f t="shared" si="182"/>
        <v>0.4</v>
      </c>
      <c r="P3881" s="10">
        <f t="shared" si="180"/>
        <v>0.15000000000000002</v>
      </c>
      <c r="Q3881">
        <f t="shared" si="181"/>
        <v>3.3371064572425801</v>
      </c>
    </row>
    <row r="3882" spans="1:17" x14ac:dyDescent="0.3">
      <c r="A3882">
        <v>3877</v>
      </c>
      <c r="B3882" t="s">
        <v>4329</v>
      </c>
      <c r="C3882" t="s">
        <v>74</v>
      </c>
      <c r="D3882" t="s">
        <v>8</v>
      </c>
      <c r="E3882">
        <v>2663657</v>
      </c>
      <c r="F3882">
        <v>44680</v>
      </c>
      <c r="G3882">
        <v>13.404</v>
      </c>
      <c r="H3882">
        <v>2.2753999999999999</v>
      </c>
      <c r="I3882">
        <v>15.679399999999999</v>
      </c>
      <c r="J3882" s="12">
        <v>0.3</v>
      </c>
      <c r="K3882" s="12">
        <v>0.33800000000000002</v>
      </c>
      <c r="L3882" s="10">
        <v>0.37</v>
      </c>
      <c r="M3882" s="10">
        <f>VLOOKUP('By placement'!$D3882,'By goal type'!$I$3:$J$7,2,FALSE)</f>
        <v>0.4</v>
      </c>
      <c r="N3882" s="13"/>
      <c r="O3882" s="10">
        <f t="shared" si="182"/>
        <v>0.4</v>
      </c>
      <c r="P3882" s="10">
        <f t="shared" si="180"/>
        <v>3.0000000000000027E-2</v>
      </c>
      <c r="Q3882">
        <f t="shared" si="181"/>
        <v>1.7627727810650908</v>
      </c>
    </row>
    <row r="3883" spans="1:17" x14ac:dyDescent="0.3">
      <c r="A3883">
        <v>3878</v>
      </c>
      <c r="B3883" t="s">
        <v>4330</v>
      </c>
      <c r="C3883" t="s">
        <v>73</v>
      </c>
      <c r="D3883" t="s">
        <v>8</v>
      </c>
      <c r="E3883">
        <v>1403570</v>
      </c>
      <c r="F3883">
        <v>432790</v>
      </c>
      <c r="G3883">
        <v>216.39500000000001</v>
      </c>
      <c r="H3883">
        <v>36.786999999999999</v>
      </c>
      <c r="I3883">
        <v>253.18199999999999</v>
      </c>
      <c r="J3883" s="12">
        <v>0.5</v>
      </c>
      <c r="K3883" s="12">
        <v>0.57799999999999996</v>
      </c>
      <c r="L3883" s="10">
        <v>0.25</v>
      </c>
      <c r="M3883" s="10">
        <f>VLOOKUP('By placement'!$D3883,'By goal type'!$I$3:$J$7,2,FALSE)</f>
        <v>0.4</v>
      </c>
      <c r="N3883" s="13"/>
      <c r="O3883" s="10">
        <f t="shared" si="182"/>
        <v>0.4</v>
      </c>
      <c r="P3883" s="10">
        <f t="shared" si="180"/>
        <v>0.15000000000000002</v>
      </c>
      <c r="Q3883">
        <f t="shared" si="181"/>
        <v>34.166429065743934</v>
      </c>
    </row>
    <row r="3884" spans="1:17" x14ac:dyDescent="0.3">
      <c r="A3884">
        <v>3879</v>
      </c>
      <c r="B3884" t="s">
        <v>4331</v>
      </c>
      <c r="C3884" t="s">
        <v>74</v>
      </c>
      <c r="D3884" t="s">
        <v>8</v>
      </c>
      <c r="E3884">
        <v>57718</v>
      </c>
      <c r="F3884">
        <v>1148</v>
      </c>
      <c r="G3884">
        <v>1.8676999999999999</v>
      </c>
      <c r="H3884">
        <v>0.45250000000000001</v>
      </c>
      <c r="I3884">
        <v>2.3201999999999998</v>
      </c>
      <c r="J3884" s="12">
        <v>1.75</v>
      </c>
      <c r="K3884" s="12">
        <v>2.04</v>
      </c>
      <c r="L3884" s="10">
        <v>0.3</v>
      </c>
      <c r="M3884" s="10">
        <f>VLOOKUP('By placement'!$D3884,'By goal type'!$I$3:$J$7,2,FALSE)</f>
        <v>0.4</v>
      </c>
      <c r="N3884" s="13"/>
      <c r="O3884" s="10">
        <f t="shared" si="182"/>
        <v>0.4</v>
      </c>
      <c r="P3884" s="10">
        <f t="shared" si="180"/>
        <v>0.10000000000000003</v>
      </c>
      <c r="Q3884">
        <f t="shared" si="181"/>
        <v>0.32983235294117658</v>
      </c>
    </row>
    <row r="3885" spans="1:17" x14ac:dyDescent="0.3">
      <c r="A3885">
        <v>3880</v>
      </c>
      <c r="B3885" t="s">
        <v>4332</v>
      </c>
      <c r="C3885" t="s">
        <v>75</v>
      </c>
      <c r="D3885" t="s">
        <v>8</v>
      </c>
      <c r="E3885">
        <v>3404</v>
      </c>
      <c r="F3885">
        <v>805</v>
      </c>
      <c r="G3885">
        <v>0.78029999999999999</v>
      </c>
      <c r="H3885">
        <v>0.16669999999999999</v>
      </c>
      <c r="I3885">
        <v>0.94699999999999995</v>
      </c>
      <c r="J3885" s="12">
        <v>1</v>
      </c>
      <c r="K3885" s="12">
        <v>1.208</v>
      </c>
      <c r="L3885" s="10">
        <v>0.3</v>
      </c>
      <c r="M3885" s="10">
        <f>VLOOKUP('By placement'!$D3885,'By goal type'!$I$3:$J$7,2,FALSE)</f>
        <v>0.4</v>
      </c>
      <c r="N3885" s="13"/>
      <c r="O3885" s="10">
        <f t="shared" si="182"/>
        <v>0.4</v>
      </c>
      <c r="P3885" s="10">
        <f t="shared" si="180"/>
        <v>0.10000000000000003</v>
      </c>
      <c r="Q3885">
        <f t="shared" si="181"/>
        <v>0.1630596026490066</v>
      </c>
    </row>
    <row r="3886" spans="1:17" x14ac:dyDescent="0.3">
      <c r="A3886">
        <v>3881</v>
      </c>
      <c r="B3886" t="s">
        <v>4333</v>
      </c>
      <c r="C3886" t="s">
        <v>65</v>
      </c>
      <c r="D3886" t="s">
        <v>8</v>
      </c>
      <c r="E3886">
        <v>2104608</v>
      </c>
      <c r="F3886">
        <v>183333</v>
      </c>
      <c r="G3886">
        <v>109.99979999999999</v>
      </c>
      <c r="H3886">
        <v>19.504200000000001</v>
      </c>
      <c r="I3886">
        <v>129.50399999999999</v>
      </c>
      <c r="J3886" s="12">
        <v>0.6</v>
      </c>
      <c r="K3886" s="12">
        <v>0.71499999999999997</v>
      </c>
      <c r="L3886" s="10">
        <v>0.28000000000000003</v>
      </c>
      <c r="M3886" s="10">
        <f>VLOOKUP('By placement'!$D3886,'By goal type'!$I$3:$J$7,2,FALSE)</f>
        <v>0.4</v>
      </c>
      <c r="N3886" s="13"/>
      <c r="O3886" s="10">
        <f t="shared" si="182"/>
        <v>0.4</v>
      </c>
      <c r="P3886" s="10">
        <f t="shared" si="180"/>
        <v>0.12</v>
      </c>
      <c r="Q3886">
        <f t="shared" si="181"/>
        <v>20.829314685314682</v>
      </c>
    </row>
    <row r="3887" spans="1:17" x14ac:dyDescent="0.3">
      <c r="A3887">
        <v>3882</v>
      </c>
      <c r="B3887" t="s">
        <v>4334</v>
      </c>
      <c r="C3887" t="s">
        <v>74</v>
      </c>
      <c r="D3887" t="s">
        <v>8</v>
      </c>
      <c r="E3887">
        <v>1428017</v>
      </c>
      <c r="F3887">
        <v>23257</v>
      </c>
      <c r="G3887">
        <v>11.628500000000001</v>
      </c>
      <c r="H3887">
        <v>2.0684999999999998</v>
      </c>
      <c r="I3887">
        <v>13.696999999999999</v>
      </c>
      <c r="J3887" s="12">
        <v>0.5</v>
      </c>
      <c r="K3887" s="12">
        <v>0.59199999999999997</v>
      </c>
      <c r="L3887" s="10">
        <v>0.37</v>
      </c>
      <c r="M3887" s="10">
        <f>VLOOKUP('By placement'!$D3887,'By goal type'!$I$3:$J$7,2,FALSE)</f>
        <v>0.4</v>
      </c>
      <c r="N3887" s="13"/>
      <c r="O3887" s="10">
        <f t="shared" si="182"/>
        <v>0.4</v>
      </c>
      <c r="P3887" s="10">
        <f t="shared" si="180"/>
        <v>3.0000000000000027E-2</v>
      </c>
      <c r="Q3887">
        <f t="shared" si="181"/>
        <v>2.1285878378378373</v>
      </c>
    </row>
    <row r="3888" spans="1:17" x14ac:dyDescent="0.3">
      <c r="A3888">
        <v>3883</v>
      </c>
      <c r="B3888" t="s">
        <v>4335</v>
      </c>
      <c r="C3888" t="s">
        <v>70</v>
      </c>
      <c r="D3888" t="s">
        <v>8</v>
      </c>
      <c r="E3888">
        <v>1014</v>
      </c>
      <c r="F3888">
        <v>139</v>
      </c>
      <c r="G3888">
        <v>0.12330000000000001</v>
      </c>
      <c r="H3888">
        <v>4.0500000000000001E-2</v>
      </c>
      <c r="I3888">
        <v>0.1638</v>
      </c>
      <c r="J3888" s="12">
        <v>1</v>
      </c>
      <c r="K3888" s="12">
        <v>1.173</v>
      </c>
      <c r="L3888" s="10">
        <v>0.25</v>
      </c>
      <c r="M3888" s="10">
        <f>VLOOKUP('By placement'!$D3888,'By goal type'!$I$3:$J$7,2,FALSE)</f>
        <v>0.4</v>
      </c>
      <c r="N3888" s="13"/>
      <c r="O3888" s="10">
        <f t="shared" si="182"/>
        <v>0.4</v>
      </c>
      <c r="P3888" s="10">
        <f t="shared" si="180"/>
        <v>0.15000000000000002</v>
      </c>
      <c r="Q3888">
        <f t="shared" si="181"/>
        <v>2.4158056265984659E-2</v>
      </c>
    </row>
    <row r="3889" spans="1:17" x14ac:dyDescent="0.3">
      <c r="A3889">
        <v>3884</v>
      </c>
      <c r="B3889" t="s">
        <v>4336</v>
      </c>
      <c r="C3889" t="s">
        <v>76</v>
      </c>
      <c r="D3889" t="s">
        <v>8</v>
      </c>
      <c r="E3889">
        <v>122064</v>
      </c>
      <c r="F3889">
        <v>15541</v>
      </c>
      <c r="G3889">
        <v>4.6623000000000001</v>
      </c>
      <c r="H3889">
        <v>0.84370000000000001</v>
      </c>
      <c r="I3889">
        <v>5.5060000000000002</v>
      </c>
      <c r="J3889" s="12">
        <v>0.3</v>
      </c>
      <c r="K3889" s="12">
        <v>0.38200000000000001</v>
      </c>
      <c r="L3889" s="10">
        <v>0.25</v>
      </c>
      <c r="M3889" s="10">
        <f>VLOOKUP('By placement'!$D3889,'By goal type'!$I$3:$J$7,2,FALSE)</f>
        <v>0.4</v>
      </c>
      <c r="N3889" s="13"/>
      <c r="O3889" s="10">
        <f t="shared" si="182"/>
        <v>0.4</v>
      </c>
      <c r="P3889" s="10">
        <f t="shared" si="180"/>
        <v>0.15000000000000002</v>
      </c>
      <c r="Q3889">
        <f t="shared" si="181"/>
        <v>1.1819162303664925</v>
      </c>
    </row>
    <row r="3890" spans="1:17" x14ac:dyDescent="0.3">
      <c r="A3890">
        <v>3885</v>
      </c>
      <c r="B3890" t="s">
        <v>4337</v>
      </c>
      <c r="C3890" t="s">
        <v>61</v>
      </c>
      <c r="D3890" t="s">
        <v>8</v>
      </c>
      <c r="E3890">
        <v>336457</v>
      </c>
      <c r="F3890">
        <v>47573</v>
      </c>
      <c r="G3890">
        <v>71.346500000000006</v>
      </c>
      <c r="H3890">
        <v>13.559900000000001</v>
      </c>
      <c r="I3890">
        <v>84.906400000000005</v>
      </c>
      <c r="J3890" s="12">
        <v>0.75</v>
      </c>
      <c r="K3890" s="12">
        <v>1.6830000000000001</v>
      </c>
      <c r="L3890" s="10">
        <v>0.25</v>
      </c>
      <c r="M3890" s="10">
        <f>VLOOKUP('By placement'!$D3890,'By goal type'!$I$3:$J$7,2,FALSE)</f>
        <v>0.4</v>
      </c>
      <c r="N3890" s="13"/>
      <c r="O3890" s="10">
        <f t="shared" si="182"/>
        <v>0.4</v>
      </c>
      <c r="P3890" s="10">
        <f t="shared" si="180"/>
        <v>0.15000000000000002</v>
      </c>
      <c r="Q3890">
        <f t="shared" si="181"/>
        <v>33.962560000000003</v>
      </c>
    </row>
    <row r="3891" spans="1:17" x14ac:dyDescent="0.3">
      <c r="A3891">
        <v>3886</v>
      </c>
      <c r="B3891" t="s">
        <v>4338</v>
      </c>
      <c r="C3891" t="s">
        <v>74</v>
      </c>
      <c r="D3891" t="s">
        <v>8</v>
      </c>
      <c r="E3891">
        <v>34668</v>
      </c>
      <c r="F3891">
        <v>2218</v>
      </c>
      <c r="G3891">
        <v>2.6616</v>
      </c>
      <c r="H3891">
        <v>0.52239999999999998</v>
      </c>
      <c r="I3891">
        <v>3.1840000000000002</v>
      </c>
      <c r="J3891" s="12">
        <v>1.2</v>
      </c>
      <c r="K3891" s="12">
        <v>1.5109999999999999</v>
      </c>
      <c r="L3891" s="10">
        <v>0.25</v>
      </c>
      <c r="M3891" s="10">
        <f>VLOOKUP('By placement'!$D3891,'By goal type'!$I$3:$J$7,2,FALSE)</f>
        <v>0.4</v>
      </c>
      <c r="N3891" s="13"/>
      <c r="O3891" s="10">
        <f t="shared" si="182"/>
        <v>0.4</v>
      </c>
      <c r="P3891" s="10">
        <f t="shared" si="180"/>
        <v>0.15000000000000002</v>
      </c>
      <c r="Q3891">
        <f t="shared" si="181"/>
        <v>0.65534348113831886</v>
      </c>
    </row>
    <row r="3892" spans="1:17" x14ac:dyDescent="0.3">
      <c r="A3892">
        <v>3887</v>
      </c>
      <c r="B3892" t="s">
        <v>4339</v>
      </c>
      <c r="C3892" t="s">
        <v>62</v>
      </c>
      <c r="D3892" t="s">
        <v>8</v>
      </c>
      <c r="E3892">
        <v>668772</v>
      </c>
      <c r="F3892">
        <v>36870</v>
      </c>
      <c r="G3892">
        <v>47.930999999999997</v>
      </c>
      <c r="H3892">
        <v>9.5200999999999993</v>
      </c>
      <c r="I3892">
        <v>57.451099999999997</v>
      </c>
      <c r="J3892" s="12">
        <v>1.3</v>
      </c>
      <c r="K3892" s="12">
        <v>1.4690000000000001</v>
      </c>
      <c r="L3892" s="10">
        <v>0.4</v>
      </c>
      <c r="M3892" s="10">
        <f>VLOOKUP('By placement'!$D3892,'By goal type'!$I$3:$J$7,2,FALSE)</f>
        <v>0.4</v>
      </c>
      <c r="N3892" s="13"/>
      <c r="O3892" s="10">
        <f t="shared" si="182"/>
        <v>0.4</v>
      </c>
      <c r="P3892" s="10">
        <f t="shared" si="180"/>
        <v>0</v>
      </c>
      <c r="Q3892">
        <f t="shared" si="181"/>
        <v>6.6094185840708004</v>
      </c>
    </row>
    <row r="3893" spans="1:17" x14ac:dyDescent="0.3">
      <c r="A3893">
        <v>3888</v>
      </c>
      <c r="B3893" t="s">
        <v>4340</v>
      </c>
      <c r="C3893" t="s">
        <v>49</v>
      </c>
      <c r="D3893" t="s">
        <v>8</v>
      </c>
      <c r="E3893">
        <v>1672085</v>
      </c>
      <c r="F3893">
        <v>664563</v>
      </c>
      <c r="G3893">
        <v>996.84450000000004</v>
      </c>
      <c r="H3893">
        <v>200.13560000000001</v>
      </c>
      <c r="I3893">
        <v>1196.9801</v>
      </c>
      <c r="J3893" s="12">
        <v>1.5</v>
      </c>
      <c r="K3893" s="12">
        <v>1.804</v>
      </c>
      <c r="L3893" s="10">
        <v>0.18</v>
      </c>
      <c r="M3893" s="10">
        <f>VLOOKUP('By placement'!$D3893,'By goal type'!$I$3:$J$7,2,FALSE)</f>
        <v>0.4</v>
      </c>
      <c r="N3893" s="13"/>
      <c r="O3893" s="10">
        <f t="shared" si="182"/>
        <v>0.4</v>
      </c>
      <c r="P3893" s="10">
        <f t="shared" si="180"/>
        <v>0.22000000000000003</v>
      </c>
      <c r="Q3893">
        <f t="shared" si="181"/>
        <v>201.70839822616415</v>
      </c>
    </row>
    <row r="3894" spans="1:17" x14ac:dyDescent="0.3">
      <c r="A3894">
        <v>3889</v>
      </c>
      <c r="B3894" t="s">
        <v>4341</v>
      </c>
      <c r="C3894" t="s">
        <v>62</v>
      </c>
      <c r="D3894" t="s">
        <v>8</v>
      </c>
      <c r="E3894">
        <v>396801</v>
      </c>
      <c r="F3894">
        <v>36074</v>
      </c>
      <c r="G3894">
        <v>27.055700000000002</v>
      </c>
      <c r="H3894">
        <v>5.4527000000000001</v>
      </c>
      <c r="I3894">
        <v>32.508400000000002</v>
      </c>
      <c r="J3894" s="12">
        <v>0.75</v>
      </c>
      <c r="K3894" s="12">
        <v>0.97099999999999997</v>
      </c>
      <c r="L3894" s="10">
        <v>0.25</v>
      </c>
      <c r="M3894" s="10">
        <f>VLOOKUP('By placement'!$D3894,'By goal type'!$I$3:$J$7,2,FALSE)</f>
        <v>0.4</v>
      </c>
      <c r="N3894" s="13"/>
      <c r="O3894" s="10">
        <f t="shared" si="182"/>
        <v>0.4</v>
      </c>
      <c r="P3894" s="10">
        <f t="shared" si="180"/>
        <v>0.15000000000000002</v>
      </c>
      <c r="Q3894">
        <f t="shared" si="181"/>
        <v>7.3989252317198773</v>
      </c>
    </row>
    <row r="3895" spans="1:17" x14ac:dyDescent="0.3">
      <c r="A3895">
        <v>3890</v>
      </c>
      <c r="B3895" t="s">
        <v>4342</v>
      </c>
      <c r="C3895" t="s">
        <v>72</v>
      </c>
      <c r="D3895" t="s">
        <v>8</v>
      </c>
      <c r="E3895">
        <v>22464</v>
      </c>
      <c r="F3895">
        <v>4116</v>
      </c>
      <c r="G3895">
        <v>3.2928000000000002</v>
      </c>
      <c r="H3895">
        <v>0.66720000000000002</v>
      </c>
      <c r="I3895">
        <v>3.96</v>
      </c>
      <c r="J3895" s="12">
        <v>0.8</v>
      </c>
      <c r="K3895" s="12">
        <v>0.95199999999999996</v>
      </c>
      <c r="L3895" s="10">
        <v>0.3</v>
      </c>
      <c r="M3895" s="10">
        <f>VLOOKUP('By placement'!$D3895,'By goal type'!$I$3:$J$7,2,FALSE)</f>
        <v>0.4</v>
      </c>
      <c r="N3895" s="13"/>
      <c r="O3895" s="10">
        <f t="shared" si="182"/>
        <v>0.4</v>
      </c>
      <c r="P3895" s="10">
        <f t="shared" si="180"/>
        <v>0.10000000000000003</v>
      </c>
      <c r="Q3895">
        <f t="shared" si="181"/>
        <v>0.63226890756302467</v>
      </c>
    </row>
    <row r="3896" spans="1:17" x14ac:dyDescent="0.3">
      <c r="A3896">
        <v>3891</v>
      </c>
      <c r="B3896" t="s">
        <v>4343</v>
      </c>
      <c r="C3896" t="s">
        <v>70</v>
      </c>
      <c r="D3896" t="s">
        <v>8</v>
      </c>
      <c r="E3896">
        <v>37426236</v>
      </c>
      <c r="F3896">
        <v>8160</v>
      </c>
      <c r="G3896">
        <v>8.16</v>
      </c>
      <c r="H3896">
        <v>1.6698</v>
      </c>
      <c r="I3896">
        <v>9.8298000000000005</v>
      </c>
      <c r="J3896" s="12">
        <v>1</v>
      </c>
      <c r="K3896" s="12">
        <v>1.157</v>
      </c>
      <c r="L3896" s="10">
        <v>0.35000000000000003</v>
      </c>
      <c r="M3896" s="10">
        <f>VLOOKUP('By placement'!$D3896,'By goal type'!$I$3:$J$7,2,FALSE)</f>
        <v>0.4</v>
      </c>
      <c r="N3896" s="13"/>
      <c r="O3896" s="10">
        <f t="shared" si="182"/>
        <v>0.4</v>
      </c>
      <c r="P3896" s="10">
        <f t="shared" si="180"/>
        <v>4.9999999999999989E-2</v>
      </c>
      <c r="Q3896">
        <f t="shared" si="181"/>
        <v>1.3338622299049268</v>
      </c>
    </row>
    <row r="3897" spans="1:17" x14ac:dyDescent="0.3">
      <c r="A3897">
        <v>3892</v>
      </c>
      <c r="B3897" t="s">
        <v>4344</v>
      </c>
      <c r="C3897" t="s">
        <v>74</v>
      </c>
      <c r="D3897" t="s">
        <v>8</v>
      </c>
      <c r="E3897">
        <v>15152</v>
      </c>
      <c r="F3897">
        <v>1960</v>
      </c>
      <c r="G3897">
        <v>2.0581999999999998</v>
      </c>
      <c r="H3897">
        <v>0.433</v>
      </c>
      <c r="I3897">
        <v>2.4912000000000001</v>
      </c>
      <c r="J3897" s="12">
        <v>1.1000000000000001</v>
      </c>
      <c r="K3897" s="12">
        <v>1.264</v>
      </c>
      <c r="L3897" s="10">
        <v>0.32</v>
      </c>
      <c r="M3897" s="10">
        <f>VLOOKUP('By placement'!$D3897,'By goal type'!$I$3:$J$7,2,FALSE)</f>
        <v>0.4</v>
      </c>
      <c r="N3897" s="13"/>
      <c r="O3897" s="10">
        <f t="shared" si="182"/>
        <v>0.4</v>
      </c>
      <c r="P3897" s="10">
        <f t="shared" si="180"/>
        <v>8.0000000000000016E-2</v>
      </c>
      <c r="Q3897">
        <f t="shared" si="181"/>
        <v>0.32322531645569602</v>
      </c>
    </row>
    <row r="3898" spans="1:17" x14ac:dyDescent="0.3">
      <c r="A3898">
        <v>3893</v>
      </c>
      <c r="B3898" t="s">
        <v>4345</v>
      </c>
      <c r="C3898" t="s">
        <v>84</v>
      </c>
      <c r="D3898" t="s">
        <v>8</v>
      </c>
      <c r="E3898">
        <v>35</v>
      </c>
      <c r="F3898">
        <v>19</v>
      </c>
      <c r="G3898">
        <v>1.72E-2</v>
      </c>
      <c r="H3898">
        <v>1.72E-2</v>
      </c>
      <c r="I3898">
        <v>3.44E-2</v>
      </c>
      <c r="J3898" s="12">
        <v>1.5</v>
      </c>
      <c r="K3898" s="12">
        <v>1.8109999999999999</v>
      </c>
      <c r="L3898" s="10" t="s">
        <v>5</v>
      </c>
      <c r="M3898" s="10">
        <f>VLOOKUP('By placement'!$D3898,'By goal type'!$I$3:$J$7,2,FALSE)</f>
        <v>0.4</v>
      </c>
      <c r="N3898" s="13"/>
      <c r="O3898" s="10">
        <f t="shared" si="182"/>
        <v>0.4</v>
      </c>
      <c r="P3898" s="10" t="str">
        <f t="shared" si="180"/>
        <v>unknown</v>
      </c>
      <c r="Q3898">
        <f t="shared" si="181"/>
        <v>5.9074544450579787E-3</v>
      </c>
    </row>
    <row r="3899" spans="1:17" x14ac:dyDescent="0.3">
      <c r="A3899">
        <v>3894</v>
      </c>
      <c r="B3899" t="s">
        <v>4346</v>
      </c>
      <c r="C3899" t="s">
        <v>74</v>
      </c>
      <c r="D3899" t="s">
        <v>8</v>
      </c>
      <c r="E3899">
        <v>35581</v>
      </c>
      <c r="F3899">
        <v>3847</v>
      </c>
      <c r="G3899">
        <v>5.1936999999999998</v>
      </c>
      <c r="H3899">
        <v>1.0866</v>
      </c>
      <c r="I3899">
        <v>6.2803000000000004</v>
      </c>
      <c r="J3899" s="12">
        <v>1.35</v>
      </c>
      <c r="K3899" s="12">
        <v>1.7969999999999999</v>
      </c>
      <c r="L3899" s="10">
        <v>0.36</v>
      </c>
      <c r="M3899" s="10">
        <f>VLOOKUP('By placement'!$D3899,'By goal type'!$I$3:$J$7,2,FALSE)</f>
        <v>0.4</v>
      </c>
      <c r="N3899" s="13"/>
      <c r="O3899" s="10">
        <f t="shared" si="182"/>
        <v>0.4</v>
      </c>
      <c r="P3899" s="10">
        <f t="shared" si="180"/>
        <v>4.0000000000000036E-2</v>
      </c>
      <c r="Q3899">
        <f t="shared" si="181"/>
        <v>1.5622115191986639</v>
      </c>
    </row>
    <row r="3900" spans="1:17" x14ac:dyDescent="0.3">
      <c r="A3900">
        <v>3895</v>
      </c>
      <c r="B3900" t="s">
        <v>4347</v>
      </c>
      <c r="C3900" t="s">
        <v>83</v>
      </c>
      <c r="D3900" t="s">
        <v>8</v>
      </c>
      <c r="E3900">
        <v>307994</v>
      </c>
      <c r="F3900">
        <v>24050</v>
      </c>
      <c r="G3900">
        <v>36.075000000000003</v>
      </c>
      <c r="H3900">
        <v>7.7591000000000001</v>
      </c>
      <c r="I3900">
        <v>43.834099999999999</v>
      </c>
      <c r="J3900" s="12">
        <v>1.5</v>
      </c>
      <c r="K3900" s="12">
        <v>1.9330000000000001</v>
      </c>
      <c r="L3900" s="10">
        <v>0.25</v>
      </c>
      <c r="M3900" s="10">
        <f>VLOOKUP('By placement'!$D3900,'By goal type'!$I$3:$J$7,2,FALSE)</f>
        <v>0.4</v>
      </c>
      <c r="N3900" s="13"/>
      <c r="O3900" s="10">
        <f t="shared" si="182"/>
        <v>0.4</v>
      </c>
      <c r="P3900" s="10">
        <f t="shared" si="180"/>
        <v>0.15000000000000002</v>
      </c>
      <c r="Q3900">
        <f t="shared" si="181"/>
        <v>9.8190198137609936</v>
      </c>
    </row>
    <row r="3901" spans="1:17" x14ac:dyDescent="0.3">
      <c r="A3901">
        <v>3896</v>
      </c>
      <c r="B3901" t="s">
        <v>4348</v>
      </c>
      <c r="C3901" t="s">
        <v>75</v>
      </c>
      <c r="D3901" t="s">
        <v>8</v>
      </c>
      <c r="E3901">
        <v>2586404</v>
      </c>
      <c r="F3901">
        <v>347656</v>
      </c>
      <c r="G3901">
        <v>330.27339999999998</v>
      </c>
      <c r="H3901">
        <v>71.480999999999995</v>
      </c>
      <c r="I3901">
        <v>401.75439999999998</v>
      </c>
      <c r="J3901" s="12">
        <v>0.95</v>
      </c>
      <c r="K3901" s="12">
        <v>1.1559999999999999</v>
      </c>
      <c r="L3901" s="10">
        <v>0.3</v>
      </c>
      <c r="M3901" s="10">
        <f>VLOOKUP('By placement'!$D3901,'By goal type'!$I$3:$J$7,2,FALSE)</f>
        <v>0.4</v>
      </c>
      <c r="N3901" s="13"/>
      <c r="O3901" s="10">
        <f t="shared" si="182"/>
        <v>0.4</v>
      </c>
      <c r="P3901" s="10">
        <f t="shared" si="180"/>
        <v>0.10000000000000003</v>
      </c>
      <c r="Q3901">
        <f t="shared" si="181"/>
        <v>71.592912110726616</v>
      </c>
    </row>
    <row r="3902" spans="1:17" x14ac:dyDescent="0.3">
      <c r="A3902">
        <v>3897</v>
      </c>
      <c r="B3902" t="s">
        <v>4349</v>
      </c>
      <c r="C3902" t="s">
        <v>39</v>
      </c>
      <c r="D3902" t="s">
        <v>8</v>
      </c>
      <c r="E3902">
        <v>36259</v>
      </c>
      <c r="F3902">
        <v>11759</v>
      </c>
      <c r="G3902">
        <v>29.397500000000001</v>
      </c>
      <c r="H3902">
        <v>6.3916000000000004</v>
      </c>
      <c r="I3902">
        <v>35.789099999999998</v>
      </c>
      <c r="J3902" s="12">
        <v>2.5</v>
      </c>
      <c r="K3902" s="12">
        <v>3.0510000000000002</v>
      </c>
      <c r="L3902" s="10">
        <v>0.28000000000000003</v>
      </c>
      <c r="M3902" s="10">
        <f>VLOOKUP('By placement'!$D3902,'By goal type'!$I$3:$J$7,2,FALSE)</f>
        <v>0.4</v>
      </c>
      <c r="N3902" s="13"/>
      <c r="O3902" s="10">
        <f t="shared" si="182"/>
        <v>0.4</v>
      </c>
      <c r="P3902" s="10">
        <f t="shared" si="180"/>
        <v>0.12</v>
      </c>
      <c r="Q3902">
        <f t="shared" si="181"/>
        <v>6.4633871189773844</v>
      </c>
    </row>
    <row r="3903" spans="1:17" x14ac:dyDescent="0.3">
      <c r="A3903">
        <v>3898</v>
      </c>
      <c r="B3903" t="s">
        <v>4350</v>
      </c>
      <c r="C3903" t="s">
        <v>29</v>
      </c>
      <c r="D3903" t="s">
        <v>8</v>
      </c>
      <c r="E3903">
        <v>190145</v>
      </c>
      <c r="F3903">
        <v>48313</v>
      </c>
      <c r="G3903">
        <v>31.403500000000001</v>
      </c>
      <c r="H3903">
        <v>6.9340999999999999</v>
      </c>
      <c r="I3903">
        <v>38.337600000000002</v>
      </c>
      <c r="J3903" s="12">
        <v>0.65</v>
      </c>
      <c r="K3903" s="12">
        <v>0.77700000000000002</v>
      </c>
      <c r="L3903" s="10">
        <v>0.28999999999999998</v>
      </c>
      <c r="M3903" s="10">
        <f>VLOOKUP('By placement'!$D3903,'By goal type'!$I$3:$J$7,2,FALSE)</f>
        <v>0.4</v>
      </c>
      <c r="N3903" s="13"/>
      <c r="O3903" s="10">
        <f t="shared" si="182"/>
        <v>0.4</v>
      </c>
      <c r="P3903" s="10">
        <f t="shared" si="180"/>
        <v>0.11000000000000004</v>
      </c>
      <c r="Q3903">
        <f t="shared" si="181"/>
        <v>6.2662486486486504</v>
      </c>
    </row>
    <row r="3904" spans="1:17" x14ac:dyDescent="0.3">
      <c r="A3904">
        <v>3899</v>
      </c>
      <c r="B3904" t="s">
        <v>4351</v>
      </c>
      <c r="C3904" t="s">
        <v>62</v>
      </c>
      <c r="D3904" t="s">
        <v>8</v>
      </c>
      <c r="E3904">
        <v>117990</v>
      </c>
      <c r="F3904">
        <v>19374</v>
      </c>
      <c r="G3904">
        <v>19.373999999999999</v>
      </c>
      <c r="H3904">
        <v>4.2835999999999999</v>
      </c>
      <c r="I3904">
        <v>23.657599999999999</v>
      </c>
      <c r="J3904" s="12">
        <v>1</v>
      </c>
      <c r="K3904" s="12">
        <v>1.1990000000000001</v>
      </c>
      <c r="L3904" s="10">
        <v>0.25</v>
      </c>
      <c r="M3904" s="10">
        <f>VLOOKUP('By placement'!$D3904,'By goal type'!$I$3:$J$7,2,FALSE)</f>
        <v>0.4</v>
      </c>
      <c r="N3904" s="13"/>
      <c r="O3904" s="10">
        <f t="shared" si="182"/>
        <v>0.4</v>
      </c>
      <c r="P3904" s="10">
        <f t="shared" si="180"/>
        <v>0.15000000000000002</v>
      </c>
      <c r="Q3904">
        <f t="shared" si="181"/>
        <v>3.9264907422852398</v>
      </c>
    </row>
    <row r="3905" spans="1:17" x14ac:dyDescent="0.3">
      <c r="A3905">
        <v>3900</v>
      </c>
      <c r="B3905" t="s">
        <v>4352</v>
      </c>
      <c r="C3905" t="s">
        <v>73</v>
      </c>
      <c r="D3905" t="s">
        <v>8</v>
      </c>
      <c r="E3905">
        <v>1587679</v>
      </c>
      <c r="F3905">
        <v>373725</v>
      </c>
      <c r="G3905">
        <v>186.86250000000001</v>
      </c>
      <c r="H3905">
        <v>41.640500000000003</v>
      </c>
      <c r="I3905">
        <v>228.50299999999999</v>
      </c>
      <c r="J3905" s="12">
        <v>0.5</v>
      </c>
      <c r="K3905" s="12">
        <v>0.629</v>
      </c>
      <c r="L3905" s="10">
        <v>0.25</v>
      </c>
      <c r="M3905" s="10">
        <f>VLOOKUP('By placement'!$D3905,'By goal type'!$I$3:$J$7,2,FALSE)</f>
        <v>0.4</v>
      </c>
      <c r="N3905" s="13"/>
      <c r="O3905" s="10">
        <f t="shared" si="182"/>
        <v>0.4</v>
      </c>
      <c r="P3905" s="10">
        <f t="shared" si="180"/>
        <v>0.15000000000000002</v>
      </c>
      <c r="Q3905">
        <f t="shared" si="181"/>
        <v>46.863095389507151</v>
      </c>
    </row>
    <row r="3906" spans="1:17" x14ac:dyDescent="0.3">
      <c r="A3906">
        <v>3901</v>
      </c>
      <c r="B3906" t="s">
        <v>4353</v>
      </c>
      <c r="C3906" t="s">
        <v>42</v>
      </c>
      <c r="D3906" t="s">
        <v>8</v>
      </c>
      <c r="E3906">
        <v>18256</v>
      </c>
      <c r="F3906">
        <v>1859</v>
      </c>
      <c r="G3906">
        <v>1.8140000000000001</v>
      </c>
      <c r="H3906">
        <v>0.46029999999999999</v>
      </c>
      <c r="I3906">
        <v>2.2743000000000002</v>
      </c>
      <c r="J3906" s="12">
        <v>1</v>
      </c>
      <c r="K3906" s="12">
        <v>1.329</v>
      </c>
      <c r="L3906" s="10">
        <v>0.28000000000000003</v>
      </c>
      <c r="M3906" s="10">
        <f>VLOOKUP('By placement'!$D3906,'By goal type'!$I$3:$J$7,2,FALSE)</f>
        <v>0.4</v>
      </c>
      <c r="N3906" s="13"/>
      <c r="O3906" s="10">
        <f t="shared" si="182"/>
        <v>0.4</v>
      </c>
      <c r="P3906" s="10">
        <f t="shared" si="180"/>
        <v>0.12</v>
      </c>
      <c r="Q3906">
        <f t="shared" si="181"/>
        <v>0.56301331828442436</v>
      </c>
    </row>
    <row r="3907" spans="1:17" x14ac:dyDescent="0.3">
      <c r="A3907">
        <v>3902</v>
      </c>
      <c r="B3907" t="s">
        <v>4354</v>
      </c>
      <c r="C3907" t="s">
        <v>74</v>
      </c>
      <c r="D3907" t="s">
        <v>8</v>
      </c>
      <c r="E3907">
        <v>14807</v>
      </c>
      <c r="F3907">
        <v>3275</v>
      </c>
      <c r="G3907">
        <v>2.62</v>
      </c>
      <c r="H3907">
        <v>0.58399999999999996</v>
      </c>
      <c r="I3907">
        <v>3.2040000000000002</v>
      </c>
      <c r="J3907" s="12">
        <v>0.8</v>
      </c>
      <c r="K3907" s="12">
        <v>1</v>
      </c>
      <c r="L3907" s="10">
        <v>0.34</v>
      </c>
      <c r="M3907" s="10">
        <f>VLOOKUP('By placement'!$D3907,'By goal type'!$I$3:$J$7,2,FALSE)</f>
        <v>0.4</v>
      </c>
      <c r="N3907" s="13"/>
      <c r="O3907" s="10">
        <f t="shared" si="182"/>
        <v>0.4</v>
      </c>
      <c r="P3907" s="10">
        <f t="shared" si="180"/>
        <v>0.06</v>
      </c>
      <c r="Q3907">
        <f t="shared" si="181"/>
        <v>0.64079999999999993</v>
      </c>
    </row>
    <row r="3908" spans="1:17" x14ac:dyDescent="0.3">
      <c r="A3908">
        <v>3903</v>
      </c>
      <c r="B3908" t="s">
        <v>4355</v>
      </c>
      <c r="C3908" t="s">
        <v>65</v>
      </c>
      <c r="D3908" t="s">
        <v>8</v>
      </c>
      <c r="E3908">
        <v>3209445</v>
      </c>
      <c r="F3908">
        <v>812579</v>
      </c>
      <c r="G3908">
        <v>487.54739999999998</v>
      </c>
      <c r="H3908">
        <v>109.0226</v>
      </c>
      <c r="I3908">
        <v>596.57000000000005</v>
      </c>
      <c r="J3908" s="12">
        <v>0.6</v>
      </c>
      <c r="K3908" s="12">
        <v>0.79500000000000004</v>
      </c>
      <c r="L3908" s="10">
        <v>0.27</v>
      </c>
      <c r="M3908" s="10">
        <f>VLOOKUP('By placement'!$D3908,'By goal type'!$I$3:$J$7,2,FALSE)</f>
        <v>0.4</v>
      </c>
      <c r="N3908" s="13"/>
      <c r="O3908" s="10">
        <f t="shared" si="182"/>
        <v>0.4</v>
      </c>
      <c r="P3908" s="10">
        <f t="shared" si="180"/>
        <v>0.13</v>
      </c>
      <c r="Q3908">
        <f t="shared" si="181"/>
        <v>146.32849056603777</v>
      </c>
    </row>
    <row r="3909" spans="1:17" x14ac:dyDescent="0.3">
      <c r="A3909">
        <v>3904</v>
      </c>
      <c r="B3909" t="s">
        <v>4356</v>
      </c>
      <c r="C3909" t="s">
        <v>69</v>
      </c>
      <c r="D3909" t="s">
        <v>8</v>
      </c>
      <c r="E3909">
        <v>1075455</v>
      </c>
      <c r="F3909">
        <v>220943</v>
      </c>
      <c r="G3909">
        <v>110.47150000000001</v>
      </c>
      <c r="H3909">
        <v>25.1785</v>
      </c>
      <c r="I3909">
        <v>135.65</v>
      </c>
      <c r="J3909" s="12">
        <v>0.5</v>
      </c>
      <c r="K3909" s="12">
        <v>0.625</v>
      </c>
      <c r="L3909" s="10">
        <v>0.3</v>
      </c>
      <c r="M3909" s="10">
        <f>VLOOKUP('By placement'!$D3909,'By goal type'!$I$3:$J$7,2,FALSE)</f>
        <v>0.4</v>
      </c>
      <c r="N3909" s="13"/>
      <c r="O3909" s="10">
        <f t="shared" si="182"/>
        <v>0.4</v>
      </c>
      <c r="P3909" s="10">
        <f t="shared" si="180"/>
        <v>0.10000000000000003</v>
      </c>
      <c r="Q3909">
        <f t="shared" si="181"/>
        <v>27.129999999999995</v>
      </c>
    </row>
    <row r="3910" spans="1:17" x14ac:dyDescent="0.3">
      <c r="A3910">
        <v>3905</v>
      </c>
      <c r="B3910" t="s">
        <v>4357</v>
      </c>
      <c r="C3910" t="s">
        <v>69</v>
      </c>
      <c r="D3910" t="s">
        <v>8</v>
      </c>
      <c r="E3910">
        <v>663601</v>
      </c>
      <c r="F3910">
        <v>85024</v>
      </c>
      <c r="G3910">
        <v>63.7682</v>
      </c>
      <c r="H3910">
        <v>14.5922</v>
      </c>
      <c r="I3910">
        <v>78.360399999999998</v>
      </c>
      <c r="J3910" s="12">
        <v>0.75</v>
      </c>
      <c r="K3910" s="12">
        <v>0.92200000000000004</v>
      </c>
      <c r="L3910" s="10">
        <v>0.3</v>
      </c>
      <c r="M3910" s="10">
        <f>VLOOKUP('By placement'!$D3910,'By goal type'!$I$3:$J$7,2,FALSE)</f>
        <v>0.4</v>
      </c>
      <c r="N3910" s="13"/>
      <c r="O3910" s="10">
        <f t="shared" si="182"/>
        <v>0.4</v>
      </c>
      <c r="P3910" s="10">
        <f t="shared" si="180"/>
        <v>0.10000000000000003</v>
      </c>
      <c r="Q3910">
        <f t="shared" si="181"/>
        <v>14.618209110629069</v>
      </c>
    </row>
    <row r="3911" spans="1:17" x14ac:dyDescent="0.3">
      <c r="A3911">
        <v>3906</v>
      </c>
      <c r="B3911" t="s">
        <v>4358</v>
      </c>
      <c r="C3911" t="s">
        <v>62</v>
      </c>
      <c r="D3911" t="s">
        <v>8</v>
      </c>
      <c r="E3911">
        <v>540304</v>
      </c>
      <c r="F3911">
        <v>78900</v>
      </c>
      <c r="G3911">
        <v>59.1751</v>
      </c>
      <c r="H3911">
        <v>13.653600000000001</v>
      </c>
      <c r="I3911">
        <v>72.828699999999998</v>
      </c>
      <c r="J3911" s="12">
        <v>0.75</v>
      </c>
      <c r="K3911" s="12">
        <v>0.91300000000000003</v>
      </c>
      <c r="L3911" s="10">
        <v>0.25</v>
      </c>
      <c r="M3911" s="10">
        <f>VLOOKUP('By placement'!$D3911,'By goal type'!$I$3:$J$7,2,FALSE)</f>
        <v>0.4</v>
      </c>
      <c r="N3911" s="13"/>
      <c r="O3911" s="10">
        <f t="shared" si="182"/>
        <v>0.4</v>
      </c>
      <c r="P3911" s="10">
        <f t="shared" ref="P3911:P3974" si="183">IFERROR(O3911-L3911,"unknown")</f>
        <v>0.15000000000000002</v>
      </c>
      <c r="Q3911">
        <f t="shared" ref="Q3911:Q3974" si="184">IFERROR(MIN(1-J3911/K3911,O3911)*I3911,0)</f>
        <v>13.002276122672512</v>
      </c>
    </row>
    <row r="3912" spans="1:17" x14ac:dyDescent="0.3">
      <c r="A3912">
        <v>3907</v>
      </c>
      <c r="B3912" t="s">
        <v>4359</v>
      </c>
      <c r="C3912" t="s">
        <v>75</v>
      </c>
      <c r="D3912" t="s">
        <v>8</v>
      </c>
      <c r="E3912">
        <v>14391</v>
      </c>
      <c r="F3912">
        <v>3633</v>
      </c>
      <c r="G3912">
        <v>4.3357999999999999</v>
      </c>
      <c r="H3912">
        <v>1.0391999999999999</v>
      </c>
      <c r="I3912">
        <v>5.375</v>
      </c>
      <c r="J3912" s="12">
        <v>1.2</v>
      </c>
      <c r="K3912" s="12">
        <v>1.3720000000000001</v>
      </c>
      <c r="L3912" s="10">
        <v>0.3</v>
      </c>
      <c r="M3912" s="10">
        <f>VLOOKUP('By placement'!$D3912,'By goal type'!$I$3:$J$7,2,FALSE)</f>
        <v>0.4</v>
      </c>
      <c r="N3912" s="13"/>
      <c r="O3912" s="10">
        <f t="shared" ref="O3912:O3975" si="185">IF(N3912="",M3912,N3912)</f>
        <v>0.4</v>
      </c>
      <c r="P3912" s="10">
        <f t="shared" si="183"/>
        <v>0.10000000000000003</v>
      </c>
      <c r="Q3912">
        <f t="shared" si="184"/>
        <v>0.67383381924198316</v>
      </c>
    </row>
    <row r="3913" spans="1:17" x14ac:dyDescent="0.3">
      <c r="A3913">
        <v>3908</v>
      </c>
      <c r="B3913" t="s">
        <v>4360</v>
      </c>
      <c r="C3913" t="s">
        <v>29</v>
      </c>
      <c r="D3913" t="s">
        <v>8</v>
      </c>
      <c r="E3913">
        <v>2950841</v>
      </c>
      <c r="F3913">
        <v>925563</v>
      </c>
      <c r="G3913">
        <v>1388.3362999999999</v>
      </c>
      <c r="H3913">
        <v>323.46039999999999</v>
      </c>
      <c r="I3913">
        <v>1711.7967000000001</v>
      </c>
      <c r="J3913" s="12">
        <v>1.5</v>
      </c>
      <c r="K3913" s="12">
        <v>1.484</v>
      </c>
      <c r="L3913" s="10">
        <v>0.28999999999999998</v>
      </c>
      <c r="M3913" s="10">
        <f>VLOOKUP('By placement'!$D3913,'By goal type'!$I$3:$J$7,2,FALSE)</f>
        <v>0.4</v>
      </c>
      <c r="N3913" s="13"/>
      <c r="O3913" s="10">
        <f t="shared" si="185"/>
        <v>0.4</v>
      </c>
      <c r="P3913" s="10">
        <f t="shared" si="183"/>
        <v>0.11000000000000004</v>
      </c>
      <c r="Q3913">
        <f t="shared" si="184"/>
        <v>-18.456029110512073</v>
      </c>
    </row>
    <row r="3914" spans="1:17" x14ac:dyDescent="0.3">
      <c r="A3914">
        <v>3909</v>
      </c>
      <c r="B3914" t="s">
        <v>4361</v>
      </c>
      <c r="C3914" t="s">
        <v>80</v>
      </c>
      <c r="D3914" t="s">
        <v>8</v>
      </c>
      <c r="E3914">
        <v>1724612</v>
      </c>
      <c r="F3914">
        <v>494822</v>
      </c>
      <c r="G3914">
        <v>247.411</v>
      </c>
      <c r="H3914">
        <v>58.439</v>
      </c>
      <c r="I3914">
        <v>305.85000000000002</v>
      </c>
      <c r="J3914" s="12">
        <v>0.5</v>
      </c>
      <c r="K3914" s="12">
        <v>0.57099999999999995</v>
      </c>
      <c r="L3914" s="10">
        <v>0.25</v>
      </c>
      <c r="M3914" s="10">
        <f>VLOOKUP('By placement'!$D3914,'By goal type'!$I$3:$J$7,2,FALSE)</f>
        <v>0.4</v>
      </c>
      <c r="N3914" s="13"/>
      <c r="O3914" s="10">
        <f t="shared" si="185"/>
        <v>0.4</v>
      </c>
      <c r="P3914" s="10">
        <f t="shared" si="183"/>
        <v>0.15000000000000002</v>
      </c>
      <c r="Q3914">
        <f t="shared" si="184"/>
        <v>38.03038528896672</v>
      </c>
    </row>
    <row r="3915" spans="1:17" x14ac:dyDescent="0.3">
      <c r="A3915">
        <v>3910</v>
      </c>
      <c r="B3915" t="s">
        <v>4362</v>
      </c>
      <c r="C3915" t="s">
        <v>74</v>
      </c>
      <c r="D3915" t="s">
        <v>8</v>
      </c>
      <c r="E3915">
        <v>3904136</v>
      </c>
      <c r="F3915">
        <v>1073337</v>
      </c>
      <c r="G3915">
        <v>1807.9358</v>
      </c>
      <c r="H3915">
        <v>462.82729999999998</v>
      </c>
      <c r="I3915">
        <v>2270.7631000000001</v>
      </c>
      <c r="J3915" s="12">
        <v>1.82</v>
      </c>
      <c r="K3915" s="12">
        <v>2.3410000000000002</v>
      </c>
      <c r="L3915" s="10">
        <v>0.35000000000000003</v>
      </c>
      <c r="M3915" s="10">
        <f>VLOOKUP('By placement'!$D3915,'By goal type'!$I$3:$J$7,2,FALSE)</f>
        <v>0.4</v>
      </c>
      <c r="N3915" s="13"/>
      <c r="O3915" s="10">
        <f t="shared" si="185"/>
        <v>0.4</v>
      </c>
      <c r="P3915" s="10">
        <f t="shared" si="183"/>
        <v>4.9999999999999989E-2</v>
      </c>
      <c r="Q3915">
        <f t="shared" si="184"/>
        <v>505.36846437419916</v>
      </c>
    </row>
    <row r="3916" spans="1:17" x14ac:dyDescent="0.3">
      <c r="A3916">
        <v>3911</v>
      </c>
      <c r="B3916" t="s">
        <v>4363</v>
      </c>
      <c r="C3916" t="s">
        <v>91</v>
      </c>
      <c r="D3916" t="s">
        <v>8</v>
      </c>
      <c r="E3916">
        <v>642913</v>
      </c>
      <c r="F3916">
        <v>71873</v>
      </c>
      <c r="G3916">
        <v>79.060299999999998</v>
      </c>
      <c r="H3916">
        <v>18.942</v>
      </c>
      <c r="I3916">
        <v>98.002300000000005</v>
      </c>
      <c r="J3916" s="12">
        <v>1.1000000000000001</v>
      </c>
      <c r="K3916" s="12">
        <v>1.3149999999999999</v>
      </c>
      <c r="L3916" s="10">
        <v>0.25</v>
      </c>
      <c r="M3916" s="10">
        <f>VLOOKUP('By placement'!$D3916,'By goal type'!$I$3:$J$7,2,FALSE)</f>
        <v>0.4</v>
      </c>
      <c r="N3916" s="13"/>
      <c r="O3916" s="10">
        <f t="shared" si="185"/>
        <v>0.4</v>
      </c>
      <c r="P3916" s="10">
        <f t="shared" si="183"/>
        <v>0.15000000000000002</v>
      </c>
      <c r="Q3916">
        <f t="shared" si="184"/>
        <v>16.02318973384029</v>
      </c>
    </row>
    <row r="3917" spans="1:17" x14ac:dyDescent="0.3">
      <c r="A3917">
        <v>3912</v>
      </c>
      <c r="B3917" t="s">
        <v>4364</v>
      </c>
      <c r="C3917" t="s">
        <v>85</v>
      </c>
      <c r="D3917" t="s">
        <v>8</v>
      </c>
      <c r="E3917">
        <v>91139</v>
      </c>
      <c r="F3917">
        <v>13756</v>
      </c>
      <c r="G3917">
        <v>34.39</v>
      </c>
      <c r="H3917">
        <v>8.25</v>
      </c>
      <c r="I3917">
        <v>42.64</v>
      </c>
      <c r="J3917" s="12">
        <v>2.5</v>
      </c>
      <c r="K3917" s="12">
        <v>3.1920000000000002</v>
      </c>
      <c r="L3917" s="10">
        <v>0.25</v>
      </c>
      <c r="M3917" s="10">
        <f>VLOOKUP('By placement'!$D3917,'By goal type'!$I$3:$J$7,2,FALSE)</f>
        <v>0.4</v>
      </c>
      <c r="N3917" s="13"/>
      <c r="O3917" s="10">
        <f t="shared" si="185"/>
        <v>0.4</v>
      </c>
      <c r="P3917" s="10">
        <f t="shared" si="183"/>
        <v>0.15000000000000002</v>
      </c>
      <c r="Q3917">
        <f t="shared" si="184"/>
        <v>9.2440100250626607</v>
      </c>
    </row>
    <row r="3918" spans="1:17" x14ac:dyDescent="0.3">
      <c r="A3918">
        <v>3913</v>
      </c>
      <c r="B3918" t="s">
        <v>4365</v>
      </c>
      <c r="C3918" t="s">
        <v>80</v>
      </c>
      <c r="D3918" t="s">
        <v>8</v>
      </c>
      <c r="E3918">
        <v>2365360</v>
      </c>
      <c r="F3918">
        <v>566285</v>
      </c>
      <c r="G3918">
        <v>283.14249999999998</v>
      </c>
      <c r="H3918">
        <v>68.546499999999995</v>
      </c>
      <c r="I3918">
        <v>351.68900000000002</v>
      </c>
      <c r="J3918" s="12">
        <v>0.5</v>
      </c>
      <c r="K3918" s="12">
        <v>0.66300000000000003</v>
      </c>
      <c r="L3918" s="10">
        <v>0.28000000000000003</v>
      </c>
      <c r="M3918" s="10">
        <f>VLOOKUP('By placement'!$D3918,'By goal type'!$I$3:$J$7,2,FALSE)</f>
        <v>0.4</v>
      </c>
      <c r="N3918" s="13"/>
      <c r="O3918" s="10">
        <f t="shared" si="185"/>
        <v>0.4</v>
      </c>
      <c r="P3918" s="10">
        <f t="shared" si="183"/>
        <v>0.12</v>
      </c>
      <c r="Q3918">
        <f t="shared" si="184"/>
        <v>86.463509803921582</v>
      </c>
    </row>
    <row r="3919" spans="1:17" x14ac:dyDescent="0.3">
      <c r="A3919">
        <v>3914</v>
      </c>
      <c r="B3919" t="s">
        <v>4366</v>
      </c>
      <c r="C3919" t="s">
        <v>75</v>
      </c>
      <c r="D3919" t="s">
        <v>8</v>
      </c>
      <c r="E3919">
        <v>344159</v>
      </c>
      <c r="F3919">
        <v>29174</v>
      </c>
      <c r="G3919">
        <v>46.386800000000001</v>
      </c>
      <c r="H3919">
        <v>11.2285</v>
      </c>
      <c r="I3919">
        <v>57.615299999999998</v>
      </c>
      <c r="J3919" s="12">
        <v>1.59</v>
      </c>
      <c r="K3919" s="12">
        <v>1.9419999999999999</v>
      </c>
      <c r="L3919" s="10">
        <v>0.3</v>
      </c>
      <c r="M3919" s="10">
        <f>VLOOKUP('By placement'!$D3919,'By goal type'!$I$3:$J$7,2,FALSE)</f>
        <v>0.4</v>
      </c>
      <c r="N3919" s="13"/>
      <c r="O3919" s="10">
        <f t="shared" si="185"/>
        <v>0.4</v>
      </c>
      <c r="P3919" s="10">
        <f t="shared" si="183"/>
        <v>0.10000000000000003</v>
      </c>
      <c r="Q3919">
        <f t="shared" si="184"/>
        <v>10.443143975283212</v>
      </c>
    </row>
    <row r="3920" spans="1:17" x14ac:dyDescent="0.3">
      <c r="A3920">
        <v>3915</v>
      </c>
      <c r="B3920" t="s">
        <v>4367</v>
      </c>
      <c r="C3920" t="s">
        <v>85</v>
      </c>
      <c r="D3920" t="s">
        <v>8</v>
      </c>
      <c r="E3920">
        <v>55622</v>
      </c>
      <c r="F3920">
        <v>9633</v>
      </c>
      <c r="G3920">
        <v>24.0838</v>
      </c>
      <c r="H3920">
        <v>5.8422999999999998</v>
      </c>
      <c r="I3920">
        <v>29.926100000000002</v>
      </c>
      <c r="J3920" s="12">
        <v>2.5</v>
      </c>
      <c r="K3920" s="12">
        <v>3.2189999999999999</v>
      </c>
      <c r="L3920" s="10">
        <v>0.25</v>
      </c>
      <c r="M3920" s="10">
        <f>VLOOKUP('By placement'!$D3920,'By goal type'!$I$3:$J$7,2,FALSE)</f>
        <v>0.4</v>
      </c>
      <c r="N3920" s="13"/>
      <c r="O3920" s="10">
        <f t="shared" si="185"/>
        <v>0.4</v>
      </c>
      <c r="P3920" s="10">
        <f t="shared" si="183"/>
        <v>0.15000000000000002</v>
      </c>
      <c r="Q3920">
        <f t="shared" si="184"/>
        <v>6.6843323703013366</v>
      </c>
    </row>
    <row r="3921" spans="1:17" x14ac:dyDescent="0.3">
      <c r="A3921">
        <v>3916</v>
      </c>
      <c r="B3921" t="s">
        <v>4368</v>
      </c>
      <c r="C3921" t="s">
        <v>76</v>
      </c>
      <c r="D3921" t="s">
        <v>8</v>
      </c>
      <c r="E3921">
        <v>365059</v>
      </c>
      <c r="F3921">
        <v>65980</v>
      </c>
      <c r="G3921">
        <v>26.391999999999999</v>
      </c>
      <c r="H3921">
        <v>6.4180000000000001</v>
      </c>
      <c r="I3921">
        <v>32.81</v>
      </c>
      <c r="J3921" s="12">
        <v>0.4</v>
      </c>
      <c r="K3921" s="12">
        <v>0.504</v>
      </c>
      <c r="L3921" s="10">
        <v>0.25</v>
      </c>
      <c r="M3921" s="10">
        <f>VLOOKUP('By placement'!$D3921,'By goal type'!$I$3:$J$7,2,FALSE)</f>
        <v>0.4</v>
      </c>
      <c r="N3921" s="13"/>
      <c r="O3921" s="10">
        <f t="shared" si="185"/>
        <v>0.4</v>
      </c>
      <c r="P3921" s="10">
        <f t="shared" si="183"/>
        <v>0.15000000000000002</v>
      </c>
      <c r="Q3921">
        <f t="shared" si="184"/>
        <v>6.7703174603174583</v>
      </c>
    </row>
    <row r="3922" spans="1:17" x14ac:dyDescent="0.3">
      <c r="A3922">
        <v>3917</v>
      </c>
      <c r="B3922" t="s">
        <v>4369</v>
      </c>
      <c r="C3922" t="s">
        <v>74</v>
      </c>
      <c r="D3922" t="s">
        <v>8</v>
      </c>
      <c r="E3922">
        <v>50919</v>
      </c>
      <c r="F3922">
        <v>8595</v>
      </c>
      <c r="G3922">
        <v>6.7900999999999998</v>
      </c>
      <c r="H3922">
        <v>1.6604000000000001</v>
      </c>
      <c r="I3922">
        <v>8.4504999999999999</v>
      </c>
      <c r="J3922" s="12">
        <v>0.79</v>
      </c>
      <c r="K3922" s="12">
        <v>0.99</v>
      </c>
      <c r="L3922" s="10">
        <v>0.3</v>
      </c>
      <c r="M3922" s="10">
        <f>VLOOKUP('By placement'!$D3922,'By goal type'!$I$3:$J$7,2,FALSE)</f>
        <v>0.4</v>
      </c>
      <c r="N3922" s="13"/>
      <c r="O3922" s="10">
        <f t="shared" si="185"/>
        <v>0.4</v>
      </c>
      <c r="P3922" s="10">
        <f t="shared" si="183"/>
        <v>0.10000000000000003</v>
      </c>
      <c r="Q3922">
        <f t="shared" si="184"/>
        <v>1.7071717171717169</v>
      </c>
    </row>
    <row r="3923" spans="1:17" x14ac:dyDescent="0.3">
      <c r="A3923">
        <v>3918</v>
      </c>
      <c r="B3923" t="s">
        <v>4370</v>
      </c>
      <c r="C3923" t="s">
        <v>90</v>
      </c>
      <c r="D3923" t="s">
        <v>8</v>
      </c>
      <c r="E3923">
        <v>5003460</v>
      </c>
      <c r="F3923">
        <v>399614</v>
      </c>
      <c r="G3923">
        <v>399.61399999999998</v>
      </c>
      <c r="H3923">
        <v>97.837999999999994</v>
      </c>
      <c r="I3923">
        <v>497.452</v>
      </c>
      <c r="J3923" s="12">
        <v>1</v>
      </c>
      <c r="K3923" s="12">
        <v>1.248</v>
      </c>
      <c r="L3923" s="10">
        <v>0.3</v>
      </c>
      <c r="M3923" s="10">
        <f>VLOOKUP('By placement'!$D3923,'By goal type'!$I$3:$J$7,2,FALSE)</f>
        <v>0.4</v>
      </c>
      <c r="N3923" s="13"/>
      <c r="O3923" s="10">
        <f t="shared" si="185"/>
        <v>0.4</v>
      </c>
      <c r="P3923" s="10">
        <f t="shared" si="183"/>
        <v>0.10000000000000003</v>
      </c>
      <c r="Q3923">
        <f t="shared" si="184"/>
        <v>98.852641025641006</v>
      </c>
    </row>
    <row r="3924" spans="1:17" x14ac:dyDescent="0.3">
      <c r="A3924">
        <v>3919</v>
      </c>
      <c r="B3924" t="s">
        <v>4371</v>
      </c>
      <c r="C3924" t="s">
        <v>65</v>
      </c>
      <c r="D3924" t="s">
        <v>8</v>
      </c>
      <c r="E3924">
        <v>6734815</v>
      </c>
      <c r="F3924">
        <v>1961026</v>
      </c>
      <c r="G3924">
        <v>980.51300000000003</v>
      </c>
      <c r="H3924">
        <v>240.43100000000001</v>
      </c>
      <c r="I3924">
        <v>1220.944</v>
      </c>
      <c r="J3924" s="12">
        <v>0.5</v>
      </c>
      <c r="K3924" s="12">
        <v>0.66700000000000004</v>
      </c>
      <c r="L3924" s="10">
        <v>0.28000000000000003</v>
      </c>
      <c r="M3924" s="10">
        <f>VLOOKUP('By placement'!$D3924,'By goal type'!$I$3:$J$7,2,FALSE)</f>
        <v>0.4</v>
      </c>
      <c r="N3924" s="13"/>
      <c r="O3924" s="10">
        <f t="shared" si="185"/>
        <v>0.4</v>
      </c>
      <c r="P3924" s="10">
        <f t="shared" si="183"/>
        <v>0.12</v>
      </c>
      <c r="Q3924">
        <f t="shared" si="184"/>
        <v>305.69362518740633</v>
      </c>
    </row>
    <row r="3925" spans="1:17" x14ac:dyDescent="0.3">
      <c r="A3925">
        <v>3920</v>
      </c>
      <c r="B3925" t="s">
        <v>4372</v>
      </c>
      <c r="C3925" t="s">
        <v>75</v>
      </c>
      <c r="D3925" t="s">
        <v>8</v>
      </c>
      <c r="E3925">
        <v>4461397</v>
      </c>
      <c r="F3925">
        <v>667830</v>
      </c>
      <c r="G3925">
        <v>634.43870000000004</v>
      </c>
      <c r="H3925">
        <v>155.78970000000001</v>
      </c>
      <c r="I3925">
        <v>790.22839999999997</v>
      </c>
      <c r="J3925" s="12">
        <v>0.95</v>
      </c>
      <c r="K3925" s="12">
        <v>1.1850000000000001</v>
      </c>
      <c r="L3925" s="10">
        <v>0.3</v>
      </c>
      <c r="M3925" s="10">
        <f>VLOOKUP('By placement'!$D3925,'By goal type'!$I$3:$J$7,2,FALSE)</f>
        <v>0.4</v>
      </c>
      <c r="N3925" s="13"/>
      <c r="O3925" s="10">
        <f t="shared" si="185"/>
        <v>0.4</v>
      </c>
      <c r="P3925" s="10">
        <f t="shared" si="183"/>
        <v>0.10000000000000003</v>
      </c>
      <c r="Q3925">
        <f t="shared" si="184"/>
        <v>156.71196118143462</v>
      </c>
    </row>
    <row r="3926" spans="1:17" x14ac:dyDescent="0.3">
      <c r="A3926">
        <v>3921</v>
      </c>
      <c r="B3926" t="s">
        <v>4373</v>
      </c>
      <c r="C3926" t="s">
        <v>85</v>
      </c>
      <c r="D3926" t="s">
        <v>8</v>
      </c>
      <c r="E3926">
        <v>60589</v>
      </c>
      <c r="F3926">
        <v>7532</v>
      </c>
      <c r="G3926">
        <v>18.829999999999998</v>
      </c>
      <c r="H3926">
        <v>4.6500000000000004</v>
      </c>
      <c r="I3926">
        <v>23.48</v>
      </c>
      <c r="J3926" s="12">
        <v>2.5</v>
      </c>
      <c r="K3926" s="12">
        <v>3.2450000000000001</v>
      </c>
      <c r="L3926" s="10">
        <v>0.25</v>
      </c>
      <c r="M3926" s="10">
        <f>VLOOKUP('By placement'!$D3926,'By goal type'!$I$3:$J$7,2,FALSE)</f>
        <v>0.4</v>
      </c>
      <c r="N3926" s="13"/>
      <c r="O3926" s="10">
        <f t="shared" si="185"/>
        <v>0.4</v>
      </c>
      <c r="P3926" s="10">
        <f t="shared" si="183"/>
        <v>0.15000000000000002</v>
      </c>
      <c r="Q3926">
        <f t="shared" si="184"/>
        <v>5.3906317411402176</v>
      </c>
    </row>
    <row r="3927" spans="1:17" x14ac:dyDescent="0.3">
      <c r="A3927">
        <v>3922</v>
      </c>
      <c r="B3927" t="s">
        <v>4374</v>
      </c>
      <c r="C3927" t="s">
        <v>74</v>
      </c>
      <c r="D3927" t="s">
        <v>8</v>
      </c>
      <c r="E3927">
        <v>19</v>
      </c>
      <c r="F3927">
        <v>18</v>
      </c>
      <c r="G3927">
        <v>6.3E-3</v>
      </c>
      <c r="H3927">
        <v>2.7000000000000001E-3</v>
      </c>
      <c r="I3927">
        <v>8.9999999999999993E-3</v>
      </c>
      <c r="J3927" s="12">
        <v>0.4</v>
      </c>
      <c r="K3927" s="12">
        <v>0.5</v>
      </c>
      <c r="L3927" s="10">
        <v>0.3</v>
      </c>
      <c r="M3927" s="10">
        <f>VLOOKUP('By placement'!$D3927,'By goal type'!$I$3:$J$7,2,FALSE)</f>
        <v>0.4</v>
      </c>
      <c r="N3927" s="13"/>
      <c r="O3927" s="10">
        <f t="shared" si="185"/>
        <v>0.4</v>
      </c>
      <c r="P3927" s="10">
        <f t="shared" si="183"/>
        <v>0.10000000000000003</v>
      </c>
      <c r="Q3927">
        <f t="shared" si="184"/>
        <v>1.7999999999999995E-3</v>
      </c>
    </row>
    <row r="3928" spans="1:17" x14ac:dyDescent="0.3">
      <c r="A3928">
        <v>3923</v>
      </c>
      <c r="B3928" t="s">
        <v>4375</v>
      </c>
      <c r="C3928" t="s">
        <v>74</v>
      </c>
      <c r="D3928" t="s">
        <v>8</v>
      </c>
      <c r="E3928">
        <v>59759</v>
      </c>
      <c r="F3928">
        <v>10948</v>
      </c>
      <c r="G3928">
        <v>8.6489999999999991</v>
      </c>
      <c r="H3928">
        <v>2.1663000000000001</v>
      </c>
      <c r="I3928">
        <v>10.815300000000001</v>
      </c>
      <c r="J3928" s="12">
        <v>0.79</v>
      </c>
      <c r="K3928" s="12">
        <v>0.98899999999999999</v>
      </c>
      <c r="L3928" s="10">
        <v>0.36</v>
      </c>
      <c r="M3928" s="10">
        <f>VLOOKUP('By placement'!$D3928,'By goal type'!$I$3:$J$7,2,FALSE)</f>
        <v>0.4</v>
      </c>
      <c r="N3928" s="13"/>
      <c r="O3928" s="10">
        <f t="shared" si="185"/>
        <v>0.4</v>
      </c>
      <c r="P3928" s="10">
        <f t="shared" si="183"/>
        <v>4.0000000000000036E-2</v>
      </c>
      <c r="Q3928">
        <f t="shared" si="184"/>
        <v>2.176182709807887</v>
      </c>
    </row>
    <row r="3929" spans="1:17" x14ac:dyDescent="0.3">
      <c r="A3929">
        <v>3924</v>
      </c>
      <c r="B3929" t="s">
        <v>4376</v>
      </c>
      <c r="C3929" t="s">
        <v>75</v>
      </c>
      <c r="D3929" t="s">
        <v>8</v>
      </c>
      <c r="E3929">
        <v>776299</v>
      </c>
      <c r="F3929">
        <v>48965</v>
      </c>
      <c r="G3929">
        <v>44.0685</v>
      </c>
      <c r="H3929">
        <v>11.061500000000001</v>
      </c>
      <c r="I3929">
        <v>55.13</v>
      </c>
      <c r="J3929" s="12">
        <v>0.9</v>
      </c>
      <c r="K3929" s="12">
        <v>1.119</v>
      </c>
      <c r="L3929" s="10">
        <v>0.3</v>
      </c>
      <c r="M3929" s="10">
        <f>VLOOKUP('By placement'!$D3929,'By goal type'!$I$3:$J$7,2,FALSE)</f>
        <v>0.4</v>
      </c>
      <c r="N3929" s="13"/>
      <c r="O3929" s="10">
        <f t="shared" si="185"/>
        <v>0.4</v>
      </c>
      <c r="P3929" s="10">
        <f t="shared" si="183"/>
        <v>0.10000000000000003</v>
      </c>
      <c r="Q3929">
        <f t="shared" si="184"/>
        <v>10.789517426273459</v>
      </c>
    </row>
    <row r="3930" spans="1:17" x14ac:dyDescent="0.3">
      <c r="A3930">
        <v>3925</v>
      </c>
      <c r="B3930" t="s">
        <v>4377</v>
      </c>
      <c r="C3930" t="s">
        <v>70</v>
      </c>
      <c r="D3930" t="s">
        <v>8</v>
      </c>
      <c r="E3930">
        <v>8949461</v>
      </c>
      <c r="F3930">
        <v>703350</v>
      </c>
      <c r="G3930">
        <v>703.35</v>
      </c>
      <c r="H3930">
        <v>178.3272</v>
      </c>
      <c r="I3930">
        <v>881.67719999999997</v>
      </c>
      <c r="J3930" s="12">
        <v>1</v>
      </c>
      <c r="K3930" s="12">
        <v>1.0720000000000001</v>
      </c>
      <c r="L3930" s="10">
        <v>0.35000000000000003</v>
      </c>
      <c r="M3930" s="10">
        <f>VLOOKUP('By placement'!$D3930,'By goal type'!$I$3:$J$7,2,FALSE)</f>
        <v>0.4</v>
      </c>
      <c r="N3930" s="13"/>
      <c r="O3930" s="10">
        <f t="shared" si="185"/>
        <v>0.4</v>
      </c>
      <c r="P3930" s="10">
        <f t="shared" si="183"/>
        <v>4.9999999999999989E-2</v>
      </c>
      <c r="Q3930">
        <f t="shared" si="184"/>
        <v>59.217125373134401</v>
      </c>
    </row>
    <row r="3931" spans="1:17" x14ac:dyDescent="0.3">
      <c r="A3931">
        <v>3926</v>
      </c>
      <c r="B3931" t="s">
        <v>4378</v>
      </c>
      <c r="C3931" t="s">
        <v>74</v>
      </c>
      <c r="D3931" t="s">
        <v>8</v>
      </c>
      <c r="E3931">
        <v>27529</v>
      </c>
      <c r="F3931">
        <v>3059</v>
      </c>
      <c r="G3931">
        <v>3.9767000000000001</v>
      </c>
      <c r="H3931">
        <v>1.0117</v>
      </c>
      <c r="I3931">
        <v>4.9884000000000004</v>
      </c>
      <c r="J3931" s="12">
        <v>1.3</v>
      </c>
      <c r="K3931" s="12">
        <v>1.653</v>
      </c>
      <c r="L3931" s="10">
        <v>0.25</v>
      </c>
      <c r="M3931" s="10">
        <f>VLOOKUP('By placement'!$D3931,'By goal type'!$I$3:$J$7,2,FALSE)</f>
        <v>0.4</v>
      </c>
      <c r="N3931" s="13"/>
      <c r="O3931" s="10">
        <f t="shared" si="185"/>
        <v>0.4</v>
      </c>
      <c r="P3931" s="10">
        <f t="shared" si="183"/>
        <v>0.15000000000000002</v>
      </c>
      <c r="Q3931">
        <f t="shared" si="184"/>
        <v>1.0652784029038112</v>
      </c>
    </row>
    <row r="3932" spans="1:17" x14ac:dyDescent="0.3">
      <c r="A3932">
        <v>3927</v>
      </c>
      <c r="B3932" t="s">
        <v>4379</v>
      </c>
      <c r="C3932" t="s">
        <v>25</v>
      </c>
      <c r="D3932" t="s">
        <v>8</v>
      </c>
      <c r="E3932">
        <v>355420</v>
      </c>
      <c r="F3932">
        <v>134615</v>
      </c>
      <c r="G3932">
        <v>114.5909</v>
      </c>
      <c r="H3932">
        <v>29.090299999999999</v>
      </c>
      <c r="I3932">
        <v>143.68119999999999</v>
      </c>
      <c r="J3932" s="12">
        <v>0.85</v>
      </c>
      <c r="K3932" s="12">
        <v>1.0680000000000001</v>
      </c>
      <c r="L3932" s="10">
        <v>0.22</v>
      </c>
      <c r="M3932" s="10">
        <f>VLOOKUP('By placement'!$D3932,'By goal type'!$I$3:$J$7,2,FALSE)</f>
        <v>0.4</v>
      </c>
      <c r="N3932" s="13"/>
      <c r="O3932" s="10">
        <f t="shared" si="185"/>
        <v>0.4</v>
      </c>
      <c r="P3932" s="10">
        <f t="shared" si="183"/>
        <v>0.18000000000000002</v>
      </c>
      <c r="Q3932">
        <f t="shared" si="184"/>
        <v>29.328185018726597</v>
      </c>
    </row>
    <row r="3933" spans="1:17" x14ac:dyDescent="0.3">
      <c r="A3933">
        <v>3928</v>
      </c>
      <c r="B3933" t="s">
        <v>4380</v>
      </c>
      <c r="C3933" t="s">
        <v>75</v>
      </c>
      <c r="D3933" t="s">
        <v>8</v>
      </c>
      <c r="E3933">
        <v>134945</v>
      </c>
      <c r="F3933">
        <v>53890</v>
      </c>
      <c r="G3933">
        <v>53.89</v>
      </c>
      <c r="H3933">
        <v>13.8413</v>
      </c>
      <c r="I3933">
        <v>67.731300000000005</v>
      </c>
      <c r="J3933" s="12">
        <v>1</v>
      </c>
      <c r="K3933" s="12">
        <v>1.25</v>
      </c>
      <c r="L3933" s="10">
        <v>0.3</v>
      </c>
      <c r="M3933" s="10">
        <f>VLOOKUP('By placement'!$D3933,'By goal type'!$I$3:$J$7,2,FALSE)</f>
        <v>0.4</v>
      </c>
      <c r="N3933" s="13"/>
      <c r="O3933" s="10">
        <f t="shared" si="185"/>
        <v>0.4</v>
      </c>
      <c r="P3933" s="10">
        <f t="shared" si="183"/>
        <v>0.10000000000000003</v>
      </c>
      <c r="Q3933">
        <f t="shared" si="184"/>
        <v>13.546259999999998</v>
      </c>
    </row>
    <row r="3934" spans="1:17" x14ac:dyDescent="0.3">
      <c r="A3934">
        <v>3929</v>
      </c>
      <c r="B3934" t="s">
        <v>4381</v>
      </c>
      <c r="C3934" t="s">
        <v>69</v>
      </c>
      <c r="D3934" t="s">
        <v>8</v>
      </c>
      <c r="E3934">
        <v>1802635</v>
      </c>
      <c r="F3934">
        <v>458098</v>
      </c>
      <c r="G3934">
        <v>229.04900000000001</v>
      </c>
      <c r="H3934">
        <v>58.771000000000001</v>
      </c>
      <c r="I3934">
        <v>287.82</v>
      </c>
      <c r="J3934" s="12">
        <v>0.5</v>
      </c>
      <c r="K3934" s="12">
        <v>0.624</v>
      </c>
      <c r="L3934" s="10">
        <v>0.3</v>
      </c>
      <c r="M3934" s="10">
        <f>VLOOKUP('By placement'!$D3934,'By goal type'!$I$3:$J$7,2,FALSE)</f>
        <v>0.4</v>
      </c>
      <c r="N3934" s="13"/>
      <c r="O3934" s="10">
        <f t="shared" si="185"/>
        <v>0.4</v>
      </c>
      <c r="P3934" s="10">
        <f t="shared" si="183"/>
        <v>0.10000000000000003</v>
      </c>
      <c r="Q3934">
        <f t="shared" si="184"/>
        <v>57.194999999999986</v>
      </c>
    </row>
    <row r="3935" spans="1:17" x14ac:dyDescent="0.3">
      <c r="A3935">
        <v>3930</v>
      </c>
      <c r="B3935" t="s">
        <v>4382</v>
      </c>
      <c r="C3935" t="s">
        <v>74</v>
      </c>
      <c r="D3935" t="s">
        <v>8</v>
      </c>
      <c r="E3935">
        <v>1602320</v>
      </c>
      <c r="F3935">
        <v>136227</v>
      </c>
      <c r="G3935">
        <v>68.113500000000002</v>
      </c>
      <c r="H3935">
        <v>17.4909</v>
      </c>
      <c r="I3935">
        <v>85.604399999999998</v>
      </c>
      <c r="J3935" s="12">
        <v>0.5</v>
      </c>
      <c r="K3935" s="12">
        <v>0.64</v>
      </c>
      <c r="L3935" s="10">
        <v>0.37</v>
      </c>
      <c r="M3935" s="10">
        <f>VLOOKUP('By placement'!$D3935,'By goal type'!$I$3:$J$7,2,FALSE)</f>
        <v>0.4</v>
      </c>
      <c r="N3935" s="13"/>
      <c r="O3935" s="10">
        <f t="shared" si="185"/>
        <v>0.4</v>
      </c>
      <c r="P3935" s="10">
        <f t="shared" si="183"/>
        <v>3.0000000000000027E-2</v>
      </c>
      <c r="Q3935">
        <f t="shared" si="184"/>
        <v>18.725962500000001</v>
      </c>
    </row>
    <row r="3936" spans="1:17" x14ac:dyDescent="0.3">
      <c r="A3936">
        <v>3931</v>
      </c>
      <c r="B3936" t="s">
        <v>4383</v>
      </c>
      <c r="C3936" t="s">
        <v>61</v>
      </c>
      <c r="D3936" t="s">
        <v>8</v>
      </c>
      <c r="E3936">
        <v>466606</v>
      </c>
      <c r="F3936">
        <v>86548</v>
      </c>
      <c r="G3936">
        <v>86.260099999999994</v>
      </c>
      <c r="H3936">
        <v>21.664000000000001</v>
      </c>
      <c r="I3936">
        <v>107.9241</v>
      </c>
      <c r="J3936" s="12">
        <v>0.75</v>
      </c>
      <c r="K3936" s="12">
        <v>1.22</v>
      </c>
      <c r="L3936" s="10">
        <v>0.25</v>
      </c>
      <c r="M3936" s="10">
        <f>VLOOKUP('By placement'!$D3936,'By goal type'!$I$3:$J$7,2,FALSE)</f>
        <v>0.4</v>
      </c>
      <c r="N3936" s="13"/>
      <c r="O3936" s="10">
        <f t="shared" si="185"/>
        <v>0.4</v>
      </c>
      <c r="P3936" s="10">
        <f t="shared" si="183"/>
        <v>0.15000000000000002</v>
      </c>
      <c r="Q3936">
        <f t="shared" si="184"/>
        <v>41.577317213114753</v>
      </c>
    </row>
    <row r="3937" spans="1:17" x14ac:dyDescent="0.3">
      <c r="A3937">
        <v>3932</v>
      </c>
      <c r="B3937" t="s">
        <v>4384</v>
      </c>
      <c r="C3937" t="s">
        <v>62</v>
      </c>
      <c r="D3937" t="s">
        <v>8</v>
      </c>
      <c r="E3937">
        <v>98114</v>
      </c>
      <c r="F3937">
        <v>9178</v>
      </c>
      <c r="G3937">
        <v>9.1780000000000008</v>
      </c>
      <c r="H3937">
        <v>2.3841999999999999</v>
      </c>
      <c r="I3937">
        <v>11.562200000000001</v>
      </c>
      <c r="J3937" s="12">
        <v>1</v>
      </c>
      <c r="K3937" s="12">
        <v>1.2190000000000001</v>
      </c>
      <c r="L3937" s="10">
        <v>0.25</v>
      </c>
      <c r="M3937" s="10">
        <f>VLOOKUP('By placement'!$D3937,'By goal type'!$I$3:$J$7,2,FALSE)</f>
        <v>0.4</v>
      </c>
      <c r="N3937" s="13"/>
      <c r="O3937" s="10">
        <f t="shared" si="185"/>
        <v>0.4</v>
      </c>
      <c r="P3937" s="10">
        <f t="shared" si="183"/>
        <v>0.15000000000000002</v>
      </c>
      <c r="Q3937">
        <f t="shared" si="184"/>
        <v>2.0772123051681719</v>
      </c>
    </row>
    <row r="3938" spans="1:17" x14ac:dyDescent="0.3">
      <c r="A3938">
        <v>3933</v>
      </c>
      <c r="B3938" t="s">
        <v>4385</v>
      </c>
      <c r="C3938" t="s">
        <v>75</v>
      </c>
      <c r="D3938" t="s">
        <v>8</v>
      </c>
      <c r="E3938">
        <v>4065305</v>
      </c>
      <c r="F3938">
        <v>519990</v>
      </c>
      <c r="G3938">
        <v>493.9907</v>
      </c>
      <c r="H3938">
        <v>128.2457</v>
      </c>
      <c r="I3938">
        <v>622.2364</v>
      </c>
      <c r="J3938" s="12">
        <v>0.95</v>
      </c>
      <c r="K3938" s="12">
        <v>1.1970000000000001</v>
      </c>
      <c r="L3938" s="10">
        <v>0.3</v>
      </c>
      <c r="M3938" s="10">
        <f>VLOOKUP('By placement'!$D3938,'By goal type'!$I$3:$J$7,2,FALSE)</f>
        <v>0.4</v>
      </c>
      <c r="N3938" s="13"/>
      <c r="O3938" s="10">
        <f t="shared" si="185"/>
        <v>0.4</v>
      </c>
      <c r="P3938" s="10">
        <f t="shared" si="183"/>
        <v>0.10000000000000003</v>
      </c>
      <c r="Q3938">
        <f t="shared" si="184"/>
        <v>128.39798730158734</v>
      </c>
    </row>
    <row r="3939" spans="1:17" x14ac:dyDescent="0.3">
      <c r="A3939">
        <v>3934</v>
      </c>
      <c r="B3939" t="s">
        <v>4386</v>
      </c>
      <c r="C3939" t="s">
        <v>61</v>
      </c>
      <c r="D3939" t="s">
        <v>8</v>
      </c>
      <c r="E3939">
        <v>547153</v>
      </c>
      <c r="F3939">
        <v>205085</v>
      </c>
      <c r="G3939">
        <v>204.405</v>
      </c>
      <c r="H3939">
        <v>51.6845</v>
      </c>
      <c r="I3939">
        <v>256.08949999999999</v>
      </c>
      <c r="J3939" s="12">
        <v>0.75</v>
      </c>
      <c r="K3939" s="12">
        <v>1.212</v>
      </c>
      <c r="L3939" s="10">
        <v>0.25</v>
      </c>
      <c r="M3939" s="10">
        <f>VLOOKUP('By placement'!$D3939,'By goal type'!$I$3:$J$7,2,FALSE)</f>
        <v>0.4</v>
      </c>
      <c r="N3939" s="13"/>
      <c r="O3939" s="10">
        <f t="shared" si="185"/>
        <v>0.4</v>
      </c>
      <c r="P3939" s="10">
        <f t="shared" si="183"/>
        <v>0.15000000000000002</v>
      </c>
      <c r="Q3939">
        <f t="shared" si="184"/>
        <v>97.618274752475244</v>
      </c>
    </row>
    <row r="3940" spans="1:17" x14ac:dyDescent="0.3">
      <c r="A3940">
        <v>3935</v>
      </c>
      <c r="B3940" t="s">
        <v>4387</v>
      </c>
      <c r="C3940" t="s">
        <v>29</v>
      </c>
      <c r="D3940" t="s">
        <v>8</v>
      </c>
      <c r="E3940">
        <v>500038</v>
      </c>
      <c r="F3940">
        <v>141899</v>
      </c>
      <c r="G3940">
        <v>141.88200000000001</v>
      </c>
      <c r="H3940">
        <v>36.904400000000003</v>
      </c>
      <c r="I3940">
        <v>178.78639999999999</v>
      </c>
      <c r="J3940" s="12">
        <v>1</v>
      </c>
      <c r="K3940" s="12">
        <v>1.292</v>
      </c>
      <c r="L3940" s="10" t="s">
        <v>5</v>
      </c>
      <c r="M3940" s="10">
        <f>VLOOKUP('By placement'!$D3940,'By goal type'!$I$3:$J$7,2,FALSE)</f>
        <v>0.4</v>
      </c>
      <c r="N3940" s="13"/>
      <c r="O3940" s="10">
        <f t="shared" si="185"/>
        <v>0.4</v>
      </c>
      <c r="P3940" s="10" t="str">
        <f t="shared" si="183"/>
        <v>unknown</v>
      </c>
      <c r="Q3940">
        <f t="shared" si="184"/>
        <v>40.406833436532516</v>
      </c>
    </row>
    <row r="3941" spans="1:17" x14ac:dyDescent="0.3">
      <c r="A3941">
        <v>3936</v>
      </c>
      <c r="B3941" t="s">
        <v>4388</v>
      </c>
      <c r="C3941" t="s">
        <v>75</v>
      </c>
      <c r="D3941" t="s">
        <v>8</v>
      </c>
      <c r="E3941">
        <v>15090</v>
      </c>
      <c r="F3941">
        <v>4006</v>
      </c>
      <c r="G3941">
        <v>4.0038999999999998</v>
      </c>
      <c r="H3941">
        <v>1.0563</v>
      </c>
      <c r="I3941">
        <v>5.0602</v>
      </c>
      <c r="J3941" s="12">
        <v>1</v>
      </c>
      <c r="K3941" s="12">
        <v>1.3160000000000001</v>
      </c>
      <c r="L3941" s="10">
        <v>0.3</v>
      </c>
      <c r="M3941" s="10">
        <f>VLOOKUP('By placement'!$D3941,'By goal type'!$I$3:$J$7,2,FALSE)</f>
        <v>0.4</v>
      </c>
      <c r="N3941" s="13"/>
      <c r="O3941" s="10">
        <f t="shared" si="185"/>
        <v>0.4</v>
      </c>
      <c r="P3941" s="10">
        <f t="shared" si="183"/>
        <v>0.10000000000000003</v>
      </c>
      <c r="Q3941">
        <f t="shared" si="184"/>
        <v>1.2150632218844988</v>
      </c>
    </row>
    <row r="3942" spans="1:17" x14ac:dyDescent="0.3">
      <c r="A3942">
        <v>3937</v>
      </c>
      <c r="B3942" t="s">
        <v>4389</v>
      </c>
      <c r="C3942" t="s">
        <v>70</v>
      </c>
      <c r="D3942" t="s">
        <v>8</v>
      </c>
      <c r="E3942">
        <v>684731</v>
      </c>
      <c r="F3942">
        <v>3954</v>
      </c>
      <c r="G3942">
        <v>3.9540000000000002</v>
      </c>
      <c r="H3942">
        <v>1.0426</v>
      </c>
      <c r="I3942">
        <v>4.9965999999999999</v>
      </c>
      <c r="J3942" s="12">
        <v>1</v>
      </c>
      <c r="K3942" s="12">
        <v>1.171</v>
      </c>
      <c r="L3942" s="10">
        <v>0.32</v>
      </c>
      <c r="M3942" s="10">
        <f>VLOOKUP('By placement'!$D3942,'By goal type'!$I$3:$J$7,2,FALSE)</f>
        <v>0.4</v>
      </c>
      <c r="N3942" s="13"/>
      <c r="O3942" s="10">
        <f t="shared" si="185"/>
        <v>0.4</v>
      </c>
      <c r="P3942" s="10">
        <f t="shared" si="183"/>
        <v>8.0000000000000016E-2</v>
      </c>
      <c r="Q3942">
        <f t="shared" si="184"/>
        <v>0.72964867634500452</v>
      </c>
    </row>
    <row r="3943" spans="1:17" x14ac:dyDescent="0.3">
      <c r="A3943">
        <v>3938</v>
      </c>
      <c r="B3943" t="s">
        <v>4390</v>
      </c>
      <c r="C3943" t="s">
        <v>88</v>
      </c>
      <c r="D3943" t="s">
        <v>8</v>
      </c>
      <c r="E3943">
        <v>42173</v>
      </c>
      <c r="F3943">
        <v>24308</v>
      </c>
      <c r="G3943">
        <v>68.062399999999997</v>
      </c>
      <c r="H3943">
        <v>17.979299999999999</v>
      </c>
      <c r="I3943">
        <v>86.041700000000006</v>
      </c>
      <c r="J3943" s="12">
        <v>2.8</v>
      </c>
      <c r="K3943" s="12">
        <v>3.6040000000000001</v>
      </c>
      <c r="L3943" s="10">
        <v>0.3</v>
      </c>
      <c r="M3943" s="10">
        <f>VLOOKUP('By placement'!$D3943,'By goal type'!$I$3:$J$7,2,FALSE)</f>
        <v>0.4</v>
      </c>
      <c r="N3943" s="13"/>
      <c r="O3943" s="10">
        <f t="shared" si="185"/>
        <v>0.4</v>
      </c>
      <c r="P3943" s="10">
        <f t="shared" si="183"/>
        <v>0.10000000000000003</v>
      </c>
      <c r="Q3943">
        <f t="shared" si="184"/>
        <v>19.194652275249727</v>
      </c>
    </row>
    <row r="3944" spans="1:17" x14ac:dyDescent="0.3">
      <c r="A3944">
        <v>3939</v>
      </c>
      <c r="B3944" t="s">
        <v>4391</v>
      </c>
      <c r="C3944" t="s">
        <v>69</v>
      </c>
      <c r="D3944" t="s">
        <v>8</v>
      </c>
      <c r="E3944">
        <v>938150</v>
      </c>
      <c r="F3944">
        <v>221591</v>
      </c>
      <c r="G3944">
        <v>110.7955</v>
      </c>
      <c r="H3944">
        <v>29.584499999999998</v>
      </c>
      <c r="I3944">
        <v>140.38</v>
      </c>
      <c r="J3944" s="12">
        <v>0.5</v>
      </c>
      <c r="K3944" s="12">
        <v>0.63300000000000001</v>
      </c>
      <c r="L3944" s="10">
        <v>0.3</v>
      </c>
      <c r="M3944" s="10">
        <f>VLOOKUP('By placement'!$D3944,'By goal type'!$I$3:$J$7,2,FALSE)</f>
        <v>0.4</v>
      </c>
      <c r="N3944" s="13"/>
      <c r="O3944" s="10">
        <f t="shared" si="185"/>
        <v>0.4</v>
      </c>
      <c r="P3944" s="10">
        <f t="shared" si="183"/>
        <v>0.10000000000000003</v>
      </c>
      <c r="Q3944">
        <f t="shared" si="184"/>
        <v>29.495323854660345</v>
      </c>
    </row>
    <row r="3945" spans="1:17" x14ac:dyDescent="0.3">
      <c r="A3945">
        <v>3940</v>
      </c>
      <c r="B3945" t="s">
        <v>4392</v>
      </c>
      <c r="C3945" t="s">
        <v>61</v>
      </c>
      <c r="D3945" t="s">
        <v>8</v>
      </c>
      <c r="E3945">
        <v>1595807</v>
      </c>
      <c r="F3945">
        <v>37145</v>
      </c>
      <c r="G3945">
        <v>27.854600000000001</v>
      </c>
      <c r="H3945">
        <v>7.5003000000000002</v>
      </c>
      <c r="I3945">
        <v>35.354900000000001</v>
      </c>
      <c r="J3945" s="12">
        <v>0.75</v>
      </c>
      <c r="K3945" s="12">
        <v>0.998</v>
      </c>
      <c r="L3945" s="10">
        <v>0.25</v>
      </c>
      <c r="M3945" s="10">
        <f>VLOOKUP('By placement'!$D3945,'By goal type'!$I$3:$J$7,2,FALSE)</f>
        <v>0.4</v>
      </c>
      <c r="N3945" s="13"/>
      <c r="O3945" s="10">
        <f t="shared" si="185"/>
        <v>0.4</v>
      </c>
      <c r="P3945" s="10">
        <f t="shared" si="183"/>
        <v>0.15000000000000002</v>
      </c>
      <c r="Q3945">
        <f t="shared" si="184"/>
        <v>8.7855863727454917</v>
      </c>
    </row>
    <row r="3946" spans="1:17" x14ac:dyDescent="0.3">
      <c r="A3946">
        <v>3941</v>
      </c>
      <c r="B3946" t="s">
        <v>4393</v>
      </c>
      <c r="C3946" t="s">
        <v>84</v>
      </c>
      <c r="D3946" t="s">
        <v>8</v>
      </c>
      <c r="E3946">
        <v>40364</v>
      </c>
      <c r="F3946">
        <v>13301</v>
      </c>
      <c r="G3946">
        <v>21.9468</v>
      </c>
      <c r="H3946">
        <v>5.9385000000000003</v>
      </c>
      <c r="I3946">
        <v>27.885300000000001</v>
      </c>
      <c r="J3946" s="12">
        <v>1.65</v>
      </c>
      <c r="K3946" s="12">
        <v>2.1379999999999999</v>
      </c>
      <c r="L3946" s="10" t="s">
        <v>5</v>
      </c>
      <c r="M3946" s="10">
        <f>VLOOKUP('By placement'!$D3946,'By goal type'!$I$3:$J$7,2,FALSE)</f>
        <v>0.4</v>
      </c>
      <c r="N3946" s="13"/>
      <c r="O3946" s="10">
        <f t="shared" si="185"/>
        <v>0.4</v>
      </c>
      <c r="P3946" s="10" t="str">
        <f t="shared" si="183"/>
        <v>unknown</v>
      </c>
      <c r="Q3946">
        <f t="shared" si="184"/>
        <v>6.3648392890551921</v>
      </c>
    </row>
    <row r="3947" spans="1:17" x14ac:dyDescent="0.3">
      <c r="A3947">
        <v>3942</v>
      </c>
      <c r="B3947" t="s">
        <v>4394</v>
      </c>
      <c r="C3947" t="s">
        <v>76</v>
      </c>
      <c r="D3947" t="s">
        <v>8</v>
      </c>
      <c r="E3947">
        <v>89854</v>
      </c>
      <c r="F3947">
        <v>10064</v>
      </c>
      <c r="G3947">
        <v>3.1011000000000002</v>
      </c>
      <c r="H3947">
        <v>0.7389</v>
      </c>
      <c r="I3947">
        <v>3.84</v>
      </c>
      <c r="J3947" s="12">
        <v>0.3</v>
      </c>
      <c r="K3947" s="12">
        <v>0.437</v>
      </c>
      <c r="L3947" s="10">
        <v>0.25</v>
      </c>
      <c r="M3947" s="10">
        <f>VLOOKUP('By placement'!$D3947,'By goal type'!$I$3:$J$7,2,FALSE)</f>
        <v>0.4</v>
      </c>
      <c r="N3947" s="13"/>
      <c r="O3947" s="10">
        <f t="shared" si="185"/>
        <v>0.4</v>
      </c>
      <c r="P3947" s="10">
        <f t="shared" si="183"/>
        <v>0.15000000000000002</v>
      </c>
      <c r="Q3947">
        <f t="shared" si="184"/>
        <v>1.2038443935926773</v>
      </c>
    </row>
    <row r="3948" spans="1:17" x14ac:dyDescent="0.3">
      <c r="A3948">
        <v>3943</v>
      </c>
      <c r="B3948" t="s">
        <v>4395</v>
      </c>
      <c r="C3948" t="s">
        <v>65</v>
      </c>
      <c r="D3948" t="s">
        <v>8</v>
      </c>
      <c r="E3948">
        <v>3351851</v>
      </c>
      <c r="F3948">
        <v>384981</v>
      </c>
      <c r="G3948">
        <v>230.98859999999999</v>
      </c>
      <c r="H3948">
        <v>63.008400000000002</v>
      </c>
      <c r="I3948">
        <v>293.99700000000001</v>
      </c>
      <c r="J3948" s="12">
        <v>0.6</v>
      </c>
      <c r="K3948" s="12">
        <v>0.76900000000000002</v>
      </c>
      <c r="L3948" s="10">
        <v>0.28000000000000003</v>
      </c>
      <c r="M3948" s="10">
        <f>VLOOKUP('By placement'!$D3948,'By goal type'!$I$3:$J$7,2,FALSE)</f>
        <v>0.4</v>
      </c>
      <c r="N3948" s="13"/>
      <c r="O3948" s="10">
        <f t="shared" si="185"/>
        <v>0.4</v>
      </c>
      <c r="P3948" s="10">
        <f t="shared" si="183"/>
        <v>0.12</v>
      </c>
      <c r="Q3948">
        <f t="shared" si="184"/>
        <v>64.610524057217177</v>
      </c>
    </row>
    <row r="3949" spans="1:17" x14ac:dyDescent="0.3">
      <c r="A3949">
        <v>3944</v>
      </c>
      <c r="B3949" t="s">
        <v>4396</v>
      </c>
      <c r="C3949" t="s">
        <v>75</v>
      </c>
      <c r="D3949" t="s">
        <v>8</v>
      </c>
      <c r="E3949">
        <v>152</v>
      </c>
      <c r="F3949">
        <v>81</v>
      </c>
      <c r="G3949">
        <v>1.95E-2</v>
      </c>
      <c r="H3949">
        <v>6.3E-3</v>
      </c>
      <c r="I3949">
        <v>2.58E-2</v>
      </c>
      <c r="J3949" s="12">
        <v>0.25</v>
      </c>
      <c r="K3949" s="12">
        <v>0.39200000000000002</v>
      </c>
      <c r="L3949" s="10">
        <v>0.25</v>
      </c>
      <c r="M3949" s="10">
        <f>VLOOKUP('By placement'!$D3949,'By goal type'!$I$3:$J$7,2,FALSE)</f>
        <v>0.4</v>
      </c>
      <c r="N3949" s="13"/>
      <c r="O3949" s="10">
        <f t="shared" si="185"/>
        <v>0.4</v>
      </c>
      <c r="P3949" s="10">
        <f t="shared" si="183"/>
        <v>0.15000000000000002</v>
      </c>
      <c r="Q3949">
        <f t="shared" si="184"/>
        <v>9.3459183673469393E-3</v>
      </c>
    </row>
    <row r="3950" spans="1:17" x14ac:dyDescent="0.3">
      <c r="A3950">
        <v>3945</v>
      </c>
      <c r="B3950" t="s">
        <v>4397</v>
      </c>
      <c r="C3950" t="s">
        <v>84</v>
      </c>
      <c r="D3950" t="s">
        <v>8</v>
      </c>
      <c r="E3950">
        <v>35077</v>
      </c>
      <c r="F3950">
        <v>15898</v>
      </c>
      <c r="G3950">
        <v>23.847000000000001</v>
      </c>
      <c r="H3950">
        <v>6.5826000000000002</v>
      </c>
      <c r="I3950">
        <v>30.429600000000001</v>
      </c>
      <c r="J3950" s="12">
        <v>1.5</v>
      </c>
      <c r="K3950" s="12">
        <v>1.897</v>
      </c>
      <c r="L3950" s="10" t="s">
        <v>5</v>
      </c>
      <c r="M3950" s="10">
        <f>VLOOKUP('By placement'!$D3950,'By goal type'!$I$3:$J$7,2,FALSE)</f>
        <v>0.4</v>
      </c>
      <c r="N3950" s="13"/>
      <c r="O3950" s="10">
        <f t="shared" si="185"/>
        <v>0.4</v>
      </c>
      <c r="P3950" s="10" t="str">
        <f t="shared" si="183"/>
        <v>unknown</v>
      </c>
      <c r="Q3950">
        <f t="shared" si="184"/>
        <v>6.368239957828151</v>
      </c>
    </row>
    <row r="3951" spans="1:17" x14ac:dyDescent="0.3">
      <c r="A3951">
        <v>3946</v>
      </c>
      <c r="B3951" t="s">
        <v>4398</v>
      </c>
      <c r="C3951" t="s">
        <v>74</v>
      </c>
      <c r="D3951" t="s">
        <v>8</v>
      </c>
      <c r="E3951">
        <v>11665224</v>
      </c>
      <c r="F3951">
        <v>250734</v>
      </c>
      <c r="G3951">
        <v>125.367</v>
      </c>
      <c r="H3951">
        <v>34.691600000000001</v>
      </c>
      <c r="I3951">
        <v>160.05860000000001</v>
      </c>
      <c r="J3951" s="12">
        <v>0.5</v>
      </c>
      <c r="K3951" s="12">
        <v>0.73099999999999998</v>
      </c>
      <c r="L3951" s="10">
        <v>0.37</v>
      </c>
      <c r="M3951" s="10">
        <f>VLOOKUP('By placement'!$D3951,'By goal type'!$I$3:$J$7,2,FALSE)</f>
        <v>0.4</v>
      </c>
      <c r="N3951" s="13"/>
      <c r="O3951" s="10">
        <f t="shared" si="185"/>
        <v>0.4</v>
      </c>
      <c r="P3951" s="10">
        <f t="shared" si="183"/>
        <v>3.0000000000000027E-2</v>
      </c>
      <c r="Q3951">
        <f t="shared" si="184"/>
        <v>50.579393433652527</v>
      </c>
    </row>
    <row r="3952" spans="1:17" x14ac:dyDescent="0.3">
      <c r="A3952">
        <v>3947</v>
      </c>
      <c r="B3952" t="s">
        <v>4399</v>
      </c>
      <c r="C3952" t="s">
        <v>69</v>
      </c>
      <c r="D3952" t="s">
        <v>8</v>
      </c>
      <c r="E3952">
        <v>1589623</v>
      </c>
      <c r="F3952">
        <v>224044</v>
      </c>
      <c r="G3952">
        <v>112.02200000000001</v>
      </c>
      <c r="H3952">
        <v>30.957999999999998</v>
      </c>
      <c r="I3952">
        <v>142.97999999999999</v>
      </c>
      <c r="J3952" s="12">
        <v>0.5</v>
      </c>
      <c r="K3952" s="12">
        <v>0.63300000000000001</v>
      </c>
      <c r="L3952" s="10">
        <v>0.3</v>
      </c>
      <c r="M3952" s="10">
        <f>VLOOKUP('By placement'!$D3952,'By goal type'!$I$3:$J$7,2,FALSE)</f>
        <v>0.4</v>
      </c>
      <c r="N3952" s="13"/>
      <c r="O3952" s="10">
        <f t="shared" si="185"/>
        <v>0.4</v>
      </c>
      <c r="P3952" s="10">
        <f t="shared" si="183"/>
        <v>0.10000000000000003</v>
      </c>
      <c r="Q3952">
        <f t="shared" si="184"/>
        <v>30.04161137440758</v>
      </c>
    </row>
    <row r="3953" spans="1:17" x14ac:dyDescent="0.3">
      <c r="A3953">
        <v>3948</v>
      </c>
      <c r="B3953" t="s">
        <v>4400</v>
      </c>
      <c r="C3953" t="s">
        <v>85</v>
      </c>
      <c r="D3953" t="s">
        <v>8</v>
      </c>
      <c r="E3953">
        <v>9801</v>
      </c>
      <c r="F3953">
        <v>4758</v>
      </c>
      <c r="G3953">
        <v>12.2494</v>
      </c>
      <c r="H3953">
        <v>2.9483000000000001</v>
      </c>
      <c r="I3953">
        <v>15.197699999999999</v>
      </c>
      <c r="J3953" s="12">
        <v>2.5</v>
      </c>
      <c r="K3953" s="12">
        <v>3.3940000000000001</v>
      </c>
      <c r="L3953" s="10">
        <v>0.25</v>
      </c>
      <c r="M3953" s="10">
        <f>VLOOKUP('By placement'!$D3953,'By goal type'!$I$3:$J$7,2,FALSE)</f>
        <v>0.4</v>
      </c>
      <c r="N3953" s="13"/>
      <c r="O3953" s="10">
        <f t="shared" si="185"/>
        <v>0.4</v>
      </c>
      <c r="P3953" s="10">
        <f t="shared" si="183"/>
        <v>0.15000000000000002</v>
      </c>
      <c r="Q3953">
        <f t="shared" si="184"/>
        <v>4.0031655274012961</v>
      </c>
    </row>
    <row r="3954" spans="1:17" x14ac:dyDescent="0.3">
      <c r="A3954">
        <v>3949</v>
      </c>
      <c r="B3954" t="s">
        <v>4401</v>
      </c>
      <c r="C3954" t="s">
        <v>81</v>
      </c>
      <c r="D3954" t="s">
        <v>8</v>
      </c>
      <c r="E3954">
        <v>471786</v>
      </c>
      <c r="F3954">
        <v>74599</v>
      </c>
      <c r="G3954">
        <v>37.299500000000002</v>
      </c>
      <c r="H3954">
        <v>10.3505</v>
      </c>
      <c r="I3954">
        <v>47.65</v>
      </c>
      <c r="J3954" s="12">
        <v>0.5</v>
      </c>
      <c r="K3954" s="12">
        <v>0.64900000000000002</v>
      </c>
      <c r="L3954" s="10">
        <v>0.35000000000000003</v>
      </c>
      <c r="M3954" s="10">
        <f>VLOOKUP('By placement'!$D3954,'By goal type'!$I$3:$J$7,2,FALSE)</f>
        <v>0.4</v>
      </c>
      <c r="N3954" s="13"/>
      <c r="O3954" s="10">
        <f t="shared" si="185"/>
        <v>0.4</v>
      </c>
      <c r="P3954" s="10">
        <f t="shared" si="183"/>
        <v>4.9999999999999989E-2</v>
      </c>
      <c r="Q3954">
        <f t="shared" si="184"/>
        <v>10.939676425269649</v>
      </c>
    </row>
    <row r="3955" spans="1:17" x14ac:dyDescent="0.3">
      <c r="A3955">
        <v>3950</v>
      </c>
      <c r="B3955" t="s">
        <v>4402</v>
      </c>
      <c r="C3955" t="s">
        <v>75</v>
      </c>
      <c r="D3955" t="s">
        <v>8</v>
      </c>
      <c r="E3955">
        <v>854193</v>
      </c>
      <c r="F3955">
        <v>72401</v>
      </c>
      <c r="G3955">
        <v>65.160899999999998</v>
      </c>
      <c r="H3955">
        <v>18.1691</v>
      </c>
      <c r="I3955">
        <v>83.33</v>
      </c>
      <c r="J3955" s="12">
        <v>0.9</v>
      </c>
      <c r="K3955" s="12">
        <v>1.1240000000000001</v>
      </c>
      <c r="L3955" s="10">
        <v>0.3</v>
      </c>
      <c r="M3955" s="10">
        <f>VLOOKUP('By placement'!$D3955,'By goal type'!$I$3:$J$7,2,FALSE)</f>
        <v>0.4</v>
      </c>
      <c r="N3955" s="13"/>
      <c r="O3955" s="10">
        <f t="shared" si="185"/>
        <v>0.4</v>
      </c>
      <c r="P3955" s="10">
        <f t="shared" si="183"/>
        <v>0.10000000000000003</v>
      </c>
      <c r="Q3955">
        <f t="shared" si="184"/>
        <v>16.606690391459075</v>
      </c>
    </row>
    <row r="3956" spans="1:17" x14ac:dyDescent="0.3">
      <c r="A3956">
        <v>3951</v>
      </c>
      <c r="B3956" t="s">
        <v>4403</v>
      </c>
      <c r="C3956" t="s">
        <v>75</v>
      </c>
      <c r="D3956" t="s">
        <v>8</v>
      </c>
      <c r="E3956">
        <v>89337</v>
      </c>
      <c r="F3956">
        <v>27196</v>
      </c>
      <c r="G3956">
        <v>29.915600000000001</v>
      </c>
      <c r="H3956">
        <v>8.3760999999999992</v>
      </c>
      <c r="I3956">
        <v>38.291699999999999</v>
      </c>
      <c r="J3956" s="12">
        <v>1.1000000000000001</v>
      </c>
      <c r="K3956" s="12">
        <v>1.3129999999999999</v>
      </c>
      <c r="L3956" s="10">
        <v>0.3</v>
      </c>
      <c r="M3956" s="10">
        <f>VLOOKUP('By placement'!$D3956,'By goal type'!$I$3:$J$7,2,FALSE)</f>
        <v>0.4</v>
      </c>
      <c r="N3956" s="13"/>
      <c r="O3956" s="10">
        <f t="shared" si="185"/>
        <v>0.4</v>
      </c>
      <c r="P3956" s="10">
        <f t="shared" si="183"/>
        <v>0.10000000000000003</v>
      </c>
      <c r="Q3956">
        <f t="shared" si="184"/>
        <v>6.2118294744859046</v>
      </c>
    </row>
    <row r="3957" spans="1:17" x14ac:dyDescent="0.3">
      <c r="A3957">
        <v>3952</v>
      </c>
      <c r="B3957" t="s">
        <v>4404</v>
      </c>
      <c r="C3957" t="s">
        <v>65</v>
      </c>
      <c r="D3957" t="s">
        <v>8</v>
      </c>
      <c r="E3957">
        <v>631709</v>
      </c>
      <c r="F3957">
        <v>242383</v>
      </c>
      <c r="G3957">
        <v>145.4298</v>
      </c>
      <c r="H3957">
        <v>40.751199999999997</v>
      </c>
      <c r="I3957">
        <v>186.18100000000001</v>
      </c>
      <c r="J3957" s="12">
        <v>0.6</v>
      </c>
      <c r="K3957" s="12">
        <v>0.79500000000000004</v>
      </c>
      <c r="L3957" s="10">
        <v>0.28000000000000003</v>
      </c>
      <c r="M3957" s="10">
        <f>VLOOKUP('By placement'!$D3957,'By goal type'!$I$3:$J$7,2,FALSE)</f>
        <v>0.4</v>
      </c>
      <c r="N3957" s="13"/>
      <c r="O3957" s="10">
        <f t="shared" si="185"/>
        <v>0.4</v>
      </c>
      <c r="P3957" s="10">
        <f t="shared" si="183"/>
        <v>0.12</v>
      </c>
      <c r="Q3957">
        <f t="shared" si="184"/>
        <v>45.667037735849071</v>
      </c>
    </row>
    <row r="3958" spans="1:17" x14ac:dyDescent="0.3">
      <c r="A3958">
        <v>3953</v>
      </c>
      <c r="B3958" t="s">
        <v>4405</v>
      </c>
      <c r="C3958" t="s">
        <v>69</v>
      </c>
      <c r="D3958" t="s">
        <v>8</v>
      </c>
      <c r="E3958">
        <v>5004208</v>
      </c>
      <c r="F3958">
        <v>1064370</v>
      </c>
      <c r="G3958">
        <v>544.94150000000002</v>
      </c>
      <c r="H3958">
        <v>137.45849999999999</v>
      </c>
      <c r="I3958">
        <v>682.4</v>
      </c>
      <c r="J3958" s="12">
        <v>0.5</v>
      </c>
      <c r="K3958" s="12">
        <v>0.58099999999999996</v>
      </c>
      <c r="L3958" s="10">
        <v>0.3</v>
      </c>
      <c r="M3958" s="10">
        <f>VLOOKUP('By placement'!$D3958,'By goal type'!$I$3:$J$7,2,FALSE)</f>
        <v>0.4</v>
      </c>
      <c r="N3958" s="13"/>
      <c r="O3958" s="10">
        <f t="shared" si="185"/>
        <v>0.4</v>
      </c>
      <c r="P3958" s="10">
        <f t="shared" si="183"/>
        <v>0.10000000000000003</v>
      </c>
      <c r="Q3958">
        <f t="shared" si="184"/>
        <v>95.136660929431997</v>
      </c>
    </row>
    <row r="3959" spans="1:17" x14ac:dyDescent="0.3">
      <c r="A3959">
        <v>3954</v>
      </c>
      <c r="B3959" t="s">
        <v>4406</v>
      </c>
      <c r="C3959" t="s">
        <v>74</v>
      </c>
      <c r="D3959" t="s">
        <v>8</v>
      </c>
      <c r="E3959">
        <v>526632</v>
      </c>
      <c r="F3959">
        <v>16396</v>
      </c>
      <c r="G3959">
        <v>8.1980000000000004</v>
      </c>
      <c r="H3959">
        <v>2.3163999999999998</v>
      </c>
      <c r="I3959">
        <v>10.5144</v>
      </c>
      <c r="J3959" s="12">
        <v>0.5</v>
      </c>
      <c r="K3959" s="12">
        <v>0.66400000000000003</v>
      </c>
      <c r="L3959" s="10">
        <v>0.37</v>
      </c>
      <c r="M3959" s="10">
        <f>VLOOKUP('By placement'!$D3959,'By goal type'!$I$3:$J$7,2,FALSE)</f>
        <v>0.4</v>
      </c>
      <c r="N3959" s="13"/>
      <c r="O3959" s="10">
        <f t="shared" si="185"/>
        <v>0.4</v>
      </c>
      <c r="P3959" s="10">
        <f t="shared" si="183"/>
        <v>3.0000000000000027E-2</v>
      </c>
      <c r="Q3959">
        <f t="shared" si="184"/>
        <v>2.5969301204819284</v>
      </c>
    </row>
    <row r="3960" spans="1:17" x14ac:dyDescent="0.3">
      <c r="A3960">
        <v>3955</v>
      </c>
      <c r="B3960" t="s">
        <v>4407</v>
      </c>
      <c r="C3960" t="s">
        <v>75</v>
      </c>
      <c r="D3960" t="s">
        <v>8</v>
      </c>
      <c r="E3960">
        <v>510143</v>
      </c>
      <c r="F3960">
        <v>39203</v>
      </c>
      <c r="G3960">
        <v>35.282699999999998</v>
      </c>
      <c r="H3960">
        <v>10.077299999999999</v>
      </c>
      <c r="I3960">
        <v>45.36</v>
      </c>
      <c r="J3960" s="12">
        <v>0.9</v>
      </c>
      <c r="K3960" s="12">
        <v>1.07</v>
      </c>
      <c r="L3960" s="10">
        <v>0.3</v>
      </c>
      <c r="M3960" s="10">
        <f>VLOOKUP('By placement'!$D3960,'By goal type'!$I$3:$J$7,2,FALSE)</f>
        <v>0.4</v>
      </c>
      <c r="N3960" s="13"/>
      <c r="O3960" s="10">
        <f t="shared" si="185"/>
        <v>0.4</v>
      </c>
      <c r="P3960" s="10">
        <f t="shared" si="183"/>
        <v>0.10000000000000003</v>
      </c>
      <c r="Q3960">
        <f t="shared" si="184"/>
        <v>7.206728971962618</v>
      </c>
    </row>
    <row r="3961" spans="1:17" x14ac:dyDescent="0.3">
      <c r="A3961">
        <v>3956</v>
      </c>
      <c r="B3961" t="s">
        <v>4408</v>
      </c>
      <c r="C3961" t="s">
        <v>29</v>
      </c>
      <c r="D3961" t="s">
        <v>8</v>
      </c>
      <c r="E3961">
        <v>4188160</v>
      </c>
      <c r="F3961">
        <v>1103479</v>
      </c>
      <c r="G3961">
        <v>1655.2184999999999</v>
      </c>
      <c r="H3961">
        <v>473.9846</v>
      </c>
      <c r="I3961">
        <v>2129.2031000000002</v>
      </c>
      <c r="J3961" s="12">
        <v>1.5</v>
      </c>
      <c r="K3961" s="12">
        <v>1.913</v>
      </c>
      <c r="L3961" s="10">
        <v>0.3</v>
      </c>
      <c r="M3961" s="10">
        <f>VLOOKUP('By placement'!$D3961,'By goal type'!$I$3:$J$7,2,FALSE)</f>
        <v>0.4</v>
      </c>
      <c r="N3961" s="13"/>
      <c r="O3961" s="10">
        <f t="shared" si="185"/>
        <v>0.4</v>
      </c>
      <c r="P3961" s="10">
        <f t="shared" si="183"/>
        <v>0.10000000000000003</v>
      </c>
      <c r="Q3961">
        <f t="shared" si="184"/>
        <v>459.67636189231575</v>
      </c>
    </row>
    <row r="3962" spans="1:17" x14ac:dyDescent="0.3">
      <c r="A3962">
        <v>3957</v>
      </c>
      <c r="B3962" t="s">
        <v>4409</v>
      </c>
      <c r="C3962" t="s">
        <v>86</v>
      </c>
      <c r="D3962" t="s">
        <v>8</v>
      </c>
      <c r="E3962">
        <v>2162602</v>
      </c>
      <c r="F3962">
        <v>870253</v>
      </c>
      <c r="G3962">
        <v>435.82409999999999</v>
      </c>
      <c r="H3962">
        <v>124.1939</v>
      </c>
      <c r="I3962">
        <v>560.01800000000003</v>
      </c>
      <c r="J3962" s="12">
        <v>0.5</v>
      </c>
      <c r="K3962" s="12">
        <v>0.71099999999999997</v>
      </c>
      <c r="L3962" s="10">
        <v>0.28000000000000003</v>
      </c>
      <c r="M3962" s="10">
        <f>VLOOKUP('By placement'!$D3962,'By goal type'!$I$3:$J$7,2,FALSE)</f>
        <v>0.4</v>
      </c>
      <c r="N3962" s="13"/>
      <c r="O3962" s="10">
        <f t="shared" si="185"/>
        <v>0.4</v>
      </c>
      <c r="P3962" s="10">
        <f t="shared" si="183"/>
        <v>0.12</v>
      </c>
      <c r="Q3962">
        <f t="shared" si="184"/>
        <v>166.19380872011251</v>
      </c>
    </row>
    <row r="3963" spans="1:17" x14ac:dyDescent="0.3">
      <c r="A3963">
        <v>3958</v>
      </c>
      <c r="B3963" t="s">
        <v>4410</v>
      </c>
      <c r="C3963" t="s">
        <v>65</v>
      </c>
      <c r="D3963" t="s">
        <v>8</v>
      </c>
      <c r="E3963">
        <v>172660</v>
      </c>
      <c r="F3963">
        <v>43075</v>
      </c>
      <c r="G3963">
        <v>30.1525</v>
      </c>
      <c r="H3963">
        <v>8.6792999999999996</v>
      </c>
      <c r="I3963">
        <v>38.831800000000001</v>
      </c>
      <c r="J3963" s="12">
        <v>0.7</v>
      </c>
      <c r="K3963" s="12">
        <v>0.94399999999999995</v>
      </c>
      <c r="L3963" s="10">
        <v>0.3</v>
      </c>
      <c r="M3963" s="10">
        <f>VLOOKUP('By placement'!$D3963,'By goal type'!$I$3:$J$7,2,FALSE)</f>
        <v>0.4</v>
      </c>
      <c r="N3963" s="13"/>
      <c r="O3963" s="10">
        <f t="shared" si="185"/>
        <v>0.4</v>
      </c>
      <c r="P3963" s="10">
        <f t="shared" si="183"/>
        <v>0.10000000000000003</v>
      </c>
      <c r="Q3963">
        <f t="shared" si="184"/>
        <v>10.037033050847457</v>
      </c>
    </row>
    <row r="3964" spans="1:17" x14ac:dyDescent="0.3">
      <c r="A3964">
        <v>3959</v>
      </c>
      <c r="B3964" t="s">
        <v>4411</v>
      </c>
      <c r="C3964" t="s">
        <v>82</v>
      </c>
      <c r="D3964" t="s">
        <v>8</v>
      </c>
      <c r="E3964">
        <v>59706</v>
      </c>
      <c r="F3964">
        <v>18548</v>
      </c>
      <c r="G3964">
        <v>13.911099999999999</v>
      </c>
      <c r="H3964">
        <v>4.0190999999999999</v>
      </c>
      <c r="I3964">
        <v>17.930199999999999</v>
      </c>
      <c r="J3964" s="12">
        <v>0.75</v>
      </c>
      <c r="K3964" s="12">
        <v>0.96</v>
      </c>
      <c r="L3964" s="10">
        <v>0.27</v>
      </c>
      <c r="M3964" s="10">
        <f>VLOOKUP('By placement'!$D3964,'By goal type'!$I$3:$J$7,2,FALSE)</f>
        <v>0.4</v>
      </c>
      <c r="N3964" s="13"/>
      <c r="O3964" s="10">
        <f t="shared" si="185"/>
        <v>0.4</v>
      </c>
      <c r="P3964" s="10">
        <f t="shared" si="183"/>
        <v>0.13</v>
      </c>
      <c r="Q3964">
        <f t="shared" si="184"/>
        <v>3.9222312499999998</v>
      </c>
    </row>
    <row r="3965" spans="1:17" x14ac:dyDescent="0.3">
      <c r="A3965">
        <v>3960</v>
      </c>
      <c r="B3965" t="s">
        <v>4412</v>
      </c>
      <c r="C3965" t="s">
        <v>74</v>
      </c>
      <c r="D3965" t="s">
        <v>8</v>
      </c>
      <c r="E3965">
        <v>205907</v>
      </c>
      <c r="F3965">
        <v>9987</v>
      </c>
      <c r="G3965">
        <v>14.880599999999999</v>
      </c>
      <c r="H3965">
        <v>4.3093000000000004</v>
      </c>
      <c r="I3965">
        <v>19.189900000000002</v>
      </c>
      <c r="J3965" s="12">
        <v>1.49</v>
      </c>
      <c r="K3965" s="12">
        <v>1.8879999999999999</v>
      </c>
      <c r="L3965" s="10">
        <v>0.35000000000000003</v>
      </c>
      <c r="M3965" s="10">
        <f>VLOOKUP('By placement'!$D3965,'By goal type'!$I$3:$J$7,2,FALSE)</f>
        <v>0.4</v>
      </c>
      <c r="N3965" s="13"/>
      <c r="O3965" s="10">
        <f t="shared" si="185"/>
        <v>0.4</v>
      </c>
      <c r="P3965" s="10">
        <f t="shared" si="183"/>
        <v>4.9999999999999989E-2</v>
      </c>
      <c r="Q3965">
        <f t="shared" si="184"/>
        <v>4.0453284957627114</v>
      </c>
    </row>
    <row r="3966" spans="1:17" x14ac:dyDescent="0.3">
      <c r="A3966">
        <v>3961</v>
      </c>
      <c r="B3966" t="s">
        <v>4413</v>
      </c>
      <c r="C3966" t="s">
        <v>32</v>
      </c>
      <c r="D3966" t="s">
        <v>8</v>
      </c>
      <c r="E3966">
        <v>1981724</v>
      </c>
      <c r="F3966">
        <v>458872</v>
      </c>
      <c r="G3966">
        <v>344.1542</v>
      </c>
      <c r="H3966">
        <v>99.830200000000005</v>
      </c>
      <c r="I3966">
        <v>443.98439999999999</v>
      </c>
      <c r="J3966" s="12">
        <v>0.75</v>
      </c>
      <c r="K3966" s="12">
        <v>0.82199999999999995</v>
      </c>
      <c r="L3966" s="10">
        <v>0.28000000000000003</v>
      </c>
      <c r="M3966" s="10">
        <f>VLOOKUP('By placement'!$D3966,'By goal type'!$I$3:$J$7,2,FALSE)</f>
        <v>0.4</v>
      </c>
      <c r="N3966" s="13"/>
      <c r="O3966" s="10">
        <f t="shared" si="185"/>
        <v>0.4</v>
      </c>
      <c r="P3966" s="10">
        <f t="shared" si="183"/>
        <v>0.12</v>
      </c>
      <c r="Q3966">
        <f t="shared" si="184"/>
        <v>38.889144525547394</v>
      </c>
    </row>
    <row r="3967" spans="1:17" x14ac:dyDescent="0.3">
      <c r="A3967">
        <v>3962</v>
      </c>
      <c r="B3967" t="s">
        <v>4414</v>
      </c>
      <c r="C3967" t="s">
        <v>29</v>
      </c>
      <c r="D3967" t="s">
        <v>8</v>
      </c>
      <c r="E3967">
        <v>496</v>
      </c>
      <c r="F3967">
        <v>122</v>
      </c>
      <c r="G3967">
        <v>6.4600000000000005E-2</v>
      </c>
      <c r="H3967">
        <v>2.1999999999999999E-2</v>
      </c>
      <c r="I3967">
        <v>8.6599999999999996E-2</v>
      </c>
      <c r="J3967" s="12">
        <v>0.55000000000000004</v>
      </c>
      <c r="K3967" s="12">
        <v>0.61499999999999999</v>
      </c>
      <c r="L3967" s="10">
        <v>0.25</v>
      </c>
      <c r="M3967" s="10">
        <f>VLOOKUP('By placement'!$D3967,'By goal type'!$I$3:$J$7,2,FALSE)</f>
        <v>0.4</v>
      </c>
      <c r="N3967" s="13"/>
      <c r="O3967" s="10">
        <f t="shared" si="185"/>
        <v>0.4</v>
      </c>
      <c r="P3967" s="10">
        <f t="shared" si="183"/>
        <v>0.15000000000000002</v>
      </c>
      <c r="Q3967">
        <f t="shared" si="184"/>
        <v>9.1528455284552758E-3</v>
      </c>
    </row>
    <row r="3968" spans="1:17" x14ac:dyDescent="0.3">
      <c r="A3968">
        <v>3963</v>
      </c>
      <c r="B3968" t="s">
        <v>4415</v>
      </c>
      <c r="C3968" t="s">
        <v>49</v>
      </c>
      <c r="D3968" t="s">
        <v>8</v>
      </c>
      <c r="E3968">
        <v>10158229</v>
      </c>
      <c r="F3968">
        <v>2644052</v>
      </c>
      <c r="G3968">
        <v>4211.2924000000003</v>
      </c>
      <c r="H3968">
        <v>909.31799999999998</v>
      </c>
      <c r="I3968">
        <v>5120.6103999999996</v>
      </c>
      <c r="J3968" s="12">
        <v>1.5</v>
      </c>
      <c r="K3968" s="12">
        <v>1.9550000000000001</v>
      </c>
      <c r="L3968" s="10">
        <v>0.18</v>
      </c>
      <c r="M3968" s="10">
        <f>VLOOKUP('By placement'!$D3968,'By goal type'!$I$3:$J$7,2,FALSE)</f>
        <v>0.4</v>
      </c>
      <c r="N3968" s="13"/>
      <c r="O3968" s="10">
        <f t="shared" si="185"/>
        <v>0.4</v>
      </c>
      <c r="P3968" s="10">
        <f t="shared" si="183"/>
        <v>0.22000000000000003</v>
      </c>
      <c r="Q3968">
        <f t="shared" si="184"/>
        <v>1191.7533156010229</v>
      </c>
    </row>
    <row r="3969" spans="1:17" x14ac:dyDescent="0.3">
      <c r="A3969">
        <v>3964</v>
      </c>
      <c r="B3969" t="s">
        <v>4416</v>
      </c>
      <c r="C3969" t="s">
        <v>29</v>
      </c>
      <c r="D3969" t="s">
        <v>8</v>
      </c>
      <c r="E3969">
        <v>4194120</v>
      </c>
      <c r="F3969">
        <v>1193590</v>
      </c>
      <c r="G3969">
        <v>1790.385</v>
      </c>
      <c r="H3969">
        <v>530.40729999999996</v>
      </c>
      <c r="I3969">
        <v>2320.7923000000001</v>
      </c>
      <c r="J3969" s="12">
        <v>1.5</v>
      </c>
      <c r="K3969" s="12">
        <v>1.956</v>
      </c>
      <c r="L3969" s="10">
        <v>0.3</v>
      </c>
      <c r="M3969" s="10">
        <f>VLOOKUP('By placement'!$D3969,'By goal type'!$I$3:$J$7,2,FALSE)</f>
        <v>0.4</v>
      </c>
      <c r="N3969" s="13"/>
      <c r="O3969" s="10">
        <f t="shared" si="185"/>
        <v>0.4</v>
      </c>
      <c r="P3969" s="10">
        <f t="shared" si="183"/>
        <v>0.10000000000000003</v>
      </c>
      <c r="Q3969">
        <f t="shared" si="184"/>
        <v>541.04360368098162</v>
      </c>
    </row>
    <row r="3970" spans="1:17" x14ac:dyDescent="0.3">
      <c r="A3970">
        <v>3965</v>
      </c>
      <c r="B3970" t="s">
        <v>4417</v>
      </c>
      <c r="C3970" t="s">
        <v>84</v>
      </c>
      <c r="D3970" t="s">
        <v>8</v>
      </c>
      <c r="E3970">
        <v>30701</v>
      </c>
      <c r="F3970">
        <v>10791</v>
      </c>
      <c r="G3970">
        <v>18.884399999999999</v>
      </c>
      <c r="H3970">
        <v>5.641</v>
      </c>
      <c r="I3970">
        <v>24.525400000000001</v>
      </c>
      <c r="J3970" s="12">
        <v>1.75</v>
      </c>
      <c r="K3970" s="12">
        <v>2.306</v>
      </c>
      <c r="L3970" s="10">
        <v>0.3</v>
      </c>
      <c r="M3970" s="10">
        <f>VLOOKUP('By placement'!$D3970,'By goal type'!$I$3:$J$7,2,FALSE)</f>
        <v>0.4</v>
      </c>
      <c r="N3970" s="13"/>
      <c r="O3970" s="10">
        <f t="shared" si="185"/>
        <v>0.4</v>
      </c>
      <c r="P3970" s="10">
        <f t="shared" si="183"/>
        <v>0.10000000000000003</v>
      </c>
      <c r="Q3970">
        <f t="shared" si="184"/>
        <v>5.9133228100607118</v>
      </c>
    </row>
    <row r="3971" spans="1:17" x14ac:dyDescent="0.3">
      <c r="A3971">
        <v>3966</v>
      </c>
      <c r="B3971" t="s">
        <v>4418</v>
      </c>
      <c r="C3971" t="s">
        <v>39</v>
      </c>
      <c r="D3971" t="s">
        <v>8</v>
      </c>
      <c r="E3971">
        <v>23982</v>
      </c>
      <c r="F3971">
        <v>3997</v>
      </c>
      <c r="G3971">
        <v>10.0535</v>
      </c>
      <c r="H3971">
        <v>2.9283000000000001</v>
      </c>
      <c r="I3971">
        <v>12.9818</v>
      </c>
      <c r="J3971" s="12">
        <v>2.5</v>
      </c>
      <c r="K3971" s="12">
        <v>3.294</v>
      </c>
      <c r="L3971" s="10">
        <v>0.25</v>
      </c>
      <c r="M3971" s="10">
        <f>VLOOKUP('By placement'!$D3971,'By goal type'!$I$3:$J$7,2,FALSE)</f>
        <v>0.4</v>
      </c>
      <c r="N3971" s="13"/>
      <c r="O3971" s="10">
        <f t="shared" si="185"/>
        <v>0.4</v>
      </c>
      <c r="P3971" s="10">
        <f t="shared" si="183"/>
        <v>0.15000000000000002</v>
      </c>
      <c r="Q3971">
        <f t="shared" si="184"/>
        <v>3.1291891924711592</v>
      </c>
    </row>
    <row r="3972" spans="1:17" x14ac:dyDescent="0.3">
      <c r="A3972">
        <v>3967</v>
      </c>
      <c r="B3972" t="s">
        <v>4419</v>
      </c>
      <c r="C3972" t="s">
        <v>42</v>
      </c>
      <c r="D3972" t="s">
        <v>8</v>
      </c>
      <c r="E3972">
        <v>808470</v>
      </c>
      <c r="F3972">
        <v>118476</v>
      </c>
      <c r="G3972">
        <v>117.29130000000001</v>
      </c>
      <c r="H3972">
        <v>35.481499999999997</v>
      </c>
      <c r="I3972">
        <v>152.77279999999999</v>
      </c>
      <c r="J3972" s="12">
        <v>0.99</v>
      </c>
      <c r="K3972" s="12">
        <v>1.2669999999999999</v>
      </c>
      <c r="L3972" s="10">
        <v>0.28000000000000003</v>
      </c>
      <c r="M3972" s="10">
        <f>VLOOKUP('By placement'!$D3972,'By goal type'!$I$3:$J$7,2,FALSE)</f>
        <v>0.4</v>
      </c>
      <c r="N3972" s="13"/>
      <c r="O3972" s="10">
        <f t="shared" si="185"/>
        <v>0.4</v>
      </c>
      <c r="P3972" s="10">
        <f t="shared" si="183"/>
        <v>0.12</v>
      </c>
      <c r="Q3972">
        <f t="shared" si="184"/>
        <v>33.400209629044973</v>
      </c>
    </row>
    <row r="3973" spans="1:17" x14ac:dyDescent="0.3">
      <c r="A3973">
        <v>3968</v>
      </c>
      <c r="B3973" t="s">
        <v>4420</v>
      </c>
      <c r="C3973" t="s">
        <v>74</v>
      </c>
      <c r="D3973" t="s">
        <v>8</v>
      </c>
      <c r="E3973">
        <v>29206117</v>
      </c>
      <c r="F3973">
        <v>387087</v>
      </c>
      <c r="G3973">
        <v>290.31540000000001</v>
      </c>
      <c r="H3973">
        <v>89.068200000000004</v>
      </c>
      <c r="I3973">
        <v>379.3836</v>
      </c>
      <c r="J3973" s="12">
        <v>0.75</v>
      </c>
      <c r="K3973" s="12">
        <v>1.093</v>
      </c>
      <c r="L3973" s="10">
        <v>0.36</v>
      </c>
      <c r="M3973" s="10">
        <f>VLOOKUP('By placement'!$D3973,'By goal type'!$I$3:$J$7,2,FALSE)</f>
        <v>0.4</v>
      </c>
      <c r="N3973" s="13"/>
      <c r="O3973" s="10">
        <f t="shared" si="185"/>
        <v>0.4</v>
      </c>
      <c r="P3973" s="10">
        <f t="shared" si="183"/>
        <v>4.0000000000000036E-2</v>
      </c>
      <c r="Q3973">
        <f t="shared" si="184"/>
        <v>119.05633559011895</v>
      </c>
    </row>
    <row r="3974" spans="1:17" x14ac:dyDescent="0.3">
      <c r="A3974">
        <v>3969</v>
      </c>
      <c r="B3974" t="s">
        <v>4421</v>
      </c>
      <c r="C3974" t="s">
        <v>74</v>
      </c>
      <c r="D3974" t="s">
        <v>8</v>
      </c>
      <c r="E3974">
        <v>243875</v>
      </c>
      <c r="F3974">
        <v>15868</v>
      </c>
      <c r="G3974">
        <v>23.6433</v>
      </c>
      <c r="H3974">
        <v>7.327</v>
      </c>
      <c r="I3974">
        <v>30.970300000000002</v>
      </c>
      <c r="J3974" s="12">
        <v>1.49</v>
      </c>
      <c r="K3974" s="12">
        <v>1.9790000000000001</v>
      </c>
      <c r="L3974" s="10">
        <v>0.35000000000000003</v>
      </c>
      <c r="M3974" s="10">
        <f>VLOOKUP('By placement'!$D3974,'By goal type'!$I$3:$J$7,2,FALSE)</f>
        <v>0.4</v>
      </c>
      <c r="N3974" s="13"/>
      <c r="O3974" s="10">
        <f t="shared" si="185"/>
        <v>0.4</v>
      </c>
      <c r="P3974" s="10">
        <f t="shared" si="183"/>
        <v>4.9999999999999989E-2</v>
      </c>
      <c r="Q3974">
        <f t="shared" si="184"/>
        <v>7.652590550783227</v>
      </c>
    </row>
    <row r="3975" spans="1:17" x14ac:dyDescent="0.3">
      <c r="A3975">
        <v>3970</v>
      </c>
      <c r="B3975" t="s">
        <v>4422</v>
      </c>
      <c r="C3975" t="s">
        <v>61</v>
      </c>
      <c r="D3975" t="s">
        <v>8</v>
      </c>
      <c r="E3975">
        <v>65162</v>
      </c>
      <c r="F3975">
        <v>10357</v>
      </c>
      <c r="G3975">
        <v>7.7487000000000004</v>
      </c>
      <c r="H3975">
        <v>2.4302999999999999</v>
      </c>
      <c r="I3975">
        <v>10.179</v>
      </c>
      <c r="J3975" s="12">
        <v>0.75</v>
      </c>
      <c r="K3975" s="12">
        <v>0.92500000000000004</v>
      </c>
      <c r="L3975" s="10">
        <v>0.25</v>
      </c>
      <c r="M3975" s="10">
        <f>VLOOKUP('By placement'!$D3975,'By goal type'!$I$3:$J$7,2,FALSE)</f>
        <v>0.4</v>
      </c>
      <c r="N3975" s="13"/>
      <c r="O3975" s="10">
        <f t="shared" si="185"/>
        <v>0.4</v>
      </c>
      <c r="P3975" s="10">
        <f t="shared" ref="P3975:P4038" si="186">IFERROR(O3975-L3975,"unknown")</f>
        <v>0.15000000000000002</v>
      </c>
      <c r="Q3975">
        <f t="shared" ref="Q3975:Q4038" si="187">IFERROR(MIN(1-J3975/K3975,O3975)*I3975,0)</f>
        <v>1.9257567567567575</v>
      </c>
    </row>
    <row r="3976" spans="1:17" x14ac:dyDescent="0.3">
      <c r="A3976">
        <v>3971</v>
      </c>
      <c r="B3976" t="s">
        <v>4423</v>
      </c>
      <c r="C3976" t="s">
        <v>84</v>
      </c>
      <c r="D3976" t="s">
        <v>8</v>
      </c>
      <c r="E3976">
        <v>58467</v>
      </c>
      <c r="F3976">
        <v>26066</v>
      </c>
      <c r="G3976">
        <v>39.098999999999997</v>
      </c>
      <c r="H3976">
        <v>12.1881</v>
      </c>
      <c r="I3976">
        <v>51.287100000000002</v>
      </c>
      <c r="J3976" s="12">
        <v>1.5</v>
      </c>
      <c r="K3976" s="12">
        <v>1.905</v>
      </c>
      <c r="L3976" s="10" t="s">
        <v>5</v>
      </c>
      <c r="M3976" s="10">
        <f>VLOOKUP('By placement'!$D3976,'By goal type'!$I$3:$J$7,2,FALSE)</f>
        <v>0.4</v>
      </c>
      <c r="N3976" s="13"/>
      <c r="O3976" s="10">
        <f t="shared" ref="O3976:O4039" si="188">IF(N3976="",M3976,N3976)</f>
        <v>0.4</v>
      </c>
      <c r="P3976" s="10" t="str">
        <f t="shared" si="186"/>
        <v>unknown</v>
      </c>
      <c r="Q3976">
        <f t="shared" si="187"/>
        <v>10.903556692913389</v>
      </c>
    </row>
    <row r="3977" spans="1:17" x14ac:dyDescent="0.3">
      <c r="A3977">
        <v>3972</v>
      </c>
      <c r="B3977" t="s">
        <v>4424</v>
      </c>
      <c r="C3977" t="s">
        <v>74</v>
      </c>
      <c r="D3977" t="s">
        <v>8</v>
      </c>
      <c r="E3977">
        <v>149233</v>
      </c>
      <c r="F3977">
        <v>10647</v>
      </c>
      <c r="G3977">
        <v>15.864100000000001</v>
      </c>
      <c r="H3977">
        <v>4.968</v>
      </c>
      <c r="I3977">
        <v>20.832100000000001</v>
      </c>
      <c r="J3977" s="12">
        <v>1.49</v>
      </c>
      <c r="K3977" s="12">
        <v>1.9570000000000001</v>
      </c>
      <c r="L3977" s="10">
        <v>0.35000000000000003</v>
      </c>
      <c r="M3977" s="10">
        <f>VLOOKUP('By placement'!$D3977,'By goal type'!$I$3:$J$7,2,FALSE)</f>
        <v>0.4</v>
      </c>
      <c r="N3977" s="13"/>
      <c r="O3977" s="10">
        <f t="shared" si="188"/>
        <v>0.4</v>
      </c>
      <c r="P3977" s="10">
        <f t="shared" si="186"/>
        <v>4.9999999999999989E-2</v>
      </c>
      <c r="Q3977">
        <f t="shared" si="187"/>
        <v>4.9711756259581001</v>
      </c>
    </row>
    <row r="3978" spans="1:17" x14ac:dyDescent="0.3">
      <c r="A3978">
        <v>3973</v>
      </c>
      <c r="B3978" t="s">
        <v>4425</v>
      </c>
      <c r="C3978" t="s">
        <v>46</v>
      </c>
      <c r="D3978" t="s">
        <v>8</v>
      </c>
      <c r="E3978">
        <v>579799</v>
      </c>
      <c r="F3978">
        <v>102467</v>
      </c>
      <c r="G3978">
        <v>281.78769999999997</v>
      </c>
      <c r="H3978">
        <v>88.5505</v>
      </c>
      <c r="I3978">
        <v>370.33819999999997</v>
      </c>
      <c r="J3978" s="12">
        <v>2.75</v>
      </c>
      <c r="K3978" s="12">
        <v>3.665</v>
      </c>
      <c r="L3978" s="10">
        <v>0.25</v>
      </c>
      <c r="M3978" s="10">
        <f>VLOOKUP('By placement'!$D3978,'By goal type'!$I$3:$J$7,2,FALSE)</f>
        <v>0.4</v>
      </c>
      <c r="N3978" s="13"/>
      <c r="O3978" s="10">
        <f t="shared" si="188"/>
        <v>0.4</v>
      </c>
      <c r="P3978" s="10">
        <f t="shared" si="186"/>
        <v>0.15000000000000002</v>
      </c>
      <c r="Q3978">
        <f t="shared" si="187"/>
        <v>92.458240927694419</v>
      </c>
    </row>
    <row r="3979" spans="1:17" x14ac:dyDescent="0.3">
      <c r="A3979">
        <v>3974</v>
      </c>
      <c r="B3979" t="s">
        <v>4426</v>
      </c>
      <c r="C3979" t="s">
        <v>61</v>
      </c>
      <c r="D3979" t="s">
        <v>8</v>
      </c>
      <c r="E3979">
        <v>9582</v>
      </c>
      <c r="F3979">
        <v>1631</v>
      </c>
      <c r="G3979">
        <v>1.2305999999999999</v>
      </c>
      <c r="H3979">
        <v>0.37730000000000002</v>
      </c>
      <c r="I3979">
        <v>1.6079000000000001</v>
      </c>
      <c r="J3979" s="12">
        <v>0.75</v>
      </c>
      <c r="K3979" s="12">
        <v>0.95799999999999996</v>
      </c>
      <c r="L3979" s="10">
        <v>0.25</v>
      </c>
      <c r="M3979" s="10">
        <f>VLOOKUP('By placement'!$D3979,'By goal type'!$I$3:$J$7,2,FALSE)</f>
        <v>0.4</v>
      </c>
      <c r="N3979" s="13"/>
      <c r="O3979" s="10">
        <f t="shared" si="188"/>
        <v>0.4</v>
      </c>
      <c r="P3979" s="10">
        <f t="shared" si="186"/>
        <v>0.15000000000000002</v>
      </c>
      <c r="Q3979">
        <f t="shared" si="187"/>
        <v>0.34910563674321493</v>
      </c>
    </row>
    <row r="3980" spans="1:17" x14ac:dyDescent="0.3">
      <c r="A3980">
        <v>3975</v>
      </c>
      <c r="B3980" t="s">
        <v>4427</v>
      </c>
      <c r="C3980" t="s">
        <v>29</v>
      </c>
      <c r="D3980" t="s">
        <v>8</v>
      </c>
      <c r="E3980">
        <v>747436</v>
      </c>
      <c r="F3980">
        <v>145759</v>
      </c>
      <c r="G3980">
        <v>87.455399999999997</v>
      </c>
      <c r="H3980">
        <v>27.589700000000001</v>
      </c>
      <c r="I3980">
        <v>115.04510000000001</v>
      </c>
      <c r="J3980" s="12">
        <v>0.6</v>
      </c>
      <c r="K3980" s="12">
        <v>0.754</v>
      </c>
      <c r="L3980" s="10">
        <v>0.3</v>
      </c>
      <c r="M3980" s="10">
        <f>VLOOKUP('By placement'!$D3980,'By goal type'!$I$3:$J$7,2,FALSE)</f>
        <v>0.4</v>
      </c>
      <c r="N3980" s="13"/>
      <c r="O3980" s="10">
        <f t="shared" si="188"/>
        <v>0.4</v>
      </c>
      <c r="P3980" s="10">
        <f t="shared" si="186"/>
        <v>0.10000000000000003</v>
      </c>
      <c r="Q3980">
        <f t="shared" si="187"/>
        <v>23.497275066313001</v>
      </c>
    </row>
    <row r="3981" spans="1:17" x14ac:dyDescent="0.3">
      <c r="A3981">
        <v>3976</v>
      </c>
      <c r="B3981" t="s">
        <v>4428</v>
      </c>
      <c r="C3981" t="s">
        <v>73</v>
      </c>
      <c r="D3981" t="s">
        <v>8</v>
      </c>
      <c r="E3981">
        <v>4477793</v>
      </c>
      <c r="F3981">
        <v>1439034</v>
      </c>
      <c r="G3981">
        <v>738.15930000000003</v>
      </c>
      <c r="H3981">
        <v>208.28970000000001</v>
      </c>
      <c r="I3981">
        <v>946.44899999999996</v>
      </c>
      <c r="J3981" s="12">
        <v>0.5</v>
      </c>
      <c r="K3981" s="12">
        <v>0.75900000000000001</v>
      </c>
      <c r="L3981" s="10">
        <v>0.25</v>
      </c>
      <c r="M3981" s="10">
        <f>VLOOKUP('By placement'!$D3981,'By goal type'!$I$3:$J$7,2,FALSE)</f>
        <v>0.4</v>
      </c>
      <c r="N3981" s="13"/>
      <c r="O3981" s="10">
        <f t="shared" si="188"/>
        <v>0.4</v>
      </c>
      <c r="P3981" s="10">
        <f t="shared" si="186"/>
        <v>0.15000000000000002</v>
      </c>
      <c r="Q3981">
        <f t="shared" si="187"/>
        <v>322.96481027667983</v>
      </c>
    </row>
    <row r="3982" spans="1:17" x14ac:dyDescent="0.3">
      <c r="A3982">
        <v>3977</v>
      </c>
      <c r="B3982" t="s">
        <v>4429</v>
      </c>
      <c r="C3982" t="s">
        <v>82</v>
      </c>
      <c r="D3982" t="s">
        <v>8</v>
      </c>
      <c r="E3982">
        <v>1427674</v>
      </c>
      <c r="F3982">
        <v>219063</v>
      </c>
      <c r="G3982">
        <v>164.49870000000001</v>
      </c>
      <c r="H3982">
        <v>51.916499999999999</v>
      </c>
      <c r="I3982">
        <v>216.4152</v>
      </c>
      <c r="J3982" s="12">
        <v>0.75</v>
      </c>
      <c r="K3982" s="12">
        <v>1.0860000000000001</v>
      </c>
      <c r="L3982" s="10">
        <v>0.3</v>
      </c>
      <c r="M3982" s="10">
        <f>VLOOKUP('By placement'!$D3982,'By goal type'!$I$3:$J$7,2,FALSE)</f>
        <v>0.4</v>
      </c>
      <c r="N3982" s="13"/>
      <c r="O3982" s="10">
        <f t="shared" si="188"/>
        <v>0.4</v>
      </c>
      <c r="P3982" s="10">
        <f t="shared" si="186"/>
        <v>0.10000000000000003</v>
      </c>
      <c r="Q3982">
        <f t="shared" si="187"/>
        <v>66.957188950276262</v>
      </c>
    </row>
    <row r="3983" spans="1:17" x14ac:dyDescent="0.3">
      <c r="A3983">
        <v>3978</v>
      </c>
      <c r="B3983" t="s">
        <v>4430</v>
      </c>
      <c r="C3983" t="s">
        <v>88</v>
      </c>
      <c r="D3983" t="s">
        <v>8</v>
      </c>
      <c r="E3983">
        <v>46114</v>
      </c>
      <c r="F3983">
        <v>17491</v>
      </c>
      <c r="G3983">
        <v>22.738299999999999</v>
      </c>
      <c r="H3983">
        <v>7.2495000000000003</v>
      </c>
      <c r="I3983">
        <v>29.9878</v>
      </c>
      <c r="J3983" s="12">
        <v>1.3</v>
      </c>
      <c r="K3983" s="12">
        <v>1.772</v>
      </c>
      <c r="L3983" s="10">
        <v>0.3</v>
      </c>
      <c r="M3983" s="10">
        <f>VLOOKUP('By placement'!$D3983,'By goal type'!$I$3:$J$7,2,FALSE)</f>
        <v>0.4</v>
      </c>
      <c r="N3983" s="13"/>
      <c r="O3983" s="10">
        <f t="shared" si="188"/>
        <v>0.4</v>
      </c>
      <c r="P3983" s="10">
        <f t="shared" si="186"/>
        <v>0.10000000000000003</v>
      </c>
      <c r="Q3983">
        <f t="shared" si="187"/>
        <v>7.9877209932279918</v>
      </c>
    </row>
    <row r="3984" spans="1:17" x14ac:dyDescent="0.3">
      <c r="A3984">
        <v>3979</v>
      </c>
      <c r="B3984" t="s">
        <v>4431</v>
      </c>
      <c r="C3984" t="s">
        <v>39</v>
      </c>
      <c r="D3984" t="s">
        <v>8</v>
      </c>
      <c r="E3984">
        <v>19150</v>
      </c>
      <c r="F3984">
        <v>4575</v>
      </c>
      <c r="G3984">
        <v>11.4375</v>
      </c>
      <c r="H3984">
        <v>3.6894999999999998</v>
      </c>
      <c r="I3984">
        <v>15.127000000000001</v>
      </c>
      <c r="J3984" s="12">
        <v>2.5</v>
      </c>
      <c r="K3984" s="12">
        <v>3.339</v>
      </c>
      <c r="L3984" s="10">
        <v>0.28000000000000003</v>
      </c>
      <c r="M3984" s="10">
        <f>VLOOKUP('By placement'!$D3984,'By goal type'!$I$3:$J$7,2,FALSE)</f>
        <v>0.4</v>
      </c>
      <c r="N3984" s="13"/>
      <c r="O3984" s="10">
        <f t="shared" si="188"/>
        <v>0.4</v>
      </c>
      <c r="P3984" s="10">
        <f t="shared" si="186"/>
        <v>0.12</v>
      </c>
      <c r="Q3984">
        <f t="shared" si="187"/>
        <v>3.8010041928721168</v>
      </c>
    </row>
    <row r="3985" spans="1:17" x14ac:dyDescent="0.3">
      <c r="A3985">
        <v>3980</v>
      </c>
      <c r="B3985" t="s">
        <v>4432</v>
      </c>
      <c r="C3985" t="s">
        <v>62</v>
      </c>
      <c r="D3985" t="s">
        <v>8</v>
      </c>
      <c r="E3985">
        <v>557441</v>
      </c>
      <c r="F3985">
        <v>87955</v>
      </c>
      <c r="G3985">
        <v>71.570400000000006</v>
      </c>
      <c r="H3985">
        <v>22.815799999999999</v>
      </c>
      <c r="I3985">
        <v>94.386200000000002</v>
      </c>
      <c r="J3985" s="12">
        <v>0.81</v>
      </c>
      <c r="K3985" s="12">
        <v>1.091</v>
      </c>
      <c r="L3985" s="10">
        <v>0.25</v>
      </c>
      <c r="M3985" s="10">
        <f>VLOOKUP('By placement'!$D3985,'By goal type'!$I$3:$J$7,2,FALSE)</f>
        <v>0.4</v>
      </c>
      <c r="N3985" s="13"/>
      <c r="O3985" s="10">
        <f t="shared" si="188"/>
        <v>0.4</v>
      </c>
      <c r="P3985" s="10">
        <f t="shared" si="186"/>
        <v>0.15000000000000002</v>
      </c>
      <c r="Q3985">
        <f t="shared" si="187"/>
        <v>24.310286159486708</v>
      </c>
    </row>
    <row r="3986" spans="1:17" x14ac:dyDescent="0.3">
      <c r="A3986">
        <v>3981</v>
      </c>
      <c r="B3986" t="s">
        <v>4433</v>
      </c>
      <c r="C3986" t="s">
        <v>85</v>
      </c>
      <c r="D3986" t="s">
        <v>8</v>
      </c>
      <c r="E3986">
        <v>22799</v>
      </c>
      <c r="F3986">
        <v>10603</v>
      </c>
      <c r="G3986">
        <v>28.0961</v>
      </c>
      <c r="H3986">
        <v>7.0172999999999996</v>
      </c>
      <c r="I3986">
        <v>35.113399999999999</v>
      </c>
      <c r="J3986" s="12">
        <v>2.5</v>
      </c>
      <c r="K3986" s="12">
        <v>3.6739999999999999</v>
      </c>
      <c r="L3986" s="10">
        <v>0.25</v>
      </c>
      <c r="M3986" s="10">
        <f>VLOOKUP('By placement'!$D3986,'By goal type'!$I$3:$J$7,2,FALSE)</f>
        <v>0.4</v>
      </c>
      <c r="N3986" s="13"/>
      <c r="O3986" s="10">
        <f t="shared" si="188"/>
        <v>0.4</v>
      </c>
      <c r="P3986" s="10">
        <f t="shared" si="186"/>
        <v>0.15000000000000002</v>
      </c>
      <c r="Q3986">
        <f t="shared" si="187"/>
        <v>11.220231790963528</v>
      </c>
    </row>
    <row r="3987" spans="1:17" x14ac:dyDescent="0.3">
      <c r="A3987">
        <v>3982</v>
      </c>
      <c r="B3987" t="s">
        <v>4434</v>
      </c>
      <c r="C3987" t="s">
        <v>88</v>
      </c>
      <c r="D3987" t="s">
        <v>8</v>
      </c>
      <c r="E3987">
        <v>46151</v>
      </c>
      <c r="F3987">
        <v>14235</v>
      </c>
      <c r="G3987">
        <v>29.232299999999999</v>
      </c>
      <c r="H3987">
        <v>9.6858000000000004</v>
      </c>
      <c r="I3987">
        <v>38.918100000000003</v>
      </c>
      <c r="J3987" s="12">
        <v>2</v>
      </c>
      <c r="K3987" s="12">
        <v>2.67</v>
      </c>
      <c r="L3987" s="10">
        <v>0.3</v>
      </c>
      <c r="M3987" s="10">
        <f>VLOOKUP('By placement'!$D3987,'By goal type'!$I$3:$J$7,2,FALSE)</f>
        <v>0.4</v>
      </c>
      <c r="N3987" s="13"/>
      <c r="O3987" s="10">
        <f t="shared" si="188"/>
        <v>0.4</v>
      </c>
      <c r="P3987" s="10">
        <f t="shared" si="186"/>
        <v>0.10000000000000003</v>
      </c>
      <c r="Q3987">
        <f t="shared" si="187"/>
        <v>9.7659651685393243</v>
      </c>
    </row>
    <row r="3988" spans="1:17" x14ac:dyDescent="0.3">
      <c r="A3988">
        <v>3983</v>
      </c>
      <c r="B3988" t="s">
        <v>4435</v>
      </c>
      <c r="C3988" t="s">
        <v>29</v>
      </c>
      <c r="D3988" t="s">
        <v>8</v>
      </c>
      <c r="E3988">
        <v>380896</v>
      </c>
      <c r="F3988">
        <v>132058</v>
      </c>
      <c r="G3988">
        <v>79.410700000000006</v>
      </c>
      <c r="H3988">
        <v>26.1602</v>
      </c>
      <c r="I3988">
        <v>105.57089999999999</v>
      </c>
      <c r="J3988" s="12">
        <v>0.6</v>
      </c>
      <c r="K3988" s="12">
        <v>0.84199999999999997</v>
      </c>
      <c r="L3988" s="10">
        <v>0.28999999999999998</v>
      </c>
      <c r="M3988" s="10">
        <f>VLOOKUP('By placement'!$D3988,'By goal type'!$I$3:$J$7,2,FALSE)</f>
        <v>0.4</v>
      </c>
      <c r="N3988" s="13"/>
      <c r="O3988" s="10">
        <f t="shared" si="188"/>
        <v>0.4</v>
      </c>
      <c r="P3988" s="10">
        <f t="shared" si="186"/>
        <v>0.11000000000000004</v>
      </c>
      <c r="Q3988">
        <f t="shared" si="187"/>
        <v>30.342230166270777</v>
      </c>
    </row>
    <row r="3989" spans="1:17" x14ac:dyDescent="0.3">
      <c r="A3989">
        <v>3984</v>
      </c>
      <c r="B3989" t="s">
        <v>4436</v>
      </c>
      <c r="C3989" t="s">
        <v>65</v>
      </c>
      <c r="D3989" t="s">
        <v>8</v>
      </c>
      <c r="E3989">
        <v>27</v>
      </c>
      <c r="F3989">
        <v>25</v>
      </c>
      <c r="G3989">
        <v>7.4999999999999997E-3</v>
      </c>
      <c r="H3989">
        <v>2.5000000000000001E-3</v>
      </c>
      <c r="I3989">
        <v>0.01</v>
      </c>
      <c r="J3989" s="12">
        <v>0.3</v>
      </c>
      <c r="K3989" s="12">
        <v>0.4</v>
      </c>
      <c r="L3989" s="10">
        <v>0.25</v>
      </c>
      <c r="M3989" s="10">
        <f>VLOOKUP('By placement'!$D3989,'By goal type'!$I$3:$J$7,2,FALSE)</f>
        <v>0.4</v>
      </c>
      <c r="N3989" s="13"/>
      <c r="O3989" s="10">
        <f t="shared" si="188"/>
        <v>0.4</v>
      </c>
      <c r="P3989" s="10">
        <f t="shared" si="186"/>
        <v>0.15000000000000002</v>
      </c>
      <c r="Q3989">
        <f t="shared" si="187"/>
        <v>2.5000000000000014E-3</v>
      </c>
    </row>
    <row r="3990" spans="1:17" x14ac:dyDescent="0.3">
      <c r="A3990">
        <v>3985</v>
      </c>
      <c r="B3990" t="s">
        <v>4437</v>
      </c>
      <c r="C3990" t="s">
        <v>82</v>
      </c>
      <c r="D3990" t="s">
        <v>8</v>
      </c>
      <c r="E3990">
        <v>975546</v>
      </c>
      <c r="F3990">
        <v>391132</v>
      </c>
      <c r="G3990">
        <v>297.47390000000001</v>
      </c>
      <c r="H3990">
        <v>94.853300000000004</v>
      </c>
      <c r="I3990">
        <v>392.3272</v>
      </c>
      <c r="J3990" s="12">
        <v>0.75</v>
      </c>
      <c r="K3990" s="12">
        <v>0.93300000000000005</v>
      </c>
      <c r="L3990" s="10">
        <v>0.3</v>
      </c>
      <c r="M3990" s="10">
        <f>VLOOKUP('By placement'!$D3990,'By goal type'!$I$3:$J$7,2,FALSE)</f>
        <v>0.4</v>
      </c>
      <c r="N3990" s="13"/>
      <c r="O3990" s="10">
        <f t="shared" si="188"/>
        <v>0.4</v>
      </c>
      <c r="P3990" s="10">
        <f t="shared" si="186"/>
        <v>0.10000000000000003</v>
      </c>
      <c r="Q3990">
        <f t="shared" si="187"/>
        <v>76.951637299035383</v>
      </c>
    </row>
    <row r="3991" spans="1:17" x14ac:dyDescent="0.3">
      <c r="A3991">
        <v>3986</v>
      </c>
      <c r="B3991" t="s">
        <v>4438</v>
      </c>
      <c r="C3991" t="s">
        <v>85</v>
      </c>
      <c r="D3991" t="s">
        <v>8</v>
      </c>
      <c r="E3991">
        <v>318118</v>
      </c>
      <c r="F3991">
        <v>171454</v>
      </c>
      <c r="G3991">
        <v>431.48020000000002</v>
      </c>
      <c r="H3991">
        <v>141.7671</v>
      </c>
      <c r="I3991">
        <v>573.2473</v>
      </c>
      <c r="J3991" s="12">
        <v>2.5</v>
      </c>
      <c r="K3991" s="12">
        <v>3.3359999999999999</v>
      </c>
      <c r="L3991" s="10">
        <v>0.25</v>
      </c>
      <c r="M3991" s="10">
        <f>VLOOKUP('By placement'!$D3991,'By goal type'!$I$3:$J$7,2,FALSE)</f>
        <v>0.4</v>
      </c>
      <c r="N3991" s="13"/>
      <c r="O3991" s="10">
        <f t="shared" si="188"/>
        <v>0.4</v>
      </c>
      <c r="P3991" s="10">
        <f t="shared" si="186"/>
        <v>0.15000000000000002</v>
      </c>
      <c r="Q3991">
        <f t="shared" si="187"/>
        <v>143.655498441247</v>
      </c>
    </row>
    <row r="3992" spans="1:17" x14ac:dyDescent="0.3">
      <c r="A3992">
        <v>3987</v>
      </c>
      <c r="B3992" t="s">
        <v>4439</v>
      </c>
      <c r="C3992" t="s">
        <v>70</v>
      </c>
      <c r="D3992" t="s">
        <v>8</v>
      </c>
      <c r="E3992">
        <v>65456</v>
      </c>
      <c r="F3992">
        <v>12078</v>
      </c>
      <c r="G3992">
        <v>12.077999999999999</v>
      </c>
      <c r="H3992">
        <v>4.0805999999999996</v>
      </c>
      <c r="I3992">
        <v>16.1586</v>
      </c>
      <c r="J3992" s="12">
        <v>1</v>
      </c>
      <c r="K3992" s="12">
        <v>1.347</v>
      </c>
      <c r="L3992" s="10">
        <v>0.35000000000000003</v>
      </c>
      <c r="M3992" s="10">
        <f>VLOOKUP('By placement'!$D3992,'By goal type'!$I$3:$J$7,2,FALSE)</f>
        <v>0.4</v>
      </c>
      <c r="N3992" s="13"/>
      <c r="O3992" s="10">
        <f t="shared" si="188"/>
        <v>0.4</v>
      </c>
      <c r="P3992" s="10">
        <f t="shared" si="186"/>
        <v>4.9999999999999989E-2</v>
      </c>
      <c r="Q3992">
        <f t="shared" si="187"/>
        <v>4.1626089086859679</v>
      </c>
    </row>
    <row r="3993" spans="1:17" x14ac:dyDescent="0.3">
      <c r="A3993">
        <v>3988</v>
      </c>
      <c r="B3993" t="s">
        <v>4440</v>
      </c>
      <c r="C3993" t="s">
        <v>84</v>
      </c>
      <c r="D3993" t="s">
        <v>8</v>
      </c>
      <c r="E3993">
        <v>32872</v>
      </c>
      <c r="F3993">
        <v>15465</v>
      </c>
      <c r="G3993">
        <v>23.197500000000002</v>
      </c>
      <c r="H3993">
        <v>7.8757999999999999</v>
      </c>
      <c r="I3993">
        <v>31.0733</v>
      </c>
      <c r="J3993" s="12">
        <v>1.5</v>
      </c>
      <c r="K3993" s="12">
        <v>2.0449999999999999</v>
      </c>
      <c r="L3993" s="10" t="s">
        <v>5</v>
      </c>
      <c r="M3993" s="10">
        <f>VLOOKUP('By placement'!$D3993,'By goal type'!$I$3:$J$7,2,FALSE)</f>
        <v>0.4</v>
      </c>
      <c r="N3993" s="13"/>
      <c r="O3993" s="10">
        <f t="shared" si="188"/>
        <v>0.4</v>
      </c>
      <c r="P3993" s="10" t="str">
        <f t="shared" si="186"/>
        <v>unknown</v>
      </c>
      <c r="Q3993">
        <f t="shared" si="187"/>
        <v>8.2811484107579449</v>
      </c>
    </row>
    <row r="3994" spans="1:17" x14ac:dyDescent="0.3">
      <c r="A3994">
        <v>3989</v>
      </c>
      <c r="B3994" t="s">
        <v>4441</v>
      </c>
      <c r="C3994" t="s">
        <v>82</v>
      </c>
      <c r="D3994" t="s">
        <v>8</v>
      </c>
      <c r="E3994">
        <v>2749229</v>
      </c>
      <c r="F3994">
        <v>628708</v>
      </c>
      <c r="G3994">
        <v>473.4067</v>
      </c>
      <c r="H3994">
        <v>158.05760000000001</v>
      </c>
      <c r="I3994">
        <v>631.46429999999998</v>
      </c>
      <c r="J3994" s="12">
        <v>0.75</v>
      </c>
      <c r="K3994" s="12">
        <v>0.97499999999999998</v>
      </c>
      <c r="L3994" s="10">
        <v>0.28000000000000003</v>
      </c>
      <c r="M3994" s="10">
        <f>VLOOKUP('By placement'!$D3994,'By goal type'!$I$3:$J$7,2,FALSE)</f>
        <v>0.4</v>
      </c>
      <c r="N3994" s="13"/>
      <c r="O3994" s="10">
        <f t="shared" si="188"/>
        <v>0.4</v>
      </c>
      <c r="P3994" s="10">
        <f t="shared" si="186"/>
        <v>0.12</v>
      </c>
      <c r="Q3994">
        <f t="shared" si="187"/>
        <v>145.72253076923073</v>
      </c>
    </row>
    <row r="3995" spans="1:17" x14ac:dyDescent="0.3">
      <c r="A3995">
        <v>3990</v>
      </c>
      <c r="B3995" t="s">
        <v>4442</v>
      </c>
      <c r="C3995" t="s">
        <v>67</v>
      </c>
      <c r="D3995" t="s">
        <v>8</v>
      </c>
      <c r="E3995">
        <v>331831</v>
      </c>
      <c r="F3995">
        <v>63275</v>
      </c>
      <c r="G3995">
        <v>31.995999999999999</v>
      </c>
      <c r="H3995">
        <v>10.394</v>
      </c>
      <c r="I3995">
        <v>42.39</v>
      </c>
      <c r="J3995" s="12">
        <v>0.5</v>
      </c>
      <c r="K3995" s="12">
        <v>0.68</v>
      </c>
      <c r="L3995" s="10" t="s">
        <v>5</v>
      </c>
      <c r="M3995" s="10">
        <f>VLOOKUP('By placement'!$D3995,'By goal type'!$I$3:$J$7,2,FALSE)</f>
        <v>0.4</v>
      </c>
      <c r="N3995" s="13"/>
      <c r="O3995" s="10">
        <f t="shared" si="188"/>
        <v>0.4</v>
      </c>
      <c r="P3995" s="10" t="str">
        <f t="shared" si="186"/>
        <v>unknown</v>
      </c>
      <c r="Q3995">
        <f t="shared" si="187"/>
        <v>11.22088235294118</v>
      </c>
    </row>
    <row r="3996" spans="1:17" x14ac:dyDescent="0.3">
      <c r="A3996">
        <v>3991</v>
      </c>
      <c r="B3996" t="s">
        <v>4443</v>
      </c>
      <c r="C3996" t="s">
        <v>87</v>
      </c>
      <c r="D3996" t="s">
        <v>8</v>
      </c>
      <c r="E3996">
        <v>1797914</v>
      </c>
      <c r="F3996">
        <v>71132</v>
      </c>
      <c r="G3996">
        <v>160.90610000000001</v>
      </c>
      <c r="H3996">
        <v>53.633899999999997</v>
      </c>
      <c r="I3996">
        <v>214.54</v>
      </c>
      <c r="J3996" s="12">
        <v>2.25</v>
      </c>
      <c r="K3996" s="12">
        <v>3.036</v>
      </c>
      <c r="L3996" s="10">
        <v>0.25</v>
      </c>
      <c r="M3996" s="10">
        <f>VLOOKUP('By placement'!$D3996,'By goal type'!$I$3:$J$7,2,FALSE)</f>
        <v>0.4</v>
      </c>
      <c r="N3996" s="13"/>
      <c r="O3996" s="10">
        <f t="shared" si="188"/>
        <v>0.4</v>
      </c>
      <c r="P3996" s="10">
        <f t="shared" si="186"/>
        <v>0.15000000000000002</v>
      </c>
      <c r="Q3996">
        <f t="shared" si="187"/>
        <v>55.542964426877482</v>
      </c>
    </row>
    <row r="3997" spans="1:17" x14ac:dyDescent="0.3">
      <c r="A3997">
        <v>3992</v>
      </c>
      <c r="B3997" t="s">
        <v>4444</v>
      </c>
      <c r="C3997" t="s">
        <v>85</v>
      </c>
      <c r="D3997" t="s">
        <v>8</v>
      </c>
      <c r="E3997">
        <v>356616</v>
      </c>
      <c r="F3997">
        <v>184863</v>
      </c>
      <c r="G3997">
        <v>465.8931</v>
      </c>
      <c r="H3997">
        <v>153.6386</v>
      </c>
      <c r="I3997">
        <v>619.5317</v>
      </c>
      <c r="J3997" s="12">
        <v>2.5</v>
      </c>
      <c r="K3997" s="12">
        <v>3.3210000000000002</v>
      </c>
      <c r="L3997" s="10">
        <v>0.25</v>
      </c>
      <c r="M3997" s="10">
        <f>VLOOKUP('By placement'!$D3997,'By goal type'!$I$3:$J$7,2,FALSE)</f>
        <v>0.4</v>
      </c>
      <c r="N3997" s="13"/>
      <c r="O3997" s="10">
        <f t="shared" si="188"/>
        <v>0.4</v>
      </c>
      <c r="P3997" s="10">
        <f t="shared" si="186"/>
        <v>0.15000000000000002</v>
      </c>
      <c r="Q3997">
        <f t="shared" si="187"/>
        <v>153.15733986750982</v>
      </c>
    </row>
    <row r="3998" spans="1:17" x14ac:dyDescent="0.3">
      <c r="A3998">
        <v>3993</v>
      </c>
      <c r="B3998" t="s">
        <v>4445</v>
      </c>
      <c r="C3998" t="s">
        <v>54</v>
      </c>
      <c r="D3998" t="s">
        <v>8</v>
      </c>
      <c r="E3998">
        <v>682267</v>
      </c>
      <c r="F3998">
        <v>232783</v>
      </c>
      <c r="G3998">
        <v>343.4599</v>
      </c>
      <c r="H3998">
        <v>107.26949999999999</v>
      </c>
      <c r="I3998">
        <v>450.7294</v>
      </c>
      <c r="J3998" s="12">
        <v>1.4</v>
      </c>
      <c r="K3998" s="12">
        <v>2.024</v>
      </c>
      <c r="L3998" s="10">
        <v>0.25</v>
      </c>
      <c r="M3998" s="10">
        <f>VLOOKUP('By placement'!$D3998,'By goal type'!$I$3:$J$7,2,FALSE)</f>
        <v>0.4</v>
      </c>
      <c r="N3998" s="13"/>
      <c r="O3998" s="10">
        <f t="shared" si="188"/>
        <v>0.4</v>
      </c>
      <c r="P3998" s="10">
        <f t="shared" si="186"/>
        <v>0.15000000000000002</v>
      </c>
      <c r="Q3998">
        <f t="shared" si="187"/>
        <v>138.96005217391303</v>
      </c>
    </row>
    <row r="3999" spans="1:17" x14ac:dyDescent="0.3">
      <c r="A3999">
        <v>3994</v>
      </c>
      <c r="B3999" t="s">
        <v>4446</v>
      </c>
      <c r="C3999" t="s">
        <v>62</v>
      </c>
      <c r="D3999" t="s">
        <v>8</v>
      </c>
      <c r="E3999">
        <v>210169</v>
      </c>
      <c r="F3999">
        <v>22011</v>
      </c>
      <c r="G3999">
        <v>17.778300000000002</v>
      </c>
      <c r="H3999">
        <v>5.8712</v>
      </c>
      <c r="I3999">
        <v>23.6495</v>
      </c>
      <c r="J3999" s="12">
        <v>0.8</v>
      </c>
      <c r="K3999" s="12">
        <v>1.077</v>
      </c>
      <c r="L3999" s="10">
        <v>0.25</v>
      </c>
      <c r="M3999" s="10">
        <f>VLOOKUP('By placement'!$D3999,'By goal type'!$I$3:$J$7,2,FALSE)</f>
        <v>0.4</v>
      </c>
      <c r="N3999" s="13"/>
      <c r="O3999" s="10">
        <f t="shared" si="188"/>
        <v>0.4</v>
      </c>
      <c r="P3999" s="10">
        <f t="shared" si="186"/>
        <v>0.15000000000000002</v>
      </c>
      <c r="Q3999">
        <f t="shared" si="187"/>
        <v>6.0825547818012984</v>
      </c>
    </row>
    <row r="4000" spans="1:17" x14ac:dyDescent="0.3">
      <c r="A4000">
        <v>3995</v>
      </c>
      <c r="B4000" t="s">
        <v>4447</v>
      </c>
      <c r="C4000" t="s">
        <v>62</v>
      </c>
      <c r="D4000" t="s">
        <v>8</v>
      </c>
      <c r="E4000">
        <v>445827</v>
      </c>
      <c r="F4000">
        <v>66885</v>
      </c>
      <c r="G4000">
        <v>85.1571</v>
      </c>
      <c r="H4000">
        <v>27.120999999999999</v>
      </c>
      <c r="I4000">
        <v>112.27809999999999</v>
      </c>
      <c r="J4000" s="12">
        <v>1.25</v>
      </c>
      <c r="K4000" s="12">
        <v>1.593</v>
      </c>
      <c r="L4000" s="10">
        <v>0.25</v>
      </c>
      <c r="M4000" s="10">
        <f>VLOOKUP('By placement'!$D4000,'By goal type'!$I$3:$J$7,2,FALSE)</f>
        <v>0.4</v>
      </c>
      <c r="N4000" s="13"/>
      <c r="O4000" s="10">
        <f t="shared" si="188"/>
        <v>0.4</v>
      </c>
      <c r="P4000" s="10">
        <f t="shared" si="186"/>
        <v>0.15000000000000002</v>
      </c>
      <c r="Q4000">
        <f t="shared" si="187"/>
        <v>24.175384996861268</v>
      </c>
    </row>
    <row r="4001" spans="1:17" x14ac:dyDescent="0.3">
      <c r="A4001">
        <v>3996</v>
      </c>
      <c r="B4001" t="s">
        <v>4448</v>
      </c>
      <c r="C4001" t="s">
        <v>82</v>
      </c>
      <c r="D4001" t="s">
        <v>8</v>
      </c>
      <c r="E4001">
        <v>29912</v>
      </c>
      <c r="F4001">
        <v>4318</v>
      </c>
      <c r="G4001">
        <v>2.3199999999999998</v>
      </c>
      <c r="H4001">
        <v>0.57999999999999996</v>
      </c>
      <c r="I4001">
        <v>2.9</v>
      </c>
      <c r="J4001" s="12">
        <v>0.5</v>
      </c>
      <c r="K4001" s="12">
        <v>0.64</v>
      </c>
      <c r="L4001" s="10">
        <v>0.2</v>
      </c>
      <c r="M4001" s="10">
        <f>VLOOKUP('By placement'!$D4001,'By goal type'!$I$3:$J$7,2,FALSE)</f>
        <v>0.4</v>
      </c>
      <c r="N4001" s="13"/>
      <c r="O4001" s="10">
        <f t="shared" si="188"/>
        <v>0.4</v>
      </c>
      <c r="P4001" s="10">
        <f t="shared" si="186"/>
        <v>0.2</v>
      </c>
      <c r="Q4001">
        <f t="shared" si="187"/>
        <v>0.63437500000000002</v>
      </c>
    </row>
    <row r="4002" spans="1:17" x14ac:dyDescent="0.3">
      <c r="A4002">
        <v>3997</v>
      </c>
      <c r="B4002" t="s">
        <v>4449</v>
      </c>
      <c r="C4002" t="s">
        <v>88</v>
      </c>
      <c r="D4002" t="s">
        <v>8</v>
      </c>
      <c r="E4002">
        <v>42463</v>
      </c>
      <c r="F4002">
        <v>6276</v>
      </c>
      <c r="G4002">
        <v>7.5312000000000001</v>
      </c>
      <c r="H4002">
        <v>2.5973999999999999</v>
      </c>
      <c r="I4002">
        <v>10.1286</v>
      </c>
      <c r="J4002" s="12">
        <v>1.2</v>
      </c>
      <c r="K4002" s="12">
        <v>1.591</v>
      </c>
      <c r="L4002" s="10">
        <v>0.3</v>
      </c>
      <c r="M4002" s="10">
        <f>VLOOKUP('By placement'!$D4002,'By goal type'!$I$3:$J$7,2,FALSE)</f>
        <v>0.4</v>
      </c>
      <c r="N4002" s="13"/>
      <c r="O4002" s="10">
        <f t="shared" si="188"/>
        <v>0.4</v>
      </c>
      <c r="P4002" s="10">
        <f t="shared" si="186"/>
        <v>0.10000000000000003</v>
      </c>
      <c r="Q4002">
        <f t="shared" si="187"/>
        <v>2.4891782526712758</v>
      </c>
    </row>
    <row r="4003" spans="1:17" x14ac:dyDescent="0.3">
      <c r="A4003">
        <v>3998</v>
      </c>
      <c r="B4003" t="s">
        <v>4450</v>
      </c>
      <c r="C4003" t="s">
        <v>62</v>
      </c>
      <c r="D4003" t="s">
        <v>8</v>
      </c>
      <c r="E4003">
        <v>191451</v>
      </c>
      <c r="F4003">
        <v>104112</v>
      </c>
      <c r="G4003">
        <v>105.8231</v>
      </c>
      <c r="H4003">
        <v>34.374299999999998</v>
      </c>
      <c r="I4003">
        <v>140.19739999999999</v>
      </c>
      <c r="J4003" s="12">
        <v>1</v>
      </c>
      <c r="K4003" s="12">
        <v>1.3049999999999999</v>
      </c>
      <c r="L4003" s="10">
        <v>0.25</v>
      </c>
      <c r="M4003" s="10">
        <f>VLOOKUP('By placement'!$D4003,'By goal type'!$I$3:$J$7,2,FALSE)</f>
        <v>0.4</v>
      </c>
      <c r="N4003" s="13"/>
      <c r="O4003" s="10">
        <f t="shared" si="188"/>
        <v>0.4</v>
      </c>
      <c r="P4003" s="10">
        <f t="shared" si="186"/>
        <v>0.15000000000000002</v>
      </c>
      <c r="Q4003">
        <f t="shared" si="187"/>
        <v>32.766442145593864</v>
      </c>
    </row>
    <row r="4004" spans="1:17" x14ac:dyDescent="0.3">
      <c r="A4004">
        <v>3999</v>
      </c>
      <c r="B4004" t="s">
        <v>4451</v>
      </c>
      <c r="C4004" t="s">
        <v>70</v>
      </c>
      <c r="D4004" t="s">
        <v>8</v>
      </c>
      <c r="E4004">
        <v>12118073</v>
      </c>
      <c r="F4004">
        <v>912609</v>
      </c>
      <c r="G4004">
        <v>912.60900000000004</v>
      </c>
      <c r="H4004">
        <v>318.21359999999999</v>
      </c>
      <c r="I4004">
        <v>1230.8226</v>
      </c>
      <c r="J4004" s="12">
        <v>1</v>
      </c>
      <c r="K4004" s="12">
        <v>1.0840000000000001</v>
      </c>
      <c r="L4004" s="10">
        <v>0.35000000000000003</v>
      </c>
      <c r="M4004" s="10">
        <f>VLOOKUP('By placement'!$D4004,'By goal type'!$I$3:$J$7,2,FALSE)</f>
        <v>0.4</v>
      </c>
      <c r="N4004" s="13"/>
      <c r="O4004" s="10">
        <f t="shared" si="188"/>
        <v>0.4</v>
      </c>
      <c r="P4004" s="10">
        <f t="shared" si="186"/>
        <v>4.9999999999999989E-2</v>
      </c>
      <c r="Q4004">
        <f t="shared" si="187"/>
        <v>95.377397047970547</v>
      </c>
    </row>
    <row r="4005" spans="1:17" x14ac:dyDescent="0.3">
      <c r="A4005">
        <v>4000</v>
      </c>
      <c r="B4005" t="s">
        <v>4452</v>
      </c>
      <c r="C4005" t="s">
        <v>84</v>
      </c>
      <c r="D4005" t="s">
        <v>8</v>
      </c>
      <c r="E4005">
        <v>5143</v>
      </c>
      <c r="F4005">
        <v>4101</v>
      </c>
      <c r="G4005">
        <v>6.3800999999999997</v>
      </c>
      <c r="H4005">
        <v>2.2096</v>
      </c>
      <c r="I4005">
        <v>8.5897000000000006</v>
      </c>
      <c r="J4005" s="12">
        <v>1.55</v>
      </c>
      <c r="K4005" s="12">
        <v>2.2759999999999998</v>
      </c>
      <c r="L4005" s="10" t="s">
        <v>5</v>
      </c>
      <c r="M4005" s="10">
        <f>VLOOKUP('By placement'!$D4005,'By goal type'!$I$3:$J$7,2,FALSE)</f>
        <v>0.4</v>
      </c>
      <c r="N4005" s="13"/>
      <c r="O4005" s="10">
        <f t="shared" si="188"/>
        <v>0.4</v>
      </c>
      <c r="P4005" s="10" t="str">
        <f t="shared" si="186"/>
        <v>unknown</v>
      </c>
      <c r="Q4005">
        <f t="shared" si="187"/>
        <v>2.7399482425307555</v>
      </c>
    </row>
    <row r="4006" spans="1:17" x14ac:dyDescent="0.3">
      <c r="A4006">
        <v>4001</v>
      </c>
      <c r="B4006" t="s">
        <v>4453</v>
      </c>
      <c r="C4006" t="s">
        <v>69</v>
      </c>
      <c r="D4006" t="s">
        <v>8</v>
      </c>
      <c r="E4006">
        <v>209625</v>
      </c>
      <c r="F4006">
        <v>43670</v>
      </c>
      <c r="G4006">
        <v>22.818300000000001</v>
      </c>
      <c r="H4006">
        <v>6.7037000000000004</v>
      </c>
      <c r="I4006">
        <v>29.521999999999998</v>
      </c>
      <c r="J4006" s="12">
        <v>0.5</v>
      </c>
      <c r="K4006" s="12">
        <v>0.77900000000000003</v>
      </c>
      <c r="L4006" s="10">
        <v>0.25</v>
      </c>
      <c r="M4006" s="10">
        <f>VLOOKUP('By placement'!$D4006,'By goal type'!$I$3:$J$7,2,FALSE)</f>
        <v>0.4</v>
      </c>
      <c r="N4006" s="13"/>
      <c r="O4006" s="10">
        <f t="shared" si="188"/>
        <v>0.4</v>
      </c>
      <c r="P4006" s="10">
        <f t="shared" si="186"/>
        <v>0.15000000000000002</v>
      </c>
      <c r="Q4006">
        <f t="shared" si="187"/>
        <v>10.573347881899871</v>
      </c>
    </row>
    <row r="4007" spans="1:17" x14ac:dyDescent="0.3">
      <c r="A4007">
        <v>4002</v>
      </c>
      <c r="B4007" t="s">
        <v>4454</v>
      </c>
      <c r="C4007" t="s">
        <v>76</v>
      </c>
      <c r="D4007" t="s">
        <v>8</v>
      </c>
      <c r="E4007">
        <v>293372</v>
      </c>
      <c r="F4007">
        <v>70155</v>
      </c>
      <c r="G4007">
        <v>28.477499999999999</v>
      </c>
      <c r="H4007">
        <v>9.4924999999999997</v>
      </c>
      <c r="I4007">
        <v>37.97</v>
      </c>
      <c r="J4007" s="12">
        <v>0.4</v>
      </c>
      <c r="K4007" s="12">
        <v>0.53700000000000003</v>
      </c>
      <c r="L4007" s="10">
        <v>0.25</v>
      </c>
      <c r="M4007" s="10">
        <f>VLOOKUP('By placement'!$D4007,'By goal type'!$I$3:$J$7,2,FALSE)</f>
        <v>0.4</v>
      </c>
      <c r="N4007" s="13"/>
      <c r="O4007" s="10">
        <f t="shared" si="188"/>
        <v>0.4</v>
      </c>
      <c r="P4007" s="10">
        <f t="shared" si="186"/>
        <v>0.15000000000000002</v>
      </c>
      <c r="Q4007">
        <f t="shared" si="187"/>
        <v>9.6869459962756057</v>
      </c>
    </row>
    <row r="4008" spans="1:17" x14ac:dyDescent="0.3">
      <c r="A4008">
        <v>4003</v>
      </c>
      <c r="B4008" t="s">
        <v>4455</v>
      </c>
      <c r="C4008" t="s">
        <v>65</v>
      </c>
      <c r="D4008" t="s">
        <v>8</v>
      </c>
      <c r="E4008">
        <v>96765</v>
      </c>
      <c r="F4008">
        <v>31421</v>
      </c>
      <c r="G4008">
        <v>14.098100000000001</v>
      </c>
      <c r="H4008">
        <v>5.0393999999999997</v>
      </c>
      <c r="I4008">
        <v>19.137499999999999</v>
      </c>
      <c r="J4008" s="12">
        <v>0.45</v>
      </c>
      <c r="K4008" s="12">
        <v>0.62</v>
      </c>
      <c r="L4008" s="10">
        <v>0.28000000000000003</v>
      </c>
      <c r="M4008" s="10">
        <f>VLOOKUP('By placement'!$D4008,'By goal type'!$I$3:$J$7,2,FALSE)</f>
        <v>0.4</v>
      </c>
      <c r="N4008" s="13"/>
      <c r="O4008" s="10">
        <f t="shared" si="188"/>
        <v>0.4</v>
      </c>
      <c r="P4008" s="10">
        <f t="shared" si="186"/>
        <v>0.12</v>
      </c>
      <c r="Q4008">
        <f t="shared" si="187"/>
        <v>5.2473790322580642</v>
      </c>
    </row>
    <row r="4009" spans="1:17" x14ac:dyDescent="0.3">
      <c r="A4009">
        <v>4004</v>
      </c>
      <c r="B4009" t="s">
        <v>4456</v>
      </c>
      <c r="C4009" t="s">
        <v>88</v>
      </c>
      <c r="D4009" t="s">
        <v>8</v>
      </c>
      <c r="E4009">
        <v>182412</v>
      </c>
      <c r="F4009">
        <v>70732</v>
      </c>
      <c r="G4009">
        <v>162.5231</v>
      </c>
      <c r="H4009">
        <v>57.642000000000003</v>
      </c>
      <c r="I4009">
        <v>220.1651</v>
      </c>
      <c r="J4009" s="12">
        <v>2.25</v>
      </c>
      <c r="K4009" s="12">
        <v>3.0169999999999999</v>
      </c>
      <c r="L4009" s="10">
        <v>0.3</v>
      </c>
      <c r="M4009" s="10">
        <f>VLOOKUP('By placement'!$D4009,'By goal type'!$I$3:$J$7,2,FALSE)</f>
        <v>0.4</v>
      </c>
      <c r="N4009" s="13"/>
      <c r="O4009" s="10">
        <f t="shared" si="188"/>
        <v>0.4</v>
      </c>
      <c r="P4009" s="10">
        <f t="shared" si="186"/>
        <v>0.10000000000000003</v>
      </c>
      <c r="Q4009">
        <f t="shared" si="187"/>
        <v>55.971704242625108</v>
      </c>
    </row>
    <row r="4010" spans="1:17" x14ac:dyDescent="0.3">
      <c r="A4010">
        <v>4005</v>
      </c>
      <c r="B4010" t="s">
        <v>4457</v>
      </c>
      <c r="C4010" t="s">
        <v>75</v>
      </c>
      <c r="D4010" t="s">
        <v>8</v>
      </c>
      <c r="E4010">
        <v>359276</v>
      </c>
      <c r="F4010">
        <v>51251</v>
      </c>
      <c r="G4010">
        <v>89.689400000000006</v>
      </c>
      <c r="H4010">
        <v>31.9084</v>
      </c>
      <c r="I4010">
        <v>121.59780000000001</v>
      </c>
      <c r="J4010" s="12">
        <v>1.75</v>
      </c>
      <c r="K4010" s="12">
        <v>2.379</v>
      </c>
      <c r="L4010" s="10">
        <v>0.3</v>
      </c>
      <c r="M4010" s="10">
        <f>VLOOKUP('By placement'!$D4010,'By goal type'!$I$3:$J$7,2,FALSE)</f>
        <v>0.4</v>
      </c>
      <c r="N4010" s="13"/>
      <c r="O4010" s="10">
        <f t="shared" si="188"/>
        <v>0.4</v>
      </c>
      <c r="P4010" s="10">
        <f t="shared" si="186"/>
        <v>0.10000000000000003</v>
      </c>
      <c r="Q4010">
        <f t="shared" si="187"/>
        <v>32.150069861286262</v>
      </c>
    </row>
    <row r="4011" spans="1:17" x14ac:dyDescent="0.3">
      <c r="A4011">
        <v>4006</v>
      </c>
      <c r="B4011" t="s">
        <v>4458</v>
      </c>
      <c r="C4011" t="s">
        <v>65</v>
      </c>
      <c r="D4011" t="s">
        <v>8</v>
      </c>
      <c r="E4011">
        <v>3544489</v>
      </c>
      <c r="F4011">
        <v>696645</v>
      </c>
      <c r="G4011">
        <v>350.66739999999999</v>
      </c>
      <c r="H4011">
        <v>121.8456</v>
      </c>
      <c r="I4011">
        <v>472.51299999999998</v>
      </c>
      <c r="J4011" s="12">
        <v>0.5</v>
      </c>
      <c r="K4011" s="12">
        <v>0.751</v>
      </c>
      <c r="L4011" s="10">
        <v>0.3</v>
      </c>
      <c r="M4011" s="10">
        <f>VLOOKUP('By placement'!$D4011,'By goal type'!$I$3:$J$7,2,FALSE)</f>
        <v>0.4</v>
      </c>
      <c r="N4011" s="13"/>
      <c r="O4011" s="10">
        <f t="shared" si="188"/>
        <v>0.4</v>
      </c>
      <c r="P4011" s="10">
        <f t="shared" si="186"/>
        <v>0.10000000000000003</v>
      </c>
      <c r="Q4011">
        <f t="shared" si="187"/>
        <v>157.9237856191744</v>
      </c>
    </row>
    <row r="4012" spans="1:17" x14ac:dyDescent="0.3">
      <c r="A4012">
        <v>4007</v>
      </c>
      <c r="B4012" t="s">
        <v>4459</v>
      </c>
      <c r="C4012" t="s">
        <v>85</v>
      </c>
      <c r="D4012" t="s">
        <v>8</v>
      </c>
      <c r="E4012">
        <v>277683</v>
      </c>
      <c r="F4012">
        <v>148282</v>
      </c>
      <c r="G4012">
        <v>378.33909999999997</v>
      </c>
      <c r="H4012">
        <v>124.9819</v>
      </c>
      <c r="I4012">
        <v>503.32100000000003</v>
      </c>
      <c r="J4012" s="12">
        <v>2.5</v>
      </c>
      <c r="K4012" s="12">
        <v>3.411</v>
      </c>
      <c r="L4012" s="10">
        <v>0.25</v>
      </c>
      <c r="M4012" s="10">
        <f>VLOOKUP('By placement'!$D4012,'By goal type'!$I$3:$J$7,2,FALSE)</f>
        <v>0.4</v>
      </c>
      <c r="N4012" s="13"/>
      <c r="O4012" s="10">
        <f t="shared" si="188"/>
        <v>0.4</v>
      </c>
      <c r="P4012" s="10">
        <f t="shared" si="186"/>
        <v>0.15000000000000002</v>
      </c>
      <c r="Q4012">
        <f t="shared" si="187"/>
        <v>134.4255148050425</v>
      </c>
    </row>
    <row r="4013" spans="1:17" x14ac:dyDescent="0.3">
      <c r="A4013">
        <v>4008</v>
      </c>
      <c r="B4013" t="s">
        <v>4460</v>
      </c>
      <c r="C4013" t="s">
        <v>87</v>
      </c>
      <c r="D4013" t="s">
        <v>8</v>
      </c>
      <c r="E4013">
        <v>11754665</v>
      </c>
      <c r="F4013">
        <v>1152151</v>
      </c>
      <c r="G4013">
        <v>2115.7494999999999</v>
      </c>
      <c r="H4013">
        <v>701.5498</v>
      </c>
      <c r="I4013">
        <v>2817.2993000000001</v>
      </c>
      <c r="J4013" s="12">
        <v>1.8</v>
      </c>
      <c r="K4013" s="12">
        <v>2.4969999999999999</v>
      </c>
      <c r="L4013" s="10">
        <v>0.25</v>
      </c>
      <c r="M4013" s="10">
        <f>VLOOKUP('By placement'!$D4013,'By goal type'!$I$3:$J$7,2,FALSE)</f>
        <v>0.4</v>
      </c>
      <c r="N4013" s="13"/>
      <c r="O4013" s="10">
        <f t="shared" si="188"/>
        <v>0.4</v>
      </c>
      <c r="P4013" s="10">
        <f t="shared" si="186"/>
        <v>0.15000000000000002</v>
      </c>
      <c r="Q4013">
        <f t="shared" si="187"/>
        <v>786.40673291950327</v>
      </c>
    </row>
    <row r="4014" spans="1:17" x14ac:dyDescent="0.3">
      <c r="A4014">
        <v>4009</v>
      </c>
      <c r="B4014" t="s">
        <v>4461</v>
      </c>
      <c r="C4014" t="s">
        <v>75</v>
      </c>
      <c r="D4014" t="s">
        <v>8</v>
      </c>
      <c r="E4014">
        <v>834285</v>
      </c>
      <c r="F4014">
        <v>96025</v>
      </c>
      <c r="G4014">
        <v>81.621499999999997</v>
      </c>
      <c r="H4014">
        <v>29.3096</v>
      </c>
      <c r="I4014">
        <v>110.9311</v>
      </c>
      <c r="J4014" s="12">
        <v>0.85</v>
      </c>
      <c r="K4014" s="12">
        <v>1.1299999999999999</v>
      </c>
      <c r="L4014" s="10">
        <v>0.3</v>
      </c>
      <c r="M4014" s="10">
        <f>VLOOKUP('By placement'!$D4014,'By goal type'!$I$3:$J$7,2,FALSE)</f>
        <v>0.4</v>
      </c>
      <c r="N4014" s="13"/>
      <c r="O4014" s="10">
        <f t="shared" si="188"/>
        <v>0.4</v>
      </c>
      <c r="P4014" s="10">
        <f t="shared" si="186"/>
        <v>0.10000000000000003</v>
      </c>
      <c r="Q4014">
        <f t="shared" si="187"/>
        <v>27.487352212389375</v>
      </c>
    </row>
    <row r="4015" spans="1:17" x14ac:dyDescent="0.3">
      <c r="A4015">
        <v>4010</v>
      </c>
      <c r="B4015" t="s">
        <v>4462</v>
      </c>
      <c r="C4015" t="s">
        <v>67</v>
      </c>
      <c r="D4015" t="s">
        <v>8</v>
      </c>
      <c r="E4015">
        <v>304535</v>
      </c>
      <c r="F4015">
        <v>62897</v>
      </c>
      <c r="G4015">
        <v>32.111499999999999</v>
      </c>
      <c r="H4015">
        <v>10.618499999999999</v>
      </c>
      <c r="I4015">
        <v>42.73</v>
      </c>
      <c r="J4015" s="12">
        <v>0.5</v>
      </c>
      <c r="K4015" s="12">
        <v>0.71399999999999997</v>
      </c>
      <c r="L4015" s="10" t="s">
        <v>5</v>
      </c>
      <c r="M4015" s="10">
        <f>VLOOKUP('By placement'!$D4015,'By goal type'!$I$3:$J$7,2,FALSE)</f>
        <v>0.4</v>
      </c>
      <c r="N4015" s="13"/>
      <c r="O4015" s="10">
        <f t="shared" si="188"/>
        <v>0.4</v>
      </c>
      <c r="P4015" s="10" t="str">
        <f t="shared" si="186"/>
        <v>unknown</v>
      </c>
      <c r="Q4015">
        <f t="shared" si="187"/>
        <v>12.807030812324927</v>
      </c>
    </row>
    <row r="4016" spans="1:17" x14ac:dyDescent="0.3">
      <c r="A4016">
        <v>4011</v>
      </c>
      <c r="B4016" t="s">
        <v>4463</v>
      </c>
      <c r="C4016" t="s">
        <v>84</v>
      </c>
      <c r="D4016" t="s">
        <v>8</v>
      </c>
      <c r="E4016">
        <v>63855</v>
      </c>
      <c r="F4016">
        <v>39979</v>
      </c>
      <c r="G4016">
        <v>71.962199999999996</v>
      </c>
      <c r="H4016">
        <v>25.868500000000001</v>
      </c>
      <c r="I4016">
        <v>97.830699999999993</v>
      </c>
      <c r="J4016" s="12">
        <v>1.8</v>
      </c>
      <c r="K4016" s="12">
        <v>2.4940000000000002</v>
      </c>
      <c r="L4016" s="10" t="s">
        <v>5</v>
      </c>
      <c r="M4016" s="10">
        <f>VLOOKUP('By placement'!$D4016,'By goal type'!$I$3:$J$7,2,FALSE)</f>
        <v>0.4</v>
      </c>
      <c r="N4016" s="13"/>
      <c r="O4016" s="10">
        <f t="shared" si="188"/>
        <v>0.4</v>
      </c>
      <c r="P4016" s="10" t="str">
        <f t="shared" si="186"/>
        <v>unknown</v>
      </c>
      <c r="Q4016">
        <f t="shared" si="187"/>
        <v>27.223137850842026</v>
      </c>
    </row>
    <row r="4017" spans="1:17" x14ac:dyDescent="0.3">
      <c r="A4017">
        <v>4012</v>
      </c>
      <c r="B4017" t="s">
        <v>4464</v>
      </c>
      <c r="C4017" t="s">
        <v>74</v>
      </c>
      <c r="D4017" t="s">
        <v>8</v>
      </c>
      <c r="E4017">
        <v>15170817</v>
      </c>
      <c r="F4017">
        <v>364049</v>
      </c>
      <c r="G4017">
        <v>182.02449999999999</v>
      </c>
      <c r="H4017">
        <v>65.457099999999997</v>
      </c>
      <c r="I4017">
        <v>247.48159999999999</v>
      </c>
      <c r="J4017" s="12">
        <v>0.5</v>
      </c>
      <c r="K4017" s="12">
        <v>0.66600000000000004</v>
      </c>
      <c r="L4017" s="10">
        <v>0.37</v>
      </c>
      <c r="M4017" s="10">
        <f>VLOOKUP('By placement'!$D4017,'By goal type'!$I$3:$J$7,2,FALSE)</f>
        <v>0.4</v>
      </c>
      <c r="N4017" s="13"/>
      <c r="O4017" s="10">
        <f t="shared" si="188"/>
        <v>0.4</v>
      </c>
      <c r="P4017" s="10">
        <f t="shared" si="186"/>
        <v>3.0000000000000027E-2</v>
      </c>
      <c r="Q4017">
        <f t="shared" si="187"/>
        <v>61.684603003003012</v>
      </c>
    </row>
    <row r="4018" spans="1:17" x14ac:dyDescent="0.3">
      <c r="A4018">
        <v>4013</v>
      </c>
      <c r="B4018" t="s">
        <v>4465</v>
      </c>
      <c r="C4018" t="s">
        <v>89</v>
      </c>
      <c r="D4018" t="s">
        <v>8</v>
      </c>
      <c r="E4018">
        <v>1034758</v>
      </c>
      <c r="F4018">
        <v>149768</v>
      </c>
      <c r="G4018">
        <v>229.45249999999999</v>
      </c>
      <c r="H4018">
        <v>76.101799999999997</v>
      </c>
      <c r="I4018">
        <v>305.55430000000001</v>
      </c>
      <c r="J4018" s="12">
        <v>1.5</v>
      </c>
      <c r="K4018" s="12">
        <v>2.0019999999999998</v>
      </c>
      <c r="L4018" s="10">
        <v>0.25</v>
      </c>
      <c r="M4018" s="10">
        <f>VLOOKUP('By placement'!$D4018,'By goal type'!$I$3:$J$7,2,FALSE)</f>
        <v>0.4</v>
      </c>
      <c r="N4018" s="13"/>
      <c r="O4018" s="10">
        <f t="shared" si="188"/>
        <v>0.4</v>
      </c>
      <c r="P4018" s="10">
        <f t="shared" si="186"/>
        <v>0.15000000000000002</v>
      </c>
      <c r="Q4018">
        <f t="shared" si="187"/>
        <v>76.617511788211772</v>
      </c>
    </row>
    <row r="4019" spans="1:17" x14ac:dyDescent="0.3">
      <c r="A4019">
        <v>4014</v>
      </c>
      <c r="B4019" t="s">
        <v>4466</v>
      </c>
      <c r="C4019" t="s">
        <v>62</v>
      </c>
      <c r="D4019" t="s">
        <v>8</v>
      </c>
      <c r="E4019">
        <v>2486495</v>
      </c>
      <c r="F4019">
        <v>344312</v>
      </c>
      <c r="G4019">
        <v>432.6979</v>
      </c>
      <c r="H4019">
        <v>153.61349999999999</v>
      </c>
      <c r="I4019">
        <v>586.31140000000005</v>
      </c>
      <c r="J4019" s="12">
        <v>1.25</v>
      </c>
      <c r="K4019" s="12">
        <v>1.6459999999999999</v>
      </c>
      <c r="L4019" s="10">
        <v>0.27</v>
      </c>
      <c r="M4019" s="10">
        <f>VLOOKUP('By placement'!$D4019,'By goal type'!$I$3:$J$7,2,FALSE)</f>
        <v>0.4</v>
      </c>
      <c r="N4019" s="13"/>
      <c r="O4019" s="10">
        <f t="shared" si="188"/>
        <v>0.4</v>
      </c>
      <c r="P4019" s="10">
        <f t="shared" si="186"/>
        <v>0.13</v>
      </c>
      <c r="Q4019">
        <f t="shared" si="187"/>
        <v>141.05669161603885</v>
      </c>
    </row>
    <row r="4020" spans="1:17" x14ac:dyDescent="0.3">
      <c r="A4020">
        <v>4015</v>
      </c>
      <c r="B4020" t="s">
        <v>4467</v>
      </c>
      <c r="C4020" t="s">
        <v>81</v>
      </c>
      <c r="D4020" t="s">
        <v>8</v>
      </c>
      <c r="E4020">
        <v>527981</v>
      </c>
      <c r="F4020">
        <v>63544</v>
      </c>
      <c r="G4020">
        <v>22.240500000000001</v>
      </c>
      <c r="H4020">
        <v>8.1117000000000008</v>
      </c>
      <c r="I4020">
        <v>30.3522</v>
      </c>
      <c r="J4020" s="12">
        <v>0.35</v>
      </c>
      <c r="K4020" s="12">
        <v>0.52</v>
      </c>
      <c r="L4020" s="10">
        <v>0.35000000000000003</v>
      </c>
      <c r="M4020" s="10">
        <f>VLOOKUP('By placement'!$D4020,'By goal type'!$I$3:$J$7,2,FALSE)</f>
        <v>0.4</v>
      </c>
      <c r="N4020" s="13"/>
      <c r="O4020" s="10">
        <f t="shared" si="188"/>
        <v>0.4</v>
      </c>
      <c r="P4020" s="10">
        <f t="shared" si="186"/>
        <v>4.9999999999999989E-2</v>
      </c>
      <c r="Q4020">
        <f t="shared" si="187"/>
        <v>9.9228346153846179</v>
      </c>
    </row>
    <row r="4021" spans="1:17" x14ac:dyDescent="0.3">
      <c r="A4021">
        <v>4016</v>
      </c>
      <c r="B4021" t="s">
        <v>4468</v>
      </c>
      <c r="C4021" t="s">
        <v>69</v>
      </c>
      <c r="D4021" t="s">
        <v>8</v>
      </c>
      <c r="E4021">
        <v>5238250</v>
      </c>
      <c r="F4021">
        <v>382239</v>
      </c>
      <c r="G4021">
        <v>286.67939999999999</v>
      </c>
      <c r="H4021">
        <v>104.6009</v>
      </c>
      <c r="I4021">
        <v>391.28030000000001</v>
      </c>
      <c r="J4021" s="12">
        <v>0.75</v>
      </c>
      <c r="K4021" s="12">
        <v>1.024</v>
      </c>
      <c r="L4021" s="10">
        <v>0.3</v>
      </c>
      <c r="M4021" s="10">
        <f>VLOOKUP('By placement'!$D4021,'By goal type'!$I$3:$J$7,2,FALSE)</f>
        <v>0.4</v>
      </c>
      <c r="N4021" s="13"/>
      <c r="O4021" s="10">
        <f t="shared" si="188"/>
        <v>0.4</v>
      </c>
      <c r="P4021" s="10">
        <f t="shared" si="186"/>
        <v>0.10000000000000003</v>
      </c>
      <c r="Q4021">
        <f t="shared" si="187"/>
        <v>104.69804902343751</v>
      </c>
    </row>
    <row r="4022" spans="1:17" x14ac:dyDescent="0.3">
      <c r="A4022">
        <v>4017</v>
      </c>
      <c r="B4022" t="s">
        <v>4469</v>
      </c>
      <c r="C4022" t="s">
        <v>84</v>
      </c>
      <c r="D4022" t="s">
        <v>8</v>
      </c>
      <c r="E4022">
        <v>43146</v>
      </c>
      <c r="F4022">
        <v>29728</v>
      </c>
      <c r="G4022">
        <v>53.510399999999997</v>
      </c>
      <c r="H4022">
        <v>19.669599999999999</v>
      </c>
      <c r="I4022">
        <v>73.180000000000007</v>
      </c>
      <c r="J4022" s="12">
        <v>1.8</v>
      </c>
      <c r="K4022" s="12">
        <v>2.444</v>
      </c>
      <c r="L4022" s="10" t="s">
        <v>5</v>
      </c>
      <c r="M4022" s="10">
        <f>VLOOKUP('By placement'!$D4022,'By goal type'!$I$3:$J$7,2,FALSE)</f>
        <v>0.4</v>
      </c>
      <c r="N4022" s="13"/>
      <c r="O4022" s="10">
        <f t="shared" si="188"/>
        <v>0.4</v>
      </c>
      <c r="P4022" s="10" t="str">
        <f t="shared" si="186"/>
        <v>unknown</v>
      </c>
      <c r="Q4022">
        <f t="shared" si="187"/>
        <v>19.283109656301146</v>
      </c>
    </row>
    <row r="4023" spans="1:17" x14ac:dyDescent="0.3">
      <c r="A4023">
        <v>4018</v>
      </c>
      <c r="B4023" t="s">
        <v>4470</v>
      </c>
      <c r="C4023" t="s">
        <v>87</v>
      </c>
      <c r="D4023" t="s">
        <v>8</v>
      </c>
      <c r="E4023">
        <v>3204307</v>
      </c>
      <c r="F4023">
        <v>53238</v>
      </c>
      <c r="G4023">
        <v>68.328900000000004</v>
      </c>
      <c r="H4023">
        <v>22.7683</v>
      </c>
      <c r="I4023">
        <v>91.097200000000001</v>
      </c>
      <c r="J4023" s="12">
        <v>1.25</v>
      </c>
      <c r="K4023" s="12">
        <v>1.762</v>
      </c>
      <c r="L4023" s="10">
        <v>0.25</v>
      </c>
      <c r="M4023" s="10">
        <f>VLOOKUP('By placement'!$D4023,'By goal type'!$I$3:$J$7,2,FALSE)</f>
        <v>0.4</v>
      </c>
      <c r="N4023" s="13"/>
      <c r="O4023" s="10">
        <f t="shared" si="188"/>
        <v>0.4</v>
      </c>
      <c r="P4023" s="10">
        <f t="shared" si="186"/>
        <v>0.15000000000000002</v>
      </c>
      <c r="Q4023">
        <f t="shared" si="187"/>
        <v>26.470923041997729</v>
      </c>
    </row>
    <row r="4024" spans="1:17" x14ac:dyDescent="0.3">
      <c r="A4024">
        <v>4019</v>
      </c>
      <c r="B4024" t="s">
        <v>4471</v>
      </c>
      <c r="C4024" t="s">
        <v>61</v>
      </c>
      <c r="D4024" t="s">
        <v>8</v>
      </c>
      <c r="E4024">
        <v>523875</v>
      </c>
      <c r="F4024">
        <v>99733</v>
      </c>
      <c r="G4024">
        <v>76.855199999999996</v>
      </c>
      <c r="H4024">
        <v>25.612400000000001</v>
      </c>
      <c r="I4024">
        <v>102.4676</v>
      </c>
      <c r="J4024" s="12">
        <v>0.75</v>
      </c>
      <c r="K4024" s="12">
        <v>1.079</v>
      </c>
      <c r="L4024" s="10">
        <v>0.25</v>
      </c>
      <c r="M4024" s="10">
        <f>VLOOKUP('By placement'!$D4024,'By goal type'!$I$3:$J$7,2,FALSE)</f>
        <v>0.4</v>
      </c>
      <c r="N4024" s="13"/>
      <c r="O4024" s="10">
        <f t="shared" si="188"/>
        <v>0.4</v>
      </c>
      <c r="P4024" s="10">
        <f t="shared" si="186"/>
        <v>0.15000000000000002</v>
      </c>
      <c r="Q4024">
        <f t="shared" si="187"/>
        <v>31.24359629286376</v>
      </c>
    </row>
    <row r="4025" spans="1:17" x14ac:dyDescent="0.3">
      <c r="A4025">
        <v>4020</v>
      </c>
      <c r="B4025" t="s">
        <v>4472</v>
      </c>
      <c r="C4025" t="s">
        <v>37</v>
      </c>
      <c r="D4025" t="s">
        <v>8</v>
      </c>
      <c r="E4025">
        <v>3117338</v>
      </c>
      <c r="F4025">
        <v>700019</v>
      </c>
      <c r="G4025">
        <v>923.42859999999996</v>
      </c>
      <c r="H4025">
        <v>275.82799999999997</v>
      </c>
      <c r="I4025">
        <v>1199.2565999999999</v>
      </c>
      <c r="J4025" s="12">
        <v>1.25</v>
      </c>
      <c r="K4025" s="12">
        <v>1.7090000000000001</v>
      </c>
      <c r="L4025" s="10">
        <v>0.23</v>
      </c>
      <c r="M4025" s="10">
        <f>VLOOKUP('By placement'!$D4025,'By goal type'!$I$3:$J$7,2,FALSE)</f>
        <v>0.4</v>
      </c>
      <c r="N4025" s="13"/>
      <c r="O4025" s="10">
        <f t="shared" si="188"/>
        <v>0.4</v>
      </c>
      <c r="P4025" s="10">
        <f t="shared" si="186"/>
        <v>0.17</v>
      </c>
      <c r="Q4025">
        <f t="shared" si="187"/>
        <v>322.09407805734349</v>
      </c>
    </row>
    <row r="4026" spans="1:17" x14ac:dyDescent="0.3">
      <c r="A4026">
        <v>4021</v>
      </c>
      <c r="B4026" t="s">
        <v>4473</v>
      </c>
      <c r="C4026" t="s">
        <v>84</v>
      </c>
      <c r="D4026" t="s">
        <v>8</v>
      </c>
      <c r="E4026">
        <v>62595</v>
      </c>
      <c r="F4026">
        <v>31332</v>
      </c>
      <c r="G4026">
        <v>56.815899999999999</v>
      </c>
      <c r="H4026">
        <v>18.380600000000001</v>
      </c>
      <c r="I4026">
        <v>75.1965</v>
      </c>
      <c r="J4026" s="12">
        <v>1.75</v>
      </c>
      <c r="K4026" s="12">
        <v>2.3820000000000001</v>
      </c>
      <c r="L4026" s="10">
        <v>0.25</v>
      </c>
      <c r="M4026" s="10">
        <f>VLOOKUP('By placement'!$D4026,'By goal type'!$I$3:$J$7,2,FALSE)</f>
        <v>0.4</v>
      </c>
      <c r="N4026" s="13"/>
      <c r="O4026" s="10">
        <f t="shared" si="188"/>
        <v>0.4</v>
      </c>
      <c r="P4026" s="10">
        <f t="shared" si="186"/>
        <v>0.15000000000000002</v>
      </c>
      <c r="Q4026">
        <f t="shared" si="187"/>
        <v>19.951380352644836</v>
      </c>
    </row>
    <row r="4027" spans="1:17" x14ac:dyDescent="0.3">
      <c r="A4027">
        <v>4022</v>
      </c>
      <c r="B4027" t="s">
        <v>4474</v>
      </c>
      <c r="C4027" t="s">
        <v>70</v>
      </c>
      <c r="D4027" t="s">
        <v>8</v>
      </c>
      <c r="E4027">
        <v>1786301</v>
      </c>
      <c r="F4027">
        <v>281451</v>
      </c>
      <c r="G4027">
        <v>281.45100000000002</v>
      </c>
      <c r="H4027">
        <v>104.667</v>
      </c>
      <c r="I4027">
        <v>386.11799999999999</v>
      </c>
      <c r="J4027" s="12">
        <v>1</v>
      </c>
      <c r="K4027" s="12">
        <v>1.3220000000000001</v>
      </c>
      <c r="L4027" s="10">
        <v>0.35000000000000003</v>
      </c>
      <c r="M4027" s="10">
        <f>VLOOKUP('By placement'!$D4027,'By goal type'!$I$3:$J$7,2,FALSE)</f>
        <v>0.4</v>
      </c>
      <c r="N4027" s="13"/>
      <c r="O4027" s="10">
        <f t="shared" si="188"/>
        <v>0.4</v>
      </c>
      <c r="P4027" s="10">
        <f t="shared" si="186"/>
        <v>4.9999999999999989E-2</v>
      </c>
      <c r="Q4027">
        <f t="shared" si="187"/>
        <v>94.046895612708042</v>
      </c>
    </row>
    <row r="4028" spans="1:17" x14ac:dyDescent="0.3">
      <c r="A4028">
        <v>4023</v>
      </c>
      <c r="B4028" t="s">
        <v>4475</v>
      </c>
      <c r="C4028" t="s">
        <v>88</v>
      </c>
      <c r="D4028" t="s">
        <v>8</v>
      </c>
      <c r="E4028">
        <v>175001</v>
      </c>
      <c r="F4028">
        <v>82976</v>
      </c>
      <c r="G4028">
        <v>170.3785</v>
      </c>
      <c r="H4028">
        <v>63.427799999999998</v>
      </c>
      <c r="I4028">
        <v>233.80629999999999</v>
      </c>
      <c r="J4028" s="12">
        <v>2</v>
      </c>
      <c r="K4028" s="12">
        <v>2.7210000000000001</v>
      </c>
      <c r="L4028" s="10">
        <v>0.3</v>
      </c>
      <c r="M4028" s="10">
        <f>VLOOKUP('By placement'!$D4028,'By goal type'!$I$3:$J$7,2,FALSE)</f>
        <v>0.4</v>
      </c>
      <c r="N4028" s="13"/>
      <c r="O4028" s="10">
        <f t="shared" si="188"/>
        <v>0.4</v>
      </c>
      <c r="P4028" s="10">
        <f t="shared" si="186"/>
        <v>0.10000000000000003</v>
      </c>
      <c r="Q4028">
        <f t="shared" si="187"/>
        <v>61.953084270488787</v>
      </c>
    </row>
    <row r="4029" spans="1:17" x14ac:dyDescent="0.3">
      <c r="A4029">
        <v>4024</v>
      </c>
      <c r="B4029" t="s">
        <v>4476</v>
      </c>
      <c r="C4029" t="s">
        <v>62</v>
      </c>
      <c r="D4029" t="s">
        <v>8</v>
      </c>
      <c r="E4029">
        <v>313737</v>
      </c>
      <c r="F4029">
        <v>138411</v>
      </c>
      <c r="G4029">
        <v>114.1844</v>
      </c>
      <c r="H4029">
        <v>37.8504</v>
      </c>
      <c r="I4029">
        <v>152.03479999999999</v>
      </c>
      <c r="J4029" s="12">
        <v>0.8</v>
      </c>
      <c r="K4029" s="12">
        <v>1.117</v>
      </c>
      <c r="L4029" s="10">
        <v>0.25</v>
      </c>
      <c r="M4029" s="10">
        <f>VLOOKUP('By placement'!$D4029,'By goal type'!$I$3:$J$7,2,FALSE)</f>
        <v>0.4</v>
      </c>
      <c r="N4029" s="13"/>
      <c r="O4029" s="10">
        <f t="shared" si="188"/>
        <v>0.4</v>
      </c>
      <c r="P4029" s="10">
        <f t="shared" si="186"/>
        <v>0.15000000000000002</v>
      </c>
      <c r="Q4029">
        <f t="shared" si="187"/>
        <v>43.146850134288258</v>
      </c>
    </row>
    <row r="4030" spans="1:17" x14ac:dyDescent="0.3">
      <c r="A4030">
        <v>4025</v>
      </c>
      <c r="B4030" t="s">
        <v>4477</v>
      </c>
      <c r="C4030" t="s">
        <v>74</v>
      </c>
      <c r="D4030" t="s">
        <v>8</v>
      </c>
      <c r="E4030">
        <v>136626</v>
      </c>
      <c r="F4030">
        <v>34103</v>
      </c>
      <c r="G4030">
        <v>17.051500000000001</v>
      </c>
      <c r="H4030">
        <v>6.4364999999999997</v>
      </c>
      <c r="I4030">
        <v>23.488</v>
      </c>
      <c r="J4030" s="12">
        <v>0.5</v>
      </c>
      <c r="K4030" s="12">
        <v>0.71099999999999997</v>
      </c>
      <c r="L4030" s="10">
        <v>0.35000000000000003</v>
      </c>
      <c r="M4030" s="10">
        <f>VLOOKUP('By placement'!$D4030,'By goal type'!$I$3:$J$7,2,FALSE)</f>
        <v>0.4</v>
      </c>
      <c r="N4030" s="13"/>
      <c r="O4030" s="10">
        <f t="shared" si="188"/>
        <v>0.4</v>
      </c>
      <c r="P4030" s="10">
        <f t="shared" si="186"/>
        <v>4.9999999999999989E-2</v>
      </c>
      <c r="Q4030">
        <f t="shared" si="187"/>
        <v>6.9704191279887482</v>
      </c>
    </row>
    <row r="4031" spans="1:17" x14ac:dyDescent="0.3">
      <c r="A4031">
        <v>4026</v>
      </c>
      <c r="B4031" t="s">
        <v>4478</v>
      </c>
      <c r="C4031" t="s">
        <v>76</v>
      </c>
      <c r="D4031" t="s">
        <v>8</v>
      </c>
      <c r="E4031">
        <v>316723</v>
      </c>
      <c r="F4031">
        <v>39822</v>
      </c>
      <c r="G4031">
        <v>16.454999999999998</v>
      </c>
      <c r="H4031">
        <v>5.4850000000000003</v>
      </c>
      <c r="I4031">
        <v>21.94</v>
      </c>
      <c r="J4031" s="12">
        <v>0.4</v>
      </c>
      <c r="K4031" s="12">
        <v>0.55000000000000004</v>
      </c>
      <c r="L4031" s="10">
        <v>0.25</v>
      </c>
      <c r="M4031" s="10">
        <f>VLOOKUP('By placement'!$D4031,'By goal type'!$I$3:$J$7,2,FALSE)</f>
        <v>0.4</v>
      </c>
      <c r="N4031" s="13"/>
      <c r="O4031" s="10">
        <f t="shared" si="188"/>
        <v>0.4</v>
      </c>
      <c r="P4031" s="10">
        <f t="shared" si="186"/>
        <v>0.15000000000000002</v>
      </c>
      <c r="Q4031">
        <f t="shared" si="187"/>
        <v>5.9836363636363634</v>
      </c>
    </row>
    <row r="4032" spans="1:17" x14ac:dyDescent="0.3">
      <c r="A4032">
        <v>4027</v>
      </c>
      <c r="B4032" t="s">
        <v>4479</v>
      </c>
      <c r="C4032" t="s">
        <v>76</v>
      </c>
      <c r="D4032" t="s">
        <v>8</v>
      </c>
      <c r="E4032">
        <v>375314</v>
      </c>
      <c r="F4032">
        <v>54766</v>
      </c>
      <c r="G4032">
        <v>22.770199999999999</v>
      </c>
      <c r="H4032">
        <v>7.3898000000000001</v>
      </c>
      <c r="I4032">
        <v>30.16</v>
      </c>
      <c r="J4032" s="12">
        <v>0.4</v>
      </c>
      <c r="K4032" s="12">
        <v>0.52500000000000002</v>
      </c>
      <c r="L4032" s="10">
        <v>0.25</v>
      </c>
      <c r="M4032" s="10">
        <f>VLOOKUP('By placement'!$D4032,'By goal type'!$I$3:$J$7,2,FALSE)</f>
        <v>0.4</v>
      </c>
      <c r="N4032" s="13"/>
      <c r="O4032" s="10">
        <f t="shared" si="188"/>
        <v>0.4</v>
      </c>
      <c r="P4032" s="10">
        <f t="shared" si="186"/>
        <v>0.15000000000000002</v>
      </c>
      <c r="Q4032">
        <f t="shared" si="187"/>
        <v>7.1809523809523821</v>
      </c>
    </row>
    <row r="4033" spans="1:17" x14ac:dyDescent="0.3">
      <c r="A4033">
        <v>4028</v>
      </c>
      <c r="B4033" t="s">
        <v>4480</v>
      </c>
      <c r="C4033" t="s">
        <v>67</v>
      </c>
      <c r="D4033" t="s">
        <v>8</v>
      </c>
      <c r="E4033">
        <v>98740</v>
      </c>
      <c r="F4033">
        <v>29235</v>
      </c>
      <c r="G4033">
        <v>15.132</v>
      </c>
      <c r="H4033">
        <v>5.0179999999999998</v>
      </c>
      <c r="I4033">
        <v>20.149999999999999</v>
      </c>
      <c r="J4033" s="12">
        <v>0.5</v>
      </c>
      <c r="K4033" s="12">
        <v>0.73299999999999998</v>
      </c>
      <c r="L4033" s="10" t="s">
        <v>5</v>
      </c>
      <c r="M4033" s="10">
        <f>VLOOKUP('By placement'!$D4033,'By goal type'!$I$3:$J$7,2,FALSE)</f>
        <v>0.4</v>
      </c>
      <c r="N4033" s="13"/>
      <c r="O4033" s="10">
        <f t="shared" si="188"/>
        <v>0.4</v>
      </c>
      <c r="P4033" s="10" t="str">
        <f t="shared" si="186"/>
        <v>unknown</v>
      </c>
      <c r="Q4033">
        <f t="shared" si="187"/>
        <v>6.405115961800818</v>
      </c>
    </row>
    <row r="4034" spans="1:17" x14ac:dyDescent="0.3">
      <c r="A4034">
        <v>4029</v>
      </c>
      <c r="B4034" t="s">
        <v>4481</v>
      </c>
      <c r="C4034" t="s">
        <v>74</v>
      </c>
      <c r="D4034" t="s">
        <v>8</v>
      </c>
      <c r="E4034">
        <v>202287</v>
      </c>
      <c r="F4034">
        <v>48398</v>
      </c>
      <c r="G4034">
        <v>24.199000000000002</v>
      </c>
      <c r="H4034">
        <v>9.2010000000000005</v>
      </c>
      <c r="I4034">
        <v>33.4</v>
      </c>
      <c r="J4034" s="12">
        <v>0.5</v>
      </c>
      <c r="K4034" s="12">
        <v>0.71299999999999997</v>
      </c>
      <c r="L4034" s="10">
        <v>0.35000000000000003</v>
      </c>
      <c r="M4034" s="10">
        <f>VLOOKUP('By placement'!$D4034,'By goal type'!$I$3:$J$7,2,FALSE)</f>
        <v>0.4</v>
      </c>
      <c r="N4034" s="13"/>
      <c r="O4034" s="10">
        <f t="shared" si="188"/>
        <v>0.4</v>
      </c>
      <c r="P4034" s="10">
        <f t="shared" si="186"/>
        <v>4.9999999999999989E-2</v>
      </c>
      <c r="Q4034">
        <f t="shared" si="187"/>
        <v>9.9778401122019638</v>
      </c>
    </row>
    <row r="4035" spans="1:17" x14ac:dyDescent="0.3">
      <c r="A4035">
        <v>4030</v>
      </c>
      <c r="B4035" t="s">
        <v>4482</v>
      </c>
      <c r="C4035" t="s">
        <v>74</v>
      </c>
      <c r="D4035" t="s">
        <v>8</v>
      </c>
      <c r="E4035">
        <v>298760</v>
      </c>
      <c r="F4035">
        <v>6272</v>
      </c>
      <c r="G4035">
        <v>3.1360000000000001</v>
      </c>
      <c r="H4035">
        <v>1.214</v>
      </c>
      <c r="I4035">
        <v>4.3499999999999996</v>
      </c>
      <c r="J4035" s="12">
        <v>0.5</v>
      </c>
      <c r="K4035" s="12">
        <v>0.63900000000000001</v>
      </c>
      <c r="L4035" s="10">
        <v>0.35000000000000003</v>
      </c>
      <c r="M4035" s="10">
        <f>VLOOKUP('By placement'!$D4035,'By goal type'!$I$3:$J$7,2,FALSE)</f>
        <v>0.4</v>
      </c>
      <c r="N4035" s="13"/>
      <c r="O4035" s="10">
        <f t="shared" si="188"/>
        <v>0.4</v>
      </c>
      <c r="P4035" s="10">
        <f t="shared" si="186"/>
        <v>4.9999999999999989E-2</v>
      </c>
      <c r="Q4035">
        <f t="shared" si="187"/>
        <v>0.9462441314553991</v>
      </c>
    </row>
    <row r="4036" spans="1:17" x14ac:dyDescent="0.3">
      <c r="A4036">
        <v>4031</v>
      </c>
      <c r="B4036" t="s">
        <v>4483</v>
      </c>
      <c r="C4036" t="s">
        <v>81</v>
      </c>
      <c r="D4036" t="s">
        <v>8</v>
      </c>
      <c r="E4036">
        <v>2521065</v>
      </c>
      <c r="F4036">
        <v>785045</v>
      </c>
      <c r="G4036">
        <v>392.52249999999998</v>
      </c>
      <c r="H4036">
        <v>152.45849999999999</v>
      </c>
      <c r="I4036">
        <v>544.98099999999999</v>
      </c>
      <c r="J4036" s="12">
        <v>0.5</v>
      </c>
      <c r="K4036" s="12">
        <v>0.69299999999999995</v>
      </c>
      <c r="L4036" s="10">
        <v>0.35000000000000003</v>
      </c>
      <c r="M4036" s="10">
        <f>VLOOKUP('By placement'!$D4036,'By goal type'!$I$3:$J$7,2,FALSE)</f>
        <v>0.4</v>
      </c>
      <c r="N4036" s="13"/>
      <c r="O4036" s="10">
        <f t="shared" si="188"/>
        <v>0.4</v>
      </c>
      <c r="P4036" s="10">
        <f t="shared" si="186"/>
        <v>4.9999999999999989E-2</v>
      </c>
      <c r="Q4036">
        <f t="shared" si="187"/>
        <v>151.77681529581528</v>
      </c>
    </row>
    <row r="4037" spans="1:17" x14ac:dyDescent="0.3">
      <c r="A4037">
        <v>4032</v>
      </c>
      <c r="B4037" t="s">
        <v>4484</v>
      </c>
      <c r="C4037" t="s">
        <v>74</v>
      </c>
      <c r="D4037" t="s">
        <v>8</v>
      </c>
      <c r="E4037">
        <v>43877</v>
      </c>
      <c r="F4037">
        <v>2110</v>
      </c>
      <c r="G4037">
        <v>2.3113000000000001</v>
      </c>
      <c r="H4037">
        <v>0.61970000000000003</v>
      </c>
      <c r="I4037">
        <v>2.931</v>
      </c>
      <c r="J4037" s="12">
        <v>1</v>
      </c>
      <c r="K4037" s="12">
        <v>1.3939999999999999</v>
      </c>
      <c r="L4037" s="10">
        <v>0.25</v>
      </c>
      <c r="M4037" s="10">
        <f>VLOOKUP('By placement'!$D4037,'By goal type'!$I$3:$J$7,2,FALSE)</f>
        <v>0.4</v>
      </c>
      <c r="N4037" s="13"/>
      <c r="O4037" s="10">
        <f t="shared" si="188"/>
        <v>0.4</v>
      </c>
      <c r="P4037" s="10">
        <f t="shared" si="186"/>
        <v>0.15000000000000002</v>
      </c>
      <c r="Q4037">
        <f t="shared" si="187"/>
        <v>0.82841750358680044</v>
      </c>
    </row>
    <row r="4038" spans="1:17" x14ac:dyDescent="0.3">
      <c r="A4038">
        <v>4033</v>
      </c>
      <c r="B4038" t="s">
        <v>4485</v>
      </c>
      <c r="C4038" t="s">
        <v>85</v>
      </c>
      <c r="D4038" t="s">
        <v>8</v>
      </c>
      <c r="E4038">
        <v>72826</v>
      </c>
      <c r="F4038">
        <v>21147</v>
      </c>
      <c r="G4038">
        <v>55.087899999999998</v>
      </c>
      <c r="H4038">
        <v>18.362100000000002</v>
      </c>
      <c r="I4038">
        <v>73.45</v>
      </c>
      <c r="J4038" s="12">
        <v>2.5</v>
      </c>
      <c r="K4038" s="12">
        <v>3.5049999999999999</v>
      </c>
      <c r="L4038" s="10">
        <v>0.25</v>
      </c>
      <c r="M4038" s="10">
        <f>VLOOKUP('By placement'!$D4038,'By goal type'!$I$3:$J$7,2,FALSE)</f>
        <v>0.4</v>
      </c>
      <c r="N4038" s="13"/>
      <c r="O4038" s="10">
        <f t="shared" si="188"/>
        <v>0.4</v>
      </c>
      <c r="P4038" s="10">
        <f t="shared" si="186"/>
        <v>0.15000000000000002</v>
      </c>
      <c r="Q4038">
        <f t="shared" si="187"/>
        <v>21.060556348074179</v>
      </c>
    </row>
    <row r="4039" spans="1:17" x14ac:dyDescent="0.3">
      <c r="A4039">
        <v>4034</v>
      </c>
      <c r="B4039" t="s">
        <v>4486</v>
      </c>
      <c r="C4039" t="s">
        <v>84</v>
      </c>
      <c r="D4039" t="s">
        <v>8</v>
      </c>
      <c r="E4039">
        <v>45109</v>
      </c>
      <c r="F4039">
        <v>30483</v>
      </c>
      <c r="G4039">
        <v>53.403599999999997</v>
      </c>
      <c r="H4039">
        <v>20.739699999999999</v>
      </c>
      <c r="I4039">
        <v>74.143299999999996</v>
      </c>
      <c r="J4039" s="12">
        <v>1.75</v>
      </c>
      <c r="K4039" s="12">
        <v>2.3919999999999999</v>
      </c>
      <c r="L4039" s="10">
        <v>0.3</v>
      </c>
      <c r="M4039" s="10">
        <f>VLOOKUP('By placement'!$D4039,'By goal type'!$I$3:$J$7,2,FALSE)</f>
        <v>0.4</v>
      </c>
      <c r="N4039" s="13"/>
      <c r="O4039" s="10">
        <f t="shared" si="188"/>
        <v>0.4</v>
      </c>
      <c r="P4039" s="10">
        <f t="shared" ref="P4039:P4102" si="189">IFERROR(O4039-L4039,"unknown")</f>
        <v>0.10000000000000003</v>
      </c>
      <c r="Q4039">
        <f t="shared" ref="Q4039:Q4102" si="190">IFERROR(MIN(1-J4039/K4039,O4039)*I4039,0)</f>
        <v>19.899664966555182</v>
      </c>
    </row>
    <row r="4040" spans="1:17" x14ac:dyDescent="0.3">
      <c r="A4040">
        <v>4035</v>
      </c>
      <c r="B4040" t="s">
        <v>4487</v>
      </c>
      <c r="C4040" t="s">
        <v>67</v>
      </c>
      <c r="D4040" t="s">
        <v>8</v>
      </c>
      <c r="E4040">
        <v>120152</v>
      </c>
      <c r="F4040">
        <v>32587</v>
      </c>
      <c r="G4040">
        <v>17.052</v>
      </c>
      <c r="H4040">
        <v>5.6180000000000003</v>
      </c>
      <c r="I4040">
        <v>22.67</v>
      </c>
      <c r="J4040" s="12">
        <v>0.5</v>
      </c>
      <c r="K4040" s="12">
        <v>0.753</v>
      </c>
      <c r="L4040" s="10" t="s">
        <v>5</v>
      </c>
      <c r="M4040" s="10">
        <f>VLOOKUP('By placement'!$D4040,'By goal type'!$I$3:$J$7,2,FALSE)</f>
        <v>0.4</v>
      </c>
      <c r="N4040" s="13"/>
      <c r="O4040" s="10">
        <f t="shared" ref="O4040:O4103" si="191">IF(N4040="",M4040,N4040)</f>
        <v>0.4</v>
      </c>
      <c r="P4040" s="10" t="str">
        <f t="shared" si="189"/>
        <v>unknown</v>
      </c>
      <c r="Q4040">
        <f t="shared" si="190"/>
        <v>7.6168791500664028</v>
      </c>
    </row>
    <row r="4041" spans="1:17" x14ac:dyDescent="0.3">
      <c r="A4041">
        <v>4036</v>
      </c>
      <c r="B4041" t="s">
        <v>4488</v>
      </c>
      <c r="C4041" t="s">
        <v>85</v>
      </c>
      <c r="D4041" t="s">
        <v>8</v>
      </c>
      <c r="E4041">
        <v>93382</v>
      </c>
      <c r="F4041">
        <v>41423</v>
      </c>
      <c r="G4041">
        <v>108.1665</v>
      </c>
      <c r="H4041">
        <v>35.932499999999997</v>
      </c>
      <c r="I4041">
        <v>144.09899999999999</v>
      </c>
      <c r="J4041" s="12">
        <v>2.5</v>
      </c>
      <c r="K4041" s="12">
        <v>3.4430000000000001</v>
      </c>
      <c r="L4041" s="10">
        <v>0.25</v>
      </c>
      <c r="M4041" s="10">
        <f>VLOOKUP('By placement'!$D4041,'By goal type'!$I$3:$J$7,2,FALSE)</f>
        <v>0.4</v>
      </c>
      <c r="N4041" s="13"/>
      <c r="O4041" s="10">
        <f t="shared" si="191"/>
        <v>0.4</v>
      </c>
      <c r="P4041" s="10">
        <f t="shared" si="189"/>
        <v>0.15000000000000002</v>
      </c>
      <c r="Q4041">
        <f t="shared" si="190"/>
        <v>39.46713825152483</v>
      </c>
    </row>
    <row r="4042" spans="1:17" x14ac:dyDescent="0.3">
      <c r="A4042">
        <v>4037</v>
      </c>
      <c r="B4042" t="s">
        <v>4489</v>
      </c>
      <c r="C4042" t="s">
        <v>74</v>
      </c>
      <c r="D4042" t="s">
        <v>8</v>
      </c>
      <c r="E4042">
        <v>133669</v>
      </c>
      <c r="F4042">
        <v>40729</v>
      </c>
      <c r="G4042">
        <v>59.054600000000001</v>
      </c>
      <c r="H4042">
        <v>23.125800000000002</v>
      </c>
      <c r="I4042">
        <v>82.180400000000006</v>
      </c>
      <c r="J4042" s="12">
        <v>1.45</v>
      </c>
      <c r="K4042" s="12">
        <v>2.0179999999999998</v>
      </c>
      <c r="L4042" s="10">
        <v>0.3</v>
      </c>
      <c r="M4042" s="10">
        <f>VLOOKUP('By placement'!$D4042,'By goal type'!$I$3:$J$7,2,FALSE)</f>
        <v>0.4</v>
      </c>
      <c r="N4042" s="13"/>
      <c r="O4042" s="10">
        <f t="shared" si="191"/>
        <v>0.4</v>
      </c>
      <c r="P4042" s="10">
        <f t="shared" si="189"/>
        <v>0.10000000000000003</v>
      </c>
      <c r="Q4042">
        <f t="shared" si="190"/>
        <v>23.131054112983147</v>
      </c>
    </row>
    <row r="4043" spans="1:17" x14ac:dyDescent="0.3">
      <c r="A4043">
        <v>4038</v>
      </c>
      <c r="B4043" t="s">
        <v>4490</v>
      </c>
      <c r="C4043" t="s">
        <v>32</v>
      </c>
      <c r="D4043" t="s">
        <v>8</v>
      </c>
      <c r="E4043">
        <v>1373314</v>
      </c>
      <c r="F4043">
        <v>345684</v>
      </c>
      <c r="G4043">
        <v>267.21519999999998</v>
      </c>
      <c r="H4043">
        <v>93.611199999999997</v>
      </c>
      <c r="I4043">
        <v>360.82639999999998</v>
      </c>
      <c r="J4043" s="12">
        <v>0.75</v>
      </c>
      <c r="K4043" s="12">
        <v>0.77</v>
      </c>
      <c r="L4043" s="10">
        <v>0.28000000000000003</v>
      </c>
      <c r="M4043" s="10">
        <f>VLOOKUP('By placement'!$D4043,'By goal type'!$I$3:$J$7,2,FALSE)</f>
        <v>0.4</v>
      </c>
      <c r="N4043" s="13"/>
      <c r="O4043" s="10">
        <f t="shared" si="191"/>
        <v>0.4</v>
      </c>
      <c r="P4043" s="10">
        <f t="shared" si="189"/>
        <v>0.12</v>
      </c>
      <c r="Q4043">
        <f t="shared" si="190"/>
        <v>9.3721142857142876</v>
      </c>
    </row>
    <row r="4044" spans="1:17" x14ac:dyDescent="0.3">
      <c r="A4044">
        <v>4039</v>
      </c>
      <c r="B4044" t="s">
        <v>4491</v>
      </c>
      <c r="C4044" t="s">
        <v>88</v>
      </c>
      <c r="D4044" t="s">
        <v>8</v>
      </c>
      <c r="E4044">
        <v>61612</v>
      </c>
      <c r="F4044">
        <v>16997</v>
      </c>
      <c r="G4044">
        <v>20.441400000000002</v>
      </c>
      <c r="H4044">
        <v>7.9471999999999996</v>
      </c>
      <c r="I4044">
        <v>28.3886</v>
      </c>
      <c r="J4044" s="12">
        <v>1.2</v>
      </c>
      <c r="K4044" s="12">
        <v>1.6759999999999999</v>
      </c>
      <c r="L4044" s="10">
        <v>0.3</v>
      </c>
      <c r="M4044" s="10">
        <f>VLOOKUP('By placement'!$D4044,'By goal type'!$I$3:$J$7,2,FALSE)</f>
        <v>0.4</v>
      </c>
      <c r="N4044" s="13"/>
      <c r="O4044" s="10">
        <f t="shared" si="191"/>
        <v>0.4</v>
      </c>
      <c r="P4044" s="10">
        <f t="shared" si="189"/>
        <v>0.10000000000000003</v>
      </c>
      <c r="Q4044">
        <f t="shared" si="190"/>
        <v>8.0626334128878288</v>
      </c>
    </row>
    <row r="4045" spans="1:17" x14ac:dyDescent="0.3">
      <c r="A4045">
        <v>4040</v>
      </c>
      <c r="B4045" t="s">
        <v>4492</v>
      </c>
      <c r="C4045" t="s">
        <v>84</v>
      </c>
      <c r="D4045" t="s">
        <v>8</v>
      </c>
      <c r="E4045">
        <v>11080</v>
      </c>
      <c r="F4045">
        <v>4212</v>
      </c>
      <c r="G4045">
        <v>7.3689</v>
      </c>
      <c r="H4045">
        <v>2.9024999999999999</v>
      </c>
      <c r="I4045">
        <v>10.2714</v>
      </c>
      <c r="J4045" s="12">
        <v>1.75</v>
      </c>
      <c r="K4045" s="12">
        <v>2.3130000000000002</v>
      </c>
      <c r="L4045" s="10">
        <v>0.3</v>
      </c>
      <c r="M4045" s="10">
        <f>VLOOKUP('By placement'!$D4045,'By goal type'!$I$3:$J$7,2,FALSE)</f>
        <v>0.4</v>
      </c>
      <c r="N4045" s="13"/>
      <c r="O4045" s="10">
        <f t="shared" si="191"/>
        <v>0.4</v>
      </c>
      <c r="P4045" s="10">
        <f t="shared" si="189"/>
        <v>0.10000000000000003</v>
      </c>
      <c r="Q4045">
        <f t="shared" si="190"/>
        <v>2.5001289234760056</v>
      </c>
    </row>
    <row r="4046" spans="1:17" x14ac:dyDescent="0.3">
      <c r="A4046">
        <v>4041</v>
      </c>
      <c r="B4046" t="s">
        <v>4493</v>
      </c>
      <c r="C4046" t="s">
        <v>46</v>
      </c>
      <c r="D4046" t="s">
        <v>8</v>
      </c>
      <c r="E4046">
        <v>609985</v>
      </c>
      <c r="F4046">
        <v>166323</v>
      </c>
      <c r="G4046">
        <v>507.7593</v>
      </c>
      <c r="H4046">
        <v>129.71430000000001</v>
      </c>
      <c r="I4046">
        <v>637.47360000000003</v>
      </c>
      <c r="J4046" s="12">
        <v>2.75</v>
      </c>
      <c r="K4046" s="12">
        <v>3.8439999999999999</v>
      </c>
      <c r="L4046" s="10">
        <v>0.25</v>
      </c>
      <c r="M4046" s="10">
        <f>VLOOKUP('By placement'!$D4046,'By goal type'!$I$3:$J$7,2,FALSE)</f>
        <v>0.4</v>
      </c>
      <c r="N4046" s="13"/>
      <c r="O4046" s="10">
        <f t="shared" si="191"/>
        <v>0.4</v>
      </c>
      <c r="P4046" s="10">
        <f t="shared" si="189"/>
        <v>0.15000000000000002</v>
      </c>
      <c r="Q4046">
        <f t="shared" si="190"/>
        <v>181.42458855359001</v>
      </c>
    </row>
    <row r="4047" spans="1:17" x14ac:dyDescent="0.3">
      <c r="A4047">
        <v>4042</v>
      </c>
      <c r="B4047" t="s">
        <v>4494</v>
      </c>
      <c r="C4047" t="s">
        <v>62</v>
      </c>
      <c r="D4047" t="s">
        <v>8</v>
      </c>
      <c r="E4047">
        <v>23801517</v>
      </c>
      <c r="F4047">
        <v>3592284</v>
      </c>
      <c r="G4047">
        <v>4431.2223000000004</v>
      </c>
      <c r="H4047">
        <v>1590.3341</v>
      </c>
      <c r="I4047">
        <v>6021.5564000000004</v>
      </c>
      <c r="J4047" s="12">
        <v>1.2</v>
      </c>
      <c r="K4047" s="12">
        <v>1.593</v>
      </c>
      <c r="L4047" s="10">
        <v>0.27</v>
      </c>
      <c r="M4047" s="10">
        <f>VLOOKUP('By placement'!$D4047,'By goal type'!$I$3:$J$7,2,FALSE)</f>
        <v>0.4</v>
      </c>
      <c r="N4047" s="13"/>
      <c r="O4047" s="10">
        <f t="shared" si="191"/>
        <v>0.4</v>
      </c>
      <c r="P4047" s="10">
        <f t="shared" si="189"/>
        <v>0.13</v>
      </c>
      <c r="Q4047">
        <f t="shared" si="190"/>
        <v>1485.544045951036</v>
      </c>
    </row>
    <row r="4048" spans="1:17" x14ac:dyDescent="0.3">
      <c r="A4048">
        <v>4043</v>
      </c>
      <c r="B4048" s="1" t="s">
        <v>4495</v>
      </c>
      <c r="C4048" t="s">
        <v>74</v>
      </c>
      <c r="D4048" t="s">
        <v>8</v>
      </c>
      <c r="E4048">
        <v>218165</v>
      </c>
      <c r="F4048">
        <v>56040</v>
      </c>
      <c r="G4048">
        <v>28.02</v>
      </c>
      <c r="H4048">
        <v>11.115</v>
      </c>
      <c r="I4048">
        <v>39.134999999999998</v>
      </c>
      <c r="J4048" s="12">
        <v>0.5</v>
      </c>
      <c r="K4048" s="12">
        <v>0.71799999999999997</v>
      </c>
      <c r="L4048" s="10">
        <v>0.35000000000000003</v>
      </c>
      <c r="M4048" s="10">
        <f>VLOOKUP('By placement'!$D4048,'By goal type'!$I$3:$J$7,2,FALSE)</f>
        <v>0.4</v>
      </c>
      <c r="N4048" s="13"/>
      <c r="O4048" s="10">
        <f t="shared" si="191"/>
        <v>0.4</v>
      </c>
      <c r="P4048" s="10">
        <f t="shared" si="189"/>
        <v>4.9999999999999989E-2</v>
      </c>
      <c r="Q4048">
        <f t="shared" si="190"/>
        <v>11.882214484679665</v>
      </c>
    </row>
    <row r="4049" spans="1:17" x14ac:dyDescent="0.3">
      <c r="A4049">
        <v>4044</v>
      </c>
      <c r="B4049" t="s">
        <v>4496</v>
      </c>
      <c r="C4049" t="s">
        <v>84</v>
      </c>
      <c r="D4049" t="s">
        <v>8</v>
      </c>
      <c r="E4049">
        <v>98499</v>
      </c>
      <c r="F4049">
        <v>38847</v>
      </c>
      <c r="G4049">
        <v>68.216700000000003</v>
      </c>
      <c r="H4049">
        <v>26.882300000000001</v>
      </c>
      <c r="I4049">
        <v>95.099000000000004</v>
      </c>
      <c r="J4049" s="12">
        <v>1.75</v>
      </c>
      <c r="K4049" s="12">
        <v>2.488</v>
      </c>
      <c r="L4049" s="10">
        <v>0.3</v>
      </c>
      <c r="M4049" s="10">
        <f>VLOOKUP('By placement'!$D4049,'By goal type'!$I$3:$J$7,2,FALSE)</f>
        <v>0.4</v>
      </c>
      <c r="N4049" s="13"/>
      <c r="O4049" s="10">
        <f t="shared" si="191"/>
        <v>0.4</v>
      </c>
      <c r="P4049" s="10">
        <f t="shared" si="189"/>
        <v>0.10000000000000003</v>
      </c>
      <c r="Q4049">
        <f t="shared" si="190"/>
        <v>28.20862620578778</v>
      </c>
    </row>
    <row r="4050" spans="1:17" x14ac:dyDescent="0.3">
      <c r="A4050">
        <v>4045</v>
      </c>
      <c r="B4050" t="s">
        <v>4497</v>
      </c>
      <c r="C4050" t="s">
        <v>87</v>
      </c>
      <c r="D4050" t="s">
        <v>8</v>
      </c>
      <c r="E4050">
        <v>1414902</v>
      </c>
      <c r="F4050">
        <v>392205</v>
      </c>
      <c r="G4050">
        <v>82.734899999999996</v>
      </c>
      <c r="H4050">
        <v>26.976900000000001</v>
      </c>
      <c r="I4050">
        <v>109.7118</v>
      </c>
      <c r="J4050" s="12">
        <v>0.2</v>
      </c>
      <c r="K4050" s="12">
        <v>0.27200000000000002</v>
      </c>
      <c r="L4050" s="10">
        <v>0.25</v>
      </c>
      <c r="M4050" s="10">
        <f>VLOOKUP('By placement'!$D4050,'By goal type'!$I$3:$J$7,2,FALSE)</f>
        <v>0.4</v>
      </c>
      <c r="N4050" s="13"/>
      <c r="O4050" s="10">
        <f t="shared" si="191"/>
        <v>0.4</v>
      </c>
      <c r="P4050" s="10">
        <f t="shared" si="189"/>
        <v>0.15000000000000002</v>
      </c>
      <c r="Q4050">
        <f t="shared" si="190"/>
        <v>29.041358823529418</v>
      </c>
    </row>
    <row r="4051" spans="1:17" x14ac:dyDescent="0.3">
      <c r="A4051">
        <v>4046</v>
      </c>
      <c r="B4051" t="s">
        <v>4498</v>
      </c>
      <c r="C4051" t="s">
        <v>72</v>
      </c>
      <c r="D4051" t="s">
        <v>8</v>
      </c>
      <c r="E4051">
        <v>70221</v>
      </c>
      <c r="F4051">
        <v>33325</v>
      </c>
      <c r="G4051">
        <v>23.327500000000001</v>
      </c>
      <c r="H4051">
        <v>9.3384999999999998</v>
      </c>
      <c r="I4051">
        <v>32.665999999999997</v>
      </c>
      <c r="J4051" s="12">
        <v>0.7</v>
      </c>
      <c r="K4051" s="12">
        <v>1.028</v>
      </c>
      <c r="L4051" s="10" t="s">
        <v>5</v>
      </c>
      <c r="M4051" s="10">
        <f>VLOOKUP('By placement'!$D4051,'By goal type'!$I$3:$J$7,2,FALSE)</f>
        <v>0.4</v>
      </c>
      <c r="N4051" s="13"/>
      <c r="O4051" s="10">
        <f t="shared" si="191"/>
        <v>0.4</v>
      </c>
      <c r="P4051" s="10" t="str">
        <f t="shared" si="189"/>
        <v>unknown</v>
      </c>
      <c r="Q4051">
        <f t="shared" si="190"/>
        <v>10.42261478599222</v>
      </c>
    </row>
    <row r="4052" spans="1:17" x14ac:dyDescent="0.3">
      <c r="A4052">
        <v>4047</v>
      </c>
      <c r="B4052" t="s">
        <v>4499</v>
      </c>
      <c r="C4052" t="s">
        <v>70</v>
      </c>
      <c r="D4052" t="s">
        <v>8</v>
      </c>
      <c r="E4052">
        <v>1368646</v>
      </c>
      <c r="F4052">
        <v>186045</v>
      </c>
      <c r="G4052">
        <v>186.04499999999999</v>
      </c>
      <c r="H4052">
        <v>74.533199999999994</v>
      </c>
      <c r="I4052">
        <v>260.57819999999998</v>
      </c>
      <c r="J4052" s="12">
        <v>1</v>
      </c>
      <c r="K4052" s="12">
        <v>1.4750000000000001</v>
      </c>
      <c r="L4052" s="10">
        <v>0.35000000000000003</v>
      </c>
      <c r="M4052" s="10">
        <f>VLOOKUP('By placement'!$D4052,'By goal type'!$I$3:$J$7,2,FALSE)</f>
        <v>0.4</v>
      </c>
      <c r="N4052" s="13"/>
      <c r="O4052" s="10">
        <f t="shared" si="191"/>
        <v>0.4</v>
      </c>
      <c r="P4052" s="10">
        <f t="shared" si="189"/>
        <v>4.9999999999999989E-2</v>
      </c>
      <c r="Q4052">
        <f t="shared" si="190"/>
        <v>83.915013559322034</v>
      </c>
    </row>
    <row r="4053" spans="1:17" x14ac:dyDescent="0.3">
      <c r="A4053">
        <v>4048</v>
      </c>
      <c r="B4053" t="s">
        <v>4500</v>
      </c>
      <c r="C4053" t="s">
        <v>85</v>
      </c>
      <c r="D4053" t="s">
        <v>8</v>
      </c>
      <c r="E4053">
        <v>63333</v>
      </c>
      <c r="F4053">
        <v>28494</v>
      </c>
      <c r="G4053">
        <v>74.860100000000003</v>
      </c>
      <c r="H4053">
        <v>24.9529</v>
      </c>
      <c r="I4053">
        <v>99.813000000000002</v>
      </c>
      <c r="J4053" s="12">
        <v>2.5</v>
      </c>
      <c r="K4053" s="12">
        <v>3.4550000000000001</v>
      </c>
      <c r="L4053" s="10">
        <v>0.25</v>
      </c>
      <c r="M4053" s="10">
        <f>VLOOKUP('By placement'!$D4053,'By goal type'!$I$3:$J$7,2,FALSE)</f>
        <v>0.4</v>
      </c>
      <c r="N4053" s="13"/>
      <c r="O4053" s="10">
        <f t="shared" si="191"/>
        <v>0.4</v>
      </c>
      <c r="P4053" s="10">
        <f t="shared" si="189"/>
        <v>0.15000000000000002</v>
      </c>
      <c r="Q4053">
        <f t="shared" si="190"/>
        <v>27.589410998552825</v>
      </c>
    </row>
    <row r="4054" spans="1:17" x14ac:dyDescent="0.3">
      <c r="A4054">
        <v>4049</v>
      </c>
      <c r="B4054" t="s">
        <v>4501</v>
      </c>
      <c r="C4054" t="s">
        <v>67</v>
      </c>
      <c r="D4054" t="s">
        <v>8</v>
      </c>
      <c r="E4054">
        <v>201134</v>
      </c>
      <c r="F4054">
        <v>24572</v>
      </c>
      <c r="G4054">
        <v>12.907500000000001</v>
      </c>
      <c r="H4054">
        <v>4.3025000000000002</v>
      </c>
      <c r="I4054">
        <v>17.21</v>
      </c>
      <c r="J4054" s="12">
        <v>0.5</v>
      </c>
      <c r="K4054" s="12">
        <v>0.72299999999999998</v>
      </c>
      <c r="L4054" s="10" t="s">
        <v>5</v>
      </c>
      <c r="M4054" s="10">
        <f>VLOOKUP('By placement'!$D4054,'By goal type'!$I$3:$J$7,2,FALSE)</f>
        <v>0.4</v>
      </c>
      <c r="N4054" s="13"/>
      <c r="O4054" s="10">
        <f t="shared" si="191"/>
        <v>0.4</v>
      </c>
      <c r="P4054" s="10" t="str">
        <f t="shared" si="189"/>
        <v>unknown</v>
      </c>
      <c r="Q4054">
        <f t="shared" si="190"/>
        <v>5.3082019363762107</v>
      </c>
    </row>
    <row r="4055" spans="1:17" x14ac:dyDescent="0.3">
      <c r="A4055">
        <v>4050</v>
      </c>
      <c r="B4055" t="s">
        <v>4502</v>
      </c>
      <c r="C4055" t="s">
        <v>84</v>
      </c>
      <c r="D4055" t="s">
        <v>8</v>
      </c>
      <c r="E4055">
        <v>74730</v>
      </c>
      <c r="F4055">
        <v>36479</v>
      </c>
      <c r="G4055">
        <v>67.891900000000007</v>
      </c>
      <c r="H4055">
        <v>21.6966</v>
      </c>
      <c r="I4055">
        <v>89.588499999999996</v>
      </c>
      <c r="J4055" s="12">
        <v>1.75</v>
      </c>
      <c r="K4055" s="12">
        <v>2.4809999999999999</v>
      </c>
      <c r="L4055" s="10">
        <v>0.25</v>
      </c>
      <c r="M4055" s="10">
        <f>VLOOKUP('By placement'!$D4055,'By goal type'!$I$3:$J$7,2,FALSE)</f>
        <v>0.4</v>
      </c>
      <c r="N4055" s="13"/>
      <c r="O4055" s="10">
        <f t="shared" si="191"/>
        <v>0.4</v>
      </c>
      <c r="P4055" s="10">
        <f t="shared" si="189"/>
        <v>0.15000000000000002</v>
      </c>
      <c r="Q4055">
        <f t="shared" si="190"/>
        <v>26.396289197904071</v>
      </c>
    </row>
    <row r="4056" spans="1:17" x14ac:dyDescent="0.3">
      <c r="A4056">
        <v>4051</v>
      </c>
      <c r="B4056" t="s">
        <v>4503</v>
      </c>
      <c r="C4056" t="s">
        <v>73</v>
      </c>
      <c r="D4056" t="s">
        <v>8</v>
      </c>
      <c r="E4056">
        <v>3316362</v>
      </c>
      <c r="F4056">
        <v>1055891</v>
      </c>
      <c r="G4056">
        <v>579.71929999999998</v>
      </c>
      <c r="H4056">
        <v>162.45169999999999</v>
      </c>
      <c r="I4056">
        <v>742.17100000000005</v>
      </c>
      <c r="J4056" s="12">
        <v>0.5</v>
      </c>
      <c r="K4056" s="12">
        <v>0.86299999999999999</v>
      </c>
      <c r="L4056" s="10">
        <v>0.25</v>
      </c>
      <c r="M4056" s="10">
        <f>VLOOKUP('By placement'!$D4056,'By goal type'!$I$3:$J$7,2,FALSE)</f>
        <v>0.4</v>
      </c>
      <c r="N4056" s="13"/>
      <c r="O4056" s="10">
        <f t="shared" si="191"/>
        <v>0.4</v>
      </c>
      <c r="P4056" s="10">
        <f t="shared" si="189"/>
        <v>0.15000000000000002</v>
      </c>
      <c r="Q4056">
        <f t="shared" si="190"/>
        <v>296.86840000000001</v>
      </c>
    </row>
    <row r="4057" spans="1:17" x14ac:dyDescent="0.3">
      <c r="A4057">
        <v>4052</v>
      </c>
      <c r="B4057" t="s">
        <v>4504</v>
      </c>
      <c r="C4057" t="s">
        <v>84</v>
      </c>
      <c r="D4057" t="s">
        <v>8</v>
      </c>
      <c r="E4057">
        <v>70953</v>
      </c>
      <c r="F4057">
        <v>38518</v>
      </c>
      <c r="G4057">
        <v>57.777000000000001</v>
      </c>
      <c r="H4057">
        <v>23.5106</v>
      </c>
      <c r="I4057">
        <v>81.287599999999998</v>
      </c>
      <c r="J4057" s="12">
        <v>1.5</v>
      </c>
      <c r="K4057" s="12">
        <v>2.1549999999999998</v>
      </c>
      <c r="L4057" s="10" t="s">
        <v>5</v>
      </c>
      <c r="M4057" s="10">
        <f>VLOOKUP('By placement'!$D4057,'By goal type'!$I$3:$J$7,2,FALSE)</f>
        <v>0.4</v>
      </c>
      <c r="N4057" s="13"/>
      <c r="O4057" s="10">
        <f t="shared" si="191"/>
        <v>0.4</v>
      </c>
      <c r="P4057" s="10" t="str">
        <f t="shared" si="189"/>
        <v>unknown</v>
      </c>
      <c r="Q4057">
        <f t="shared" si="190"/>
        <v>24.706903944315542</v>
      </c>
    </row>
    <row r="4058" spans="1:17" x14ac:dyDescent="0.3">
      <c r="A4058">
        <v>4053</v>
      </c>
      <c r="B4058" t="s">
        <v>4505</v>
      </c>
      <c r="C4058" t="s">
        <v>73</v>
      </c>
      <c r="D4058" t="s">
        <v>8</v>
      </c>
      <c r="E4058">
        <v>1243489</v>
      </c>
      <c r="F4058">
        <v>247428</v>
      </c>
      <c r="G4058">
        <v>131.22970000000001</v>
      </c>
      <c r="H4058">
        <v>42.827300000000001</v>
      </c>
      <c r="I4058">
        <v>174.05699999999999</v>
      </c>
      <c r="J4058" s="12">
        <v>0.5</v>
      </c>
      <c r="K4058" s="12">
        <v>0.66200000000000003</v>
      </c>
      <c r="L4058" s="10">
        <v>0.25</v>
      </c>
      <c r="M4058" s="10">
        <f>VLOOKUP('By placement'!$D4058,'By goal type'!$I$3:$J$7,2,FALSE)</f>
        <v>0.4</v>
      </c>
      <c r="N4058" s="13"/>
      <c r="O4058" s="10">
        <f t="shared" si="191"/>
        <v>0.4</v>
      </c>
      <c r="P4058" s="10">
        <f t="shared" si="189"/>
        <v>0.15000000000000002</v>
      </c>
      <c r="Q4058">
        <f t="shared" si="190"/>
        <v>42.594009063444119</v>
      </c>
    </row>
    <row r="4059" spans="1:17" x14ac:dyDescent="0.3">
      <c r="A4059">
        <v>4054</v>
      </c>
      <c r="B4059" t="s">
        <v>4506</v>
      </c>
      <c r="C4059" t="s">
        <v>65</v>
      </c>
      <c r="D4059" t="s">
        <v>8</v>
      </c>
      <c r="E4059">
        <v>1830114</v>
      </c>
      <c r="F4059">
        <v>801655</v>
      </c>
      <c r="G4059">
        <v>444.565</v>
      </c>
      <c r="H4059">
        <v>175.923</v>
      </c>
      <c r="I4059">
        <v>620.48800000000006</v>
      </c>
      <c r="J4059" s="12">
        <v>0.55000000000000004</v>
      </c>
      <c r="K4059" s="12">
        <v>0.81</v>
      </c>
      <c r="L4059" s="10">
        <v>0.3</v>
      </c>
      <c r="M4059" s="10">
        <f>VLOOKUP('By placement'!$D4059,'By goal type'!$I$3:$J$7,2,FALSE)</f>
        <v>0.4</v>
      </c>
      <c r="N4059" s="13"/>
      <c r="O4059" s="10">
        <f t="shared" si="191"/>
        <v>0.4</v>
      </c>
      <c r="P4059" s="10">
        <f t="shared" si="189"/>
        <v>0.10000000000000003</v>
      </c>
      <c r="Q4059">
        <f t="shared" si="190"/>
        <v>199.168987654321</v>
      </c>
    </row>
    <row r="4060" spans="1:17" x14ac:dyDescent="0.3">
      <c r="A4060">
        <v>4055</v>
      </c>
      <c r="B4060" t="s">
        <v>4507</v>
      </c>
      <c r="C4060" t="s">
        <v>62</v>
      </c>
      <c r="D4060" t="s">
        <v>8</v>
      </c>
      <c r="E4060">
        <v>1100263</v>
      </c>
      <c r="F4060">
        <v>367393</v>
      </c>
      <c r="G4060">
        <v>474.75220000000002</v>
      </c>
      <c r="H4060">
        <v>172.07660000000001</v>
      </c>
      <c r="I4060">
        <v>646.8288</v>
      </c>
      <c r="J4060" s="12">
        <v>1.25</v>
      </c>
      <c r="K4060" s="12">
        <v>1.772</v>
      </c>
      <c r="L4060" s="10">
        <v>0.27</v>
      </c>
      <c r="M4060" s="10">
        <f>VLOOKUP('By placement'!$D4060,'By goal type'!$I$3:$J$7,2,FALSE)</f>
        <v>0.4</v>
      </c>
      <c r="N4060" s="13"/>
      <c r="O4060" s="10">
        <f t="shared" si="191"/>
        <v>0.4</v>
      </c>
      <c r="P4060" s="10">
        <f t="shared" si="189"/>
        <v>0.13</v>
      </c>
      <c r="Q4060">
        <f t="shared" si="190"/>
        <v>190.54437562076754</v>
      </c>
    </row>
    <row r="4061" spans="1:17" x14ac:dyDescent="0.3">
      <c r="A4061">
        <v>4056</v>
      </c>
      <c r="B4061" t="s">
        <v>4508</v>
      </c>
      <c r="C4061" t="s">
        <v>84</v>
      </c>
      <c r="D4061" t="s">
        <v>8</v>
      </c>
      <c r="E4061">
        <v>67355</v>
      </c>
      <c r="F4061">
        <v>38042</v>
      </c>
      <c r="G4061">
        <v>66.573700000000002</v>
      </c>
      <c r="H4061">
        <v>27.245999999999999</v>
      </c>
      <c r="I4061">
        <v>93.819699999999997</v>
      </c>
      <c r="J4061" s="12">
        <v>1.75</v>
      </c>
      <c r="K4061" s="12">
        <v>2.4700000000000002</v>
      </c>
      <c r="L4061" s="10" t="s">
        <v>5</v>
      </c>
      <c r="M4061" s="10">
        <f>VLOOKUP('By placement'!$D4061,'By goal type'!$I$3:$J$7,2,FALSE)</f>
        <v>0.4</v>
      </c>
      <c r="N4061" s="13"/>
      <c r="O4061" s="10">
        <f t="shared" si="191"/>
        <v>0.4</v>
      </c>
      <c r="P4061" s="10" t="str">
        <f t="shared" si="189"/>
        <v>unknown</v>
      </c>
      <c r="Q4061">
        <f t="shared" si="190"/>
        <v>27.348252631578955</v>
      </c>
    </row>
    <row r="4062" spans="1:17" x14ac:dyDescent="0.3">
      <c r="A4062">
        <v>4057</v>
      </c>
      <c r="B4062" t="s">
        <v>4509</v>
      </c>
      <c r="C4062" t="s">
        <v>61</v>
      </c>
      <c r="D4062" t="s">
        <v>8</v>
      </c>
      <c r="E4062">
        <v>3788301</v>
      </c>
      <c r="F4062">
        <v>510340</v>
      </c>
      <c r="G4062">
        <v>404.55650000000003</v>
      </c>
      <c r="H4062">
        <v>134.8441</v>
      </c>
      <c r="I4062">
        <v>539.40060000000005</v>
      </c>
      <c r="J4062" s="12">
        <v>0.75</v>
      </c>
      <c r="K4062" s="12">
        <v>1.0860000000000001</v>
      </c>
      <c r="L4062" s="10">
        <v>0.25</v>
      </c>
      <c r="M4062" s="10">
        <f>VLOOKUP('By placement'!$D4062,'By goal type'!$I$3:$J$7,2,FALSE)</f>
        <v>0.4</v>
      </c>
      <c r="N4062" s="13"/>
      <c r="O4062" s="10">
        <f t="shared" si="191"/>
        <v>0.4</v>
      </c>
      <c r="P4062" s="10">
        <f t="shared" si="189"/>
        <v>0.15000000000000002</v>
      </c>
      <c r="Q4062">
        <f t="shared" si="190"/>
        <v>166.88637348066305</v>
      </c>
    </row>
    <row r="4063" spans="1:17" x14ac:dyDescent="0.3">
      <c r="A4063">
        <v>4058</v>
      </c>
      <c r="B4063" t="s">
        <v>4510</v>
      </c>
      <c r="C4063" t="s">
        <v>85</v>
      </c>
      <c r="D4063" t="s">
        <v>8</v>
      </c>
      <c r="E4063">
        <v>49702</v>
      </c>
      <c r="F4063">
        <v>23605</v>
      </c>
      <c r="G4063">
        <v>62.637900000000002</v>
      </c>
      <c r="H4063">
        <v>20.6906</v>
      </c>
      <c r="I4063">
        <v>83.328500000000005</v>
      </c>
      <c r="J4063" s="12">
        <v>2.5</v>
      </c>
      <c r="K4063" s="12">
        <v>3.5720000000000001</v>
      </c>
      <c r="L4063" s="10">
        <v>0.25</v>
      </c>
      <c r="M4063" s="10">
        <f>VLOOKUP('By placement'!$D4063,'By goal type'!$I$3:$J$7,2,FALSE)</f>
        <v>0.4</v>
      </c>
      <c r="N4063" s="13"/>
      <c r="O4063" s="10">
        <f t="shared" si="191"/>
        <v>0.4</v>
      </c>
      <c r="P4063" s="10">
        <f t="shared" si="189"/>
        <v>0.15000000000000002</v>
      </c>
      <c r="Q4063">
        <f t="shared" si="190"/>
        <v>25.00788129899216</v>
      </c>
    </row>
    <row r="4064" spans="1:17" x14ac:dyDescent="0.3">
      <c r="A4064">
        <v>4059</v>
      </c>
      <c r="B4064" t="s">
        <v>4511</v>
      </c>
      <c r="C4064" t="s">
        <v>84</v>
      </c>
      <c r="D4064" t="s">
        <v>8</v>
      </c>
      <c r="E4064">
        <v>72094</v>
      </c>
      <c r="F4064">
        <v>49779</v>
      </c>
      <c r="G4064">
        <v>89.602199999999996</v>
      </c>
      <c r="H4064">
        <v>37.212200000000003</v>
      </c>
      <c r="I4064">
        <v>126.81440000000001</v>
      </c>
      <c r="J4064" s="12">
        <v>1.8</v>
      </c>
      <c r="K4064" s="12">
        <v>2.6309999999999998</v>
      </c>
      <c r="L4064" s="10">
        <v>0.5</v>
      </c>
      <c r="M4064" s="10">
        <f>VLOOKUP('By placement'!$D4064,'By goal type'!$I$3:$J$7,2,FALSE)</f>
        <v>0.4</v>
      </c>
      <c r="N4064" s="13"/>
      <c r="O4064" s="10">
        <f t="shared" si="191"/>
        <v>0.4</v>
      </c>
      <c r="P4064" s="10">
        <f t="shared" si="189"/>
        <v>-9.9999999999999978E-2</v>
      </c>
      <c r="Q4064">
        <f t="shared" si="190"/>
        <v>40.054263169897375</v>
      </c>
    </row>
    <row r="4065" spans="1:17" x14ac:dyDescent="0.3">
      <c r="A4065">
        <v>4060</v>
      </c>
      <c r="B4065" t="s">
        <v>4512</v>
      </c>
      <c r="C4065" t="s">
        <v>70</v>
      </c>
      <c r="D4065" t="s">
        <v>8</v>
      </c>
      <c r="E4065">
        <v>9485568</v>
      </c>
      <c r="F4065">
        <v>951583</v>
      </c>
      <c r="G4065">
        <v>951.58299999999997</v>
      </c>
      <c r="H4065">
        <v>395.58120000000002</v>
      </c>
      <c r="I4065">
        <v>1347.1641999999999</v>
      </c>
      <c r="J4065" s="12">
        <v>1</v>
      </c>
      <c r="K4065" s="12">
        <v>1.4239999999999999</v>
      </c>
      <c r="L4065" s="10">
        <v>0.35000000000000003</v>
      </c>
      <c r="M4065" s="10">
        <f>VLOOKUP('By placement'!$D4065,'By goal type'!$I$3:$J$7,2,FALSE)</f>
        <v>0.4</v>
      </c>
      <c r="N4065" s="13"/>
      <c r="O4065" s="10">
        <f t="shared" si="191"/>
        <v>0.4</v>
      </c>
      <c r="P4065" s="10">
        <f t="shared" si="189"/>
        <v>4.9999999999999989E-2</v>
      </c>
      <c r="Q4065">
        <f t="shared" si="190"/>
        <v>401.12192471910106</v>
      </c>
    </row>
    <row r="4066" spans="1:17" x14ac:dyDescent="0.3">
      <c r="A4066">
        <v>4061</v>
      </c>
      <c r="B4066" t="s">
        <v>4513</v>
      </c>
      <c r="C4066" t="s">
        <v>84</v>
      </c>
      <c r="D4066" t="s">
        <v>8</v>
      </c>
      <c r="E4066">
        <v>112988</v>
      </c>
      <c r="F4066">
        <v>52211</v>
      </c>
      <c r="G4066">
        <v>92.761399999999995</v>
      </c>
      <c r="H4066">
        <v>36.609099999999998</v>
      </c>
      <c r="I4066">
        <v>129.37049999999999</v>
      </c>
      <c r="J4066" s="12">
        <v>1.75</v>
      </c>
      <c r="K4066" s="12">
        <v>2.3969999999999998</v>
      </c>
      <c r="L4066" s="10">
        <v>0.3</v>
      </c>
      <c r="M4066" s="10">
        <f>VLOOKUP('By placement'!$D4066,'By goal type'!$I$3:$J$7,2,FALSE)</f>
        <v>0.4</v>
      </c>
      <c r="N4066" s="13"/>
      <c r="O4066" s="10">
        <f t="shared" si="191"/>
        <v>0.4</v>
      </c>
      <c r="P4066" s="10">
        <f t="shared" si="189"/>
        <v>0.10000000000000003</v>
      </c>
      <c r="Q4066">
        <f t="shared" si="190"/>
        <v>34.919780350438032</v>
      </c>
    </row>
    <row r="4067" spans="1:17" x14ac:dyDescent="0.3">
      <c r="A4067">
        <v>4062</v>
      </c>
      <c r="B4067" t="s">
        <v>4514</v>
      </c>
      <c r="C4067" t="s">
        <v>84</v>
      </c>
      <c r="D4067" t="s">
        <v>8</v>
      </c>
      <c r="E4067">
        <v>61054</v>
      </c>
      <c r="F4067">
        <v>35495</v>
      </c>
      <c r="G4067">
        <v>62.116500000000002</v>
      </c>
      <c r="H4067">
        <v>25.921600000000002</v>
      </c>
      <c r="I4067">
        <v>88.0381</v>
      </c>
      <c r="J4067" s="12">
        <v>1.75</v>
      </c>
      <c r="K4067" s="12">
        <v>2.528</v>
      </c>
      <c r="L4067" s="10" t="s">
        <v>5</v>
      </c>
      <c r="M4067" s="10">
        <f>VLOOKUP('By placement'!$D4067,'By goal type'!$I$3:$J$7,2,FALSE)</f>
        <v>0.4</v>
      </c>
      <c r="N4067" s="13"/>
      <c r="O4067" s="10">
        <f t="shared" si="191"/>
        <v>0.4</v>
      </c>
      <c r="P4067" s="10" t="str">
        <f t="shared" si="189"/>
        <v>unknown</v>
      </c>
      <c r="Q4067">
        <f t="shared" si="190"/>
        <v>27.094003876582278</v>
      </c>
    </row>
    <row r="4068" spans="1:17" x14ac:dyDescent="0.3">
      <c r="A4068">
        <v>4063</v>
      </c>
      <c r="B4068" t="s">
        <v>4515</v>
      </c>
      <c r="C4068" t="s">
        <v>67</v>
      </c>
      <c r="D4068" t="s">
        <v>8</v>
      </c>
      <c r="E4068">
        <v>197250</v>
      </c>
      <c r="F4068">
        <v>36529</v>
      </c>
      <c r="G4068">
        <v>19.448499999999999</v>
      </c>
      <c r="H4068">
        <v>6.4805000000000001</v>
      </c>
      <c r="I4068">
        <v>25.928999999999998</v>
      </c>
      <c r="J4068" s="12">
        <v>0.5</v>
      </c>
      <c r="K4068" s="12">
        <v>0.78500000000000003</v>
      </c>
      <c r="L4068" s="10" t="s">
        <v>5</v>
      </c>
      <c r="M4068" s="10">
        <f>VLOOKUP('By placement'!$D4068,'By goal type'!$I$3:$J$7,2,FALSE)</f>
        <v>0.4</v>
      </c>
      <c r="N4068" s="13"/>
      <c r="O4068" s="10">
        <f t="shared" si="191"/>
        <v>0.4</v>
      </c>
      <c r="P4068" s="10" t="str">
        <f t="shared" si="189"/>
        <v>unknown</v>
      </c>
      <c r="Q4068">
        <f t="shared" si="190"/>
        <v>9.4137133757961777</v>
      </c>
    </row>
    <row r="4069" spans="1:17" x14ac:dyDescent="0.3">
      <c r="A4069">
        <v>4064</v>
      </c>
      <c r="B4069" t="s">
        <v>4516</v>
      </c>
      <c r="C4069" t="s">
        <v>29</v>
      </c>
      <c r="D4069" t="s">
        <v>8</v>
      </c>
      <c r="E4069">
        <v>358186</v>
      </c>
      <c r="F4069">
        <v>110090</v>
      </c>
      <c r="G4069">
        <v>56.438899999999997</v>
      </c>
      <c r="H4069">
        <v>21.72</v>
      </c>
      <c r="I4069">
        <v>78.158900000000003</v>
      </c>
      <c r="J4069" s="12">
        <v>0.5</v>
      </c>
      <c r="K4069" s="12">
        <v>0.66700000000000004</v>
      </c>
      <c r="L4069" s="10">
        <v>0.28999999999999998</v>
      </c>
      <c r="M4069" s="10">
        <f>VLOOKUP('By placement'!$D4069,'By goal type'!$I$3:$J$7,2,FALSE)</f>
        <v>0.4</v>
      </c>
      <c r="N4069" s="13"/>
      <c r="O4069" s="10">
        <f t="shared" si="191"/>
        <v>0.4</v>
      </c>
      <c r="P4069" s="10">
        <f t="shared" si="189"/>
        <v>0.11000000000000004</v>
      </c>
      <c r="Q4069">
        <f t="shared" si="190"/>
        <v>19.569019940029989</v>
      </c>
    </row>
    <row r="4070" spans="1:17" x14ac:dyDescent="0.3">
      <c r="A4070">
        <v>4065</v>
      </c>
      <c r="B4070" t="s">
        <v>4517</v>
      </c>
      <c r="C4070" t="s">
        <v>84</v>
      </c>
      <c r="D4070" t="s">
        <v>8</v>
      </c>
      <c r="E4070">
        <v>26747</v>
      </c>
      <c r="F4070">
        <v>11910</v>
      </c>
      <c r="G4070">
        <v>18.016100000000002</v>
      </c>
      <c r="H4070">
        <v>7.3804999999999996</v>
      </c>
      <c r="I4070">
        <v>25.396599999999999</v>
      </c>
      <c r="J4070" s="12">
        <v>1.5</v>
      </c>
      <c r="K4070" s="12">
        <v>2.0920000000000001</v>
      </c>
      <c r="L4070" s="10" t="s">
        <v>5</v>
      </c>
      <c r="M4070" s="10">
        <f>VLOOKUP('By placement'!$D4070,'By goal type'!$I$3:$J$7,2,FALSE)</f>
        <v>0.4</v>
      </c>
      <c r="N4070" s="13"/>
      <c r="O4070" s="10">
        <f t="shared" si="191"/>
        <v>0.4</v>
      </c>
      <c r="P4070" s="10" t="str">
        <f t="shared" si="189"/>
        <v>unknown</v>
      </c>
      <c r="Q4070">
        <f t="shared" si="190"/>
        <v>7.1868007648183561</v>
      </c>
    </row>
    <row r="4071" spans="1:17" x14ac:dyDescent="0.3">
      <c r="A4071">
        <v>4066</v>
      </c>
      <c r="B4071" t="s">
        <v>4518</v>
      </c>
      <c r="C4071" t="s">
        <v>74</v>
      </c>
      <c r="D4071" t="s">
        <v>8</v>
      </c>
      <c r="E4071">
        <v>43660983</v>
      </c>
      <c r="F4071">
        <v>1259571</v>
      </c>
      <c r="G4071">
        <v>243.4169</v>
      </c>
      <c r="H4071">
        <v>77.1066</v>
      </c>
      <c r="I4071">
        <v>320.52350000000001</v>
      </c>
      <c r="J4071" s="12">
        <v>0.12</v>
      </c>
      <c r="K4071" s="12">
        <v>0.19600000000000001</v>
      </c>
      <c r="L4071" s="10">
        <v>0.36</v>
      </c>
      <c r="M4071" s="10">
        <f>VLOOKUP('By placement'!$D4071,'By goal type'!$I$3:$J$7,2,FALSE)</f>
        <v>0.4</v>
      </c>
      <c r="N4071" s="13"/>
      <c r="O4071" s="10">
        <f t="shared" si="191"/>
        <v>0.4</v>
      </c>
      <c r="P4071" s="10">
        <f t="shared" si="189"/>
        <v>4.0000000000000036E-2</v>
      </c>
      <c r="Q4071">
        <f t="shared" si="190"/>
        <v>124.28462244897963</v>
      </c>
    </row>
    <row r="4072" spans="1:17" x14ac:dyDescent="0.3">
      <c r="A4072">
        <v>4067</v>
      </c>
      <c r="B4072" t="s">
        <v>4519</v>
      </c>
      <c r="C4072" t="s">
        <v>84</v>
      </c>
      <c r="D4072" t="s">
        <v>8</v>
      </c>
      <c r="E4072">
        <v>85678</v>
      </c>
      <c r="F4072">
        <v>61172</v>
      </c>
      <c r="G4072">
        <v>107.2826</v>
      </c>
      <c r="H4072">
        <v>45.0702</v>
      </c>
      <c r="I4072">
        <v>152.3528</v>
      </c>
      <c r="J4072" s="12">
        <v>1.75</v>
      </c>
      <c r="K4072" s="12">
        <v>2.5619999999999998</v>
      </c>
      <c r="L4072" s="10">
        <v>0.31</v>
      </c>
      <c r="M4072" s="10">
        <f>VLOOKUP('By placement'!$D4072,'By goal type'!$I$3:$J$7,2,FALSE)</f>
        <v>0.4</v>
      </c>
      <c r="N4072" s="13"/>
      <c r="O4072" s="10">
        <f t="shared" si="191"/>
        <v>0.4</v>
      </c>
      <c r="P4072" s="10">
        <f t="shared" si="189"/>
        <v>9.0000000000000024E-2</v>
      </c>
      <c r="Q4072">
        <f t="shared" si="190"/>
        <v>48.286679781420752</v>
      </c>
    </row>
    <row r="4073" spans="1:17" x14ac:dyDescent="0.3">
      <c r="A4073">
        <v>4068</v>
      </c>
      <c r="B4073" t="s">
        <v>4520</v>
      </c>
      <c r="C4073" t="s">
        <v>84</v>
      </c>
      <c r="D4073" t="s">
        <v>8</v>
      </c>
      <c r="E4073">
        <v>86978</v>
      </c>
      <c r="F4073">
        <v>55547</v>
      </c>
      <c r="G4073">
        <v>86.706800000000001</v>
      </c>
      <c r="H4073">
        <v>35.944899999999997</v>
      </c>
      <c r="I4073">
        <v>122.65170000000001</v>
      </c>
      <c r="J4073" s="12">
        <v>1.55</v>
      </c>
      <c r="K4073" s="12">
        <v>2.2000000000000002</v>
      </c>
      <c r="L4073" s="10">
        <v>0.3</v>
      </c>
      <c r="M4073" s="10">
        <f>VLOOKUP('By placement'!$D4073,'By goal type'!$I$3:$J$7,2,FALSE)</f>
        <v>0.4</v>
      </c>
      <c r="N4073" s="13"/>
      <c r="O4073" s="10">
        <f t="shared" si="191"/>
        <v>0.4</v>
      </c>
      <c r="P4073" s="10">
        <f t="shared" si="189"/>
        <v>0.10000000000000003</v>
      </c>
      <c r="Q4073">
        <f t="shared" si="190"/>
        <v>36.238002272727286</v>
      </c>
    </row>
    <row r="4074" spans="1:17" x14ac:dyDescent="0.3">
      <c r="A4074">
        <v>4069</v>
      </c>
      <c r="B4074" t="s">
        <v>4521</v>
      </c>
      <c r="C4074" t="s">
        <v>84</v>
      </c>
      <c r="D4074" t="s">
        <v>8</v>
      </c>
      <c r="E4074">
        <v>84291</v>
      </c>
      <c r="F4074">
        <v>50853</v>
      </c>
      <c r="G4074">
        <v>92.742000000000004</v>
      </c>
      <c r="H4074">
        <v>37.680599999999998</v>
      </c>
      <c r="I4074">
        <v>130.42259999999999</v>
      </c>
      <c r="J4074" s="12">
        <v>1.8</v>
      </c>
      <c r="K4074" s="12">
        <v>2.621</v>
      </c>
      <c r="L4074" s="10" t="s">
        <v>5</v>
      </c>
      <c r="M4074" s="10">
        <f>VLOOKUP('By placement'!$D4074,'By goal type'!$I$3:$J$7,2,FALSE)</f>
        <v>0.4</v>
      </c>
      <c r="N4074" s="13"/>
      <c r="O4074" s="10">
        <f t="shared" si="191"/>
        <v>0.4</v>
      </c>
      <c r="P4074" s="10" t="str">
        <f t="shared" si="189"/>
        <v>unknown</v>
      </c>
      <c r="Q4074">
        <f t="shared" si="190"/>
        <v>40.853473712323527</v>
      </c>
    </row>
    <row r="4075" spans="1:17" x14ac:dyDescent="0.3">
      <c r="A4075">
        <v>4070</v>
      </c>
      <c r="B4075" t="s">
        <v>4522</v>
      </c>
      <c r="C4075" t="s">
        <v>54</v>
      </c>
      <c r="D4075" t="s">
        <v>8</v>
      </c>
      <c r="E4075">
        <v>1594664</v>
      </c>
      <c r="F4075">
        <v>123479</v>
      </c>
      <c r="G4075">
        <v>221.52629999999999</v>
      </c>
      <c r="H4075">
        <v>76.668700000000001</v>
      </c>
      <c r="I4075">
        <v>298.19499999999999</v>
      </c>
      <c r="J4075" s="12">
        <v>1.5</v>
      </c>
      <c r="K4075" s="12">
        <v>2.367</v>
      </c>
      <c r="L4075" s="10">
        <v>0.3</v>
      </c>
      <c r="M4075" s="10">
        <f>VLOOKUP('By placement'!$D4075,'By goal type'!$I$3:$J$7,2,FALSE)</f>
        <v>0.4</v>
      </c>
      <c r="N4075" s="13"/>
      <c r="O4075" s="10">
        <f t="shared" si="191"/>
        <v>0.4</v>
      </c>
      <c r="P4075" s="10">
        <f t="shared" si="189"/>
        <v>0.10000000000000003</v>
      </c>
      <c r="Q4075">
        <f t="shared" si="190"/>
        <v>109.22478453738908</v>
      </c>
    </row>
    <row r="4076" spans="1:17" x14ac:dyDescent="0.3">
      <c r="A4076">
        <v>4071</v>
      </c>
      <c r="B4076" t="s">
        <v>4523</v>
      </c>
      <c r="C4076" t="s">
        <v>84</v>
      </c>
      <c r="D4076" t="s">
        <v>8</v>
      </c>
      <c r="E4076">
        <v>21240</v>
      </c>
      <c r="F4076">
        <v>9568</v>
      </c>
      <c r="G4076">
        <v>16.7441</v>
      </c>
      <c r="H4076">
        <v>7.1326999999999998</v>
      </c>
      <c r="I4076">
        <v>23.876799999999999</v>
      </c>
      <c r="J4076" s="12">
        <v>1.75</v>
      </c>
      <c r="K4076" s="12">
        <v>2.5640000000000001</v>
      </c>
      <c r="L4076" s="10" t="s">
        <v>5</v>
      </c>
      <c r="M4076" s="10">
        <f>VLOOKUP('By placement'!$D4076,'By goal type'!$I$3:$J$7,2,FALSE)</f>
        <v>0.4</v>
      </c>
      <c r="N4076" s="13"/>
      <c r="O4076" s="10">
        <f t="shared" si="191"/>
        <v>0.4</v>
      </c>
      <c r="P4076" s="10" t="str">
        <f t="shared" si="189"/>
        <v>unknown</v>
      </c>
      <c r="Q4076">
        <f t="shared" si="190"/>
        <v>7.5802321372854928</v>
      </c>
    </row>
    <row r="4077" spans="1:17" x14ac:dyDescent="0.3">
      <c r="A4077">
        <v>4072</v>
      </c>
      <c r="B4077" t="s">
        <v>4524</v>
      </c>
      <c r="C4077" t="s">
        <v>67</v>
      </c>
      <c r="D4077" t="s">
        <v>8</v>
      </c>
      <c r="E4077">
        <v>29530</v>
      </c>
      <c r="F4077">
        <v>6577</v>
      </c>
      <c r="G4077">
        <v>3.5171000000000001</v>
      </c>
      <c r="H4077">
        <v>1.1718999999999999</v>
      </c>
      <c r="I4077">
        <v>4.6890000000000001</v>
      </c>
      <c r="J4077" s="12">
        <v>0.5</v>
      </c>
      <c r="K4077" s="12">
        <v>0.76500000000000001</v>
      </c>
      <c r="L4077" s="10" t="s">
        <v>5</v>
      </c>
      <c r="M4077" s="10">
        <f>VLOOKUP('By placement'!$D4077,'By goal type'!$I$3:$J$7,2,FALSE)</f>
        <v>0.4</v>
      </c>
      <c r="N4077" s="13"/>
      <c r="O4077" s="10">
        <f t="shared" si="191"/>
        <v>0.4</v>
      </c>
      <c r="P4077" s="10" t="str">
        <f t="shared" si="189"/>
        <v>unknown</v>
      </c>
      <c r="Q4077">
        <f t="shared" si="190"/>
        <v>1.6242941176470589</v>
      </c>
    </row>
    <row r="4078" spans="1:17" x14ac:dyDescent="0.3">
      <c r="A4078">
        <v>4073</v>
      </c>
      <c r="B4078" t="s">
        <v>4525</v>
      </c>
      <c r="C4078" t="s">
        <v>76</v>
      </c>
      <c r="D4078" t="s">
        <v>8</v>
      </c>
      <c r="E4078">
        <v>304435</v>
      </c>
      <c r="F4078">
        <v>46580</v>
      </c>
      <c r="G4078">
        <v>19.927499999999998</v>
      </c>
      <c r="H4078">
        <v>6.6425000000000001</v>
      </c>
      <c r="I4078">
        <v>26.57</v>
      </c>
      <c r="J4078" s="12">
        <v>0.4</v>
      </c>
      <c r="K4078" s="12">
        <v>0.55500000000000005</v>
      </c>
      <c r="L4078" s="10">
        <v>0.25</v>
      </c>
      <c r="M4078" s="10">
        <f>VLOOKUP('By placement'!$D4078,'By goal type'!$I$3:$J$7,2,FALSE)</f>
        <v>0.4</v>
      </c>
      <c r="N4078" s="13"/>
      <c r="O4078" s="10">
        <f t="shared" si="191"/>
        <v>0.4</v>
      </c>
      <c r="P4078" s="10">
        <f t="shared" si="189"/>
        <v>0.15000000000000002</v>
      </c>
      <c r="Q4078">
        <f t="shared" si="190"/>
        <v>7.4204504504504518</v>
      </c>
    </row>
    <row r="4079" spans="1:17" x14ac:dyDescent="0.3">
      <c r="A4079">
        <v>4074</v>
      </c>
      <c r="B4079" t="s">
        <v>4526</v>
      </c>
      <c r="C4079" t="s">
        <v>61</v>
      </c>
      <c r="D4079" t="s">
        <v>8</v>
      </c>
      <c r="E4079">
        <v>446</v>
      </c>
      <c r="F4079">
        <v>14</v>
      </c>
      <c r="G4079">
        <v>7.4999999999999997E-3</v>
      </c>
      <c r="H4079">
        <v>2.5000000000000001E-3</v>
      </c>
      <c r="I4079">
        <v>0.01</v>
      </c>
      <c r="J4079" s="12">
        <v>0.5</v>
      </c>
      <c r="K4079" s="12">
        <v>0.71399999999999997</v>
      </c>
      <c r="L4079" s="10">
        <v>0.25</v>
      </c>
      <c r="M4079" s="10">
        <f>VLOOKUP('By placement'!$D4079,'By goal type'!$I$3:$J$7,2,FALSE)</f>
        <v>0.4</v>
      </c>
      <c r="N4079" s="13"/>
      <c r="O4079" s="10">
        <f t="shared" si="191"/>
        <v>0.4</v>
      </c>
      <c r="P4079" s="10">
        <f t="shared" si="189"/>
        <v>0.15000000000000002</v>
      </c>
      <c r="Q4079">
        <f t="shared" si="190"/>
        <v>2.9971988795518202E-3</v>
      </c>
    </row>
    <row r="4080" spans="1:17" x14ac:dyDescent="0.3">
      <c r="A4080">
        <v>4075</v>
      </c>
      <c r="B4080" t="s">
        <v>4527</v>
      </c>
      <c r="C4080" t="s">
        <v>84</v>
      </c>
      <c r="D4080" t="s">
        <v>8</v>
      </c>
      <c r="E4080">
        <v>136225</v>
      </c>
      <c r="F4080">
        <v>54906</v>
      </c>
      <c r="G4080">
        <v>97.537400000000005</v>
      </c>
      <c r="H4080">
        <v>39.655999999999999</v>
      </c>
      <c r="I4080">
        <v>137.1934</v>
      </c>
      <c r="J4080" s="12">
        <v>1.75</v>
      </c>
      <c r="K4080" s="12">
        <v>2.448</v>
      </c>
      <c r="L4080" s="10">
        <v>0.3</v>
      </c>
      <c r="M4080" s="10">
        <f>VLOOKUP('By placement'!$D4080,'By goal type'!$I$3:$J$7,2,FALSE)</f>
        <v>0.4</v>
      </c>
      <c r="N4080" s="13"/>
      <c r="O4080" s="10">
        <f t="shared" si="191"/>
        <v>0.4</v>
      </c>
      <c r="P4080" s="10">
        <f t="shared" si="189"/>
        <v>0.10000000000000003</v>
      </c>
      <c r="Q4080">
        <f t="shared" si="190"/>
        <v>39.118052777777777</v>
      </c>
    </row>
    <row r="4081" spans="1:17" x14ac:dyDescent="0.3">
      <c r="A4081">
        <v>4076</v>
      </c>
      <c r="B4081" t="s">
        <v>4528</v>
      </c>
      <c r="C4081" t="s">
        <v>84</v>
      </c>
      <c r="D4081" t="s">
        <v>8</v>
      </c>
      <c r="E4081">
        <v>96191</v>
      </c>
      <c r="F4081">
        <v>66445</v>
      </c>
      <c r="G4081">
        <v>104.3775</v>
      </c>
      <c r="H4081">
        <v>42.706699999999998</v>
      </c>
      <c r="I4081">
        <v>147.08420000000001</v>
      </c>
      <c r="J4081" s="12">
        <v>1.55</v>
      </c>
      <c r="K4081" s="12">
        <v>2.347</v>
      </c>
      <c r="L4081" s="10" t="s">
        <v>5</v>
      </c>
      <c r="M4081" s="10">
        <f>VLOOKUP('By placement'!$D4081,'By goal type'!$I$3:$J$7,2,FALSE)</f>
        <v>0.4</v>
      </c>
      <c r="N4081" s="13"/>
      <c r="O4081" s="10">
        <f t="shared" si="191"/>
        <v>0.4</v>
      </c>
      <c r="P4081" s="10" t="str">
        <f t="shared" si="189"/>
        <v>unknown</v>
      </c>
      <c r="Q4081">
        <f t="shared" si="190"/>
        <v>49.947212356199394</v>
      </c>
    </row>
    <row r="4082" spans="1:17" x14ac:dyDescent="0.3">
      <c r="A4082">
        <v>4077</v>
      </c>
      <c r="B4082" t="s">
        <v>4529</v>
      </c>
      <c r="C4082" t="s">
        <v>74</v>
      </c>
      <c r="D4082" t="s">
        <v>8</v>
      </c>
      <c r="E4082">
        <v>43866</v>
      </c>
      <c r="F4082">
        <v>7336</v>
      </c>
      <c r="G4082">
        <v>5.9433999999999996</v>
      </c>
      <c r="H4082">
        <v>2.4424000000000001</v>
      </c>
      <c r="I4082">
        <v>8.3857999999999997</v>
      </c>
      <c r="J4082" s="12">
        <v>0.8</v>
      </c>
      <c r="K4082" s="12">
        <v>1.0640000000000001</v>
      </c>
      <c r="L4082" s="10">
        <v>0.35000000000000003</v>
      </c>
      <c r="M4082" s="10">
        <f>VLOOKUP('By placement'!$D4082,'By goal type'!$I$3:$J$7,2,FALSE)</f>
        <v>0.4</v>
      </c>
      <c r="N4082" s="13"/>
      <c r="O4082" s="10">
        <f t="shared" si="191"/>
        <v>0.4</v>
      </c>
      <c r="P4082" s="10">
        <f t="shared" si="189"/>
        <v>4.9999999999999989E-2</v>
      </c>
      <c r="Q4082">
        <f t="shared" si="190"/>
        <v>2.0806872180451133</v>
      </c>
    </row>
    <row r="4083" spans="1:17" x14ac:dyDescent="0.3">
      <c r="A4083">
        <v>4078</v>
      </c>
      <c r="B4083" t="s">
        <v>4530</v>
      </c>
      <c r="C4083" t="s">
        <v>75</v>
      </c>
      <c r="D4083" t="s">
        <v>8</v>
      </c>
      <c r="E4083">
        <v>37180</v>
      </c>
      <c r="F4083">
        <v>8835</v>
      </c>
      <c r="G4083">
        <v>8.8853000000000009</v>
      </c>
      <c r="H4083">
        <v>3.7584</v>
      </c>
      <c r="I4083">
        <v>12.643700000000001</v>
      </c>
      <c r="J4083" s="12">
        <v>1</v>
      </c>
      <c r="K4083" s="12">
        <v>1.4139999999999999</v>
      </c>
      <c r="L4083" s="10">
        <v>0.3</v>
      </c>
      <c r="M4083" s="10">
        <f>VLOOKUP('By placement'!$D4083,'By goal type'!$I$3:$J$7,2,FALSE)</f>
        <v>0.4</v>
      </c>
      <c r="N4083" s="13"/>
      <c r="O4083" s="10">
        <f t="shared" si="191"/>
        <v>0.4</v>
      </c>
      <c r="P4083" s="10">
        <f t="shared" si="189"/>
        <v>0.10000000000000003</v>
      </c>
      <c r="Q4083">
        <f t="shared" si="190"/>
        <v>3.7019036775106087</v>
      </c>
    </row>
    <row r="4084" spans="1:17" x14ac:dyDescent="0.3">
      <c r="A4084">
        <v>4079</v>
      </c>
      <c r="B4084" t="s">
        <v>4531</v>
      </c>
      <c r="C4084" t="s">
        <v>34</v>
      </c>
      <c r="D4084" t="s">
        <v>8</v>
      </c>
      <c r="E4084">
        <v>4804214</v>
      </c>
      <c r="F4084">
        <v>899671</v>
      </c>
      <c r="G4084">
        <v>385.45670000000001</v>
      </c>
      <c r="H4084">
        <v>136.9485</v>
      </c>
      <c r="I4084">
        <v>522.40520000000004</v>
      </c>
      <c r="J4084" s="12">
        <v>0.45</v>
      </c>
      <c r="K4084" s="12">
        <v>0.752</v>
      </c>
      <c r="L4084" s="10">
        <v>0.3</v>
      </c>
      <c r="M4084" s="10">
        <f>VLOOKUP('By placement'!$D4084,'By goal type'!$I$3:$J$7,2,FALSE)</f>
        <v>0.4</v>
      </c>
      <c r="N4084" s="13"/>
      <c r="O4084" s="10">
        <f t="shared" si="191"/>
        <v>0.4</v>
      </c>
      <c r="P4084" s="10">
        <f t="shared" si="189"/>
        <v>0.10000000000000003</v>
      </c>
      <c r="Q4084">
        <f t="shared" si="190"/>
        <v>208.96208000000001</v>
      </c>
    </row>
    <row r="4085" spans="1:17" x14ac:dyDescent="0.3">
      <c r="A4085">
        <v>4080</v>
      </c>
      <c r="B4085" t="s">
        <v>4532</v>
      </c>
      <c r="C4085" t="s">
        <v>61</v>
      </c>
      <c r="D4085" t="s">
        <v>8</v>
      </c>
      <c r="E4085">
        <v>759692</v>
      </c>
      <c r="F4085">
        <v>137306</v>
      </c>
      <c r="G4085">
        <v>110.75490000000001</v>
      </c>
      <c r="H4085">
        <v>36.914099999999998</v>
      </c>
      <c r="I4085">
        <v>147.66900000000001</v>
      </c>
      <c r="J4085" s="12">
        <v>0.75</v>
      </c>
      <c r="K4085" s="12">
        <v>1.0740000000000001</v>
      </c>
      <c r="L4085" s="10">
        <v>0.25</v>
      </c>
      <c r="M4085" s="10">
        <f>VLOOKUP('By placement'!$D4085,'By goal type'!$I$3:$J$7,2,FALSE)</f>
        <v>0.4</v>
      </c>
      <c r="N4085" s="13"/>
      <c r="O4085" s="10">
        <f t="shared" si="191"/>
        <v>0.4</v>
      </c>
      <c r="P4085" s="10">
        <f t="shared" si="189"/>
        <v>0.15000000000000002</v>
      </c>
      <c r="Q4085">
        <f t="shared" si="190"/>
        <v>44.548189944134087</v>
      </c>
    </row>
    <row r="4086" spans="1:17" x14ac:dyDescent="0.3">
      <c r="A4086">
        <v>4081</v>
      </c>
      <c r="B4086" t="s">
        <v>4533</v>
      </c>
      <c r="C4086" t="s">
        <v>65</v>
      </c>
      <c r="D4086" t="s">
        <v>8</v>
      </c>
      <c r="E4086">
        <v>129187</v>
      </c>
      <c r="F4086">
        <v>41302</v>
      </c>
      <c r="G4086">
        <v>18.808499999999999</v>
      </c>
      <c r="H4086">
        <v>7.8856999999999999</v>
      </c>
      <c r="I4086">
        <v>26.694199999999999</v>
      </c>
      <c r="J4086" s="12">
        <v>0.45</v>
      </c>
      <c r="K4086" s="12">
        <v>0.65100000000000002</v>
      </c>
      <c r="L4086" s="10">
        <v>0.3</v>
      </c>
      <c r="M4086" s="10">
        <f>VLOOKUP('By placement'!$D4086,'By goal type'!$I$3:$J$7,2,FALSE)</f>
        <v>0.4</v>
      </c>
      <c r="N4086" s="13"/>
      <c r="O4086" s="10">
        <f t="shared" si="191"/>
        <v>0.4</v>
      </c>
      <c r="P4086" s="10">
        <f t="shared" si="189"/>
        <v>0.10000000000000003</v>
      </c>
      <c r="Q4086">
        <f t="shared" si="190"/>
        <v>8.2419880184331795</v>
      </c>
    </row>
    <row r="4087" spans="1:17" x14ac:dyDescent="0.3">
      <c r="A4087">
        <v>4082</v>
      </c>
      <c r="B4087" t="s">
        <v>4534</v>
      </c>
      <c r="C4087" t="s">
        <v>86</v>
      </c>
      <c r="D4087" t="s">
        <v>8</v>
      </c>
      <c r="E4087">
        <v>914082</v>
      </c>
      <c r="F4087">
        <v>366328</v>
      </c>
      <c r="G4087">
        <v>197.5943</v>
      </c>
      <c r="H4087">
        <v>65.858699999999999</v>
      </c>
      <c r="I4087">
        <v>263.45299999999997</v>
      </c>
      <c r="J4087" s="12">
        <v>0.5</v>
      </c>
      <c r="K4087" s="12">
        <v>0.76100000000000001</v>
      </c>
      <c r="L4087" s="10">
        <v>0.25</v>
      </c>
      <c r="M4087" s="10">
        <f>VLOOKUP('By placement'!$D4087,'By goal type'!$I$3:$J$7,2,FALSE)</f>
        <v>0.4</v>
      </c>
      <c r="N4087" s="13"/>
      <c r="O4087" s="10">
        <f t="shared" si="191"/>
        <v>0.4</v>
      </c>
      <c r="P4087" s="10">
        <f t="shared" si="189"/>
        <v>0.15000000000000002</v>
      </c>
      <c r="Q4087">
        <f t="shared" si="190"/>
        <v>90.356416557161623</v>
      </c>
    </row>
    <row r="4088" spans="1:17" x14ac:dyDescent="0.3">
      <c r="A4088">
        <v>4083</v>
      </c>
      <c r="B4088" t="s">
        <v>4535</v>
      </c>
      <c r="C4088" t="s">
        <v>74</v>
      </c>
      <c r="D4088" t="s">
        <v>8</v>
      </c>
      <c r="E4088">
        <v>105000</v>
      </c>
      <c r="F4088">
        <v>20323</v>
      </c>
      <c r="G4088">
        <v>16.294599999999999</v>
      </c>
      <c r="H4088">
        <v>7.0976999999999997</v>
      </c>
      <c r="I4088">
        <v>23.392299999999999</v>
      </c>
      <c r="J4088" s="12">
        <v>0.8</v>
      </c>
      <c r="K4088" s="12">
        <v>1.1719999999999999</v>
      </c>
      <c r="L4088" s="10">
        <v>0.33</v>
      </c>
      <c r="M4088" s="10">
        <f>VLOOKUP('By placement'!$D4088,'By goal type'!$I$3:$J$7,2,FALSE)</f>
        <v>0.4</v>
      </c>
      <c r="N4088" s="13"/>
      <c r="O4088" s="10">
        <f t="shared" si="191"/>
        <v>0.4</v>
      </c>
      <c r="P4088" s="10">
        <f t="shared" si="189"/>
        <v>7.0000000000000007E-2</v>
      </c>
      <c r="Q4088">
        <f t="shared" si="190"/>
        <v>7.4248597269624561</v>
      </c>
    </row>
    <row r="4089" spans="1:17" x14ac:dyDescent="0.3">
      <c r="A4089">
        <v>4084</v>
      </c>
      <c r="B4089" t="s">
        <v>4536</v>
      </c>
      <c r="C4089" t="s">
        <v>81</v>
      </c>
      <c r="D4089" t="s">
        <v>8</v>
      </c>
      <c r="E4089">
        <v>523604</v>
      </c>
      <c r="F4089">
        <v>63897</v>
      </c>
      <c r="G4089">
        <v>25.578099999999999</v>
      </c>
      <c r="H4089">
        <v>11.1869</v>
      </c>
      <c r="I4089">
        <v>36.765000000000001</v>
      </c>
      <c r="J4089" s="12">
        <v>0.4</v>
      </c>
      <c r="K4089" s="12">
        <v>0.60599999999999998</v>
      </c>
      <c r="L4089" s="10">
        <v>0.35000000000000003</v>
      </c>
      <c r="M4089" s="10">
        <f>VLOOKUP('By placement'!$D4089,'By goal type'!$I$3:$J$7,2,FALSE)</f>
        <v>0.4</v>
      </c>
      <c r="N4089" s="13"/>
      <c r="O4089" s="10">
        <f t="shared" si="191"/>
        <v>0.4</v>
      </c>
      <c r="P4089" s="10">
        <f t="shared" si="189"/>
        <v>4.9999999999999989E-2</v>
      </c>
      <c r="Q4089">
        <f t="shared" si="190"/>
        <v>12.497673267326729</v>
      </c>
    </row>
    <row r="4090" spans="1:17" x14ac:dyDescent="0.3">
      <c r="A4090">
        <v>4085</v>
      </c>
      <c r="B4090" t="s">
        <v>4537</v>
      </c>
      <c r="C4090" t="s">
        <v>83</v>
      </c>
      <c r="D4090" t="s">
        <v>8</v>
      </c>
      <c r="E4090">
        <v>270016</v>
      </c>
      <c r="F4090">
        <v>16131</v>
      </c>
      <c r="G4090">
        <v>26.119599999999998</v>
      </c>
      <c r="H4090">
        <v>8.7065000000000001</v>
      </c>
      <c r="I4090">
        <v>34.826099999999997</v>
      </c>
      <c r="J4090" s="12">
        <v>1.5</v>
      </c>
      <c r="K4090" s="12">
        <v>2.1509999999999998</v>
      </c>
      <c r="L4090" s="10">
        <v>0.25</v>
      </c>
      <c r="M4090" s="10">
        <f>VLOOKUP('By placement'!$D4090,'By goal type'!$I$3:$J$7,2,FALSE)</f>
        <v>0.4</v>
      </c>
      <c r="N4090" s="13"/>
      <c r="O4090" s="10">
        <f t="shared" si="191"/>
        <v>0.4</v>
      </c>
      <c r="P4090" s="10">
        <f t="shared" si="189"/>
        <v>0.15000000000000002</v>
      </c>
      <c r="Q4090">
        <f t="shared" si="190"/>
        <v>10.540116736401671</v>
      </c>
    </row>
    <row r="4091" spans="1:17" x14ac:dyDescent="0.3">
      <c r="A4091">
        <v>4086</v>
      </c>
      <c r="B4091" t="s">
        <v>4538</v>
      </c>
      <c r="C4091" t="s">
        <v>37</v>
      </c>
      <c r="D4091" t="s">
        <v>8</v>
      </c>
      <c r="E4091">
        <v>3117160</v>
      </c>
      <c r="F4091">
        <v>791847</v>
      </c>
      <c r="G4091">
        <v>1326.1343999999999</v>
      </c>
      <c r="H4091">
        <v>442.03919999999999</v>
      </c>
      <c r="I4091">
        <v>1768.1736000000001</v>
      </c>
      <c r="J4091" s="12">
        <v>1.55</v>
      </c>
      <c r="K4091" s="12">
        <v>2.1469999999999998</v>
      </c>
      <c r="L4091" s="10">
        <v>0.25</v>
      </c>
      <c r="M4091" s="10">
        <f>VLOOKUP('By placement'!$D4091,'By goal type'!$I$3:$J$7,2,FALSE)</f>
        <v>0.4</v>
      </c>
      <c r="N4091" s="13"/>
      <c r="O4091" s="10">
        <f t="shared" si="191"/>
        <v>0.4</v>
      </c>
      <c r="P4091" s="10">
        <f t="shared" si="189"/>
        <v>0.15000000000000002</v>
      </c>
      <c r="Q4091">
        <f t="shared" si="190"/>
        <v>491.66261723334867</v>
      </c>
    </row>
    <row r="4092" spans="1:17" x14ac:dyDescent="0.3">
      <c r="A4092">
        <v>4087</v>
      </c>
      <c r="B4092" t="s">
        <v>4539</v>
      </c>
      <c r="C4092" t="s">
        <v>84</v>
      </c>
      <c r="D4092" t="s">
        <v>8</v>
      </c>
      <c r="E4092">
        <v>121921</v>
      </c>
      <c r="F4092">
        <v>74932</v>
      </c>
      <c r="G4092">
        <v>114.2617</v>
      </c>
      <c r="H4092">
        <v>48.044600000000003</v>
      </c>
      <c r="I4092">
        <v>162.30629999999999</v>
      </c>
      <c r="J4092" s="12">
        <v>1.5</v>
      </c>
      <c r="K4092" s="12">
        <v>2.1230000000000002</v>
      </c>
      <c r="L4092" s="10" t="s">
        <v>5</v>
      </c>
      <c r="M4092" s="10">
        <f>VLOOKUP('By placement'!$D4092,'By goal type'!$I$3:$J$7,2,FALSE)</f>
        <v>0.4</v>
      </c>
      <c r="N4092" s="13"/>
      <c r="O4092" s="10">
        <f t="shared" si="191"/>
        <v>0.4</v>
      </c>
      <c r="P4092" s="10" t="str">
        <f t="shared" si="189"/>
        <v>unknown</v>
      </c>
      <c r="Q4092">
        <f t="shared" si="190"/>
        <v>47.629215685350928</v>
      </c>
    </row>
    <row r="4093" spans="1:17" x14ac:dyDescent="0.3">
      <c r="A4093">
        <v>4088</v>
      </c>
      <c r="B4093" t="s">
        <v>4540</v>
      </c>
      <c r="C4093" t="s">
        <v>84</v>
      </c>
      <c r="D4093" t="s">
        <v>8</v>
      </c>
      <c r="E4093">
        <v>17927</v>
      </c>
      <c r="F4093">
        <v>4893</v>
      </c>
      <c r="G4093">
        <v>8.6646999999999998</v>
      </c>
      <c r="H4093">
        <v>3.7058</v>
      </c>
      <c r="I4093">
        <v>12.3705</v>
      </c>
      <c r="J4093" s="12">
        <v>1.75</v>
      </c>
      <c r="K4093" s="12">
        <v>2.5</v>
      </c>
      <c r="L4093" s="10">
        <v>0.3</v>
      </c>
      <c r="M4093" s="10">
        <f>VLOOKUP('By placement'!$D4093,'By goal type'!$I$3:$J$7,2,FALSE)</f>
        <v>0.4</v>
      </c>
      <c r="N4093" s="13"/>
      <c r="O4093" s="10">
        <f t="shared" si="191"/>
        <v>0.4</v>
      </c>
      <c r="P4093" s="10">
        <f t="shared" si="189"/>
        <v>0.10000000000000003</v>
      </c>
      <c r="Q4093">
        <f t="shared" si="190"/>
        <v>3.7111500000000004</v>
      </c>
    </row>
    <row r="4094" spans="1:17" x14ac:dyDescent="0.3">
      <c r="A4094">
        <v>4089</v>
      </c>
      <c r="B4094" t="s">
        <v>4541</v>
      </c>
      <c r="C4094" t="s">
        <v>67</v>
      </c>
      <c r="D4094" t="s">
        <v>8</v>
      </c>
      <c r="E4094">
        <v>29658</v>
      </c>
      <c r="F4094">
        <v>5814</v>
      </c>
      <c r="G4094">
        <v>3.1593</v>
      </c>
      <c r="H4094">
        <v>1.0527</v>
      </c>
      <c r="I4094">
        <v>4.2119999999999997</v>
      </c>
      <c r="J4094" s="12">
        <v>0.5</v>
      </c>
      <c r="K4094" s="12">
        <v>0.76900000000000002</v>
      </c>
      <c r="L4094" s="10" t="s">
        <v>5</v>
      </c>
      <c r="M4094" s="10">
        <f>VLOOKUP('By placement'!$D4094,'By goal type'!$I$3:$J$7,2,FALSE)</f>
        <v>0.4</v>
      </c>
      <c r="N4094" s="13"/>
      <c r="O4094" s="10">
        <f t="shared" si="191"/>
        <v>0.4</v>
      </c>
      <c r="P4094" s="10" t="str">
        <f t="shared" si="189"/>
        <v>unknown</v>
      </c>
      <c r="Q4094">
        <f t="shared" si="190"/>
        <v>1.4733784135240573</v>
      </c>
    </row>
    <row r="4095" spans="1:17" x14ac:dyDescent="0.3">
      <c r="A4095">
        <v>4090</v>
      </c>
      <c r="B4095" t="s">
        <v>4542</v>
      </c>
      <c r="C4095" t="s">
        <v>84</v>
      </c>
      <c r="D4095" t="s">
        <v>8</v>
      </c>
      <c r="E4095">
        <v>70513</v>
      </c>
      <c r="F4095">
        <v>45102</v>
      </c>
      <c r="G4095">
        <v>75.980800000000002</v>
      </c>
      <c r="H4095">
        <v>25.3262</v>
      </c>
      <c r="I4095">
        <v>101.307</v>
      </c>
      <c r="J4095" s="12">
        <v>1.55</v>
      </c>
      <c r="K4095" s="12">
        <v>2.282</v>
      </c>
      <c r="L4095" s="10">
        <v>0.25</v>
      </c>
      <c r="M4095" s="10">
        <f>VLOOKUP('By placement'!$D4095,'By goal type'!$I$3:$J$7,2,FALSE)</f>
        <v>0.4</v>
      </c>
      <c r="N4095" s="13"/>
      <c r="O4095" s="10">
        <f t="shared" si="191"/>
        <v>0.4</v>
      </c>
      <c r="P4095" s="10">
        <f t="shared" si="189"/>
        <v>0.15000000000000002</v>
      </c>
      <c r="Q4095">
        <f t="shared" si="190"/>
        <v>32.496373356704645</v>
      </c>
    </row>
    <row r="4096" spans="1:17" x14ac:dyDescent="0.3">
      <c r="A4096">
        <v>4091</v>
      </c>
      <c r="B4096" t="s">
        <v>4543</v>
      </c>
      <c r="C4096" t="s">
        <v>69</v>
      </c>
      <c r="D4096" t="s">
        <v>8</v>
      </c>
      <c r="E4096">
        <v>408377</v>
      </c>
      <c r="F4096">
        <v>91138</v>
      </c>
      <c r="G4096">
        <v>46.870600000000003</v>
      </c>
      <c r="H4096">
        <v>19.1754</v>
      </c>
      <c r="I4096">
        <v>66.046000000000006</v>
      </c>
      <c r="J4096" s="12">
        <v>0.5</v>
      </c>
      <c r="K4096" s="12">
        <v>0.7</v>
      </c>
      <c r="L4096" s="10">
        <v>0.3</v>
      </c>
      <c r="M4096" s="10">
        <f>VLOOKUP('By placement'!$D4096,'By goal type'!$I$3:$J$7,2,FALSE)</f>
        <v>0.4</v>
      </c>
      <c r="N4096" s="13"/>
      <c r="O4096" s="10">
        <f t="shared" si="191"/>
        <v>0.4</v>
      </c>
      <c r="P4096" s="10">
        <f t="shared" si="189"/>
        <v>0.10000000000000003</v>
      </c>
      <c r="Q4096">
        <f t="shared" si="190"/>
        <v>18.870285714285714</v>
      </c>
    </row>
    <row r="4097" spans="1:17" x14ac:dyDescent="0.3">
      <c r="A4097">
        <v>4092</v>
      </c>
      <c r="B4097" t="s">
        <v>4544</v>
      </c>
      <c r="C4097" t="s">
        <v>34</v>
      </c>
      <c r="D4097" t="s">
        <v>8</v>
      </c>
      <c r="E4097">
        <v>526352</v>
      </c>
      <c r="F4097">
        <v>87381</v>
      </c>
      <c r="G4097">
        <v>21.8537</v>
      </c>
      <c r="H4097">
        <v>8.4017999999999997</v>
      </c>
      <c r="I4097">
        <v>30.255500000000001</v>
      </c>
      <c r="J4097" s="12">
        <v>0.25</v>
      </c>
      <c r="K4097" s="12">
        <v>0.35799999999999998</v>
      </c>
      <c r="L4097" s="10">
        <v>0.28000000000000003</v>
      </c>
      <c r="M4097" s="10">
        <f>VLOOKUP('By placement'!$D4097,'By goal type'!$I$3:$J$7,2,FALSE)</f>
        <v>0.4</v>
      </c>
      <c r="N4097" s="13"/>
      <c r="O4097" s="10">
        <f t="shared" si="191"/>
        <v>0.4</v>
      </c>
      <c r="P4097" s="10">
        <f t="shared" si="189"/>
        <v>0.12</v>
      </c>
      <c r="Q4097">
        <f t="shared" si="190"/>
        <v>9.1273575418994426</v>
      </c>
    </row>
    <row r="4098" spans="1:17" x14ac:dyDescent="0.3">
      <c r="A4098">
        <v>4093</v>
      </c>
      <c r="B4098" t="s">
        <v>4545</v>
      </c>
      <c r="C4098" t="s">
        <v>34</v>
      </c>
      <c r="D4098" t="s">
        <v>8</v>
      </c>
      <c r="E4098">
        <v>614201</v>
      </c>
      <c r="F4098">
        <v>153647</v>
      </c>
      <c r="G4098">
        <v>44.049100000000003</v>
      </c>
      <c r="H4098">
        <v>17.129899999999999</v>
      </c>
      <c r="I4098">
        <v>61.179000000000002</v>
      </c>
      <c r="J4098" s="12">
        <v>0.28999999999999998</v>
      </c>
      <c r="K4098" s="12">
        <v>0.40699999999999997</v>
      </c>
      <c r="L4098" s="10">
        <v>0.28000000000000003</v>
      </c>
      <c r="M4098" s="10">
        <f>VLOOKUP('By placement'!$D4098,'By goal type'!$I$3:$J$7,2,FALSE)</f>
        <v>0.4</v>
      </c>
      <c r="N4098" s="13"/>
      <c r="O4098" s="10">
        <f t="shared" si="191"/>
        <v>0.4</v>
      </c>
      <c r="P4098" s="10">
        <f t="shared" si="189"/>
        <v>0.12</v>
      </c>
      <c r="Q4098">
        <f t="shared" si="190"/>
        <v>17.587083538083537</v>
      </c>
    </row>
    <row r="4099" spans="1:17" x14ac:dyDescent="0.3">
      <c r="A4099">
        <v>4094</v>
      </c>
      <c r="B4099" t="s">
        <v>4546</v>
      </c>
      <c r="C4099" t="s">
        <v>75</v>
      </c>
      <c r="D4099" t="s">
        <v>8</v>
      </c>
      <c r="E4099">
        <v>154</v>
      </c>
      <c r="F4099">
        <v>79</v>
      </c>
      <c r="G4099">
        <v>2.1700000000000001E-2</v>
      </c>
      <c r="H4099">
        <v>7.0000000000000001E-3</v>
      </c>
      <c r="I4099">
        <v>2.87E-2</v>
      </c>
      <c r="J4099" s="12">
        <v>0.25</v>
      </c>
      <c r="K4099" s="12">
        <v>0.373</v>
      </c>
      <c r="L4099" s="10">
        <v>0.25</v>
      </c>
      <c r="M4099" s="10">
        <f>VLOOKUP('By placement'!$D4099,'By goal type'!$I$3:$J$7,2,FALSE)</f>
        <v>0.4</v>
      </c>
      <c r="N4099" s="13"/>
      <c r="O4099" s="10">
        <f t="shared" si="191"/>
        <v>0.4</v>
      </c>
      <c r="P4099" s="10">
        <f t="shared" si="189"/>
        <v>0.15000000000000002</v>
      </c>
      <c r="Q4099">
        <f t="shared" si="190"/>
        <v>9.4640750670241282E-3</v>
      </c>
    </row>
    <row r="4100" spans="1:17" x14ac:dyDescent="0.3">
      <c r="A4100">
        <v>4095</v>
      </c>
      <c r="B4100" t="s">
        <v>4547</v>
      </c>
      <c r="C4100" t="s">
        <v>85</v>
      </c>
      <c r="D4100" t="s">
        <v>8</v>
      </c>
      <c r="E4100">
        <v>159585</v>
      </c>
      <c r="F4100">
        <v>74861</v>
      </c>
      <c r="G4100">
        <v>204.70060000000001</v>
      </c>
      <c r="H4100">
        <v>68.233400000000003</v>
      </c>
      <c r="I4100">
        <v>272.93400000000003</v>
      </c>
      <c r="J4100" s="12">
        <v>2.5</v>
      </c>
      <c r="K4100" s="12">
        <v>3.6640000000000001</v>
      </c>
      <c r="L4100" s="10">
        <v>0.25</v>
      </c>
      <c r="M4100" s="10">
        <f>VLOOKUP('By placement'!$D4100,'By goal type'!$I$3:$J$7,2,FALSE)</f>
        <v>0.4</v>
      </c>
      <c r="N4100" s="13"/>
      <c r="O4100" s="10">
        <f t="shared" si="191"/>
        <v>0.4</v>
      </c>
      <c r="P4100" s="10">
        <f t="shared" si="189"/>
        <v>0.15000000000000002</v>
      </c>
      <c r="Q4100">
        <f t="shared" si="190"/>
        <v>86.707198689956343</v>
      </c>
    </row>
    <row r="4101" spans="1:17" x14ac:dyDescent="0.3">
      <c r="A4101">
        <v>4096</v>
      </c>
      <c r="B4101" t="s">
        <v>4548</v>
      </c>
      <c r="C4101" t="s">
        <v>74</v>
      </c>
      <c r="D4101" t="s">
        <v>8</v>
      </c>
      <c r="E4101">
        <v>9699105</v>
      </c>
      <c r="F4101">
        <v>298116</v>
      </c>
      <c r="G4101">
        <v>134.25290000000001</v>
      </c>
      <c r="H4101">
        <v>61.494399999999999</v>
      </c>
      <c r="I4101">
        <v>195.7473</v>
      </c>
      <c r="J4101" s="12">
        <v>0.35</v>
      </c>
      <c r="K4101" s="12">
        <v>0.51</v>
      </c>
      <c r="L4101" s="10">
        <v>0.37</v>
      </c>
      <c r="M4101" s="10">
        <f>VLOOKUP('By placement'!$D4101,'By goal type'!$I$3:$J$7,2,FALSE)</f>
        <v>0.4</v>
      </c>
      <c r="N4101" s="13"/>
      <c r="O4101" s="10">
        <f t="shared" si="191"/>
        <v>0.4</v>
      </c>
      <c r="P4101" s="10">
        <f t="shared" si="189"/>
        <v>3.0000000000000027E-2</v>
      </c>
      <c r="Q4101">
        <f t="shared" si="190"/>
        <v>61.410917647058845</v>
      </c>
    </row>
    <row r="4102" spans="1:17" x14ac:dyDescent="0.3">
      <c r="A4102">
        <v>4097</v>
      </c>
      <c r="B4102" t="s">
        <v>4549</v>
      </c>
      <c r="C4102" t="s">
        <v>74</v>
      </c>
      <c r="D4102" t="s">
        <v>8</v>
      </c>
      <c r="E4102">
        <v>163528</v>
      </c>
      <c r="F4102">
        <v>38412</v>
      </c>
      <c r="G4102">
        <v>31.748699999999999</v>
      </c>
      <c r="H4102">
        <v>13.1677</v>
      </c>
      <c r="I4102">
        <v>44.916400000000003</v>
      </c>
      <c r="J4102" s="12">
        <v>0.8</v>
      </c>
      <c r="K4102" s="12">
        <v>1.1990000000000001</v>
      </c>
      <c r="L4102" s="10">
        <v>0.3</v>
      </c>
      <c r="M4102" s="10">
        <f>VLOOKUP('By placement'!$D4102,'By goal type'!$I$3:$J$7,2,FALSE)</f>
        <v>0.4</v>
      </c>
      <c r="N4102" s="13"/>
      <c r="O4102" s="10">
        <f t="shared" si="191"/>
        <v>0.4</v>
      </c>
      <c r="P4102" s="10">
        <f t="shared" si="189"/>
        <v>0.10000000000000003</v>
      </c>
      <c r="Q4102">
        <f t="shared" si="190"/>
        <v>14.94715896580484</v>
      </c>
    </row>
    <row r="4103" spans="1:17" x14ac:dyDescent="0.3">
      <c r="A4103">
        <v>4098</v>
      </c>
      <c r="B4103" t="s">
        <v>4550</v>
      </c>
      <c r="C4103" t="s">
        <v>84</v>
      </c>
      <c r="D4103" t="s">
        <v>8</v>
      </c>
      <c r="E4103">
        <v>83530</v>
      </c>
      <c r="F4103">
        <v>45541</v>
      </c>
      <c r="G4103">
        <v>79.696899999999999</v>
      </c>
      <c r="H4103">
        <v>36.790300000000002</v>
      </c>
      <c r="I4103">
        <v>116.4872</v>
      </c>
      <c r="J4103" s="12">
        <v>1.75</v>
      </c>
      <c r="K4103" s="12">
        <v>2.6179999999999999</v>
      </c>
      <c r="L4103" s="10" t="s">
        <v>5</v>
      </c>
      <c r="M4103" s="10">
        <f>VLOOKUP('By placement'!$D4103,'By goal type'!$I$3:$J$7,2,FALSE)</f>
        <v>0.4</v>
      </c>
      <c r="N4103" s="13"/>
      <c r="O4103" s="10">
        <f t="shared" si="191"/>
        <v>0.4</v>
      </c>
      <c r="P4103" s="10" t="str">
        <f t="shared" ref="P4103:P4166" si="192">IFERROR(O4103-L4103,"unknown")</f>
        <v>unknown</v>
      </c>
      <c r="Q4103">
        <f t="shared" ref="Q4103:Q4166" si="193">IFERROR(MIN(1-J4103/K4103,O4103)*I4103,0)</f>
        <v>38.621424598930481</v>
      </c>
    </row>
    <row r="4104" spans="1:17" x14ac:dyDescent="0.3">
      <c r="A4104">
        <v>4099</v>
      </c>
      <c r="B4104" s="1" t="s">
        <v>4551</v>
      </c>
      <c r="C4104" t="s">
        <v>62</v>
      </c>
      <c r="D4104" t="s">
        <v>8</v>
      </c>
      <c r="E4104">
        <v>2912142</v>
      </c>
      <c r="F4104">
        <v>544746</v>
      </c>
      <c r="G4104">
        <v>727.12840000000006</v>
      </c>
      <c r="H4104">
        <v>268.93869999999998</v>
      </c>
      <c r="I4104">
        <v>996.06709999999998</v>
      </c>
      <c r="J4104" s="12">
        <v>1.25</v>
      </c>
      <c r="K4104" s="12">
        <v>1.7470000000000001</v>
      </c>
      <c r="L4104" s="10">
        <v>0.27</v>
      </c>
      <c r="M4104" s="10">
        <f>VLOOKUP('By placement'!$D4104,'By goal type'!$I$3:$J$7,2,FALSE)</f>
        <v>0.4</v>
      </c>
      <c r="N4104" s="13"/>
      <c r="O4104" s="10">
        <f t="shared" ref="O4104:O4167" si="194">IF(N4104="",M4104,N4104)</f>
        <v>0.4</v>
      </c>
      <c r="P4104" s="10">
        <f t="shared" si="192"/>
        <v>0.13</v>
      </c>
      <c r="Q4104">
        <f t="shared" si="193"/>
        <v>283.36883153978255</v>
      </c>
    </row>
    <row r="4105" spans="1:17" x14ac:dyDescent="0.3">
      <c r="A4105">
        <v>4100</v>
      </c>
      <c r="B4105" t="s">
        <v>4552</v>
      </c>
      <c r="C4105" t="s">
        <v>74</v>
      </c>
      <c r="D4105" t="s">
        <v>8</v>
      </c>
      <c r="E4105">
        <v>131124</v>
      </c>
      <c r="F4105">
        <v>40587</v>
      </c>
      <c r="G4105">
        <v>28.410900000000002</v>
      </c>
      <c r="H4105">
        <v>13.1591</v>
      </c>
      <c r="I4105">
        <v>41.57</v>
      </c>
      <c r="J4105" s="12">
        <v>0.7</v>
      </c>
      <c r="K4105" s="12">
        <v>1.034</v>
      </c>
      <c r="L4105" s="10">
        <v>0.35000000000000003</v>
      </c>
      <c r="M4105" s="10">
        <f>VLOOKUP('By placement'!$D4105,'By goal type'!$I$3:$J$7,2,FALSE)</f>
        <v>0.4</v>
      </c>
      <c r="N4105" s="13"/>
      <c r="O4105" s="10">
        <f t="shared" si="194"/>
        <v>0.4</v>
      </c>
      <c r="P4105" s="10">
        <f t="shared" si="192"/>
        <v>4.9999999999999989E-2</v>
      </c>
      <c r="Q4105">
        <f t="shared" si="193"/>
        <v>13.427833655706001</v>
      </c>
    </row>
    <row r="4106" spans="1:17" x14ac:dyDescent="0.3">
      <c r="A4106">
        <v>4101</v>
      </c>
      <c r="B4106" t="s">
        <v>4553</v>
      </c>
      <c r="C4106" t="s">
        <v>74</v>
      </c>
      <c r="D4106" t="s">
        <v>8</v>
      </c>
      <c r="E4106">
        <v>28536383</v>
      </c>
      <c r="F4106">
        <v>1472801</v>
      </c>
      <c r="G4106">
        <v>94.814700000000002</v>
      </c>
      <c r="H4106">
        <v>27.467099999999999</v>
      </c>
      <c r="I4106">
        <v>122.2818</v>
      </c>
      <c r="J4106" s="12">
        <v>0.03</v>
      </c>
      <c r="K4106" s="12">
        <v>3.6999999999999998E-2</v>
      </c>
      <c r="L4106" s="10">
        <v>0.35000000000000003</v>
      </c>
      <c r="M4106" s="10">
        <f>VLOOKUP('By placement'!$D4106,'By goal type'!$I$3:$J$7,2,FALSE)</f>
        <v>0.4</v>
      </c>
      <c r="N4106" s="13"/>
      <c r="O4106" s="10">
        <f t="shared" si="194"/>
        <v>0.4</v>
      </c>
      <c r="P4106" s="10">
        <f t="shared" si="192"/>
        <v>4.9999999999999989E-2</v>
      </c>
      <c r="Q4106">
        <f t="shared" si="193"/>
        <v>23.134394594594589</v>
      </c>
    </row>
    <row r="4107" spans="1:17" x14ac:dyDescent="0.3">
      <c r="A4107">
        <v>4102</v>
      </c>
      <c r="B4107" t="s">
        <v>4554</v>
      </c>
      <c r="C4107" t="s">
        <v>84</v>
      </c>
      <c r="D4107" t="s">
        <v>8</v>
      </c>
      <c r="E4107">
        <v>51775</v>
      </c>
      <c r="F4107">
        <v>17472</v>
      </c>
      <c r="G4107">
        <v>33.622199999999999</v>
      </c>
      <c r="H4107">
        <v>11.153700000000001</v>
      </c>
      <c r="I4107">
        <v>44.7759</v>
      </c>
      <c r="J4107" s="12">
        <v>1.75</v>
      </c>
      <c r="K4107" s="12">
        <v>2.4449999999999998</v>
      </c>
      <c r="L4107" s="10">
        <v>0.25</v>
      </c>
      <c r="M4107" s="10">
        <f>VLOOKUP('By placement'!$D4107,'By goal type'!$I$3:$J$7,2,FALSE)</f>
        <v>0.4</v>
      </c>
      <c r="N4107" s="13"/>
      <c r="O4107" s="10">
        <f t="shared" si="194"/>
        <v>0.4</v>
      </c>
      <c r="P4107" s="10">
        <f t="shared" si="192"/>
        <v>0.15000000000000002</v>
      </c>
      <c r="Q4107">
        <f t="shared" si="193"/>
        <v>12.72770981595092</v>
      </c>
    </row>
    <row r="4108" spans="1:17" x14ac:dyDescent="0.3">
      <c r="A4108">
        <v>4103</v>
      </c>
      <c r="B4108" t="s">
        <v>4555</v>
      </c>
      <c r="C4108" t="s">
        <v>62</v>
      </c>
      <c r="D4108" t="s">
        <v>8</v>
      </c>
      <c r="E4108">
        <v>2957341</v>
      </c>
      <c r="F4108">
        <v>601918</v>
      </c>
      <c r="G4108">
        <v>804.54849999999999</v>
      </c>
      <c r="H4108">
        <v>297.57100000000003</v>
      </c>
      <c r="I4108">
        <v>1102.1195</v>
      </c>
      <c r="J4108" s="12">
        <v>1.25</v>
      </c>
      <c r="K4108" s="12">
        <v>1.7649999999999999</v>
      </c>
      <c r="L4108" s="10">
        <v>0.27</v>
      </c>
      <c r="M4108" s="10">
        <f>VLOOKUP('By placement'!$D4108,'By goal type'!$I$3:$J$7,2,FALSE)</f>
        <v>0.4</v>
      </c>
      <c r="N4108" s="13"/>
      <c r="O4108" s="10">
        <f t="shared" si="194"/>
        <v>0.4</v>
      </c>
      <c r="P4108" s="10">
        <f t="shared" si="192"/>
        <v>0.13</v>
      </c>
      <c r="Q4108">
        <f t="shared" si="193"/>
        <v>321.58161048158632</v>
      </c>
    </row>
    <row r="4109" spans="1:17" x14ac:dyDescent="0.3">
      <c r="A4109">
        <v>4104</v>
      </c>
      <c r="B4109" t="s">
        <v>4556</v>
      </c>
      <c r="C4109" t="s">
        <v>84</v>
      </c>
      <c r="D4109" t="s">
        <v>8</v>
      </c>
      <c r="E4109">
        <v>35860</v>
      </c>
      <c r="F4109">
        <v>17651</v>
      </c>
      <c r="G4109">
        <v>31.823699999999999</v>
      </c>
      <c r="H4109">
        <v>13.424899999999999</v>
      </c>
      <c r="I4109">
        <v>45.248600000000003</v>
      </c>
      <c r="J4109" s="12">
        <v>1.75</v>
      </c>
      <c r="K4109" s="12">
        <v>2.5569999999999999</v>
      </c>
      <c r="L4109" s="10">
        <v>0.3</v>
      </c>
      <c r="M4109" s="10">
        <f>VLOOKUP('By placement'!$D4109,'By goal type'!$I$3:$J$7,2,FALSE)</f>
        <v>0.4</v>
      </c>
      <c r="N4109" s="13"/>
      <c r="O4109" s="10">
        <f t="shared" si="194"/>
        <v>0.4</v>
      </c>
      <c r="P4109" s="10">
        <f t="shared" si="192"/>
        <v>0.10000000000000003</v>
      </c>
      <c r="Q4109">
        <f t="shared" si="193"/>
        <v>14.280649276495895</v>
      </c>
    </row>
    <row r="4110" spans="1:17" x14ac:dyDescent="0.3">
      <c r="A4110">
        <v>4105</v>
      </c>
      <c r="B4110" t="s">
        <v>4557</v>
      </c>
      <c r="C4110" t="s">
        <v>84</v>
      </c>
      <c r="D4110" t="s">
        <v>8</v>
      </c>
      <c r="E4110">
        <v>122949</v>
      </c>
      <c r="F4110">
        <v>69780</v>
      </c>
      <c r="G4110">
        <v>119.16079999999999</v>
      </c>
      <c r="H4110">
        <v>39.444699999999997</v>
      </c>
      <c r="I4110">
        <v>158.60550000000001</v>
      </c>
      <c r="J4110" s="12">
        <v>1.55</v>
      </c>
      <c r="K4110" s="12">
        <v>2.3090000000000002</v>
      </c>
      <c r="L4110" s="10">
        <v>0.25</v>
      </c>
      <c r="M4110" s="10">
        <f>VLOOKUP('By placement'!$D4110,'By goal type'!$I$3:$J$7,2,FALSE)</f>
        <v>0.4</v>
      </c>
      <c r="N4110" s="13"/>
      <c r="O4110" s="10">
        <f t="shared" si="194"/>
        <v>0.4</v>
      </c>
      <c r="P4110" s="10">
        <f t="shared" si="192"/>
        <v>0.15000000000000002</v>
      </c>
      <c r="Q4110">
        <f t="shared" si="193"/>
        <v>52.135805326981377</v>
      </c>
    </row>
    <row r="4111" spans="1:17" x14ac:dyDescent="0.3">
      <c r="A4111">
        <v>4106</v>
      </c>
      <c r="B4111" t="s">
        <v>4558</v>
      </c>
      <c r="C4111" t="s">
        <v>29</v>
      </c>
      <c r="D4111" t="s">
        <v>8</v>
      </c>
      <c r="E4111">
        <v>353291</v>
      </c>
      <c r="F4111">
        <v>117771</v>
      </c>
      <c r="G4111">
        <v>73.627899999999997</v>
      </c>
      <c r="H4111">
        <v>30.071899999999999</v>
      </c>
      <c r="I4111">
        <v>103.6998</v>
      </c>
      <c r="J4111" s="12">
        <v>0.6</v>
      </c>
      <c r="K4111" s="12">
        <v>0.88800000000000001</v>
      </c>
      <c r="L4111" s="10">
        <v>0.28999999999999998</v>
      </c>
      <c r="M4111" s="10">
        <f>VLOOKUP('By placement'!$D4111,'By goal type'!$I$3:$J$7,2,FALSE)</f>
        <v>0.4</v>
      </c>
      <c r="N4111" s="13"/>
      <c r="O4111" s="10">
        <f t="shared" si="194"/>
        <v>0.4</v>
      </c>
      <c r="P4111" s="10">
        <f t="shared" si="192"/>
        <v>0.11000000000000004</v>
      </c>
      <c r="Q4111">
        <f t="shared" si="193"/>
        <v>33.63236756756757</v>
      </c>
    </row>
    <row r="4112" spans="1:17" x14ac:dyDescent="0.3">
      <c r="A4112">
        <v>4107</v>
      </c>
      <c r="B4112" t="s">
        <v>4559</v>
      </c>
      <c r="C4112" t="s">
        <v>84</v>
      </c>
      <c r="D4112" t="s">
        <v>8</v>
      </c>
      <c r="E4112">
        <v>27446</v>
      </c>
      <c r="F4112">
        <v>9406</v>
      </c>
      <c r="G4112">
        <v>18.186399999999999</v>
      </c>
      <c r="H4112">
        <v>6.0113000000000003</v>
      </c>
      <c r="I4112">
        <v>24.197700000000001</v>
      </c>
      <c r="J4112" s="12">
        <v>1.75</v>
      </c>
      <c r="K4112" s="12">
        <v>2.4900000000000002</v>
      </c>
      <c r="L4112" s="10">
        <v>0.25</v>
      </c>
      <c r="M4112" s="10">
        <f>VLOOKUP('By placement'!$D4112,'By goal type'!$I$3:$J$7,2,FALSE)</f>
        <v>0.4</v>
      </c>
      <c r="N4112" s="13"/>
      <c r="O4112" s="10">
        <f t="shared" si="194"/>
        <v>0.4</v>
      </c>
      <c r="P4112" s="10">
        <f t="shared" si="192"/>
        <v>0.15000000000000002</v>
      </c>
      <c r="Q4112">
        <f t="shared" si="193"/>
        <v>7.1912843373493986</v>
      </c>
    </row>
    <row r="4113" spans="1:17" x14ac:dyDescent="0.3">
      <c r="A4113">
        <v>4108</v>
      </c>
      <c r="B4113" t="s">
        <v>4560</v>
      </c>
      <c r="C4113" t="s">
        <v>74</v>
      </c>
      <c r="D4113" t="s">
        <v>8</v>
      </c>
      <c r="E4113">
        <v>20402</v>
      </c>
      <c r="F4113">
        <v>7765</v>
      </c>
      <c r="G4113">
        <v>4.3148999999999997</v>
      </c>
      <c r="H4113">
        <v>1.9953000000000001</v>
      </c>
      <c r="I4113">
        <v>6.3102</v>
      </c>
      <c r="J4113" s="12">
        <v>0.55000000000000004</v>
      </c>
      <c r="K4113" s="12">
        <v>0.81699999999999995</v>
      </c>
      <c r="L4113" s="10">
        <v>0.35000000000000003</v>
      </c>
      <c r="M4113" s="10">
        <f>VLOOKUP('By placement'!$D4113,'By goal type'!$I$3:$J$7,2,FALSE)</f>
        <v>0.4</v>
      </c>
      <c r="N4113" s="13"/>
      <c r="O4113" s="10">
        <f t="shared" si="194"/>
        <v>0.4</v>
      </c>
      <c r="P4113" s="10">
        <f t="shared" si="192"/>
        <v>4.9999999999999989E-2</v>
      </c>
      <c r="Q4113">
        <f t="shared" si="193"/>
        <v>2.0622073439412478</v>
      </c>
    </row>
    <row r="4114" spans="1:17" x14ac:dyDescent="0.3">
      <c r="A4114">
        <v>4109</v>
      </c>
      <c r="B4114" t="s">
        <v>4561</v>
      </c>
      <c r="C4114" t="s">
        <v>29</v>
      </c>
      <c r="D4114" t="s">
        <v>8</v>
      </c>
      <c r="E4114">
        <v>5965633</v>
      </c>
      <c r="F4114">
        <v>674976</v>
      </c>
      <c r="G4114">
        <v>674.976</v>
      </c>
      <c r="H4114">
        <v>323.02080000000001</v>
      </c>
      <c r="I4114">
        <v>997.99680000000001</v>
      </c>
      <c r="J4114" s="12">
        <v>1</v>
      </c>
      <c r="K4114" s="12">
        <v>1.4750000000000001</v>
      </c>
      <c r="L4114" s="10">
        <v>0.4</v>
      </c>
      <c r="M4114" s="10">
        <f>VLOOKUP('By placement'!$D4114,'By goal type'!$I$3:$J$7,2,FALSE)</f>
        <v>0.4</v>
      </c>
      <c r="N4114" s="13"/>
      <c r="O4114" s="10">
        <f t="shared" si="194"/>
        <v>0.4</v>
      </c>
      <c r="P4114" s="10">
        <f t="shared" si="192"/>
        <v>0</v>
      </c>
      <c r="Q4114">
        <f t="shared" si="193"/>
        <v>321.38880000000006</v>
      </c>
    </row>
    <row r="4115" spans="1:17" x14ac:dyDescent="0.3">
      <c r="A4115">
        <v>4110</v>
      </c>
      <c r="B4115" t="s">
        <v>4562</v>
      </c>
      <c r="C4115" t="s">
        <v>84</v>
      </c>
      <c r="D4115" t="s">
        <v>8</v>
      </c>
      <c r="E4115">
        <v>91379</v>
      </c>
      <c r="F4115">
        <v>55056</v>
      </c>
      <c r="G4115">
        <v>96.348100000000002</v>
      </c>
      <c r="H4115">
        <v>46.552</v>
      </c>
      <c r="I4115">
        <v>142.90010000000001</v>
      </c>
      <c r="J4115" s="12">
        <v>1.75</v>
      </c>
      <c r="K4115" s="12">
        <v>2.6509999999999998</v>
      </c>
      <c r="L4115" s="10" t="s">
        <v>5</v>
      </c>
      <c r="M4115" s="10">
        <f>VLOOKUP('By placement'!$D4115,'By goal type'!$I$3:$J$7,2,FALSE)</f>
        <v>0.4</v>
      </c>
      <c r="N4115" s="13"/>
      <c r="O4115" s="10">
        <f t="shared" si="194"/>
        <v>0.4</v>
      </c>
      <c r="P4115" s="10" t="str">
        <f t="shared" si="192"/>
        <v>unknown</v>
      </c>
      <c r="Q4115">
        <f t="shared" si="193"/>
        <v>48.567706563560911</v>
      </c>
    </row>
    <row r="4116" spans="1:17" x14ac:dyDescent="0.3">
      <c r="A4116">
        <v>4111</v>
      </c>
      <c r="B4116" t="s">
        <v>4563</v>
      </c>
      <c r="C4116" t="s">
        <v>62</v>
      </c>
      <c r="D4116" t="s">
        <v>8</v>
      </c>
      <c r="E4116">
        <v>3289156</v>
      </c>
      <c r="F4116">
        <v>704068</v>
      </c>
      <c r="G4116">
        <v>941.76400000000001</v>
      </c>
      <c r="H4116">
        <v>366.24160000000001</v>
      </c>
      <c r="I4116">
        <v>1308.0056</v>
      </c>
      <c r="J4116" s="12">
        <v>1.25</v>
      </c>
      <c r="K4116" s="12">
        <v>1.857</v>
      </c>
      <c r="L4116" s="10">
        <v>0.28000000000000003</v>
      </c>
      <c r="M4116" s="10">
        <f>VLOOKUP('By placement'!$D4116,'By goal type'!$I$3:$J$7,2,FALSE)</f>
        <v>0.4</v>
      </c>
      <c r="N4116" s="13"/>
      <c r="O4116" s="10">
        <f t="shared" si="194"/>
        <v>0.4</v>
      </c>
      <c r="P4116" s="10">
        <f t="shared" si="192"/>
        <v>0.12</v>
      </c>
      <c r="Q4116">
        <f t="shared" si="193"/>
        <v>427.54948799138396</v>
      </c>
    </row>
    <row r="4117" spans="1:17" x14ac:dyDescent="0.3">
      <c r="A4117">
        <v>4112</v>
      </c>
      <c r="B4117" t="s">
        <v>4564</v>
      </c>
      <c r="C4117" t="s">
        <v>73</v>
      </c>
      <c r="D4117" t="s">
        <v>8</v>
      </c>
      <c r="E4117">
        <v>3125809</v>
      </c>
      <c r="F4117">
        <v>1042819</v>
      </c>
      <c r="G4117">
        <v>609.10469999999998</v>
      </c>
      <c r="H4117">
        <v>166.61529999999999</v>
      </c>
      <c r="I4117">
        <v>775.72</v>
      </c>
      <c r="J4117" s="12">
        <v>0.5</v>
      </c>
      <c r="K4117" s="12">
        <v>1.0189999999999999</v>
      </c>
      <c r="L4117" s="10">
        <v>0.25</v>
      </c>
      <c r="M4117" s="10">
        <f>VLOOKUP('By placement'!$D4117,'By goal type'!$I$3:$J$7,2,FALSE)</f>
        <v>0.4</v>
      </c>
      <c r="N4117" s="13"/>
      <c r="O4117" s="10">
        <f t="shared" si="194"/>
        <v>0.4</v>
      </c>
      <c r="P4117" s="10">
        <f t="shared" si="192"/>
        <v>0.15000000000000002</v>
      </c>
      <c r="Q4117">
        <f t="shared" si="193"/>
        <v>310.28800000000001</v>
      </c>
    </row>
    <row r="4118" spans="1:17" x14ac:dyDescent="0.3">
      <c r="A4118">
        <v>4113</v>
      </c>
      <c r="B4118" t="s">
        <v>4565</v>
      </c>
      <c r="C4118" t="s">
        <v>84</v>
      </c>
      <c r="D4118" t="s">
        <v>8</v>
      </c>
      <c r="E4118">
        <v>51631</v>
      </c>
      <c r="F4118">
        <v>30681</v>
      </c>
      <c r="G4118">
        <v>48.295699999999997</v>
      </c>
      <c r="H4118">
        <v>20.235499999999998</v>
      </c>
      <c r="I4118">
        <v>68.531199999999998</v>
      </c>
      <c r="J4118" s="12">
        <v>1.5</v>
      </c>
      <c r="K4118" s="12">
        <v>2.2879999999999998</v>
      </c>
      <c r="L4118" s="10">
        <v>0.3</v>
      </c>
      <c r="M4118" s="10">
        <f>VLOOKUP('By placement'!$D4118,'By goal type'!$I$3:$J$7,2,FALSE)</f>
        <v>0.4</v>
      </c>
      <c r="N4118" s="13"/>
      <c r="O4118" s="10">
        <f t="shared" si="194"/>
        <v>0.4</v>
      </c>
      <c r="P4118" s="10">
        <f t="shared" si="192"/>
        <v>0.10000000000000003</v>
      </c>
      <c r="Q4118">
        <f t="shared" si="193"/>
        <v>23.602528671328667</v>
      </c>
    </row>
    <row r="4119" spans="1:17" x14ac:dyDescent="0.3">
      <c r="A4119">
        <v>4114</v>
      </c>
      <c r="B4119" t="s">
        <v>4566</v>
      </c>
      <c r="C4119" t="s">
        <v>85</v>
      </c>
      <c r="D4119" t="s">
        <v>8</v>
      </c>
      <c r="E4119">
        <v>54087</v>
      </c>
      <c r="F4119">
        <v>20617</v>
      </c>
      <c r="G4119">
        <v>57.598999999999997</v>
      </c>
      <c r="H4119">
        <v>19.199000000000002</v>
      </c>
      <c r="I4119">
        <v>76.798000000000002</v>
      </c>
      <c r="J4119" s="12">
        <v>2.5</v>
      </c>
      <c r="K4119" s="12">
        <v>3.7679999999999998</v>
      </c>
      <c r="L4119" s="10">
        <v>0.25</v>
      </c>
      <c r="M4119" s="10">
        <f>VLOOKUP('By placement'!$D4119,'By goal type'!$I$3:$J$7,2,FALSE)</f>
        <v>0.4</v>
      </c>
      <c r="N4119" s="13"/>
      <c r="O4119" s="10">
        <f t="shared" si="194"/>
        <v>0.4</v>
      </c>
      <c r="P4119" s="10">
        <f t="shared" si="192"/>
        <v>0.15000000000000002</v>
      </c>
      <c r="Q4119">
        <f t="shared" si="193"/>
        <v>25.843912951167724</v>
      </c>
    </row>
    <row r="4120" spans="1:17" x14ac:dyDescent="0.3">
      <c r="A4120">
        <v>4115</v>
      </c>
      <c r="B4120" t="s">
        <v>4567</v>
      </c>
      <c r="C4120" t="s">
        <v>85</v>
      </c>
      <c r="D4120" t="s">
        <v>8</v>
      </c>
      <c r="E4120">
        <v>27185</v>
      </c>
      <c r="F4120">
        <v>10439</v>
      </c>
      <c r="G4120">
        <v>29.421800000000001</v>
      </c>
      <c r="H4120">
        <v>9.5419</v>
      </c>
      <c r="I4120">
        <v>38.963700000000003</v>
      </c>
      <c r="J4120" s="12">
        <v>2.5</v>
      </c>
      <c r="K4120" s="12">
        <v>3.702</v>
      </c>
      <c r="L4120" s="10">
        <v>0.25</v>
      </c>
      <c r="M4120" s="10">
        <f>VLOOKUP('By placement'!$D4120,'By goal type'!$I$3:$J$7,2,FALSE)</f>
        <v>0.4</v>
      </c>
      <c r="N4120" s="13"/>
      <c r="O4120" s="10">
        <f t="shared" si="194"/>
        <v>0.4</v>
      </c>
      <c r="P4120" s="10">
        <f t="shared" si="192"/>
        <v>0.15000000000000002</v>
      </c>
      <c r="Q4120">
        <f t="shared" si="193"/>
        <v>12.651098703403566</v>
      </c>
    </row>
    <row r="4121" spans="1:17" x14ac:dyDescent="0.3">
      <c r="A4121">
        <v>4116</v>
      </c>
      <c r="B4121" t="s">
        <v>4568</v>
      </c>
      <c r="C4121" t="s">
        <v>76</v>
      </c>
      <c r="D4121" t="s">
        <v>8</v>
      </c>
      <c r="E4121">
        <v>332930</v>
      </c>
      <c r="F4121">
        <v>76791</v>
      </c>
      <c r="G4121">
        <v>34.462499999999999</v>
      </c>
      <c r="H4121">
        <v>11.487500000000001</v>
      </c>
      <c r="I4121">
        <v>45.95</v>
      </c>
      <c r="J4121" s="12">
        <v>0.4</v>
      </c>
      <c r="K4121" s="12">
        <v>0.61399999999999999</v>
      </c>
      <c r="L4121" s="10">
        <v>0.25</v>
      </c>
      <c r="M4121" s="10">
        <f>VLOOKUP('By placement'!$D4121,'By goal type'!$I$3:$J$7,2,FALSE)</f>
        <v>0.4</v>
      </c>
      <c r="N4121" s="13"/>
      <c r="O4121" s="10">
        <f t="shared" si="194"/>
        <v>0.4</v>
      </c>
      <c r="P4121" s="10">
        <f t="shared" si="192"/>
        <v>0.15000000000000002</v>
      </c>
      <c r="Q4121">
        <f t="shared" si="193"/>
        <v>16.015146579804558</v>
      </c>
    </row>
    <row r="4122" spans="1:17" x14ac:dyDescent="0.3">
      <c r="A4122">
        <v>4117</v>
      </c>
      <c r="B4122" t="s">
        <v>4569</v>
      </c>
      <c r="C4122" t="s">
        <v>62</v>
      </c>
      <c r="D4122" t="s">
        <v>8</v>
      </c>
      <c r="E4122">
        <v>2597735</v>
      </c>
      <c r="F4122">
        <v>826354</v>
      </c>
      <c r="G4122">
        <v>1136.1347000000001</v>
      </c>
      <c r="H4122">
        <v>420.21300000000002</v>
      </c>
      <c r="I4122">
        <v>1556.3477</v>
      </c>
      <c r="J4122" s="12">
        <v>1.25</v>
      </c>
      <c r="K4122" s="12">
        <v>1.756</v>
      </c>
      <c r="L4122" s="10">
        <v>0.27</v>
      </c>
      <c r="M4122" s="10">
        <f>VLOOKUP('By placement'!$D4122,'By goal type'!$I$3:$J$7,2,FALSE)</f>
        <v>0.4</v>
      </c>
      <c r="N4122" s="13"/>
      <c r="O4122" s="10">
        <f t="shared" si="194"/>
        <v>0.4</v>
      </c>
      <c r="P4122" s="10">
        <f t="shared" si="192"/>
        <v>0.13</v>
      </c>
      <c r="Q4122">
        <f t="shared" si="193"/>
        <v>448.46921195899773</v>
      </c>
    </row>
    <row r="4123" spans="1:17" x14ac:dyDescent="0.3">
      <c r="A4123">
        <v>4118</v>
      </c>
      <c r="B4123" t="s">
        <v>4570</v>
      </c>
      <c r="C4123" t="s">
        <v>66</v>
      </c>
      <c r="D4123" t="s">
        <v>8</v>
      </c>
      <c r="E4123">
        <v>33835</v>
      </c>
      <c r="F4123">
        <v>11175</v>
      </c>
      <c r="G4123">
        <v>3.7915000000000001</v>
      </c>
      <c r="H4123">
        <v>1.2635000000000001</v>
      </c>
      <c r="I4123">
        <v>5.0549999999999997</v>
      </c>
      <c r="J4123" s="12">
        <v>0.3</v>
      </c>
      <c r="K4123" s="12">
        <v>0.42699999999999999</v>
      </c>
      <c r="L4123" s="10">
        <v>0.25</v>
      </c>
      <c r="M4123" s="10">
        <f>VLOOKUP('By placement'!$D4123,'By goal type'!$I$3:$J$7,2,FALSE)</f>
        <v>0.4</v>
      </c>
      <c r="N4123" s="13"/>
      <c r="O4123" s="10">
        <f t="shared" si="194"/>
        <v>0.4</v>
      </c>
      <c r="P4123" s="10">
        <f t="shared" si="192"/>
        <v>0.15000000000000002</v>
      </c>
      <c r="Q4123">
        <f t="shared" si="193"/>
        <v>1.5034777517564402</v>
      </c>
    </row>
    <row r="4124" spans="1:17" x14ac:dyDescent="0.3">
      <c r="A4124">
        <v>4119</v>
      </c>
      <c r="B4124" t="s">
        <v>4571</v>
      </c>
      <c r="C4124" t="s">
        <v>85</v>
      </c>
      <c r="D4124" t="s">
        <v>8</v>
      </c>
      <c r="E4124">
        <v>27193</v>
      </c>
      <c r="F4124">
        <v>14208</v>
      </c>
      <c r="G4124">
        <v>40.202399999999997</v>
      </c>
      <c r="H4124">
        <v>13.4002</v>
      </c>
      <c r="I4124">
        <v>53.602600000000002</v>
      </c>
      <c r="J4124" s="12">
        <v>2.5</v>
      </c>
      <c r="K4124" s="12">
        <v>3.7810000000000001</v>
      </c>
      <c r="L4124" s="10">
        <v>0.25</v>
      </c>
      <c r="M4124" s="10">
        <f>VLOOKUP('By placement'!$D4124,'By goal type'!$I$3:$J$7,2,FALSE)</f>
        <v>0.4</v>
      </c>
      <c r="N4124" s="13"/>
      <c r="O4124" s="10">
        <f t="shared" si="194"/>
        <v>0.4</v>
      </c>
      <c r="P4124" s="10">
        <f t="shared" si="192"/>
        <v>0.15000000000000002</v>
      </c>
      <c r="Q4124">
        <f t="shared" si="193"/>
        <v>18.16052118487173</v>
      </c>
    </row>
    <row r="4125" spans="1:17" x14ac:dyDescent="0.3">
      <c r="A4125">
        <v>4120</v>
      </c>
      <c r="B4125" t="s">
        <v>4572</v>
      </c>
      <c r="C4125" t="s">
        <v>83</v>
      </c>
      <c r="D4125" t="s">
        <v>8</v>
      </c>
      <c r="E4125">
        <v>307986</v>
      </c>
      <c r="F4125">
        <v>55413</v>
      </c>
      <c r="G4125">
        <v>75.689899999999994</v>
      </c>
      <c r="H4125">
        <v>25.2227</v>
      </c>
      <c r="I4125">
        <v>100.9126</v>
      </c>
      <c r="J4125" s="12">
        <v>1.2</v>
      </c>
      <c r="K4125" s="12">
        <v>1.8460000000000001</v>
      </c>
      <c r="L4125" s="10">
        <v>0.25</v>
      </c>
      <c r="M4125" s="10">
        <f>VLOOKUP('By placement'!$D4125,'By goal type'!$I$3:$J$7,2,FALSE)</f>
        <v>0.4</v>
      </c>
      <c r="N4125" s="13"/>
      <c r="O4125" s="10">
        <f t="shared" si="194"/>
        <v>0.4</v>
      </c>
      <c r="P4125" s="10">
        <f t="shared" si="192"/>
        <v>0.15000000000000002</v>
      </c>
      <c r="Q4125">
        <f t="shared" si="193"/>
        <v>35.313943445287116</v>
      </c>
    </row>
    <row r="4126" spans="1:17" x14ac:dyDescent="0.3">
      <c r="A4126">
        <v>4121</v>
      </c>
      <c r="B4126" t="s">
        <v>4573</v>
      </c>
      <c r="C4126" t="s">
        <v>65</v>
      </c>
      <c r="D4126" t="s">
        <v>8</v>
      </c>
      <c r="E4126">
        <v>3743990</v>
      </c>
      <c r="F4126">
        <v>882263</v>
      </c>
      <c r="G4126">
        <v>401.87400000000002</v>
      </c>
      <c r="H4126">
        <v>133.95099999999999</v>
      </c>
      <c r="I4126">
        <v>535.82500000000005</v>
      </c>
      <c r="J4126" s="12">
        <v>0.4</v>
      </c>
      <c r="K4126" s="12">
        <v>0.628</v>
      </c>
      <c r="L4126" s="10">
        <v>0.25</v>
      </c>
      <c r="M4126" s="10">
        <f>VLOOKUP('By placement'!$D4126,'By goal type'!$I$3:$J$7,2,FALSE)</f>
        <v>0.4</v>
      </c>
      <c r="N4126" s="13"/>
      <c r="O4126" s="10">
        <f t="shared" si="194"/>
        <v>0.4</v>
      </c>
      <c r="P4126" s="10">
        <f t="shared" si="192"/>
        <v>0.15000000000000002</v>
      </c>
      <c r="Q4126">
        <f t="shared" si="193"/>
        <v>194.53519108280253</v>
      </c>
    </row>
    <row r="4127" spans="1:17" x14ac:dyDescent="0.3">
      <c r="A4127">
        <v>4122</v>
      </c>
      <c r="B4127" t="s">
        <v>4574</v>
      </c>
      <c r="C4127" t="s">
        <v>61</v>
      </c>
      <c r="D4127" t="s">
        <v>8</v>
      </c>
      <c r="E4127">
        <v>516795</v>
      </c>
      <c r="F4127">
        <v>108006</v>
      </c>
      <c r="G4127">
        <v>92.922499999999999</v>
      </c>
      <c r="H4127">
        <v>30.970500000000001</v>
      </c>
      <c r="I4127">
        <v>123.893</v>
      </c>
      <c r="J4127" s="12">
        <v>0.75</v>
      </c>
      <c r="K4127" s="12">
        <v>1.1779999999999999</v>
      </c>
      <c r="L4127" s="10">
        <v>0.25</v>
      </c>
      <c r="M4127" s="10">
        <f>VLOOKUP('By placement'!$D4127,'By goal type'!$I$3:$J$7,2,FALSE)</f>
        <v>0.4</v>
      </c>
      <c r="N4127" s="13"/>
      <c r="O4127" s="10">
        <f t="shared" si="194"/>
        <v>0.4</v>
      </c>
      <c r="P4127" s="10">
        <f t="shared" si="192"/>
        <v>0.15000000000000002</v>
      </c>
      <c r="Q4127">
        <f t="shared" si="193"/>
        <v>45.013755517826823</v>
      </c>
    </row>
    <row r="4128" spans="1:17" x14ac:dyDescent="0.3">
      <c r="A4128">
        <v>4123</v>
      </c>
      <c r="B4128" t="s">
        <v>4575</v>
      </c>
      <c r="C4128" t="s">
        <v>72</v>
      </c>
      <c r="D4128" t="s">
        <v>8</v>
      </c>
      <c r="E4128">
        <v>31444</v>
      </c>
      <c r="F4128">
        <v>18736</v>
      </c>
      <c r="G4128">
        <v>13.1152</v>
      </c>
      <c r="H4128">
        <v>7.0178000000000003</v>
      </c>
      <c r="I4128">
        <v>20.132999999999999</v>
      </c>
      <c r="J4128" s="12">
        <v>0.7</v>
      </c>
      <c r="K4128" s="12">
        <v>1.151</v>
      </c>
      <c r="L4128" s="10">
        <v>0.4</v>
      </c>
      <c r="M4128" s="10">
        <f>VLOOKUP('By placement'!$D4128,'By goal type'!$I$3:$J$7,2,FALSE)</f>
        <v>0.4</v>
      </c>
      <c r="N4128" s="13"/>
      <c r="O4128" s="10">
        <f t="shared" si="194"/>
        <v>0.4</v>
      </c>
      <c r="P4128" s="10">
        <f t="shared" si="192"/>
        <v>0</v>
      </c>
      <c r="Q4128">
        <f t="shared" si="193"/>
        <v>7.888777584708949</v>
      </c>
    </row>
    <row r="4129" spans="1:17" x14ac:dyDescent="0.3">
      <c r="A4129">
        <v>4124</v>
      </c>
      <c r="B4129" t="s">
        <v>4576</v>
      </c>
      <c r="C4129" t="s">
        <v>84</v>
      </c>
      <c r="D4129" t="s">
        <v>8</v>
      </c>
      <c r="E4129">
        <v>31407</v>
      </c>
      <c r="F4129">
        <v>15009</v>
      </c>
      <c r="G4129">
        <v>26.672499999999999</v>
      </c>
      <c r="H4129">
        <v>11.347300000000001</v>
      </c>
      <c r="I4129">
        <v>38.019799999999996</v>
      </c>
      <c r="J4129" s="12">
        <v>1.65</v>
      </c>
      <c r="K4129" s="12">
        <v>2.6659999999999999</v>
      </c>
      <c r="L4129" s="10">
        <v>0.3</v>
      </c>
      <c r="M4129" s="10">
        <f>VLOOKUP('By placement'!$D4129,'By goal type'!$I$3:$J$7,2,FALSE)</f>
        <v>0.4</v>
      </c>
      <c r="N4129" s="13"/>
      <c r="O4129" s="10">
        <f t="shared" si="194"/>
        <v>0.4</v>
      </c>
      <c r="P4129" s="10">
        <f t="shared" si="192"/>
        <v>0.10000000000000003</v>
      </c>
      <c r="Q4129">
        <f t="shared" si="193"/>
        <v>14.489166091522881</v>
      </c>
    </row>
    <row r="4130" spans="1:17" x14ac:dyDescent="0.3">
      <c r="A4130">
        <v>4125</v>
      </c>
      <c r="B4130" t="s">
        <v>4577</v>
      </c>
      <c r="C4130" t="s">
        <v>62</v>
      </c>
      <c r="D4130" t="s">
        <v>8</v>
      </c>
      <c r="E4130">
        <v>255907</v>
      </c>
      <c r="F4130">
        <v>163571</v>
      </c>
      <c r="G4130">
        <v>236.0891</v>
      </c>
      <c r="H4130">
        <v>78.696399999999997</v>
      </c>
      <c r="I4130">
        <v>314.78550000000001</v>
      </c>
      <c r="J4130" s="12">
        <v>1.25</v>
      </c>
      <c r="K4130" s="12">
        <v>1.9390000000000001</v>
      </c>
      <c r="L4130" s="10">
        <v>0.25</v>
      </c>
      <c r="M4130" s="10">
        <f>VLOOKUP('By placement'!$D4130,'By goal type'!$I$3:$J$7,2,FALSE)</f>
        <v>0.4</v>
      </c>
      <c r="N4130" s="13"/>
      <c r="O4130" s="10">
        <f t="shared" si="194"/>
        <v>0.4</v>
      </c>
      <c r="P4130" s="10">
        <f t="shared" si="192"/>
        <v>0.15000000000000002</v>
      </c>
      <c r="Q4130">
        <f t="shared" si="193"/>
        <v>111.85518798349666</v>
      </c>
    </row>
    <row r="4131" spans="1:17" x14ac:dyDescent="0.3">
      <c r="A4131">
        <v>4126</v>
      </c>
      <c r="B4131" t="s">
        <v>4578</v>
      </c>
      <c r="C4131" t="s">
        <v>74</v>
      </c>
      <c r="D4131" t="s">
        <v>8</v>
      </c>
      <c r="E4131">
        <v>174724</v>
      </c>
      <c r="F4131">
        <v>6300</v>
      </c>
      <c r="G4131">
        <v>6.5731000000000002</v>
      </c>
      <c r="H4131">
        <v>3.2528000000000001</v>
      </c>
      <c r="I4131">
        <v>9.8259000000000007</v>
      </c>
      <c r="J4131" s="12">
        <v>1.1000000000000001</v>
      </c>
      <c r="K4131" s="12">
        <v>1.3879999999999999</v>
      </c>
      <c r="L4131" s="10">
        <v>0.35000000000000003</v>
      </c>
      <c r="M4131" s="10">
        <f>VLOOKUP('By placement'!$D4131,'By goal type'!$I$3:$J$7,2,FALSE)</f>
        <v>0.4</v>
      </c>
      <c r="N4131" s="13"/>
      <c r="O4131" s="10">
        <f t="shared" si="194"/>
        <v>0.4</v>
      </c>
      <c r="P4131" s="10">
        <f t="shared" si="192"/>
        <v>4.9999999999999989E-2</v>
      </c>
      <c r="Q4131">
        <f t="shared" si="193"/>
        <v>2.0388034582132555</v>
      </c>
    </row>
    <row r="4132" spans="1:17" x14ac:dyDescent="0.3">
      <c r="A4132">
        <v>4127</v>
      </c>
      <c r="B4132" t="s">
        <v>4579</v>
      </c>
      <c r="C4132" t="s">
        <v>62</v>
      </c>
      <c r="D4132" t="s">
        <v>8</v>
      </c>
      <c r="E4132">
        <v>1338393</v>
      </c>
      <c r="F4132">
        <v>871732</v>
      </c>
      <c r="G4132">
        <v>393.07170000000002</v>
      </c>
      <c r="H4132">
        <v>145.38079999999999</v>
      </c>
      <c r="I4132">
        <v>538.45249999999999</v>
      </c>
      <c r="J4132" s="12">
        <v>0.4</v>
      </c>
      <c r="K4132" s="12">
        <v>0.67</v>
      </c>
      <c r="L4132" s="10">
        <v>0.27</v>
      </c>
      <c r="M4132" s="10">
        <f>VLOOKUP('By placement'!$D4132,'By goal type'!$I$3:$J$7,2,FALSE)</f>
        <v>0.4</v>
      </c>
      <c r="N4132" s="13"/>
      <c r="O4132" s="10">
        <f t="shared" si="194"/>
        <v>0.4</v>
      </c>
      <c r="P4132" s="10">
        <f t="shared" si="192"/>
        <v>0.13</v>
      </c>
      <c r="Q4132">
        <f t="shared" si="193"/>
        <v>215.381</v>
      </c>
    </row>
    <row r="4133" spans="1:17" x14ac:dyDescent="0.3">
      <c r="A4133">
        <v>4128</v>
      </c>
      <c r="B4133" t="s">
        <v>4580</v>
      </c>
      <c r="C4133" t="s">
        <v>34</v>
      </c>
      <c r="D4133" t="s">
        <v>8</v>
      </c>
      <c r="E4133">
        <v>613561</v>
      </c>
      <c r="F4133">
        <v>253896</v>
      </c>
      <c r="G4133">
        <v>60.6952</v>
      </c>
      <c r="H4133">
        <v>25.534800000000001</v>
      </c>
      <c r="I4133">
        <v>86.23</v>
      </c>
      <c r="J4133" s="12">
        <v>0.24</v>
      </c>
      <c r="K4133" s="12">
        <v>0.35799999999999998</v>
      </c>
      <c r="L4133" s="10">
        <v>0.3</v>
      </c>
      <c r="M4133" s="10">
        <f>VLOOKUP('By placement'!$D4133,'By goal type'!$I$3:$J$7,2,FALSE)</f>
        <v>0.4</v>
      </c>
      <c r="N4133" s="13"/>
      <c r="O4133" s="10">
        <f t="shared" si="194"/>
        <v>0.4</v>
      </c>
      <c r="P4133" s="10">
        <f t="shared" si="192"/>
        <v>0.10000000000000003</v>
      </c>
      <c r="Q4133">
        <f t="shared" si="193"/>
        <v>28.422178770949724</v>
      </c>
    </row>
    <row r="4134" spans="1:17" x14ac:dyDescent="0.3">
      <c r="A4134">
        <v>4129</v>
      </c>
      <c r="B4134" t="s">
        <v>4581</v>
      </c>
      <c r="C4134" t="s">
        <v>72</v>
      </c>
      <c r="D4134" t="s">
        <v>8</v>
      </c>
      <c r="E4134">
        <v>16224</v>
      </c>
      <c r="F4134">
        <v>8505</v>
      </c>
      <c r="G4134">
        <v>6.8075999999999999</v>
      </c>
      <c r="H4134">
        <v>3.7054</v>
      </c>
      <c r="I4134">
        <v>10.513</v>
      </c>
      <c r="J4134" s="12">
        <v>0.8</v>
      </c>
      <c r="K4134" s="12">
        <v>1.34</v>
      </c>
      <c r="L4134" s="10" t="s">
        <v>5</v>
      </c>
      <c r="M4134" s="10">
        <f>VLOOKUP('By placement'!$D4134,'By goal type'!$I$3:$J$7,2,FALSE)</f>
        <v>0.4</v>
      </c>
      <c r="N4134" s="13"/>
      <c r="O4134" s="10">
        <f t="shared" si="194"/>
        <v>0.4</v>
      </c>
      <c r="P4134" s="10" t="str">
        <f t="shared" si="192"/>
        <v>unknown</v>
      </c>
      <c r="Q4134">
        <f t="shared" si="193"/>
        <v>4.2052000000000005</v>
      </c>
    </row>
    <row r="4135" spans="1:17" x14ac:dyDescent="0.3">
      <c r="A4135">
        <v>4130</v>
      </c>
      <c r="B4135" t="s">
        <v>4582</v>
      </c>
      <c r="C4135" t="s">
        <v>83</v>
      </c>
      <c r="D4135" t="s">
        <v>8</v>
      </c>
      <c r="E4135">
        <v>245277</v>
      </c>
      <c r="F4135">
        <v>39958</v>
      </c>
      <c r="G4135">
        <v>49.658999999999999</v>
      </c>
      <c r="H4135">
        <v>16.553000000000001</v>
      </c>
      <c r="I4135">
        <v>66.212000000000003</v>
      </c>
      <c r="J4135" s="12">
        <v>1.07</v>
      </c>
      <c r="K4135" s="12">
        <v>1.6419999999999999</v>
      </c>
      <c r="L4135" s="10">
        <v>0.25</v>
      </c>
      <c r="M4135" s="10">
        <f>VLOOKUP('By placement'!$D4135,'By goal type'!$I$3:$J$7,2,FALSE)</f>
        <v>0.4</v>
      </c>
      <c r="N4135" s="13"/>
      <c r="O4135" s="10">
        <f t="shared" si="194"/>
        <v>0.4</v>
      </c>
      <c r="P4135" s="10">
        <f t="shared" si="192"/>
        <v>0.15000000000000002</v>
      </c>
      <c r="Q4135">
        <f t="shared" si="193"/>
        <v>23.065325213154683</v>
      </c>
    </row>
    <row r="4136" spans="1:17" x14ac:dyDescent="0.3">
      <c r="A4136">
        <v>4131</v>
      </c>
      <c r="B4136" t="s">
        <v>4583</v>
      </c>
      <c r="C4136" t="s">
        <v>29</v>
      </c>
      <c r="D4136" t="s">
        <v>8</v>
      </c>
      <c r="E4136">
        <v>391137</v>
      </c>
      <c r="F4136">
        <v>165322</v>
      </c>
      <c r="G4136">
        <v>71.729600000000005</v>
      </c>
      <c r="H4136">
        <v>30.741199999999999</v>
      </c>
      <c r="I4136">
        <v>102.4708</v>
      </c>
      <c r="J4136" s="12">
        <v>0.4</v>
      </c>
      <c r="K4136" s="12">
        <v>0.65300000000000002</v>
      </c>
      <c r="L4136" s="10">
        <v>0.3</v>
      </c>
      <c r="M4136" s="10">
        <f>VLOOKUP('By placement'!$D4136,'By goal type'!$I$3:$J$7,2,FALSE)</f>
        <v>0.4</v>
      </c>
      <c r="N4136" s="13"/>
      <c r="O4136" s="10">
        <f t="shared" si="194"/>
        <v>0.4</v>
      </c>
      <c r="P4136" s="10">
        <f t="shared" si="192"/>
        <v>0.10000000000000003</v>
      </c>
      <c r="Q4136">
        <f t="shared" si="193"/>
        <v>39.701550382848382</v>
      </c>
    </row>
    <row r="4137" spans="1:17" x14ac:dyDescent="0.3">
      <c r="A4137">
        <v>4132</v>
      </c>
      <c r="B4137" t="s">
        <v>4584</v>
      </c>
      <c r="C4137" t="s">
        <v>82</v>
      </c>
      <c r="D4137" t="s">
        <v>8</v>
      </c>
      <c r="E4137">
        <v>12531</v>
      </c>
      <c r="F4137">
        <v>2669</v>
      </c>
      <c r="G4137">
        <v>1.5112000000000001</v>
      </c>
      <c r="H4137">
        <v>0.55900000000000005</v>
      </c>
      <c r="I4137">
        <v>2.0701999999999998</v>
      </c>
      <c r="J4137" s="12">
        <v>0.5</v>
      </c>
      <c r="K4137" s="12">
        <v>0.754</v>
      </c>
      <c r="L4137" s="10">
        <v>0.27</v>
      </c>
      <c r="M4137" s="10">
        <f>VLOOKUP('By placement'!$D4137,'By goal type'!$I$3:$J$7,2,FALSE)</f>
        <v>0.4</v>
      </c>
      <c r="N4137" s="13"/>
      <c r="O4137" s="10">
        <f t="shared" si="194"/>
        <v>0.4</v>
      </c>
      <c r="P4137" s="10">
        <f t="shared" si="192"/>
        <v>0.13</v>
      </c>
      <c r="Q4137">
        <f t="shared" si="193"/>
        <v>0.69738832891246672</v>
      </c>
    </row>
    <row r="4138" spans="1:17" x14ac:dyDescent="0.3">
      <c r="A4138">
        <v>4133</v>
      </c>
      <c r="B4138" t="s">
        <v>4585</v>
      </c>
      <c r="C4138" t="s">
        <v>75</v>
      </c>
      <c r="D4138" t="s">
        <v>8</v>
      </c>
      <c r="E4138">
        <v>120549</v>
      </c>
      <c r="F4138">
        <v>28358</v>
      </c>
      <c r="G4138">
        <v>30.880600000000001</v>
      </c>
      <c r="H4138">
        <v>13.2346</v>
      </c>
      <c r="I4138">
        <v>44.115200000000002</v>
      </c>
      <c r="J4138" s="12">
        <v>1</v>
      </c>
      <c r="K4138" s="12">
        <v>1.4810000000000001</v>
      </c>
      <c r="L4138" s="10">
        <v>0.3</v>
      </c>
      <c r="M4138" s="10">
        <f>VLOOKUP('By placement'!$D4138,'By goal type'!$I$3:$J$7,2,FALSE)</f>
        <v>0.4</v>
      </c>
      <c r="N4138" s="13"/>
      <c r="O4138" s="10">
        <f t="shared" si="194"/>
        <v>0.4</v>
      </c>
      <c r="P4138" s="10">
        <f t="shared" si="192"/>
        <v>0.10000000000000003</v>
      </c>
      <c r="Q4138">
        <f t="shared" si="193"/>
        <v>14.327759081701558</v>
      </c>
    </row>
    <row r="4139" spans="1:17" x14ac:dyDescent="0.3">
      <c r="A4139">
        <v>4134</v>
      </c>
      <c r="B4139" t="s">
        <v>4586</v>
      </c>
      <c r="C4139" t="s">
        <v>70</v>
      </c>
      <c r="D4139" t="s">
        <v>8</v>
      </c>
      <c r="E4139">
        <v>2176550</v>
      </c>
      <c r="F4139">
        <v>381439</v>
      </c>
      <c r="G4139">
        <v>388.45389999999998</v>
      </c>
      <c r="H4139">
        <v>205.47929999999999</v>
      </c>
      <c r="I4139">
        <v>593.93320000000006</v>
      </c>
      <c r="J4139" s="12">
        <v>1</v>
      </c>
      <c r="K4139" s="12">
        <v>1.5629999999999999</v>
      </c>
      <c r="L4139" s="10">
        <v>0.35000000000000003</v>
      </c>
      <c r="M4139" s="10">
        <f>VLOOKUP('By placement'!$D4139,'By goal type'!$I$3:$J$7,2,FALSE)</f>
        <v>0.4</v>
      </c>
      <c r="N4139" s="13"/>
      <c r="O4139" s="10">
        <f t="shared" si="194"/>
        <v>0.4</v>
      </c>
      <c r="P4139" s="10">
        <f t="shared" si="192"/>
        <v>4.9999999999999989E-2</v>
      </c>
      <c r="Q4139">
        <f t="shared" si="193"/>
        <v>213.93755060780552</v>
      </c>
    </row>
    <row r="4140" spans="1:17" x14ac:dyDescent="0.3">
      <c r="A4140">
        <v>4135</v>
      </c>
      <c r="B4140" t="s">
        <v>4587</v>
      </c>
      <c r="C4140" t="s">
        <v>72</v>
      </c>
      <c r="D4140" t="s">
        <v>8</v>
      </c>
      <c r="E4140">
        <v>123803</v>
      </c>
      <c r="F4140">
        <v>8629</v>
      </c>
      <c r="G4140">
        <v>5.2956000000000003</v>
      </c>
      <c r="H4140">
        <v>2.8664000000000001</v>
      </c>
      <c r="I4140">
        <v>8.1620000000000008</v>
      </c>
      <c r="J4140" s="12">
        <v>0.6</v>
      </c>
      <c r="K4140" s="12">
        <v>1.135</v>
      </c>
      <c r="L4140" s="10" t="s">
        <v>5</v>
      </c>
      <c r="M4140" s="10">
        <f>VLOOKUP('By placement'!$D4140,'By goal type'!$I$3:$J$7,2,FALSE)</f>
        <v>0.4</v>
      </c>
      <c r="N4140" s="13"/>
      <c r="O4140" s="10">
        <f t="shared" si="194"/>
        <v>0.4</v>
      </c>
      <c r="P4140" s="10" t="str">
        <f t="shared" si="192"/>
        <v>unknown</v>
      </c>
      <c r="Q4140">
        <f t="shared" si="193"/>
        <v>3.2648000000000006</v>
      </c>
    </row>
    <row r="4141" spans="1:17" x14ac:dyDescent="0.3">
      <c r="A4141">
        <v>4136</v>
      </c>
      <c r="B4141" t="s">
        <v>4588</v>
      </c>
      <c r="C4141" t="s">
        <v>80</v>
      </c>
      <c r="D4141" t="s">
        <v>8</v>
      </c>
      <c r="E4141">
        <v>2075472</v>
      </c>
      <c r="F4141">
        <v>448091</v>
      </c>
      <c r="G4141">
        <v>264.99</v>
      </c>
      <c r="H4141">
        <v>88.33</v>
      </c>
      <c r="I4141">
        <v>353.32</v>
      </c>
      <c r="J4141" s="12">
        <v>0.5</v>
      </c>
      <c r="K4141" s="12">
        <v>0.84</v>
      </c>
      <c r="L4141" s="10">
        <v>0.25</v>
      </c>
      <c r="M4141" s="10">
        <f>VLOOKUP('By placement'!$D4141,'By goal type'!$I$3:$J$7,2,FALSE)</f>
        <v>0.4</v>
      </c>
      <c r="N4141" s="13"/>
      <c r="O4141" s="10">
        <f t="shared" si="194"/>
        <v>0.4</v>
      </c>
      <c r="P4141" s="10">
        <f t="shared" si="192"/>
        <v>0.15000000000000002</v>
      </c>
      <c r="Q4141">
        <f t="shared" si="193"/>
        <v>141.328</v>
      </c>
    </row>
    <row r="4142" spans="1:17" x14ac:dyDescent="0.3">
      <c r="A4142">
        <v>4137</v>
      </c>
      <c r="B4142" t="s">
        <v>4589</v>
      </c>
      <c r="C4142" t="s">
        <v>80</v>
      </c>
      <c r="D4142" t="s">
        <v>8</v>
      </c>
      <c r="E4142">
        <v>2714914</v>
      </c>
      <c r="F4142">
        <v>377462</v>
      </c>
      <c r="G4142">
        <v>214.2516</v>
      </c>
      <c r="H4142">
        <v>83.319400000000002</v>
      </c>
      <c r="I4142">
        <v>297.57100000000003</v>
      </c>
      <c r="J4142" s="12">
        <v>0.5</v>
      </c>
      <c r="K4142" s="12">
        <v>0.55600000000000005</v>
      </c>
      <c r="L4142" s="10">
        <v>0.28000000000000003</v>
      </c>
      <c r="M4142" s="10">
        <f>VLOOKUP('By placement'!$D4142,'By goal type'!$I$3:$J$7,2,FALSE)</f>
        <v>0.4</v>
      </c>
      <c r="N4142" s="13"/>
      <c r="O4142" s="10">
        <f t="shared" si="194"/>
        <v>0.4</v>
      </c>
      <c r="P4142" s="10">
        <f t="shared" si="192"/>
        <v>0.12</v>
      </c>
      <c r="Q4142">
        <f t="shared" si="193"/>
        <v>29.971179856115121</v>
      </c>
    </row>
    <row r="4143" spans="1:17" x14ac:dyDescent="0.3">
      <c r="A4143">
        <v>4138</v>
      </c>
      <c r="B4143" t="s">
        <v>4590</v>
      </c>
      <c r="C4143" t="s">
        <v>62</v>
      </c>
      <c r="D4143" t="s">
        <v>8</v>
      </c>
      <c r="E4143">
        <v>880</v>
      </c>
      <c r="F4143">
        <v>504</v>
      </c>
      <c r="G4143">
        <v>0.43120000000000003</v>
      </c>
      <c r="H4143">
        <v>0.1429</v>
      </c>
      <c r="I4143">
        <v>0.57410000000000005</v>
      </c>
      <c r="J4143" s="12">
        <v>0.72</v>
      </c>
      <c r="K4143" s="12">
        <v>1.1919999999999999</v>
      </c>
      <c r="L4143" s="10">
        <v>0.25</v>
      </c>
      <c r="M4143" s="10">
        <f>VLOOKUP('By placement'!$D4143,'By goal type'!$I$3:$J$7,2,FALSE)</f>
        <v>0.4</v>
      </c>
      <c r="N4143" s="13"/>
      <c r="O4143" s="10">
        <f t="shared" si="194"/>
        <v>0.4</v>
      </c>
      <c r="P4143" s="10">
        <f t="shared" si="192"/>
        <v>0.15000000000000002</v>
      </c>
      <c r="Q4143">
        <f t="shared" si="193"/>
        <v>0.2273281879194631</v>
      </c>
    </row>
    <row r="4144" spans="1:17" x14ac:dyDescent="0.3">
      <c r="A4144">
        <v>4139</v>
      </c>
      <c r="B4144" t="s">
        <v>4591</v>
      </c>
      <c r="C4144" t="s">
        <v>62</v>
      </c>
      <c r="D4144" t="s">
        <v>8</v>
      </c>
      <c r="E4144">
        <v>732950</v>
      </c>
      <c r="F4144">
        <v>230049</v>
      </c>
      <c r="G4144">
        <v>210.21029999999999</v>
      </c>
      <c r="H4144">
        <v>70.064700000000002</v>
      </c>
      <c r="I4144">
        <v>280.27499999999998</v>
      </c>
      <c r="J4144" s="12">
        <v>0.77</v>
      </c>
      <c r="K4144" s="12">
        <v>1.1919999999999999</v>
      </c>
      <c r="L4144" s="10">
        <v>0.25</v>
      </c>
      <c r="M4144" s="10">
        <f>VLOOKUP('By placement'!$D4144,'By goal type'!$I$3:$J$7,2,FALSE)</f>
        <v>0.4</v>
      </c>
      <c r="N4144" s="13"/>
      <c r="O4144" s="10">
        <f t="shared" si="194"/>
        <v>0.4</v>
      </c>
      <c r="P4144" s="10">
        <f t="shared" si="192"/>
        <v>0.15000000000000002</v>
      </c>
      <c r="Q4144">
        <f t="shared" si="193"/>
        <v>99.224874161073785</v>
      </c>
    </row>
    <row r="4145" spans="1:17" x14ac:dyDescent="0.3">
      <c r="A4145">
        <v>4140</v>
      </c>
      <c r="B4145" t="s">
        <v>4592</v>
      </c>
      <c r="C4145" t="s">
        <v>82</v>
      </c>
      <c r="D4145" t="s">
        <v>8</v>
      </c>
      <c r="E4145">
        <v>29987</v>
      </c>
      <c r="F4145">
        <v>7247</v>
      </c>
      <c r="G4145">
        <v>4.3186</v>
      </c>
      <c r="H4145">
        <v>1.4396</v>
      </c>
      <c r="I4145">
        <v>5.7582000000000004</v>
      </c>
      <c r="J4145" s="12">
        <v>0.5</v>
      </c>
      <c r="K4145" s="12">
        <v>0.82599999999999996</v>
      </c>
      <c r="L4145" s="10">
        <v>0.25</v>
      </c>
      <c r="M4145" s="10">
        <f>VLOOKUP('By placement'!$D4145,'By goal type'!$I$3:$J$7,2,FALSE)</f>
        <v>0.4</v>
      </c>
      <c r="N4145" s="13"/>
      <c r="O4145" s="10">
        <f t="shared" si="194"/>
        <v>0.4</v>
      </c>
      <c r="P4145" s="10">
        <f t="shared" si="192"/>
        <v>0.15000000000000002</v>
      </c>
      <c r="Q4145">
        <f t="shared" si="193"/>
        <v>2.2726067796610172</v>
      </c>
    </row>
    <row r="4146" spans="1:17" x14ac:dyDescent="0.3">
      <c r="A4146">
        <v>4141</v>
      </c>
      <c r="B4146" t="s">
        <v>4593</v>
      </c>
      <c r="C4146" t="s">
        <v>82</v>
      </c>
      <c r="D4146" t="s">
        <v>8</v>
      </c>
      <c r="E4146">
        <v>90706</v>
      </c>
      <c r="F4146">
        <v>13099</v>
      </c>
      <c r="G4146">
        <v>7.8384999999999998</v>
      </c>
      <c r="H4146">
        <v>2.6128</v>
      </c>
      <c r="I4146">
        <v>10.4513</v>
      </c>
      <c r="J4146" s="12">
        <v>0.5</v>
      </c>
      <c r="K4146" s="12">
        <v>0.78200000000000003</v>
      </c>
      <c r="L4146" s="10">
        <v>0.25</v>
      </c>
      <c r="M4146" s="10">
        <f>VLOOKUP('By placement'!$D4146,'By goal type'!$I$3:$J$7,2,FALSE)</f>
        <v>0.4</v>
      </c>
      <c r="N4146" s="13"/>
      <c r="O4146" s="10">
        <f t="shared" si="194"/>
        <v>0.4</v>
      </c>
      <c r="P4146" s="10">
        <f t="shared" si="192"/>
        <v>0.15000000000000002</v>
      </c>
      <c r="Q4146">
        <f t="shared" si="193"/>
        <v>3.7688831202046034</v>
      </c>
    </row>
    <row r="4147" spans="1:17" x14ac:dyDescent="0.3">
      <c r="A4147">
        <v>4142</v>
      </c>
      <c r="B4147" t="s">
        <v>4594</v>
      </c>
      <c r="C4147" t="s">
        <v>82</v>
      </c>
      <c r="D4147" t="s">
        <v>8</v>
      </c>
      <c r="E4147">
        <v>1125186</v>
      </c>
      <c r="F4147">
        <v>84629</v>
      </c>
      <c r="G4147">
        <v>70.135400000000004</v>
      </c>
      <c r="H4147">
        <v>31.2347</v>
      </c>
      <c r="I4147">
        <v>101.37009999999999</v>
      </c>
      <c r="J4147" s="12">
        <v>0.75</v>
      </c>
      <c r="K4147" s="12">
        <v>1.1819999999999999</v>
      </c>
      <c r="L4147" s="10">
        <v>0.32</v>
      </c>
      <c r="M4147" s="10">
        <f>VLOOKUP('By placement'!$D4147,'By goal type'!$I$3:$J$7,2,FALSE)</f>
        <v>0.4</v>
      </c>
      <c r="N4147" s="13"/>
      <c r="O4147" s="10">
        <f t="shared" si="194"/>
        <v>0.4</v>
      </c>
      <c r="P4147" s="10">
        <f t="shared" si="192"/>
        <v>8.0000000000000016E-2</v>
      </c>
      <c r="Q4147">
        <f t="shared" si="193"/>
        <v>37.048970558375629</v>
      </c>
    </row>
    <row r="4148" spans="1:17" x14ac:dyDescent="0.3">
      <c r="A4148">
        <v>4143</v>
      </c>
      <c r="B4148" t="s">
        <v>4595</v>
      </c>
      <c r="C4148" t="s">
        <v>62</v>
      </c>
      <c r="D4148" t="s">
        <v>8</v>
      </c>
      <c r="E4148">
        <v>984860</v>
      </c>
      <c r="F4148">
        <v>614112</v>
      </c>
      <c r="G4148">
        <v>287.57799999999997</v>
      </c>
      <c r="H4148">
        <v>106.3634</v>
      </c>
      <c r="I4148">
        <v>393.94139999999999</v>
      </c>
      <c r="J4148" s="12">
        <v>0.4</v>
      </c>
      <c r="K4148" s="12">
        <v>0.70599999999999996</v>
      </c>
      <c r="L4148" s="10">
        <v>0.27</v>
      </c>
      <c r="M4148" s="10">
        <f>VLOOKUP('By placement'!$D4148,'By goal type'!$I$3:$J$7,2,FALSE)</f>
        <v>0.4</v>
      </c>
      <c r="N4148" s="13"/>
      <c r="O4148" s="10">
        <f t="shared" si="194"/>
        <v>0.4</v>
      </c>
      <c r="P4148" s="10">
        <f t="shared" si="192"/>
        <v>0.13</v>
      </c>
      <c r="Q4148">
        <f t="shared" si="193"/>
        <v>157.57656</v>
      </c>
    </row>
    <row r="4149" spans="1:17" x14ac:dyDescent="0.3">
      <c r="A4149">
        <v>4144</v>
      </c>
      <c r="B4149" t="s">
        <v>4596</v>
      </c>
      <c r="C4149" t="s">
        <v>34</v>
      </c>
      <c r="D4149" t="s">
        <v>8</v>
      </c>
      <c r="E4149">
        <v>4142443</v>
      </c>
      <c r="F4149">
        <v>1094312</v>
      </c>
      <c r="G4149">
        <v>430.6551</v>
      </c>
      <c r="H4149">
        <v>167.4769</v>
      </c>
      <c r="I4149">
        <v>598.13199999999995</v>
      </c>
      <c r="J4149" s="12">
        <v>0.35</v>
      </c>
      <c r="K4149" s="12">
        <v>0.56200000000000006</v>
      </c>
      <c r="L4149" s="10">
        <v>0.28000000000000003</v>
      </c>
      <c r="M4149" s="10">
        <f>VLOOKUP('By placement'!$D4149,'By goal type'!$I$3:$J$7,2,FALSE)</f>
        <v>0.4</v>
      </c>
      <c r="N4149" s="13"/>
      <c r="O4149" s="10">
        <f t="shared" si="194"/>
        <v>0.4</v>
      </c>
      <c r="P4149" s="10">
        <f t="shared" si="192"/>
        <v>0.12</v>
      </c>
      <c r="Q4149">
        <f t="shared" si="193"/>
        <v>225.62986476868332</v>
      </c>
    </row>
    <row r="4150" spans="1:17" x14ac:dyDescent="0.3">
      <c r="A4150">
        <v>4145</v>
      </c>
      <c r="B4150" t="s">
        <v>4597</v>
      </c>
      <c r="C4150" t="s">
        <v>62</v>
      </c>
      <c r="D4150" t="s">
        <v>8</v>
      </c>
      <c r="E4150">
        <v>379896</v>
      </c>
      <c r="F4150">
        <v>141960</v>
      </c>
      <c r="G4150">
        <v>112.1627</v>
      </c>
      <c r="H4150">
        <v>48.070399999999999</v>
      </c>
      <c r="I4150">
        <v>160.23310000000001</v>
      </c>
      <c r="J4150" s="12">
        <v>0.7</v>
      </c>
      <c r="K4150" s="12">
        <v>1.123</v>
      </c>
      <c r="L4150" s="10" t="s">
        <v>5</v>
      </c>
      <c r="M4150" s="10">
        <f>VLOOKUP('By placement'!$D4150,'By goal type'!$I$3:$J$7,2,FALSE)</f>
        <v>0.4</v>
      </c>
      <c r="N4150" s="13"/>
      <c r="O4150" s="10">
        <f t="shared" si="194"/>
        <v>0.4</v>
      </c>
      <c r="P4150" s="10" t="str">
        <f t="shared" si="192"/>
        <v>unknown</v>
      </c>
      <c r="Q4150">
        <f t="shared" si="193"/>
        <v>60.354943276936794</v>
      </c>
    </row>
    <row r="4151" spans="1:17" x14ac:dyDescent="0.3">
      <c r="A4151">
        <v>4146</v>
      </c>
      <c r="B4151" t="s">
        <v>4598</v>
      </c>
      <c r="C4151" t="s">
        <v>39</v>
      </c>
      <c r="D4151" t="s">
        <v>8</v>
      </c>
      <c r="E4151">
        <v>3351</v>
      </c>
      <c r="F4151">
        <v>798</v>
      </c>
      <c r="G4151">
        <v>1.1589</v>
      </c>
      <c r="H4151">
        <v>0.45069999999999999</v>
      </c>
      <c r="I4151">
        <v>1.6095999999999999</v>
      </c>
      <c r="J4151" s="12">
        <v>1.25</v>
      </c>
      <c r="K4151" s="12">
        <v>2.0910000000000002</v>
      </c>
      <c r="L4151" s="10">
        <v>0.28000000000000003</v>
      </c>
      <c r="M4151" s="10">
        <f>VLOOKUP('By placement'!$D4151,'By goal type'!$I$3:$J$7,2,FALSE)</f>
        <v>0.4</v>
      </c>
      <c r="N4151" s="13"/>
      <c r="O4151" s="10">
        <f t="shared" si="194"/>
        <v>0.4</v>
      </c>
      <c r="P4151" s="10">
        <f t="shared" si="192"/>
        <v>0.12</v>
      </c>
      <c r="Q4151">
        <f t="shared" si="193"/>
        <v>0.64383999999999997</v>
      </c>
    </row>
    <row r="4152" spans="1:17" x14ac:dyDescent="0.3">
      <c r="A4152">
        <v>4147</v>
      </c>
      <c r="B4152" t="s">
        <v>4599</v>
      </c>
      <c r="C4152" t="s">
        <v>81</v>
      </c>
      <c r="D4152" t="s">
        <v>8</v>
      </c>
      <c r="E4152">
        <v>1097015</v>
      </c>
      <c r="F4152">
        <v>144638</v>
      </c>
      <c r="G4152">
        <v>53.162399999999998</v>
      </c>
      <c r="H4152">
        <v>28.616599999999998</v>
      </c>
      <c r="I4152">
        <v>81.778999999999996</v>
      </c>
      <c r="J4152" s="12">
        <v>0.35</v>
      </c>
      <c r="K4152" s="12">
        <v>0.59899999999999998</v>
      </c>
      <c r="L4152" s="10">
        <v>0.35000000000000003</v>
      </c>
      <c r="M4152" s="10">
        <f>VLOOKUP('By placement'!$D4152,'By goal type'!$I$3:$J$7,2,FALSE)</f>
        <v>0.4</v>
      </c>
      <c r="N4152" s="13"/>
      <c r="O4152" s="10">
        <f t="shared" si="194"/>
        <v>0.4</v>
      </c>
      <c r="P4152" s="10">
        <f t="shared" si="192"/>
        <v>4.9999999999999989E-2</v>
      </c>
      <c r="Q4152">
        <f t="shared" si="193"/>
        <v>32.711599999999997</v>
      </c>
    </row>
    <row r="4153" spans="1:17" x14ac:dyDescent="0.3">
      <c r="A4153">
        <v>4148</v>
      </c>
      <c r="B4153" t="s">
        <v>4600</v>
      </c>
      <c r="C4153" t="s">
        <v>29</v>
      </c>
      <c r="D4153" t="s">
        <v>8</v>
      </c>
      <c r="E4153">
        <v>1964273</v>
      </c>
      <c r="F4153">
        <v>663931</v>
      </c>
      <c r="G4153">
        <v>571.3021</v>
      </c>
      <c r="H4153">
        <v>233.34729999999999</v>
      </c>
      <c r="I4153">
        <v>804.64940000000001</v>
      </c>
      <c r="J4153" s="12">
        <v>0.75</v>
      </c>
      <c r="K4153" s="12">
        <v>1.28</v>
      </c>
      <c r="L4153" s="10">
        <v>0.28999999999999998</v>
      </c>
      <c r="M4153" s="10">
        <f>VLOOKUP('By placement'!$D4153,'By goal type'!$I$3:$J$7,2,FALSE)</f>
        <v>0.4</v>
      </c>
      <c r="N4153" s="13"/>
      <c r="O4153" s="10">
        <f t="shared" si="194"/>
        <v>0.4</v>
      </c>
      <c r="P4153" s="10">
        <f t="shared" si="192"/>
        <v>0.11000000000000004</v>
      </c>
      <c r="Q4153">
        <f t="shared" si="193"/>
        <v>321.85976000000005</v>
      </c>
    </row>
    <row r="4154" spans="1:17" x14ac:dyDescent="0.3">
      <c r="A4154">
        <v>4149</v>
      </c>
      <c r="B4154" t="s">
        <v>4601</v>
      </c>
      <c r="C4154" t="s">
        <v>72</v>
      </c>
      <c r="D4154" t="s">
        <v>8</v>
      </c>
      <c r="E4154">
        <v>24324</v>
      </c>
      <c r="F4154">
        <v>14776</v>
      </c>
      <c r="G4154">
        <v>14.2163</v>
      </c>
      <c r="H4154">
        <v>6.0926999999999998</v>
      </c>
      <c r="I4154">
        <v>20.309000000000001</v>
      </c>
      <c r="J4154" s="12">
        <v>0.85</v>
      </c>
      <c r="K4154" s="12">
        <v>1.5149999999999999</v>
      </c>
      <c r="L4154" s="10">
        <v>0.3</v>
      </c>
      <c r="M4154" s="10">
        <f>VLOOKUP('By placement'!$D4154,'By goal type'!$I$3:$J$7,2,FALSE)</f>
        <v>0.4</v>
      </c>
      <c r="N4154" s="13"/>
      <c r="O4154" s="10">
        <f t="shared" si="194"/>
        <v>0.4</v>
      </c>
      <c r="P4154" s="10">
        <f t="shared" si="192"/>
        <v>0.10000000000000003</v>
      </c>
      <c r="Q4154">
        <f t="shared" si="193"/>
        <v>8.1236000000000015</v>
      </c>
    </row>
    <row r="4155" spans="1:17" x14ac:dyDescent="0.3">
      <c r="A4155">
        <v>4150</v>
      </c>
      <c r="B4155" t="s">
        <v>4602</v>
      </c>
      <c r="C4155" t="s">
        <v>62</v>
      </c>
      <c r="D4155" t="s">
        <v>8</v>
      </c>
      <c r="E4155">
        <v>711152</v>
      </c>
      <c r="F4155">
        <v>193581</v>
      </c>
      <c r="G4155">
        <v>176.27629999999999</v>
      </c>
      <c r="H4155">
        <v>58.753399999999999</v>
      </c>
      <c r="I4155">
        <v>235.02969999999999</v>
      </c>
      <c r="J4155" s="12">
        <v>0.75</v>
      </c>
      <c r="K4155" s="12">
        <v>1.2470000000000001</v>
      </c>
      <c r="L4155" s="10">
        <v>0.25</v>
      </c>
      <c r="M4155" s="10">
        <f>VLOOKUP('By placement'!$D4155,'By goal type'!$I$3:$J$7,2,FALSE)</f>
        <v>0.4</v>
      </c>
      <c r="N4155" s="13"/>
      <c r="O4155" s="10">
        <f t="shared" si="194"/>
        <v>0.4</v>
      </c>
      <c r="P4155" s="10">
        <f t="shared" si="192"/>
        <v>0.15000000000000002</v>
      </c>
      <c r="Q4155">
        <f t="shared" si="193"/>
        <v>93.672623015236582</v>
      </c>
    </row>
    <row r="4156" spans="1:17" x14ac:dyDescent="0.3">
      <c r="A4156">
        <v>4151</v>
      </c>
      <c r="B4156" t="s">
        <v>4603</v>
      </c>
      <c r="C4156" t="s">
        <v>70</v>
      </c>
      <c r="D4156" t="s">
        <v>8</v>
      </c>
      <c r="E4156">
        <v>6219657</v>
      </c>
      <c r="F4156">
        <v>1009401</v>
      </c>
      <c r="G4156">
        <v>1075.5275999999999</v>
      </c>
      <c r="H4156">
        <v>579.12959999999998</v>
      </c>
      <c r="I4156">
        <v>1654.6572000000001</v>
      </c>
      <c r="J4156" s="12">
        <v>1</v>
      </c>
      <c r="K4156" s="12">
        <v>1.573</v>
      </c>
      <c r="L4156" s="10">
        <v>0.35000000000000003</v>
      </c>
      <c r="M4156" s="10">
        <f>VLOOKUP('By placement'!$D4156,'By goal type'!$I$3:$J$7,2,FALSE)</f>
        <v>0.4</v>
      </c>
      <c r="N4156" s="13"/>
      <c r="O4156" s="10">
        <f t="shared" si="194"/>
        <v>0.4</v>
      </c>
      <c r="P4156" s="10">
        <f t="shared" si="192"/>
        <v>4.9999999999999989E-2</v>
      </c>
      <c r="Q4156">
        <f t="shared" si="193"/>
        <v>602.74543903369351</v>
      </c>
    </row>
    <row r="4157" spans="1:17" x14ac:dyDescent="0.3">
      <c r="A4157">
        <v>4152</v>
      </c>
      <c r="B4157" t="s">
        <v>4604</v>
      </c>
      <c r="C4157" t="s">
        <v>75</v>
      </c>
      <c r="D4157" t="s">
        <v>8</v>
      </c>
      <c r="E4157">
        <v>99122</v>
      </c>
      <c r="F4157">
        <v>40331</v>
      </c>
      <c r="G4157">
        <v>46.463000000000001</v>
      </c>
      <c r="H4157">
        <v>19.912700000000001</v>
      </c>
      <c r="I4157">
        <v>66.375699999999995</v>
      </c>
      <c r="J4157" s="12">
        <v>1</v>
      </c>
      <c r="K4157" s="12">
        <v>1.623</v>
      </c>
      <c r="L4157" s="10">
        <v>0.3</v>
      </c>
      <c r="M4157" s="10">
        <f>VLOOKUP('By placement'!$D4157,'By goal type'!$I$3:$J$7,2,FALSE)</f>
        <v>0.4</v>
      </c>
      <c r="N4157" s="13"/>
      <c r="O4157" s="10">
        <f t="shared" si="194"/>
        <v>0.4</v>
      </c>
      <c r="P4157" s="10">
        <f t="shared" si="192"/>
        <v>0.10000000000000003</v>
      </c>
      <c r="Q4157">
        <f t="shared" si="193"/>
        <v>25.478780714725819</v>
      </c>
    </row>
    <row r="4158" spans="1:17" x14ac:dyDescent="0.3">
      <c r="A4158">
        <v>4153</v>
      </c>
      <c r="B4158" t="s">
        <v>4605</v>
      </c>
      <c r="C4158" t="s">
        <v>80</v>
      </c>
      <c r="D4158" t="s">
        <v>8</v>
      </c>
      <c r="E4158">
        <v>1302324</v>
      </c>
      <c r="F4158">
        <v>250831</v>
      </c>
      <c r="G4158">
        <v>155.27250000000001</v>
      </c>
      <c r="H4158">
        <v>51.7575</v>
      </c>
      <c r="I4158">
        <v>207.03</v>
      </c>
      <c r="J4158" s="12">
        <v>0.5</v>
      </c>
      <c r="K4158" s="12">
        <v>0.81100000000000005</v>
      </c>
      <c r="L4158" s="10">
        <v>0.25</v>
      </c>
      <c r="M4158" s="10">
        <f>VLOOKUP('By placement'!$D4158,'By goal type'!$I$3:$J$7,2,FALSE)</f>
        <v>0.4</v>
      </c>
      <c r="N4158" s="13"/>
      <c r="O4158" s="10">
        <f t="shared" si="194"/>
        <v>0.4</v>
      </c>
      <c r="P4158" s="10">
        <f t="shared" si="192"/>
        <v>0.15000000000000002</v>
      </c>
      <c r="Q4158">
        <f t="shared" si="193"/>
        <v>79.391282367447616</v>
      </c>
    </row>
    <row r="4159" spans="1:17" x14ac:dyDescent="0.3">
      <c r="A4159">
        <v>4154</v>
      </c>
      <c r="B4159" t="s">
        <v>4606</v>
      </c>
      <c r="C4159" t="s">
        <v>62</v>
      </c>
      <c r="D4159" t="s">
        <v>8</v>
      </c>
      <c r="E4159">
        <v>112090</v>
      </c>
      <c r="F4159">
        <v>56391</v>
      </c>
      <c r="G4159">
        <v>62.940100000000001</v>
      </c>
      <c r="H4159">
        <v>20.979600000000001</v>
      </c>
      <c r="I4159">
        <v>83.919700000000006</v>
      </c>
      <c r="J4159" s="12">
        <v>0.9</v>
      </c>
      <c r="K4159" s="12">
        <v>1.448</v>
      </c>
      <c r="L4159" s="10">
        <v>0.25</v>
      </c>
      <c r="M4159" s="10">
        <f>VLOOKUP('By placement'!$D4159,'By goal type'!$I$3:$J$7,2,FALSE)</f>
        <v>0.4</v>
      </c>
      <c r="N4159" s="13"/>
      <c r="O4159" s="10">
        <f t="shared" si="194"/>
        <v>0.4</v>
      </c>
      <c r="P4159" s="10">
        <f t="shared" si="192"/>
        <v>0.15000000000000002</v>
      </c>
      <c r="Q4159">
        <f t="shared" si="193"/>
        <v>31.75966546961326</v>
      </c>
    </row>
    <row r="4160" spans="1:17" x14ac:dyDescent="0.3">
      <c r="A4160">
        <v>4155</v>
      </c>
      <c r="B4160" t="s">
        <v>4607</v>
      </c>
      <c r="C4160" t="s">
        <v>69</v>
      </c>
      <c r="D4160" t="s">
        <v>8</v>
      </c>
      <c r="E4160">
        <v>3553315</v>
      </c>
      <c r="F4160">
        <v>748916</v>
      </c>
      <c r="G4160">
        <v>434.28699999999998</v>
      </c>
      <c r="H4160">
        <v>186.12299999999999</v>
      </c>
      <c r="I4160">
        <v>620.41</v>
      </c>
      <c r="J4160" s="12">
        <v>0.5</v>
      </c>
      <c r="K4160" s="12">
        <v>0.98</v>
      </c>
      <c r="L4160" s="10">
        <v>0.3</v>
      </c>
      <c r="M4160" s="10">
        <f>VLOOKUP('By placement'!$D4160,'By goal type'!$I$3:$J$7,2,FALSE)</f>
        <v>0.4</v>
      </c>
      <c r="N4160" s="13"/>
      <c r="O4160" s="10">
        <f t="shared" si="194"/>
        <v>0.4</v>
      </c>
      <c r="P4160" s="10">
        <f t="shared" si="192"/>
        <v>0.10000000000000003</v>
      </c>
      <c r="Q4160">
        <f t="shared" si="193"/>
        <v>248.16399999999999</v>
      </c>
    </row>
    <row r="4161" spans="1:17" x14ac:dyDescent="0.3">
      <c r="A4161">
        <v>4156</v>
      </c>
      <c r="B4161" t="s">
        <v>4608</v>
      </c>
      <c r="C4161" t="s">
        <v>62</v>
      </c>
      <c r="D4161" t="s">
        <v>8</v>
      </c>
      <c r="E4161">
        <v>942712</v>
      </c>
      <c r="F4161">
        <v>584202</v>
      </c>
      <c r="G4161">
        <v>327.80630000000002</v>
      </c>
      <c r="H4161">
        <v>109.2565</v>
      </c>
      <c r="I4161">
        <v>437.06279999999998</v>
      </c>
      <c r="J4161" s="12">
        <v>0.45</v>
      </c>
      <c r="K4161" s="12">
        <v>0.75600000000000001</v>
      </c>
      <c r="L4161" s="10">
        <v>0.25</v>
      </c>
      <c r="M4161" s="10">
        <f>VLOOKUP('By placement'!$D4161,'By goal type'!$I$3:$J$7,2,FALSE)</f>
        <v>0.4</v>
      </c>
      <c r="N4161" s="13"/>
      <c r="O4161" s="10">
        <f t="shared" si="194"/>
        <v>0.4</v>
      </c>
      <c r="P4161" s="10">
        <f t="shared" si="192"/>
        <v>0.15000000000000002</v>
      </c>
      <c r="Q4161">
        <f t="shared" si="193"/>
        <v>174.82512</v>
      </c>
    </row>
    <row r="4162" spans="1:17" x14ac:dyDescent="0.3">
      <c r="A4162">
        <v>4157</v>
      </c>
      <c r="B4162" t="s">
        <v>4609</v>
      </c>
      <c r="C4162" t="s">
        <v>72</v>
      </c>
      <c r="D4162" t="s">
        <v>8</v>
      </c>
      <c r="E4162">
        <v>31576</v>
      </c>
      <c r="F4162">
        <v>18010</v>
      </c>
      <c r="G4162">
        <v>12.8308</v>
      </c>
      <c r="H4162">
        <v>8.1302000000000003</v>
      </c>
      <c r="I4162">
        <v>20.960999999999999</v>
      </c>
      <c r="J4162" s="12">
        <v>0.7</v>
      </c>
      <c r="K4162" s="12">
        <v>1.3169999999999999</v>
      </c>
      <c r="L4162" s="10">
        <v>0.4</v>
      </c>
      <c r="M4162" s="10">
        <f>VLOOKUP('By placement'!$D4162,'By goal type'!$I$3:$J$7,2,FALSE)</f>
        <v>0.4</v>
      </c>
      <c r="N4162" s="13"/>
      <c r="O4162" s="10">
        <f t="shared" si="194"/>
        <v>0.4</v>
      </c>
      <c r="P4162" s="10">
        <f t="shared" si="192"/>
        <v>0</v>
      </c>
      <c r="Q4162">
        <f t="shared" si="193"/>
        <v>8.3843999999999994</v>
      </c>
    </row>
    <row r="4163" spans="1:17" x14ac:dyDescent="0.3">
      <c r="A4163">
        <v>4158</v>
      </c>
      <c r="B4163" t="s">
        <v>4610</v>
      </c>
      <c r="C4163" t="s">
        <v>65</v>
      </c>
      <c r="D4163" t="s">
        <v>8</v>
      </c>
      <c r="E4163">
        <v>136158</v>
      </c>
      <c r="F4163">
        <v>61720</v>
      </c>
      <c r="G4163">
        <v>18.5228</v>
      </c>
      <c r="H4163">
        <v>7.1997</v>
      </c>
      <c r="I4163">
        <v>25.7225</v>
      </c>
      <c r="J4163" s="12">
        <v>0.25</v>
      </c>
      <c r="K4163" s="12">
        <v>0.46700000000000003</v>
      </c>
      <c r="L4163" s="10">
        <v>0.28000000000000003</v>
      </c>
      <c r="M4163" s="10">
        <f>VLOOKUP('By placement'!$D4163,'By goal type'!$I$3:$J$7,2,FALSE)</f>
        <v>0.4</v>
      </c>
      <c r="N4163" s="13"/>
      <c r="O4163" s="10">
        <f t="shared" si="194"/>
        <v>0.4</v>
      </c>
      <c r="P4163" s="10">
        <f t="shared" si="192"/>
        <v>0.12</v>
      </c>
      <c r="Q4163">
        <f t="shared" si="193"/>
        <v>10.289000000000001</v>
      </c>
    </row>
    <row r="4164" spans="1:17" x14ac:dyDescent="0.3">
      <c r="A4164">
        <v>4159</v>
      </c>
      <c r="B4164" t="s">
        <v>4611</v>
      </c>
      <c r="C4164" t="s">
        <v>73</v>
      </c>
      <c r="D4164" t="s">
        <v>8</v>
      </c>
      <c r="E4164">
        <v>3194398</v>
      </c>
      <c r="F4164">
        <v>1108569</v>
      </c>
      <c r="G4164">
        <v>1040.4217000000001</v>
      </c>
      <c r="H4164">
        <v>346.80500000000001</v>
      </c>
      <c r="I4164">
        <v>1387.2266999999999</v>
      </c>
      <c r="J4164" s="12">
        <v>0.75</v>
      </c>
      <c r="K4164" s="12">
        <v>1.202</v>
      </c>
      <c r="L4164" s="10">
        <v>0.25</v>
      </c>
      <c r="M4164" s="10">
        <f>VLOOKUP('By placement'!$D4164,'By goal type'!$I$3:$J$7,2,FALSE)</f>
        <v>0.4</v>
      </c>
      <c r="N4164" s="13"/>
      <c r="O4164" s="10">
        <f t="shared" si="194"/>
        <v>0.4</v>
      </c>
      <c r="P4164" s="10">
        <f t="shared" si="192"/>
        <v>0.15000000000000002</v>
      </c>
      <c r="Q4164">
        <f t="shared" si="193"/>
        <v>521.6526359400998</v>
      </c>
    </row>
    <row r="4165" spans="1:17" x14ac:dyDescent="0.3">
      <c r="A4165">
        <v>4160</v>
      </c>
      <c r="B4165" t="s">
        <v>4612</v>
      </c>
      <c r="C4165" t="s">
        <v>79</v>
      </c>
      <c r="D4165" t="s">
        <v>8</v>
      </c>
      <c r="E4165">
        <v>7646</v>
      </c>
      <c r="F4165">
        <v>3094</v>
      </c>
      <c r="G4165">
        <v>0.77590000000000003</v>
      </c>
      <c r="H4165">
        <v>0.2586</v>
      </c>
      <c r="I4165">
        <v>1.0345</v>
      </c>
      <c r="J4165" s="12">
        <v>0.2</v>
      </c>
      <c r="K4165" s="12">
        <v>0.34799999999999998</v>
      </c>
      <c r="L4165" s="10">
        <v>0.25</v>
      </c>
      <c r="M4165" s="10">
        <f>VLOOKUP('By placement'!$D4165,'By goal type'!$I$3:$J$7,2,FALSE)</f>
        <v>0.4</v>
      </c>
      <c r="N4165" s="13"/>
      <c r="O4165" s="10">
        <f t="shared" si="194"/>
        <v>0.4</v>
      </c>
      <c r="P4165" s="10">
        <f t="shared" si="192"/>
        <v>0.15000000000000002</v>
      </c>
      <c r="Q4165">
        <f t="shared" si="193"/>
        <v>0.4138</v>
      </c>
    </row>
    <row r="4166" spans="1:17" x14ac:dyDescent="0.3">
      <c r="A4166">
        <v>4161</v>
      </c>
      <c r="B4166" t="s">
        <v>4613</v>
      </c>
      <c r="C4166" t="s">
        <v>70</v>
      </c>
      <c r="D4166" t="s">
        <v>8</v>
      </c>
      <c r="E4166">
        <v>165867</v>
      </c>
      <c r="F4166">
        <v>12332</v>
      </c>
      <c r="G4166">
        <v>13.4411</v>
      </c>
      <c r="H4166">
        <v>7.2374999999999998</v>
      </c>
      <c r="I4166">
        <v>20.678599999999999</v>
      </c>
      <c r="J4166" s="12">
        <v>1</v>
      </c>
      <c r="K4166" s="12">
        <v>1.6779999999999999</v>
      </c>
      <c r="L4166" s="10">
        <v>0.35000000000000003</v>
      </c>
      <c r="M4166" s="10">
        <f>VLOOKUP('By placement'!$D4166,'By goal type'!$I$3:$J$7,2,FALSE)</f>
        <v>0.4</v>
      </c>
      <c r="N4166" s="13"/>
      <c r="O4166" s="10">
        <f t="shared" si="194"/>
        <v>0.4</v>
      </c>
      <c r="P4166" s="10">
        <f t="shared" si="192"/>
        <v>4.9999999999999989E-2</v>
      </c>
      <c r="Q4166">
        <f t="shared" si="193"/>
        <v>8.2714400000000001</v>
      </c>
    </row>
    <row r="4167" spans="1:17" x14ac:dyDescent="0.3">
      <c r="A4167">
        <v>4162</v>
      </c>
      <c r="B4167" t="s">
        <v>4614</v>
      </c>
      <c r="C4167" t="s">
        <v>74</v>
      </c>
      <c r="D4167" t="s">
        <v>8</v>
      </c>
      <c r="E4167">
        <v>7656814</v>
      </c>
      <c r="F4167">
        <v>70593</v>
      </c>
      <c r="G4167">
        <v>17.338899999999999</v>
      </c>
      <c r="H4167">
        <v>6.5888999999999998</v>
      </c>
      <c r="I4167">
        <v>23.927800000000001</v>
      </c>
      <c r="J4167" s="12">
        <v>0.12</v>
      </c>
      <c r="K4167" s="12">
        <v>0.29599999999999999</v>
      </c>
      <c r="L4167" s="10">
        <v>0.37</v>
      </c>
      <c r="M4167" s="10">
        <f>VLOOKUP('By placement'!$D4167,'By goal type'!$I$3:$J$7,2,FALSE)</f>
        <v>0.4</v>
      </c>
      <c r="N4167" s="13"/>
      <c r="O4167" s="10">
        <f t="shared" si="194"/>
        <v>0.4</v>
      </c>
      <c r="P4167" s="10">
        <f t="shared" ref="P4167:P4230" si="195">IFERROR(O4167-L4167,"unknown")</f>
        <v>3.0000000000000027E-2</v>
      </c>
      <c r="Q4167">
        <f t="shared" ref="Q4167:Q4230" si="196">IFERROR(MIN(1-J4167/K4167,O4167)*I4167,0)</f>
        <v>9.5711200000000005</v>
      </c>
    </row>
    <row r="4168" spans="1:17" x14ac:dyDescent="0.3">
      <c r="A4168">
        <v>4163</v>
      </c>
      <c r="B4168" t="s">
        <v>4615</v>
      </c>
      <c r="C4168" t="s">
        <v>65</v>
      </c>
      <c r="D4168" t="s">
        <v>8</v>
      </c>
      <c r="E4168">
        <v>12379950</v>
      </c>
      <c r="F4168">
        <v>6292903</v>
      </c>
      <c r="G4168">
        <v>3823.6723000000002</v>
      </c>
      <c r="H4168">
        <v>955.91729999999995</v>
      </c>
      <c r="I4168">
        <v>4779.5896000000002</v>
      </c>
      <c r="J4168" s="12">
        <v>0.45</v>
      </c>
      <c r="K4168" s="12">
        <v>0.755</v>
      </c>
      <c r="L4168" s="10">
        <v>0.2</v>
      </c>
      <c r="M4168" s="10">
        <f>VLOOKUP('By placement'!$D4168,'By goal type'!$I$3:$J$7,2,FALSE)</f>
        <v>0.4</v>
      </c>
      <c r="N4168" s="13"/>
      <c r="O4168" s="10">
        <f t="shared" ref="O4168:O4231" si="197">IF(N4168="",M4168,N4168)</f>
        <v>0.4</v>
      </c>
      <c r="P4168" s="10">
        <f t="shared" si="195"/>
        <v>0.2</v>
      </c>
      <c r="Q4168">
        <f t="shared" si="196"/>
        <v>1911.8358400000002</v>
      </c>
    </row>
    <row r="4169" spans="1:17" x14ac:dyDescent="0.3">
      <c r="A4169">
        <v>4164</v>
      </c>
      <c r="B4169" t="s">
        <v>4616</v>
      </c>
      <c r="C4169" t="s">
        <v>66</v>
      </c>
      <c r="D4169" t="s">
        <v>8</v>
      </c>
      <c r="E4169">
        <v>68210</v>
      </c>
      <c r="F4169">
        <v>18965</v>
      </c>
      <c r="G4169">
        <v>6.8474000000000004</v>
      </c>
      <c r="H4169">
        <v>2.9346000000000001</v>
      </c>
      <c r="I4169">
        <v>9.782</v>
      </c>
      <c r="J4169" s="12">
        <v>0.3</v>
      </c>
      <c r="K4169" s="12">
        <v>0.56200000000000006</v>
      </c>
      <c r="L4169" s="10">
        <v>0.3</v>
      </c>
      <c r="M4169" s="10">
        <f>VLOOKUP('By placement'!$D4169,'By goal type'!$I$3:$J$7,2,FALSE)</f>
        <v>0.4</v>
      </c>
      <c r="N4169" s="13"/>
      <c r="O4169" s="10">
        <f t="shared" si="197"/>
        <v>0.4</v>
      </c>
      <c r="P4169" s="10">
        <f t="shared" si="195"/>
        <v>0.10000000000000003</v>
      </c>
      <c r="Q4169">
        <f t="shared" si="196"/>
        <v>3.9128000000000003</v>
      </c>
    </row>
    <row r="4170" spans="1:17" x14ac:dyDescent="0.3">
      <c r="A4170">
        <v>4165</v>
      </c>
      <c r="B4170" t="s">
        <v>4617</v>
      </c>
      <c r="C4170" t="s">
        <v>78</v>
      </c>
      <c r="D4170" t="s">
        <v>8</v>
      </c>
      <c r="E4170">
        <v>7935306</v>
      </c>
      <c r="F4170">
        <v>16401</v>
      </c>
      <c r="G4170">
        <v>1.7133</v>
      </c>
      <c r="H4170">
        <v>0.55189999999999995</v>
      </c>
      <c r="I4170">
        <v>2.2652000000000001</v>
      </c>
      <c r="J4170" s="12">
        <v>0.08</v>
      </c>
      <c r="K4170" s="12">
        <v>0</v>
      </c>
      <c r="L4170" s="10">
        <v>0.25</v>
      </c>
      <c r="M4170" s="10">
        <f>VLOOKUP('By placement'!$D4170,'By goal type'!$I$3:$J$7,2,FALSE)</f>
        <v>0.4</v>
      </c>
      <c r="N4170" s="13"/>
      <c r="O4170" s="10">
        <f t="shared" si="197"/>
        <v>0.4</v>
      </c>
      <c r="P4170" s="10">
        <f t="shared" si="195"/>
        <v>0.15000000000000002</v>
      </c>
      <c r="Q4170">
        <f t="shared" si="196"/>
        <v>0</v>
      </c>
    </row>
    <row r="4171" spans="1:17" x14ac:dyDescent="0.3">
      <c r="A4171">
        <v>4166</v>
      </c>
      <c r="B4171" t="s">
        <v>4618</v>
      </c>
      <c r="C4171" t="s">
        <v>39</v>
      </c>
      <c r="D4171" t="s">
        <v>8</v>
      </c>
      <c r="E4171">
        <v>2433</v>
      </c>
      <c r="F4171">
        <v>730</v>
      </c>
      <c r="G4171">
        <v>1.137</v>
      </c>
      <c r="H4171">
        <v>0.44230000000000003</v>
      </c>
      <c r="I4171">
        <v>1.5792999999999999</v>
      </c>
      <c r="J4171" s="12">
        <v>1.25</v>
      </c>
      <c r="K4171" s="12">
        <v>2.044</v>
      </c>
      <c r="L4171" s="10">
        <v>0.28000000000000003</v>
      </c>
      <c r="M4171" s="10">
        <f>VLOOKUP('By placement'!$D4171,'By goal type'!$I$3:$J$7,2,FALSE)</f>
        <v>0.4</v>
      </c>
      <c r="N4171" s="13"/>
      <c r="O4171" s="10">
        <f t="shared" si="197"/>
        <v>0.4</v>
      </c>
      <c r="P4171" s="10">
        <f t="shared" si="195"/>
        <v>0.12</v>
      </c>
      <c r="Q4171">
        <f t="shared" si="196"/>
        <v>0.61348542074363999</v>
      </c>
    </row>
    <row r="4172" spans="1:17" x14ac:dyDescent="0.3">
      <c r="A4172">
        <v>4167</v>
      </c>
      <c r="B4172" t="s">
        <v>4619</v>
      </c>
      <c r="C4172" t="s">
        <v>77</v>
      </c>
      <c r="D4172" t="s">
        <v>8</v>
      </c>
      <c r="E4172">
        <v>161808</v>
      </c>
      <c r="F4172">
        <v>94477</v>
      </c>
      <c r="G4172">
        <v>123.19410000000001</v>
      </c>
      <c r="H4172">
        <v>41.062100000000001</v>
      </c>
      <c r="I4172">
        <v>164.25620000000001</v>
      </c>
      <c r="J4172" s="12">
        <v>1</v>
      </c>
      <c r="K4172" s="12">
        <v>1.8149999999999999</v>
      </c>
      <c r="L4172" s="10">
        <v>0.25</v>
      </c>
      <c r="M4172" s="10">
        <f>VLOOKUP('By placement'!$D4172,'By goal type'!$I$3:$J$7,2,FALSE)</f>
        <v>0.4</v>
      </c>
      <c r="N4172" s="13"/>
      <c r="O4172" s="10">
        <f t="shared" si="197"/>
        <v>0.4</v>
      </c>
      <c r="P4172" s="10">
        <f t="shared" si="195"/>
        <v>0.15000000000000002</v>
      </c>
      <c r="Q4172">
        <f t="shared" si="196"/>
        <v>65.702480000000008</v>
      </c>
    </row>
    <row r="4173" spans="1:17" x14ac:dyDescent="0.3">
      <c r="A4173">
        <v>4168</v>
      </c>
      <c r="B4173" t="s">
        <v>4620</v>
      </c>
      <c r="C4173" t="s">
        <v>73</v>
      </c>
      <c r="D4173" t="s">
        <v>8</v>
      </c>
      <c r="E4173">
        <v>2434117</v>
      </c>
      <c r="F4173">
        <v>1045169</v>
      </c>
      <c r="G4173">
        <v>1023.5</v>
      </c>
      <c r="H4173">
        <v>341.16629999999998</v>
      </c>
      <c r="I4173">
        <v>1364.6663000000001</v>
      </c>
      <c r="J4173" s="12">
        <v>0.75</v>
      </c>
      <c r="K4173" s="12">
        <v>1.2350000000000001</v>
      </c>
      <c r="L4173" s="10">
        <v>0.25</v>
      </c>
      <c r="M4173" s="10">
        <f>VLOOKUP('By placement'!$D4173,'By goal type'!$I$3:$J$7,2,FALSE)</f>
        <v>0.4</v>
      </c>
      <c r="N4173" s="13"/>
      <c r="O4173" s="10">
        <f t="shared" si="197"/>
        <v>0.4</v>
      </c>
      <c r="P4173" s="10">
        <f t="shared" si="195"/>
        <v>0.15000000000000002</v>
      </c>
      <c r="Q4173">
        <f t="shared" si="196"/>
        <v>535.92158340080982</v>
      </c>
    </row>
    <row r="4174" spans="1:17" x14ac:dyDescent="0.3">
      <c r="A4174">
        <v>4169</v>
      </c>
      <c r="B4174" t="s">
        <v>4621</v>
      </c>
      <c r="C4174" t="s">
        <v>76</v>
      </c>
      <c r="D4174" t="s">
        <v>8</v>
      </c>
      <c r="E4174">
        <v>227088</v>
      </c>
      <c r="F4174">
        <v>114508</v>
      </c>
      <c r="G4174">
        <v>45.3611</v>
      </c>
      <c r="H4174">
        <v>15.116899999999999</v>
      </c>
      <c r="I4174">
        <v>60.478000000000002</v>
      </c>
      <c r="J4174" s="12">
        <v>0.3</v>
      </c>
      <c r="K4174" s="12">
        <v>0.57299999999999995</v>
      </c>
      <c r="L4174" s="10">
        <v>0.25</v>
      </c>
      <c r="M4174" s="10">
        <f>VLOOKUP('By placement'!$D4174,'By goal type'!$I$3:$J$7,2,FALSE)</f>
        <v>0.4</v>
      </c>
      <c r="N4174" s="13"/>
      <c r="O4174" s="10">
        <f t="shared" si="197"/>
        <v>0.4</v>
      </c>
      <c r="P4174" s="10">
        <f t="shared" si="195"/>
        <v>0.15000000000000002</v>
      </c>
      <c r="Q4174">
        <f t="shared" si="196"/>
        <v>24.191200000000002</v>
      </c>
    </row>
    <row r="4175" spans="1:17" x14ac:dyDescent="0.3">
      <c r="A4175">
        <v>4170</v>
      </c>
      <c r="B4175" t="s">
        <v>4622</v>
      </c>
      <c r="C4175" t="s">
        <v>75</v>
      </c>
      <c r="D4175" t="s">
        <v>8</v>
      </c>
      <c r="E4175">
        <v>98254</v>
      </c>
      <c r="F4175">
        <v>38635</v>
      </c>
      <c r="G4175">
        <v>47.688000000000002</v>
      </c>
      <c r="H4175">
        <v>20.4375</v>
      </c>
      <c r="I4175">
        <v>68.125500000000002</v>
      </c>
      <c r="J4175" s="12">
        <v>1</v>
      </c>
      <c r="K4175" s="12">
        <v>1.744</v>
      </c>
      <c r="L4175" s="10">
        <v>0.3</v>
      </c>
      <c r="M4175" s="10">
        <f>VLOOKUP('By placement'!$D4175,'By goal type'!$I$3:$J$7,2,FALSE)</f>
        <v>0.4</v>
      </c>
      <c r="N4175" s="13"/>
      <c r="O4175" s="10">
        <f t="shared" si="197"/>
        <v>0.4</v>
      </c>
      <c r="P4175" s="10">
        <f t="shared" si="195"/>
        <v>0.10000000000000003</v>
      </c>
      <c r="Q4175">
        <f t="shared" si="196"/>
        <v>27.250200000000003</v>
      </c>
    </row>
    <row r="4176" spans="1:17" x14ac:dyDescent="0.3">
      <c r="A4176">
        <v>4171</v>
      </c>
      <c r="B4176" t="s">
        <v>4623</v>
      </c>
      <c r="C4176" t="s">
        <v>74</v>
      </c>
      <c r="D4176" t="s">
        <v>8</v>
      </c>
      <c r="E4176">
        <v>5939429</v>
      </c>
      <c r="F4176">
        <v>109253</v>
      </c>
      <c r="G4176">
        <v>62.830500000000001</v>
      </c>
      <c r="H4176">
        <v>33.826099999999997</v>
      </c>
      <c r="I4176">
        <v>96.656599999999997</v>
      </c>
      <c r="J4176" s="12">
        <v>0.5</v>
      </c>
      <c r="K4176" s="12">
        <v>0.96799999999999997</v>
      </c>
      <c r="L4176" s="10">
        <v>0.35000000000000003</v>
      </c>
      <c r="M4176" s="10">
        <f>VLOOKUP('By placement'!$D4176,'By goal type'!$I$3:$J$7,2,FALSE)</f>
        <v>0.4</v>
      </c>
      <c r="N4176" s="13"/>
      <c r="O4176" s="10">
        <f t="shared" si="197"/>
        <v>0.4</v>
      </c>
      <c r="P4176" s="10">
        <f t="shared" si="195"/>
        <v>4.9999999999999989E-2</v>
      </c>
      <c r="Q4176">
        <f t="shared" si="196"/>
        <v>38.662640000000003</v>
      </c>
    </row>
    <row r="4177" spans="1:17" x14ac:dyDescent="0.3">
      <c r="A4177">
        <v>4172</v>
      </c>
      <c r="B4177" t="s">
        <v>4624</v>
      </c>
      <c r="C4177" t="s">
        <v>24</v>
      </c>
      <c r="D4177" t="s">
        <v>8</v>
      </c>
      <c r="E4177">
        <v>7012124</v>
      </c>
      <c r="F4177">
        <v>4155772</v>
      </c>
      <c r="G4177">
        <v>4141.4339</v>
      </c>
      <c r="H4177">
        <v>1774.8997999999999</v>
      </c>
      <c r="I4177">
        <v>5916.3337000000001</v>
      </c>
      <c r="J4177" s="12">
        <v>0.8</v>
      </c>
      <c r="K4177" s="12">
        <v>1.4970000000000001</v>
      </c>
      <c r="L4177" s="10">
        <v>0.3</v>
      </c>
      <c r="M4177" s="10">
        <f>VLOOKUP('By placement'!$D4177,'By goal type'!$I$3:$J$7,2,FALSE)</f>
        <v>0.4</v>
      </c>
      <c r="N4177" s="13"/>
      <c r="O4177" s="10">
        <f t="shared" si="197"/>
        <v>0.4</v>
      </c>
      <c r="P4177" s="10">
        <f t="shared" si="195"/>
        <v>0.10000000000000003</v>
      </c>
      <c r="Q4177">
        <f t="shared" si="196"/>
        <v>2366.5334800000001</v>
      </c>
    </row>
    <row r="4178" spans="1:17" x14ac:dyDescent="0.3">
      <c r="A4178">
        <v>4173</v>
      </c>
      <c r="B4178" t="s">
        <v>4625</v>
      </c>
      <c r="C4178" t="s">
        <v>62</v>
      </c>
      <c r="D4178" t="s">
        <v>8</v>
      </c>
      <c r="E4178">
        <v>3882605</v>
      </c>
      <c r="F4178">
        <v>1685799</v>
      </c>
      <c r="G4178">
        <v>1802.5182</v>
      </c>
      <c r="H4178">
        <v>600.83709999999996</v>
      </c>
      <c r="I4178">
        <v>2403.3553000000002</v>
      </c>
      <c r="J4178" s="12">
        <v>0.8</v>
      </c>
      <c r="K4178" s="12">
        <v>1.4530000000000001</v>
      </c>
      <c r="L4178" s="10">
        <v>0.25</v>
      </c>
      <c r="M4178" s="10">
        <f>VLOOKUP('By placement'!$D4178,'By goal type'!$I$3:$J$7,2,FALSE)</f>
        <v>0.4</v>
      </c>
      <c r="N4178" s="13"/>
      <c r="O4178" s="10">
        <f t="shared" si="197"/>
        <v>0.4</v>
      </c>
      <c r="P4178" s="10">
        <f t="shared" si="195"/>
        <v>0.15000000000000002</v>
      </c>
      <c r="Q4178">
        <f t="shared" si="196"/>
        <v>961.34212000000014</v>
      </c>
    </row>
    <row r="4179" spans="1:17" x14ac:dyDescent="0.3">
      <c r="A4179">
        <v>4174</v>
      </c>
      <c r="B4179" t="s">
        <v>4626</v>
      </c>
      <c r="C4179" t="s">
        <v>67</v>
      </c>
      <c r="D4179" t="s">
        <v>8</v>
      </c>
      <c r="E4179">
        <v>202072</v>
      </c>
      <c r="F4179">
        <v>92881</v>
      </c>
      <c r="G4179">
        <v>62.214599999999997</v>
      </c>
      <c r="H4179">
        <v>20.735399999999998</v>
      </c>
      <c r="I4179">
        <v>82.95</v>
      </c>
      <c r="J4179" s="12">
        <v>0.5</v>
      </c>
      <c r="K4179" s="12">
        <v>0.81</v>
      </c>
      <c r="L4179" s="10" t="s">
        <v>5</v>
      </c>
      <c r="M4179" s="10">
        <f>VLOOKUP('By placement'!$D4179,'By goal type'!$I$3:$J$7,2,FALSE)</f>
        <v>0.4</v>
      </c>
      <c r="N4179" s="13"/>
      <c r="O4179" s="10">
        <f t="shared" si="197"/>
        <v>0.4</v>
      </c>
      <c r="P4179" s="10" t="str">
        <f t="shared" si="195"/>
        <v>unknown</v>
      </c>
      <c r="Q4179">
        <f t="shared" si="196"/>
        <v>31.7462962962963</v>
      </c>
    </row>
    <row r="4180" spans="1:17" x14ac:dyDescent="0.3">
      <c r="A4180">
        <v>4175</v>
      </c>
      <c r="B4180" t="s">
        <v>4627</v>
      </c>
      <c r="C4180" t="s">
        <v>66</v>
      </c>
      <c r="D4180" t="s">
        <v>8</v>
      </c>
      <c r="E4180">
        <v>15719</v>
      </c>
      <c r="F4180">
        <v>3698</v>
      </c>
      <c r="G4180">
        <v>1.2951999999999999</v>
      </c>
      <c r="H4180">
        <v>0.69479999999999997</v>
      </c>
      <c r="I4180">
        <v>1.99</v>
      </c>
      <c r="J4180" s="12">
        <v>0.3</v>
      </c>
      <c r="K4180" s="12">
        <v>0.45100000000000001</v>
      </c>
      <c r="L4180" s="10">
        <v>0.35000000000000003</v>
      </c>
      <c r="M4180" s="10">
        <f>VLOOKUP('By placement'!$D4180,'By goal type'!$I$3:$J$7,2,FALSE)</f>
        <v>0.4</v>
      </c>
      <c r="N4180" s="13"/>
      <c r="O4180" s="10">
        <f t="shared" si="197"/>
        <v>0.4</v>
      </c>
      <c r="P4180" s="10">
        <f t="shared" si="195"/>
        <v>4.9999999999999989E-2</v>
      </c>
      <c r="Q4180">
        <f t="shared" si="196"/>
        <v>0.66627494456762759</v>
      </c>
    </row>
    <row r="4181" spans="1:17" x14ac:dyDescent="0.3">
      <c r="A4181">
        <v>4176</v>
      </c>
      <c r="B4181" t="s">
        <v>4628</v>
      </c>
      <c r="C4181" t="s">
        <v>32</v>
      </c>
      <c r="D4181" t="s">
        <v>8</v>
      </c>
      <c r="E4181">
        <v>956241</v>
      </c>
      <c r="F4181">
        <v>452226</v>
      </c>
      <c r="G4181">
        <v>198.71559999999999</v>
      </c>
      <c r="H4181">
        <v>85.164000000000001</v>
      </c>
      <c r="I4181">
        <v>283.87959999999998</v>
      </c>
      <c r="J4181" s="12">
        <v>0.35</v>
      </c>
      <c r="K4181" s="12">
        <v>0.67300000000000004</v>
      </c>
      <c r="L4181" s="10">
        <v>0.3</v>
      </c>
      <c r="M4181" s="10">
        <f>VLOOKUP('By placement'!$D4181,'By goal type'!$I$3:$J$7,2,FALSE)</f>
        <v>0.4</v>
      </c>
      <c r="N4181" s="13"/>
      <c r="O4181" s="10">
        <f t="shared" si="197"/>
        <v>0.4</v>
      </c>
      <c r="P4181" s="10">
        <f t="shared" si="195"/>
        <v>0.10000000000000003</v>
      </c>
      <c r="Q4181">
        <f t="shared" si="196"/>
        <v>113.55184</v>
      </c>
    </row>
    <row r="4182" spans="1:17" x14ac:dyDescent="0.3">
      <c r="A4182">
        <v>4177</v>
      </c>
      <c r="B4182" t="s">
        <v>4629</v>
      </c>
      <c r="C4182" t="s">
        <v>68</v>
      </c>
      <c r="D4182" t="s">
        <v>8</v>
      </c>
      <c r="E4182">
        <v>138997</v>
      </c>
      <c r="F4182">
        <v>40183</v>
      </c>
      <c r="G4182">
        <v>15.195600000000001</v>
      </c>
      <c r="H4182">
        <v>6.5124000000000004</v>
      </c>
      <c r="I4182">
        <v>21.707999999999998</v>
      </c>
      <c r="J4182" s="12">
        <v>0.3</v>
      </c>
      <c r="K4182" s="12">
        <v>0.56200000000000006</v>
      </c>
      <c r="L4182" s="10">
        <v>0.3</v>
      </c>
      <c r="M4182" s="10">
        <f>VLOOKUP('By placement'!$D4182,'By goal type'!$I$3:$J$7,2,FALSE)</f>
        <v>0.4</v>
      </c>
      <c r="N4182" s="13"/>
      <c r="O4182" s="10">
        <f t="shared" si="197"/>
        <v>0.4</v>
      </c>
      <c r="P4182" s="10">
        <f t="shared" si="195"/>
        <v>0.10000000000000003</v>
      </c>
      <c r="Q4182">
        <f t="shared" si="196"/>
        <v>8.6831999999999994</v>
      </c>
    </row>
    <row r="4183" spans="1:17" x14ac:dyDescent="0.3">
      <c r="A4183">
        <v>4178</v>
      </c>
      <c r="B4183" t="s">
        <v>4630</v>
      </c>
      <c r="C4183" t="s">
        <v>65</v>
      </c>
      <c r="D4183" t="s">
        <v>8</v>
      </c>
      <c r="E4183">
        <v>25</v>
      </c>
      <c r="F4183">
        <v>11</v>
      </c>
      <c r="G4183">
        <v>7.0000000000000001E-3</v>
      </c>
      <c r="H4183">
        <v>3.0000000000000001E-3</v>
      </c>
      <c r="I4183">
        <v>0.01</v>
      </c>
      <c r="J4183" s="12">
        <v>0.5</v>
      </c>
      <c r="K4183" s="12">
        <v>0.90900000000000003</v>
      </c>
      <c r="L4183" s="10">
        <v>0.3</v>
      </c>
      <c r="M4183" s="10">
        <f>VLOOKUP('By placement'!$D4183,'By goal type'!$I$3:$J$7,2,FALSE)</f>
        <v>0.4</v>
      </c>
      <c r="N4183" s="13"/>
      <c r="O4183" s="10">
        <f t="shared" si="197"/>
        <v>0.4</v>
      </c>
      <c r="P4183" s="10">
        <f t="shared" si="195"/>
        <v>0.10000000000000003</v>
      </c>
      <c r="Q4183">
        <f t="shared" si="196"/>
        <v>4.0000000000000001E-3</v>
      </c>
    </row>
    <row r="4184" spans="1:17" x14ac:dyDescent="0.3">
      <c r="A4184">
        <v>4179</v>
      </c>
      <c r="B4184" t="s">
        <v>4631</v>
      </c>
      <c r="C4184" t="s">
        <v>73</v>
      </c>
      <c r="D4184" t="s">
        <v>8</v>
      </c>
      <c r="E4184">
        <v>2023812</v>
      </c>
      <c r="F4184">
        <v>745873</v>
      </c>
      <c r="G4184">
        <v>765.67899999999997</v>
      </c>
      <c r="H4184">
        <v>255.2235</v>
      </c>
      <c r="I4184">
        <v>1020.9025</v>
      </c>
      <c r="J4184" s="12">
        <v>0.75</v>
      </c>
      <c r="K4184" s="12">
        <v>1.3120000000000001</v>
      </c>
      <c r="L4184" s="10">
        <v>0.25</v>
      </c>
      <c r="M4184" s="10">
        <f>VLOOKUP('By placement'!$D4184,'By goal type'!$I$3:$J$7,2,FALSE)</f>
        <v>0.4</v>
      </c>
      <c r="N4184" s="13"/>
      <c r="O4184" s="10">
        <f t="shared" si="197"/>
        <v>0.4</v>
      </c>
      <c r="P4184" s="10">
        <f t="shared" si="195"/>
        <v>0.15000000000000002</v>
      </c>
      <c r="Q4184">
        <f t="shared" si="196"/>
        <v>408.36100000000005</v>
      </c>
    </row>
    <row r="4185" spans="1:17" x14ac:dyDescent="0.3">
      <c r="A4185">
        <v>4180</v>
      </c>
      <c r="B4185" t="s">
        <v>4632</v>
      </c>
      <c r="C4185" t="s">
        <v>24</v>
      </c>
      <c r="D4185" t="s">
        <v>8</v>
      </c>
      <c r="E4185">
        <v>232986</v>
      </c>
      <c r="F4185">
        <v>55090</v>
      </c>
      <c r="G4185">
        <v>19</v>
      </c>
      <c r="H4185">
        <v>6.3330000000000002</v>
      </c>
      <c r="I4185">
        <v>25.332999999999998</v>
      </c>
      <c r="J4185" s="12">
        <v>0.25</v>
      </c>
      <c r="K4185" s="12">
        <v>0.47399999999999998</v>
      </c>
      <c r="L4185" s="10">
        <v>0.25</v>
      </c>
      <c r="M4185" s="10">
        <f>VLOOKUP('By placement'!$D4185,'By goal type'!$I$3:$J$7,2,FALSE)</f>
        <v>0.4</v>
      </c>
      <c r="N4185" s="13"/>
      <c r="O4185" s="10">
        <f t="shared" si="197"/>
        <v>0.4</v>
      </c>
      <c r="P4185" s="10">
        <f t="shared" si="195"/>
        <v>0.15000000000000002</v>
      </c>
      <c r="Q4185">
        <f t="shared" si="196"/>
        <v>10.1332</v>
      </c>
    </row>
    <row r="4186" spans="1:17" x14ac:dyDescent="0.3">
      <c r="A4186">
        <v>4181</v>
      </c>
      <c r="B4186" t="s">
        <v>4633</v>
      </c>
      <c r="C4186" t="s">
        <v>72</v>
      </c>
      <c r="D4186" t="s">
        <v>8</v>
      </c>
      <c r="E4186">
        <v>53559</v>
      </c>
      <c r="F4186">
        <v>27710</v>
      </c>
      <c r="G4186">
        <v>26.771000000000001</v>
      </c>
      <c r="H4186">
        <v>8.923</v>
      </c>
      <c r="I4186">
        <v>35.694000000000003</v>
      </c>
      <c r="J4186" s="12">
        <v>0.7</v>
      </c>
      <c r="K4186" s="12">
        <v>1.595</v>
      </c>
      <c r="L4186" s="10">
        <v>0.25</v>
      </c>
      <c r="M4186" s="10">
        <f>VLOOKUP('By placement'!$D4186,'By goal type'!$I$3:$J$7,2,FALSE)</f>
        <v>0.4</v>
      </c>
      <c r="N4186" s="13"/>
      <c r="O4186" s="10">
        <f t="shared" si="197"/>
        <v>0.4</v>
      </c>
      <c r="P4186" s="10">
        <f t="shared" si="195"/>
        <v>0.15000000000000002</v>
      </c>
      <c r="Q4186">
        <f t="shared" si="196"/>
        <v>14.277600000000001</v>
      </c>
    </row>
    <row r="4187" spans="1:17" x14ac:dyDescent="0.3">
      <c r="A4187">
        <v>4182</v>
      </c>
      <c r="B4187" t="s">
        <v>4634</v>
      </c>
      <c r="C4187" t="s">
        <v>59</v>
      </c>
      <c r="D4187" t="s">
        <v>8</v>
      </c>
      <c r="E4187">
        <v>7918</v>
      </c>
      <c r="F4187">
        <v>4270</v>
      </c>
      <c r="G4187">
        <v>0.82530000000000003</v>
      </c>
      <c r="H4187">
        <v>0.35370000000000001</v>
      </c>
      <c r="I4187">
        <v>1.179</v>
      </c>
      <c r="J4187" s="12">
        <v>0.15</v>
      </c>
      <c r="K4187" s="12">
        <v>0.28000000000000003</v>
      </c>
      <c r="L4187" s="10">
        <v>0.3</v>
      </c>
      <c r="M4187" s="10">
        <f>VLOOKUP('By placement'!$D4187,'By goal type'!$I$3:$J$7,2,FALSE)</f>
        <v>0.4</v>
      </c>
      <c r="N4187" s="13"/>
      <c r="O4187" s="10">
        <f t="shared" si="197"/>
        <v>0.4</v>
      </c>
      <c r="P4187" s="10">
        <f t="shared" si="195"/>
        <v>0.10000000000000003</v>
      </c>
      <c r="Q4187">
        <f t="shared" si="196"/>
        <v>0.47160000000000002</v>
      </c>
    </row>
    <row r="4188" spans="1:17" x14ac:dyDescent="0.3">
      <c r="A4188">
        <v>4183</v>
      </c>
      <c r="B4188" t="s">
        <v>4635</v>
      </c>
      <c r="C4188" t="s">
        <v>65</v>
      </c>
      <c r="D4188" t="s">
        <v>8</v>
      </c>
      <c r="E4188">
        <v>452774</v>
      </c>
      <c r="F4188">
        <v>168152</v>
      </c>
      <c r="G4188">
        <v>69.811199999999999</v>
      </c>
      <c r="H4188">
        <v>23.264800000000001</v>
      </c>
      <c r="I4188">
        <v>93.075999999999993</v>
      </c>
      <c r="J4188" s="12">
        <v>0.3</v>
      </c>
      <c r="K4188" s="12">
        <v>0.56999999999999995</v>
      </c>
      <c r="L4188" s="10">
        <v>0.25</v>
      </c>
      <c r="M4188" s="10">
        <f>VLOOKUP('By placement'!$D4188,'By goal type'!$I$3:$J$7,2,FALSE)</f>
        <v>0.4</v>
      </c>
      <c r="N4188" s="13"/>
      <c r="O4188" s="10">
        <f t="shared" si="197"/>
        <v>0.4</v>
      </c>
      <c r="P4188" s="10">
        <f t="shared" si="195"/>
        <v>0.15000000000000002</v>
      </c>
      <c r="Q4188">
        <f t="shared" si="196"/>
        <v>37.230399999999996</v>
      </c>
    </row>
    <row r="4189" spans="1:17" x14ac:dyDescent="0.3">
      <c r="A4189">
        <v>4184</v>
      </c>
      <c r="B4189" t="s">
        <v>4636</v>
      </c>
      <c r="C4189" t="s">
        <v>62</v>
      </c>
      <c r="D4189" t="s">
        <v>8</v>
      </c>
      <c r="E4189">
        <v>4165300</v>
      </c>
      <c r="F4189">
        <v>2773870</v>
      </c>
      <c r="G4189">
        <v>1495.0196000000001</v>
      </c>
      <c r="H4189">
        <v>552.95050000000003</v>
      </c>
      <c r="I4189">
        <v>2047.9701</v>
      </c>
      <c r="J4189" s="12">
        <v>0.4</v>
      </c>
      <c r="K4189" s="12">
        <v>0.82499999999999996</v>
      </c>
      <c r="L4189" s="10">
        <v>0.27</v>
      </c>
      <c r="M4189" s="10">
        <f>VLOOKUP('By placement'!$D4189,'By goal type'!$I$3:$J$7,2,FALSE)</f>
        <v>0.4</v>
      </c>
      <c r="N4189" s="13"/>
      <c r="O4189" s="10">
        <f t="shared" si="197"/>
        <v>0.4</v>
      </c>
      <c r="P4189" s="10">
        <f t="shared" si="195"/>
        <v>0.13</v>
      </c>
      <c r="Q4189">
        <f t="shared" si="196"/>
        <v>819.18804</v>
      </c>
    </row>
    <row r="4190" spans="1:17" x14ac:dyDescent="0.3">
      <c r="A4190">
        <v>4185</v>
      </c>
      <c r="B4190" t="s">
        <v>4637</v>
      </c>
      <c r="C4190" t="s">
        <v>29</v>
      </c>
      <c r="D4190" t="s">
        <v>8</v>
      </c>
      <c r="E4190">
        <v>1121203</v>
      </c>
      <c r="F4190">
        <v>516465</v>
      </c>
      <c r="G4190">
        <v>278.48570000000001</v>
      </c>
      <c r="H4190">
        <v>102.9991</v>
      </c>
      <c r="I4190">
        <v>381.48480000000001</v>
      </c>
      <c r="J4190" s="12">
        <v>0.4</v>
      </c>
      <c r="K4190" s="12">
        <v>0.76</v>
      </c>
      <c r="L4190" s="10">
        <v>0.27</v>
      </c>
      <c r="M4190" s="10">
        <f>VLOOKUP('By placement'!$D4190,'By goal type'!$I$3:$J$7,2,FALSE)</f>
        <v>0.4</v>
      </c>
      <c r="N4190" s="13"/>
      <c r="O4190" s="10">
        <f t="shared" si="197"/>
        <v>0.4</v>
      </c>
      <c r="P4190" s="10">
        <f t="shared" si="195"/>
        <v>0.13</v>
      </c>
      <c r="Q4190">
        <f t="shared" si="196"/>
        <v>152.59392</v>
      </c>
    </row>
    <row r="4191" spans="1:17" x14ac:dyDescent="0.3">
      <c r="A4191">
        <v>4186</v>
      </c>
      <c r="B4191" t="s">
        <v>4638</v>
      </c>
      <c r="C4191" t="s">
        <v>62</v>
      </c>
      <c r="D4191" t="s">
        <v>8</v>
      </c>
      <c r="E4191">
        <v>98796</v>
      </c>
      <c r="F4191">
        <v>68037</v>
      </c>
      <c r="G4191">
        <v>37.756300000000003</v>
      </c>
      <c r="H4191">
        <v>12.5847</v>
      </c>
      <c r="I4191">
        <v>50.341000000000001</v>
      </c>
      <c r="J4191" s="12">
        <v>0.4</v>
      </c>
      <c r="K4191" s="12">
        <v>0.74</v>
      </c>
      <c r="L4191" s="10">
        <v>0.25</v>
      </c>
      <c r="M4191" s="10">
        <f>VLOOKUP('By placement'!$D4191,'By goal type'!$I$3:$J$7,2,FALSE)</f>
        <v>0.4</v>
      </c>
      <c r="N4191" s="13"/>
      <c r="O4191" s="10">
        <f t="shared" si="197"/>
        <v>0.4</v>
      </c>
      <c r="P4191" s="10">
        <f t="shared" si="195"/>
        <v>0.15000000000000002</v>
      </c>
      <c r="Q4191">
        <f t="shared" si="196"/>
        <v>20.136400000000002</v>
      </c>
    </row>
    <row r="4192" spans="1:17" x14ac:dyDescent="0.3">
      <c r="A4192">
        <v>4187</v>
      </c>
      <c r="B4192" t="s">
        <v>4639</v>
      </c>
      <c r="C4192" t="s">
        <v>71</v>
      </c>
      <c r="D4192" t="s">
        <v>8</v>
      </c>
      <c r="E4192">
        <v>334417</v>
      </c>
      <c r="F4192">
        <v>19656</v>
      </c>
      <c r="G4192">
        <v>30.1525</v>
      </c>
      <c r="H4192">
        <v>10.0497</v>
      </c>
      <c r="I4192">
        <v>40.202199999999998</v>
      </c>
      <c r="J4192" s="12">
        <v>1</v>
      </c>
      <c r="K4192" s="12">
        <v>1.962</v>
      </c>
      <c r="L4192" s="10">
        <v>0.25</v>
      </c>
      <c r="M4192" s="10">
        <f>VLOOKUP('By placement'!$D4192,'By goal type'!$I$3:$J$7,2,FALSE)</f>
        <v>0.4</v>
      </c>
      <c r="N4192" s="13"/>
      <c r="O4192" s="10">
        <f t="shared" si="197"/>
        <v>0.4</v>
      </c>
      <c r="P4192" s="10">
        <f t="shared" si="195"/>
        <v>0.15000000000000002</v>
      </c>
      <c r="Q4192">
        <f t="shared" si="196"/>
        <v>16.080880000000001</v>
      </c>
    </row>
    <row r="4193" spans="1:17" x14ac:dyDescent="0.3">
      <c r="A4193">
        <v>4188</v>
      </c>
      <c r="B4193" t="s">
        <v>4640</v>
      </c>
      <c r="C4193" t="s">
        <v>65</v>
      </c>
      <c r="D4193" t="s">
        <v>8</v>
      </c>
      <c r="E4193">
        <v>2331161</v>
      </c>
      <c r="F4193">
        <v>881244</v>
      </c>
      <c r="G4193">
        <v>613.76250000000005</v>
      </c>
      <c r="H4193">
        <v>204.58750000000001</v>
      </c>
      <c r="I4193">
        <v>818.35</v>
      </c>
      <c r="J4193" s="12">
        <v>0.5</v>
      </c>
      <c r="K4193" s="12">
        <v>0.98299999999999998</v>
      </c>
      <c r="L4193" s="10">
        <v>0.25</v>
      </c>
      <c r="M4193" s="10">
        <f>VLOOKUP('By placement'!$D4193,'By goal type'!$I$3:$J$7,2,FALSE)</f>
        <v>0.4</v>
      </c>
      <c r="N4193" s="13"/>
      <c r="O4193" s="10">
        <f t="shared" si="197"/>
        <v>0.4</v>
      </c>
      <c r="P4193" s="10">
        <f t="shared" si="195"/>
        <v>0.15000000000000002</v>
      </c>
      <c r="Q4193">
        <f t="shared" si="196"/>
        <v>327.34000000000003</v>
      </c>
    </row>
    <row r="4194" spans="1:17" x14ac:dyDescent="0.3">
      <c r="A4194">
        <v>4189</v>
      </c>
      <c r="B4194" t="s">
        <v>4641</v>
      </c>
      <c r="C4194" t="s">
        <v>70</v>
      </c>
      <c r="D4194" t="s">
        <v>8</v>
      </c>
      <c r="E4194">
        <v>853636</v>
      </c>
      <c r="F4194">
        <v>182762</v>
      </c>
      <c r="G4194">
        <v>176.86500000000001</v>
      </c>
      <c r="H4194">
        <v>95.234999999999999</v>
      </c>
      <c r="I4194">
        <v>272.10000000000002</v>
      </c>
      <c r="J4194" s="12">
        <v>0.8</v>
      </c>
      <c r="K4194" s="12">
        <v>1.599</v>
      </c>
      <c r="L4194" s="10">
        <v>0.35000000000000003</v>
      </c>
      <c r="M4194" s="10">
        <f>VLOOKUP('By placement'!$D4194,'By goal type'!$I$3:$J$7,2,FALSE)</f>
        <v>0.4</v>
      </c>
      <c r="N4194" s="13"/>
      <c r="O4194" s="10">
        <f t="shared" si="197"/>
        <v>0.4</v>
      </c>
      <c r="P4194" s="10">
        <f t="shared" si="195"/>
        <v>4.9999999999999989E-2</v>
      </c>
      <c r="Q4194">
        <f t="shared" si="196"/>
        <v>108.84000000000002</v>
      </c>
    </row>
    <row r="4195" spans="1:17" x14ac:dyDescent="0.3">
      <c r="A4195">
        <v>4190</v>
      </c>
      <c r="B4195" t="s">
        <v>4642</v>
      </c>
      <c r="C4195" t="s">
        <v>70</v>
      </c>
      <c r="D4195" t="s">
        <v>8</v>
      </c>
      <c r="E4195">
        <v>763411</v>
      </c>
      <c r="F4195">
        <v>158808</v>
      </c>
      <c r="G4195">
        <v>155.298</v>
      </c>
      <c r="H4195">
        <v>83.622</v>
      </c>
      <c r="I4195">
        <v>238.92</v>
      </c>
      <c r="J4195" s="12">
        <v>0.8</v>
      </c>
      <c r="K4195" s="12">
        <v>1.5620000000000001</v>
      </c>
      <c r="L4195" s="10">
        <v>0.35000000000000003</v>
      </c>
      <c r="M4195" s="10">
        <f>VLOOKUP('By placement'!$D4195,'By goal type'!$I$3:$J$7,2,FALSE)</f>
        <v>0.4</v>
      </c>
      <c r="N4195" s="13"/>
      <c r="O4195" s="10">
        <f t="shared" si="197"/>
        <v>0.4</v>
      </c>
      <c r="P4195" s="10">
        <f t="shared" si="195"/>
        <v>4.9999999999999989E-2</v>
      </c>
      <c r="Q4195">
        <f t="shared" si="196"/>
        <v>95.567999999999998</v>
      </c>
    </row>
    <row r="4196" spans="1:17" x14ac:dyDescent="0.3">
      <c r="A4196">
        <v>4191</v>
      </c>
      <c r="B4196" t="s">
        <v>4643</v>
      </c>
      <c r="C4196" t="s">
        <v>66</v>
      </c>
      <c r="D4196" t="s">
        <v>8</v>
      </c>
      <c r="E4196">
        <v>85944</v>
      </c>
      <c r="F4196">
        <v>18716</v>
      </c>
      <c r="G4196">
        <v>6.36</v>
      </c>
      <c r="H4196">
        <v>4.24</v>
      </c>
      <c r="I4196">
        <v>10.6</v>
      </c>
      <c r="J4196" s="12">
        <v>0.3</v>
      </c>
      <c r="K4196" s="12">
        <v>0.64800000000000002</v>
      </c>
      <c r="L4196" s="10">
        <v>0.4</v>
      </c>
      <c r="M4196" s="10">
        <f>VLOOKUP('By placement'!$D4196,'By goal type'!$I$3:$J$7,2,FALSE)</f>
        <v>0.4</v>
      </c>
      <c r="N4196" s="13"/>
      <c r="O4196" s="10">
        <f t="shared" si="197"/>
        <v>0.4</v>
      </c>
      <c r="P4196" s="10">
        <f t="shared" si="195"/>
        <v>0</v>
      </c>
      <c r="Q4196">
        <f t="shared" si="196"/>
        <v>4.24</v>
      </c>
    </row>
    <row r="4197" spans="1:17" x14ac:dyDescent="0.3">
      <c r="A4197">
        <v>4192</v>
      </c>
      <c r="B4197" t="s">
        <v>4644</v>
      </c>
      <c r="C4197" t="s">
        <v>60</v>
      </c>
      <c r="D4197" t="s">
        <v>8</v>
      </c>
      <c r="E4197">
        <v>2737</v>
      </c>
      <c r="F4197">
        <v>1130</v>
      </c>
      <c r="G4197">
        <v>0.1696</v>
      </c>
      <c r="H4197">
        <v>0.15459999999999999</v>
      </c>
      <c r="I4197">
        <v>0.32419999999999999</v>
      </c>
      <c r="J4197" s="12">
        <v>0.15</v>
      </c>
      <c r="K4197" s="12">
        <v>0.28799999999999998</v>
      </c>
      <c r="L4197" s="10">
        <v>0.8</v>
      </c>
      <c r="M4197" s="10">
        <f>VLOOKUP('By placement'!$D4197,'By goal type'!$I$3:$J$7,2,FALSE)</f>
        <v>0.4</v>
      </c>
      <c r="N4197" s="13"/>
      <c r="O4197" s="10">
        <f t="shared" si="197"/>
        <v>0.4</v>
      </c>
      <c r="P4197" s="10">
        <f t="shared" si="195"/>
        <v>-0.4</v>
      </c>
      <c r="Q4197">
        <f t="shared" si="196"/>
        <v>0.12967999999999999</v>
      </c>
    </row>
    <row r="4198" spans="1:17" x14ac:dyDescent="0.3">
      <c r="A4198">
        <v>4193</v>
      </c>
      <c r="B4198" t="s">
        <v>4645</v>
      </c>
      <c r="C4198" t="s">
        <v>62</v>
      </c>
      <c r="D4198" t="s">
        <v>8</v>
      </c>
      <c r="E4198">
        <v>11251</v>
      </c>
      <c r="F4198">
        <v>9771</v>
      </c>
      <c r="G4198">
        <v>10.0511</v>
      </c>
      <c r="H4198">
        <v>3.3483000000000001</v>
      </c>
      <c r="I4198">
        <v>13.3994</v>
      </c>
      <c r="J4198" s="12">
        <v>0.71</v>
      </c>
      <c r="K4198" s="12">
        <v>1.371</v>
      </c>
      <c r="L4198" s="10">
        <v>0.25</v>
      </c>
      <c r="M4198" s="10">
        <f>VLOOKUP('By placement'!$D4198,'By goal type'!$I$3:$J$7,2,FALSE)</f>
        <v>0.4</v>
      </c>
      <c r="N4198" s="13"/>
      <c r="O4198" s="10">
        <f t="shared" si="197"/>
        <v>0.4</v>
      </c>
      <c r="P4198" s="10">
        <f t="shared" si="195"/>
        <v>0.15000000000000002</v>
      </c>
      <c r="Q4198">
        <f t="shared" si="196"/>
        <v>5.3597600000000005</v>
      </c>
    </row>
    <row r="4199" spans="1:17" x14ac:dyDescent="0.3">
      <c r="A4199">
        <v>4194</v>
      </c>
      <c r="B4199" t="s">
        <v>4646</v>
      </c>
      <c r="C4199" t="s">
        <v>69</v>
      </c>
      <c r="D4199" t="s">
        <v>8</v>
      </c>
      <c r="E4199">
        <v>2367074</v>
      </c>
      <c r="F4199">
        <v>392463</v>
      </c>
      <c r="G4199">
        <v>265.78300000000002</v>
      </c>
      <c r="H4199">
        <v>113.907</v>
      </c>
      <c r="I4199">
        <v>379.69</v>
      </c>
      <c r="J4199" s="12">
        <v>0.5</v>
      </c>
      <c r="K4199" s="12">
        <v>0.30299999999999999</v>
      </c>
      <c r="L4199" s="10">
        <v>0.3</v>
      </c>
      <c r="M4199" s="10">
        <f>VLOOKUP('By placement'!$D4199,'By goal type'!$I$3:$J$7,2,FALSE)</f>
        <v>0.4</v>
      </c>
      <c r="N4199" s="13"/>
      <c r="O4199" s="10">
        <f t="shared" si="197"/>
        <v>0.4</v>
      </c>
      <c r="P4199" s="10">
        <f t="shared" si="195"/>
        <v>0.10000000000000003</v>
      </c>
      <c r="Q4199">
        <f t="shared" si="196"/>
        <v>-246.86115511551154</v>
      </c>
    </row>
    <row r="4200" spans="1:17" x14ac:dyDescent="0.3">
      <c r="A4200">
        <v>4195</v>
      </c>
      <c r="B4200" t="s">
        <v>4647</v>
      </c>
      <c r="C4200" t="s">
        <v>69</v>
      </c>
      <c r="D4200" t="s">
        <v>8</v>
      </c>
      <c r="E4200">
        <v>1065506</v>
      </c>
      <c r="F4200">
        <v>149007</v>
      </c>
      <c r="G4200">
        <v>100.97499999999999</v>
      </c>
      <c r="H4200">
        <v>43.274999999999999</v>
      </c>
      <c r="I4200">
        <v>144.25</v>
      </c>
      <c r="J4200" s="12">
        <v>0.5</v>
      </c>
      <c r="K4200" s="12">
        <v>0.878</v>
      </c>
      <c r="L4200" s="10">
        <v>0.3</v>
      </c>
      <c r="M4200" s="10">
        <f>VLOOKUP('By placement'!$D4200,'By goal type'!$I$3:$J$7,2,FALSE)</f>
        <v>0.4</v>
      </c>
      <c r="N4200" s="13"/>
      <c r="O4200" s="10">
        <f t="shared" si="197"/>
        <v>0.4</v>
      </c>
      <c r="P4200" s="10">
        <f t="shared" si="195"/>
        <v>0.10000000000000003</v>
      </c>
      <c r="Q4200">
        <f t="shared" si="196"/>
        <v>57.7</v>
      </c>
    </row>
    <row r="4201" spans="1:17" x14ac:dyDescent="0.3">
      <c r="A4201">
        <v>4196</v>
      </c>
      <c r="B4201" t="s">
        <v>4648</v>
      </c>
      <c r="C4201" t="s">
        <v>60</v>
      </c>
      <c r="D4201" t="s">
        <v>8</v>
      </c>
      <c r="E4201">
        <v>2579</v>
      </c>
      <c r="F4201">
        <v>1330</v>
      </c>
      <c r="G4201">
        <v>0.1996</v>
      </c>
      <c r="H4201">
        <v>0.18759999999999999</v>
      </c>
      <c r="I4201">
        <v>0.38719999999999999</v>
      </c>
      <c r="J4201" s="12">
        <v>0.15</v>
      </c>
      <c r="K4201" s="12">
        <v>0.251</v>
      </c>
      <c r="L4201" s="10" t="s">
        <v>5</v>
      </c>
      <c r="M4201" s="10">
        <f>VLOOKUP('By placement'!$D4201,'By goal type'!$I$3:$J$7,2,FALSE)</f>
        <v>0.4</v>
      </c>
      <c r="N4201" s="13"/>
      <c r="O4201" s="10">
        <f t="shared" si="197"/>
        <v>0.4</v>
      </c>
      <c r="P4201" s="10" t="str">
        <f t="shared" si="195"/>
        <v>unknown</v>
      </c>
      <c r="Q4201">
        <f t="shared" si="196"/>
        <v>0.15488000000000002</v>
      </c>
    </row>
    <row r="4202" spans="1:17" x14ac:dyDescent="0.3">
      <c r="A4202">
        <v>4197</v>
      </c>
      <c r="B4202" t="s">
        <v>4649</v>
      </c>
      <c r="C4202" t="s">
        <v>34</v>
      </c>
      <c r="D4202" t="s">
        <v>8</v>
      </c>
      <c r="E4202">
        <v>10625907</v>
      </c>
      <c r="F4202">
        <v>963695</v>
      </c>
      <c r="G4202">
        <v>641.26110000000006</v>
      </c>
      <c r="H4202">
        <v>247.56450000000001</v>
      </c>
      <c r="I4202">
        <v>888.82560000000001</v>
      </c>
      <c r="J4202" s="12">
        <v>0.65</v>
      </c>
      <c r="K4202" s="12">
        <v>0.76600000000000001</v>
      </c>
      <c r="L4202" s="10">
        <v>0.28000000000000003</v>
      </c>
      <c r="M4202" s="10">
        <f>VLOOKUP('By placement'!$D4202,'By goal type'!$I$3:$J$7,2,FALSE)</f>
        <v>0.4</v>
      </c>
      <c r="N4202" s="13"/>
      <c r="O4202" s="10">
        <f t="shared" si="197"/>
        <v>0.4</v>
      </c>
      <c r="P4202" s="10">
        <f t="shared" si="195"/>
        <v>0.12</v>
      </c>
      <c r="Q4202">
        <f t="shared" si="196"/>
        <v>134.60022140992166</v>
      </c>
    </row>
    <row r="4203" spans="1:17" x14ac:dyDescent="0.3">
      <c r="A4203">
        <v>4198</v>
      </c>
      <c r="B4203" t="s">
        <v>4650</v>
      </c>
      <c r="C4203" t="s">
        <v>69</v>
      </c>
      <c r="D4203" t="s">
        <v>8</v>
      </c>
      <c r="E4203">
        <v>1406285</v>
      </c>
      <c r="F4203">
        <v>223467</v>
      </c>
      <c r="G4203">
        <v>152.67699999999999</v>
      </c>
      <c r="H4203">
        <v>65.433000000000007</v>
      </c>
      <c r="I4203">
        <v>218.11</v>
      </c>
      <c r="J4203" s="12">
        <v>0.5</v>
      </c>
      <c r="K4203" s="12">
        <v>0.92800000000000005</v>
      </c>
      <c r="L4203" s="10">
        <v>0.3</v>
      </c>
      <c r="M4203" s="10">
        <f>VLOOKUP('By placement'!$D4203,'By goal type'!$I$3:$J$7,2,FALSE)</f>
        <v>0.4</v>
      </c>
      <c r="N4203" s="13"/>
      <c r="O4203" s="10">
        <f t="shared" si="197"/>
        <v>0.4</v>
      </c>
      <c r="P4203" s="10">
        <f t="shared" si="195"/>
        <v>0.10000000000000003</v>
      </c>
      <c r="Q4203">
        <f t="shared" si="196"/>
        <v>87.244000000000014</v>
      </c>
    </row>
    <row r="4204" spans="1:17" x14ac:dyDescent="0.3">
      <c r="A4204">
        <v>4199</v>
      </c>
      <c r="B4204" t="s">
        <v>4651</v>
      </c>
      <c r="C4204" t="s">
        <v>66</v>
      </c>
      <c r="D4204" t="s">
        <v>8</v>
      </c>
      <c r="E4204">
        <v>35297</v>
      </c>
      <c r="F4204">
        <v>7802</v>
      </c>
      <c r="G4204">
        <v>2.7618</v>
      </c>
      <c r="H4204">
        <v>1.8302</v>
      </c>
      <c r="I4204">
        <v>4.5919999999999996</v>
      </c>
      <c r="J4204" s="12">
        <v>0.3</v>
      </c>
      <c r="K4204" s="12">
        <v>0.53800000000000003</v>
      </c>
      <c r="L4204" s="10">
        <v>0.4</v>
      </c>
      <c r="M4204" s="10">
        <f>VLOOKUP('By placement'!$D4204,'By goal type'!$I$3:$J$7,2,FALSE)</f>
        <v>0.4</v>
      </c>
      <c r="N4204" s="13"/>
      <c r="O4204" s="10">
        <f t="shared" si="197"/>
        <v>0.4</v>
      </c>
      <c r="P4204" s="10">
        <f t="shared" si="195"/>
        <v>0</v>
      </c>
      <c r="Q4204">
        <f t="shared" si="196"/>
        <v>1.8368</v>
      </c>
    </row>
    <row r="4205" spans="1:17" x14ac:dyDescent="0.3">
      <c r="A4205">
        <v>4200</v>
      </c>
      <c r="B4205" t="s">
        <v>4652</v>
      </c>
      <c r="C4205" t="s">
        <v>66</v>
      </c>
      <c r="D4205" t="s">
        <v>8</v>
      </c>
      <c r="E4205">
        <v>27388</v>
      </c>
      <c r="F4205">
        <v>6341</v>
      </c>
      <c r="G4205">
        <v>2.6242999999999999</v>
      </c>
      <c r="H4205">
        <v>1.1247</v>
      </c>
      <c r="I4205">
        <v>3.7490000000000001</v>
      </c>
      <c r="J4205" s="12">
        <v>0.3</v>
      </c>
      <c r="K4205" s="12">
        <v>0.55100000000000005</v>
      </c>
      <c r="L4205" s="10">
        <v>0.3</v>
      </c>
      <c r="M4205" s="10">
        <f>VLOOKUP('By placement'!$D4205,'By goal type'!$I$3:$J$7,2,FALSE)</f>
        <v>0.4</v>
      </c>
      <c r="N4205" s="13"/>
      <c r="O4205" s="10">
        <f t="shared" si="197"/>
        <v>0.4</v>
      </c>
      <c r="P4205" s="10">
        <f t="shared" si="195"/>
        <v>0.10000000000000003</v>
      </c>
      <c r="Q4205">
        <f t="shared" si="196"/>
        <v>1.4996</v>
      </c>
    </row>
    <row r="4206" spans="1:17" x14ac:dyDescent="0.3">
      <c r="A4206">
        <v>4201</v>
      </c>
      <c r="B4206" t="s">
        <v>4653</v>
      </c>
      <c r="C4206" t="s">
        <v>63</v>
      </c>
      <c r="D4206" t="s">
        <v>8</v>
      </c>
      <c r="E4206">
        <v>35072987</v>
      </c>
      <c r="F4206">
        <v>24158235</v>
      </c>
      <c r="G4206">
        <v>932.27779999999996</v>
      </c>
      <c r="H4206">
        <v>501.995</v>
      </c>
      <c r="I4206">
        <v>1434.2728</v>
      </c>
      <c r="J4206" s="12">
        <v>0.03</v>
      </c>
      <c r="K4206" s="12">
        <v>6.6000000000000003E-2</v>
      </c>
      <c r="L4206" s="10">
        <v>0.35000000000000003</v>
      </c>
      <c r="M4206" s="10">
        <f>VLOOKUP('By placement'!$D4206,'By goal type'!$I$3:$J$7,2,FALSE)</f>
        <v>0.4</v>
      </c>
      <c r="N4206" s="13"/>
      <c r="O4206" s="10">
        <f t="shared" si="197"/>
        <v>0.4</v>
      </c>
      <c r="P4206" s="10">
        <f t="shared" si="195"/>
        <v>4.9999999999999989E-2</v>
      </c>
      <c r="Q4206">
        <f t="shared" si="196"/>
        <v>573.70911999999998</v>
      </c>
    </row>
    <row r="4207" spans="1:17" x14ac:dyDescent="0.3">
      <c r="A4207">
        <v>4202</v>
      </c>
      <c r="B4207" t="s">
        <v>4654</v>
      </c>
      <c r="C4207" t="s">
        <v>65</v>
      </c>
      <c r="D4207" t="s">
        <v>8</v>
      </c>
      <c r="E4207">
        <v>2730978</v>
      </c>
      <c r="F4207">
        <v>660440</v>
      </c>
      <c r="G4207">
        <v>493.3125</v>
      </c>
      <c r="H4207">
        <v>164.4375</v>
      </c>
      <c r="I4207">
        <v>657.75</v>
      </c>
      <c r="J4207" s="12">
        <v>0.5</v>
      </c>
      <c r="K4207" s="12">
        <v>1.034</v>
      </c>
      <c r="L4207" s="10">
        <v>0.25</v>
      </c>
      <c r="M4207" s="10">
        <f>VLOOKUP('By placement'!$D4207,'By goal type'!$I$3:$J$7,2,FALSE)</f>
        <v>0.4</v>
      </c>
      <c r="N4207" s="13"/>
      <c r="O4207" s="10">
        <f t="shared" si="197"/>
        <v>0.4</v>
      </c>
      <c r="P4207" s="10">
        <f t="shared" si="195"/>
        <v>0.15000000000000002</v>
      </c>
      <c r="Q4207">
        <f t="shared" si="196"/>
        <v>263.10000000000002</v>
      </c>
    </row>
    <row r="4208" spans="1:17" x14ac:dyDescent="0.3">
      <c r="A4208">
        <v>4203</v>
      </c>
      <c r="B4208" t="s">
        <v>4655</v>
      </c>
      <c r="C4208" t="s">
        <v>62</v>
      </c>
      <c r="D4208" t="s">
        <v>8</v>
      </c>
      <c r="E4208">
        <v>913973</v>
      </c>
      <c r="F4208">
        <v>673624</v>
      </c>
      <c r="G4208">
        <v>754.84050000000002</v>
      </c>
      <c r="H4208">
        <v>251.61340000000001</v>
      </c>
      <c r="I4208">
        <v>1006.4539</v>
      </c>
      <c r="J4208" s="12">
        <v>0.75</v>
      </c>
      <c r="K4208" s="12">
        <v>1.52</v>
      </c>
      <c r="L4208" s="10">
        <v>0.25</v>
      </c>
      <c r="M4208" s="10">
        <f>VLOOKUP('By placement'!$D4208,'By goal type'!$I$3:$J$7,2,FALSE)</f>
        <v>0.4</v>
      </c>
      <c r="N4208" s="13"/>
      <c r="O4208" s="10">
        <f t="shared" si="197"/>
        <v>0.4</v>
      </c>
      <c r="P4208" s="10">
        <f t="shared" si="195"/>
        <v>0.15000000000000002</v>
      </c>
      <c r="Q4208">
        <f t="shared" si="196"/>
        <v>402.58156000000002</v>
      </c>
    </row>
    <row r="4209" spans="1:17" x14ac:dyDescent="0.3">
      <c r="A4209">
        <v>4204</v>
      </c>
      <c r="B4209" t="s">
        <v>4656</v>
      </c>
      <c r="C4209" t="s">
        <v>68</v>
      </c>
      <c r="D4209" t="s">
        <v>8</v>
      </c>
      <c r="E4209">
        <v>140477</v>
      </c>
      <c r="F4209">
        <v>33495</v>
      </c>
      <c r="G4209">
        <v>9.359</v>
      </c>
      <c r="H4209">
        <v>4.0110000000000001</v>
      </c>
      <c r="I4209">
        <v>13.37</v>
      </c>
      <c r="J4209" s="12">
        <v>0.2</v>
      </c>
      <c r="K4209" s="12">
        <v>0.39400000000000002</v>
      </c>
      <c r="L4209" s="10">
        <v>0.3</v>
      </c>
      <c r="M4209" s="10">
        <f>VLOOKUP('By placement'!$D4209,'By goal type'!$I$3:$J$7,2,FALSE)</f>
        <v>0.4</v>
      </c>
      <c r="N4209" s="13"/>
      <c r="O4209" s="10">
        <f t="shared" si="197"/>
        <v>0.4</v>
      </c>
      <c r="P4209" s="10">
        <f t="shared" si="195"/>
        <v>0.10000000000000003</v>
      </c>
      <c r="Q4209">
        <f t="shared" si="196"/>
        <v>5.3479999999999999</v>
      </c>
    </row>
    <row r="4210" spans="1:17" x14ac:dyDescent="0.3">
      <c r="A4210">
        <v>4205</v>
      </c>
      <c r="B4210" t="s">
        <v>4657</v>
      </c>
      <c r="C4210" t="s">
        <v>34</v>
      </c>
      <c r="D4210" t="s">
        <v>8</v>
      </c>
      <c r="E4210">
        <v>4801167</v>
      </c>
      <c r="F4210">
        <v>875899</v>
      </c>
      <c r="G4210">
        <v>728.48099999999999</v>
      </c>
      <c r="H4210">
        <v>312.20659999999998</v>
      </c>
      <c r="I4210">
        <v>1040.6876</v>
      </c>
      <c r="J4210" s="12">
        <v>0.82</v>
      </c>
      <c r="K4210" s="12">
        <v>1.292</v>
      </c>
      <c r="L4210" s="10">
        <v>0.3</v>
      </c>
      <c r="M4210" s="10">
        <f>VLOOKUP('By placement'!$D4210,'By goal type'!$I$3:$J$7,2,FALSE)</f>
        <v>0.4</v>
      </c>
      <c r="N4210" s="13"/>
      <c r="O4210" s="10">
        <f t="shared" si="197"/>
        <v>0.4</v>
      </c>
      <c r="P4210" s="10">
        <f t="shared" si="195"/>
        <v>0.10000000000000003</v>
      </c>
      <c r="Q4210">
        <f t="shared" si="196"/>
        <v>380.18927801857598</v>
      </c>
    </row>
    <row r="4211" spans="1:17" x14ac:dyDescent="0.3">
      <c r="A4211">
        <v>4206</v>
      </c>
      <c r="B4211" t="s">
        <v>4658</v>
      </c>
      <c r="C4211" t="s">
        <v>66</v>
      </c>
      <c r="D4211" t="s">
        <v>8</v>
      </c>
      <c r="E4211">
        <v>25249</v>
      </c>
      <c r="F4211">
        <v>6120</v>
      </c>
      <c r="G4211">
        <v>2.7709000000000001</v>
      </c>
      <c r="H4211">
        <v>0.92310000000000003</v>
      </c>
      <c r="I4211">
        <v>3.694</v>
      </c>
      <c r="J4211" s="12">
        <v>0.3</v>
      </c>
      <c r="K4211" s="12">
        <v>0.53500000000000003</v>
      </c>
      <c r="L4211" s="10">
        <v>0.25</v>
      </c>
      <c r="M4211" s="10">
        <f>VLOOKUP('By placement'!$D4211,'By goal type'!$I$3:$J$7,2,FALSE)</f>
        <v>0.4</v>
      </c>
      <c r="N4211" s="13"/>
      <c r="O4211" s="10">
        <f t="shared" si="197"/>
        <v>0.4</v>
      </c>
      <c r="P4211" s="10">
        <f t="shared" si="195"/>
        <v>0.15000000000000002</v>
      </c>
      <c r="Q4211">
        <f t="shared" si="196"/>
        <v>1.4776</v>
      </c>
    </row>
    <row r="4212" spans="1:17" x14ac:dyDescent="0.3">
      <c r="A4212">
        <v>4207</v>
      </c>
      <c r="B4212" t="s">
        <v>4659</v>
      </c>
      <c r="C4212" t="s">
        <v>62</v>
      </c>
      <c r="D4212" t="s">
        <v>8</v>
      </c>
      <c r="E4212">
        <v>1366272</v>
      </c>
      <c r="F4212">
        <v>860506</v>
      </c>
      <c r="G4212">
        <v>761.40750000000003</v>
      </c>
      <c r="H4212">
        <v>281.61559999999997</v>
      </c>
      <c r="I4212">
        <v>1043.0231000000001</v>
      </c>
      <c r="J4212" s="12">
        <v>0.6</v>
      </c>
      <c r="K4212" s="12">
        <v>1.1850000000000001</v>
      </c>
      <c r="L4212" s="10">
        <v>0.27</v>
      </c>
      <c r="M4212" s="10">
        <f>VLOOKUP('By placement'!$D4212,'By goal type'!$I$3:$J$7,2,FALSE)</f>
        <v>0.4</v>
      </c>
      <c r="N4212" s="13"/>
      <c r="O4212" s="10">
        <f t="shared" si="197"/>
        <v>0.4</v>
      </c>
      <c r="P4212" s="10">
        <f t="shared" si="195"/>
        <v>0.13</v>
      </c>
      <c r="Q4212">
        <f t="shared" si="196"/>
        <v>417.20924000000008</v>
      </c>
    </row>
    <row r="4213" spans="1:17" x14ac:dyDescent="0.3">
      <c r="A4213">
        <v>4208</v>
      </c>
      <c r="B4213" t="s">
        <v>4660</v>
      </c>
      <c r="C4213" t="s">
        <v>66</v>
      </c>
      <c r="D4213" t="s">
        <v>8</v>
      </c>
      <c r="E4213">
        <v>27204</v>
      </c>
      <c r="F4213">
        <v>5825</v>
      </c>
      <c r="G4213">
        <v>2.6635</v>
      </c>
      <c r="H4213">
        <v>0.88549999999999995</v>
      </c>
      <c r="I4213">
        <v>3.5489999999999999</v>
      </c>
      <c r="J4213" s="12">
        <v>0.3</v>
      </c>
      <c r="K4213" s="12">
        <v>0.52700000000000002</v>
      </c>
      <c r="L4213" s="10">
        <v>0.25</v>
      </c>
      <c r="M4213" s="10">
        <f>VLOOKUP('By placement'!$D4213,'By goal type'!$I$3:$J$7,2,FALSE)</f>
        <v>0.4</v>
      </c>
      <c r="N4213" s="13"/>
      <c r="O4213" s="10">
        <f t="shared" si="197"/>
        <v>0.4</v>
      </c>
      <c r="P4213" s="10">
        <f t="shared" si="195"/>
        <v>0.15000000000000002</v>
      </c>
      <c r="Q4213">
        <f t="shared" si="196"/>
        <v>1.4196</v>
      </c>
    </row>
    <row r="4214" spans="1:17" x14ac:dyDescent="0.3">
      <c r="A4214">
        <v>4209</v>
      </c>
      <c r="B4214" t="s">
        <v>4661</v>
      </c>
      <c r="C4214" t="s">
        <v>32</v>
      </c>
      <c r="D4214" t="s">
        <v>8</v>
      </c>
      <c r="E4214">
        <v>1254390</v>
      </c>
      <c r="F4214">
        <v>609998</v>
      </c>
      <c r="G4214">
        <v>313.30180000000001</v>
      </c>
      <c r="H4214">
        <v>121.8404</v>
      </c>
      <c r="I4214">
        <v>435.1422</v>
      </c>
      <c r="J4214" s="12">
        <v>0.35</v>
      </c>
      <c r="K4214" s="12">
        <v>0.748</v>
      </c>
      <c r="L4214" s="10">
        <v>0.28000000000000003</v>
      </c>
      <c r="M4214" s="10">
        <f>VLOOKUP('By placement'!$D4214,'By goal type'!$I$3:$J$7,2,FALSE)</f>
        <v>0.4</v>
      </c>
      <c r="N4214" s="13"/>
      <c r="O4214" s="10">
        <f t="shared" si="197"/>
        <v>0.4</v>
      </c>
      <c r="P4214" s="10">
        <f t="shared" si="195"/>
        <v>0.12</v>
      </c>
      <c r="Q4214">
        <f t="shared" si="196"/>
        <v>174.05688000000001</v>
      </c>
    </row>
    <row r="4215" spans="1:17" x14ac:dyDescent="0.3">
      <c r="A4215">
        <v>4210</v>
      </c>
      <c r="B4215" t="s">
        <v>4662</v>
      </c>
      <c r="C4215" t="s">
        <v>65</v>
      </c>
      <c r="D4215" t="s">
        <v>8</v>
      </c>
      <c r="E4215">
        <v>2555619</v>
      </c>
      <c r="F4215">
        <v>874136</v>
      </c>
      <c r="G4215">
        <v>675.31500000000005</v>
      </c>
      <c r="H4215">
        <v>225.10499999999999</v>
      </c>
      <c r="I4215">
        <v>900.42</v>
      </c>
      <c r="J4215" s="12">
        <v>0.5</v>
      </c>
      <c r="K4215" s="12">
        <v>1.0529999999999999</v>
      </c>
      <c r="L4215" s="10">
        <v>0.25</v>
      </c>
      <c r="M4215" s="10">
        <f>VLOOKUP('By placement'!$D4215,'By goal type'!$I$3:$J$7,2,FALSE)</f>
        <v>0.4</v>
      </c>
      <c r="N4215" s="13"/>
      <c r="O4215" s="10">
        <f t="shared" si="197"/>
        <v>0.4</v>
      </c>
      <c r="P4215" s="10">
        <f t="shared" si="195"/>
        <v>0.15000000000000002</v>
      </c>
      <c r="Q4215">
        <f t="shared" si="196"/>
        <v>360.16800000000001</v>
      </c>
    </row>
    <row r="4216" spans="1:17" x14ac:dyDescent="0.3">
      <c r="A4216">
        <v>4211</v>
      </c>
      <c r="B4216" t="s">
        <v>4663</v>
      </c>
      <c r="C4216" t="s">
        <v>59</v>
      </c>
      <c r="D4216" t="s">
        <v>8</v>
      </c>
      <c r="E4216">
        <v>47508</v>
      </c>
      <c r="F4216">
        <v>19023</v>
      </c>
      <c r="G4216">
        <v>4.1580000000000004</v>
      </c>
      <c r="H4216">
        <v>1.782</v>
      </c>
      <c r="I4216">
        <v>5.94</v>
      </c>
      <c r="J4216" s="12">
        <v>0.15</v>
      </c>
      <c r="K4216" s="12">
        <v>0.38600000000000001</v>
      </c>
      <c r="L4216" s="10">
        <v>0.3</v>
      </c>
      <c r="M4216" s="10">
        <f>VLOOKUP('By placement'!$D4216,'By goal type'!$I$3:$J$7,2,FALSE)</f>
        <v>0.4</v>
      </c>
      <c r="N4216" s="13"/>
      <c r="O4216" s="10">
        <f t="shared" si="197"/>
        <v>0.4</v>
      </c>
      <c r="P4216" s="10">
        <f t="shared" si="195"/>
        <v>0.10000000000000003</v>
      </c>
      <c r="Q4216">
        <f t="shared" si="196"/>
        <v>2.3760000000000003</v>
      </c>
    </row>
    <row r="4217" spans="1:17" x14ac:dyDescent="0.3">
      <c r="A4217">
        <v>4212</v>
      </c>
      <c r="B4217" t="s">
        <v>4664</v>
      </c>
      <c r="C4217" t="s">
        <v>34</v>
      </c>
      <c r="D4217" t="s">
        <v>8</v>
      </c>
      <c r="E4217">
        <v>10524069</v>
      </c>
      <c r="F4217">
        <v>1422521</v>
      </c>
      <c r="G4217">
        <v>1066.3237999999999</v>
      </c>
      <c r="H4217">
        <v>437.82769999999999</v>
      </c>
      <c r="I4217">
        <v>1504.1514999999999</v>
      </c>
      <c r="J4217" s="12">
        <v>0.75</v>
      </c>
      <c r="K4217" s="12">
        <v>0.79900000000000004</v>
      </c>
      <c r="L4217" s="10">
        <v>0.3</v>
      </c>
      <c r="M4217" s="10">
        <f>VLOOKUP('By placement'!$D4217,'By goal type'!$I$3:$J$7,2,FALSE)</f>
        <v>0.4</v>
      </c>
      <c r="N4217" s="13"/>
      <c r="O4217" s="10">
        <f t="shared" si="197"/>
        <v>0.4</v>
      </c>
      <c r="P4217" s="10">
        <f t="shared" si="195"/>
        <v>0.10000000000000003</v>
      </c>
      <c r="Q4217">
        <f t="shared" si="196"/>
        <v>92.244585106382971</v>
      </c>
    </row>
    <row r="4218" spans="1:17" x14ac:dyDescent="0.3">
      <c r="A4218">
        <v>4213</v>
      </c>
      <c r="B4218" t="s">
        <v>4665</v>
      </c>
      <c r="C4218" t="s">
        <v>57</v>
      </c>
      <c r="D4218" t="s">
        <v>8</v>
      </c>
      <c r="E4218">
        <v>2101963</v>
      </c>
      <c r="F4218">
        <v>29261</v>
      </c>
      <c r="G4218">
        <v>3.4159999999999999</v>
      </c>
      <c r="H4218">
        <v>1.464</v>
      </c>
      <c r="I4218">
        <v>4.88</v>
      </c>
      <c r="J4218" s="12">
        <v>0.08</v>
      </c>
      <c r="K4218" s="12">
        <v>0.16500000000000001</v>
      </c>
      <c r="L4218" s="10">
        <v>0.3</v>
      </c>
      <c r="M4218" s="10">
        <f>VLOOKUP('By placement'!$D4218,'By goal type'!$I$3:$J$7,2,FALSE)</f>
        <v>0.4</v>
      </c>
      <c r="N4218" s="13"/>
      <c r="O4218" s="10">
        <f t="shared" si="197"/>
        <v>0.4</v>
      </c>
      <c r="P4218" s="10">
        <f t="shared" si="195"/>
        <v>0.10000000000000003</v>
      </c>
      <c r="Q4218">
        <f t="shared" si="196"/>
        <v>1.952</v>
      </c>
    </row>
    <row r="4219" spans="1:17" x14ac:dyDescent="0.3">
      <c r="A4219">
        <v>4214</v>
      </c>
      <c r="B4219" t="s">
        <v>4666</v>
      </c>
      <c r="C4219" t="s">
        <v>24</v>
      </c>
      <c r="D4219" t="s">
        <v>8</v>
      </c>
      <c r="E4219">
        <v>1210976</v>
      </c>
      <c r="F4219">
        <v>324137</v>
      </c>
      <c r="G4219">
        <v>147.58410000000001</v>
      </c>
      <c r="H4219">
        <v>57.393999999999998</v>
      </c>
      <c r="I4219">
        <v>204.97810000000001</v>
      </c>
      <c r="J4219" s="12">
        <v>0.3</v>
      </c>
      <c r="K4219" s="12">
        <v>0.60599999999999998</v>
      </c>
      <c r="L4219" s="10">
        <v>0.28000000000000003</v>
      </c>
      <c r="M4219" s="10">
        <f>VLOOKUP('By placement'!$D4219,'By goal type'!$I$3:$J$7,2,FALSE)</f>
        <v>0.4</v>
      </c>
      <c r="N4219" s="13"/>
      <c r="O4219" s="10">
        <f t="shared" si="197"/>
        <v>0.4</v>
      </c>
      <c r="P4219" s="10">
        <f t="shared" si="195"/>
        <v>0.12</v>
      </c>
      <c r="Q4219">
        <f t="shared" si="196"/>
        <v>81.991240000000005</v>
      </c>
    </row>
    <row r="4220" spans="1:17" x14ac:dyDescent="0.3">
      <c r="A4220">
        <v>4215</v>
      </c>
      <c r="B4220" t="s">
        <v>4667</v>
      </c>
      <c r="C4220" t="s">
        <v>66</v>
      </c>
      <c r="D4220" t="s">
        <v>8</v>
      </c>
      <c r="E4220">
        <v>12331</v>
      </c>
      <c r="F4220">
        <v>2385</v>
      </c>
      <c r="G4220">
        <v>1.0626</v>
      </c>
      <c r="H4220">
        <v>0.45540000000000003</v>
      </c>
      <c r="I4220">
        <v>1.518</v>
      </c>
      <c r="J4220" s="12">
        <v>0.3</v>
      </c>
      <c r="K4220" s="12">
        <v>0.53900000000000003</v>
      </c>
      <c r="L4220" s="10">
        <v>0.3</v>
      </c>
      <c r="M4220" s="10">
        <f>VLOOKUP('By placement'!$D4220,'By goal type'!$I$3:$J$7,2,FALSE)</f>
        <v>0.4</v>
      </c>
      <c r="N4220" s="13"/>
      <c r="O4220" s="10">
        <f t="shared" si="197"/>
        <v>0.4</v>
      </c>
      <c r="P4220" s="10">
        <f t="shared" si="195"/>
        <v>0.10000000000000003</v>
      </c>
      <c r="Q4220">
        <f t="shared" si="196"/>
        <v>0.60720000000000007</v>
      </c>
    </row>
    <row r="4221" spans="1:17" x14ac:dyDescent="0.3">
      <c r="A4221">
        <v>4216</v>
      </c>
      <c r="B4221" t="s">
        <v>4668</v>
      </c>
      <c r="C4221" t="s">
        <v>62</v>
      </c>
      <c r="D4221" t="s">
        <v>8</v>
      </c>
      <c r="E4221">
        <v>203146</v>
      </c>
      <c r="F4221">
        <v>156837</v>
      </c>
      <c r="G4221">
        <v>163.2226</v>
      </c>
      <c r="H4221">
        <v>54.406999999999996</v>
      </c>
      <c r="I4221">
        <v>217.62960000000001</v>
      </c>
      <c r="J4221" s="12">
        <v>0.65</v>
      </c>
      <c r="K4221" s="12">
        <v>1.2549999999999999</v>
      </c>
      <c r="L4221" s="10">
        <v>0.25</v>
      </c>
      <c r="M4221" s="10">
        <f>VLOOKUP('By placement'!$D4221,'By goal type'!$I$3:$J$7,2,FALSE)</f>
        <v>0.4</v>
      </c>
      <c r="N4221" s="13"/>
      <c r="O4221" s="10">
        <f t="shared" si="197"/>
        <v>0.4</v>
      </c>
      <c r="P4221" s="10">
        <f t="shared" si="195"/>
        <v>0.15000000000000002</v>
      </c>
      <c r="Q4221">
        <f t="shared" si="196"/>
        <v>87.051840000000013</v>
      </c>
    </row>
    <row r="4222" spans="1:17" x14ac:dyDescent="0.3">
      <c r="A4222">
        <v>4217</v>
      </c>
      <c r="B4222" t="s">
        <v>4669</v>
      </c>
      <c r="C4222" t="s">
        <v>62</v>
      </c>
      <c r="D4222" t="s">
        <v>8</v>
      </c>
      <c r="E4222">
        <v>978700</v>
      </c>
      <c r="F4222">
        <v>611641</v>
      </c>
      <c r="G4222">
        <v>934.58929999999998</v>
      </c>
      <c r="H4222">
        <v>311.52379999999999</v>
      </c>
      <c r="I4222">
        <v>1246.1131</v>
      </c>
      <c r="J4222" s="12">
        <v>0.95</v>
      </c>
      <c r="K4222" s="12">
        <v>1.9730000000000001</v>
      </c>
      <c r="L4222" s="10">
        <v>0.25</v>
      </c>
      <c r="M4222" s="10">
        <f>VLOOKUP('By placement'!$D4222,'By goal type'!$I$3:$J$7,2,FALSE)</f>
        <v>0.4</v>
      </c>
      <c r="N4222" s="13"/>
      <c r="O4222" s="10">
        <f t="shared" si="197"/>
        <v>0.4</v>
      </c>
      <c r="P4222" s="10">
        <f t="shared" si="195"/>
        <v>0.15000000000000002</v>
      </c>
      <c r="Q4222">
        <f t="shared" si="196"/>
        <v>498.44524000000001</v>
      </c>
    </row>
    <row r="4223" spans="1:17" x14ac:dyDescent="0.3">
      <c r="A4223">
        <v>4218</v>
      </c>
      <c r="B4223" t="s">
        <v>4670</v>
      </c>
      <c r="C4223" t="s">
        <v>66</v>
      </c>
      <c r="D4223" t="s">
        <v>8</v>
      </c>
      <c r="E4223">
        <v>17107</v>
      </c>
      <c r="F4223">
        <v>3102</v>
      </c>
      <c r="G4223">
        <v>1.4063000000000001</v>
      </c>
      <c r="H4223">
        <v>0.60270000000000001</v>
      </c>
      <c r="I4223">
        <v>2.0089999999999999</v>
      </c>
      <c r="J4223" s="12">
        <v>0.3</v>
      </c>
      <c r="K4223" s="12">
        <v>0.45700000000000002</v>
      </c>
      <c r="L4223" s="10">
        <v>0.3</v>
      </c>
      <c r="M4223" s="10">
        <f>VLOOKUP('By placement'!$D4223,'By goal type'!$I$3:$J$7,2,FALSE)</f>
        <v>0.4</v>
      </c>
      <c r="N4223" s="13"/>
      <c r="O4223" s="10">
        <f t="shared" si="197"/>
        <v>0.4</v>
      </c>
      <c r="P4223" s="10">
        <f t="shared" si="195"/>
        <v>0.10000000000000003</v>
      </c>
      <c r="Q4223">
        <f t="shared" si="196"/>
        <v>0.69018161925601751</v>
      </c>
    </row>
    <row r="4224" spans="1:17" x14ac:dyDescent="0.3">
      <c r="A4224">
        <v>4219</v>
      </c>
      <c r="B4224" t="s">
        <v>4671</v>
      </c>
      <c r="C4224" t="s">
        <v>63</v>
      </c>
      <c r="D4224" t="s">
        <v>8</v>
      </c>
      <c r="E4224">
        <v>24098834</v>
      </c>
      <c r="F4224">
        <v>1373651</v>
      </c>
      <c r="G4224">
        <v>57.9773</v>
      </c>
      <c r="H4224">
        <v>31.214500000000001</v>
      </c>
      <c r="I4224">
        <v>89.191800000000001</v>
      </c>
      <c r="J4224" s="12">
        <v>0.03</v>
      </c>
      <c r="K4224" s="12">
        <v>8.5999999999999993E-2</v>
      </c>
      <c r="L4224" s="10">
        <v>0.35000000000000003</v>
      </c>
      <c r="M4224" s="10">
        <f>VLOOKUP('By placement'!$D4224,'By goal type'!$I$3:$J$7,2,FALSE)</f>
        <v>0.4</v>
      </c>
      <c r="N4224" s="13"/>
      <c r="O4224" s="10">
        <f t="shared" si="197"/>
        <v>0.4</v>
      </c>
      <c r="P4224" s="10">
        <f t="shared" si="195"/>
        <v>4.9999999999999989E-2</v>
      </c>
      <c r="Q4224">
        <f t="shared" si="196"/>
        <v>35.676720000000003</v>
      </c>
    </row>
    <row r="4225" spans="1:17" x14ac:dyDescent="0.3">
      <c r="A4225">
        <v>4220</v>
      </c>
      <c r="B4225" t="s">
        <v>4672</v>
      </c>
      <c r="C4225" t="s">
        <v>67</v>
      </c>
      <c r="D4225" t="s">
        <v>8</v>
      </c>
      <c r="E4225">
        <v>170323</v>
      </c>
      <c r="F4225">
        <v>30680</v>
      </c>
      <c r="G4225">
        <v>25.105699999999999</v>
      </c>
      <c r="H4225">
        <v>8.3652999999999995</v>
      </c>
      <c r="I4225">
        <v>33.470999999999997</v>
      </c>
      <c r="J4225" s="12">
        <v>0.5</v>
      </c>
      <c r="K4225" s="12">
        <v>1.0920000000000001</v>
      </c>
      <c r="L4225" s="10" t="s">
        <v>5</v>
      </c>
      <c r="M4225" s="10">
        <f>VLOOKUP('By placement'!$D4225,'By goal type'!$I$3:$J$7,2,FALSE)</f>
        <v>0.4</v>
      </c>
      <c r="N4225" s="13"/>
      <c r="O4225" s="10">
        <f t="shared" si="197"/>
        <v>0.4</v>
      </c>
      <c r="P4225" s="10" t="str">
        <f t="shared" si="195"/>
        <v>unknown</v>
      </c>
      <c r="Q4225">
        <f t="shared" si="196"/>
        <v>13.388399999999999</v>
      </c>
    </row>
    <row r="4226" spans="1:17" x14ac:dyDescent="0.3">
      <c r="A4226">
        <v>4221</v>
      </c>
      <c r="B4226" t="s">
        <v>4673</v>
      </c>
      <c r="C4226" t="s">
        <v>66</v>
      </c>
      <c r="D4226" t="s">
        <v>8</v>
      </c>
      <c r="E4226">
        <v>13306</v>
      </c>
      <c r="F4226">
        <v>2353</v>
      </c>
      <c r="G4226">
        <v>1.1013999999999999</v>
      </c>
      <c r="H4226">
        <v>0.46760000000000002</v>
      </c>
      <c r="I4226">
        <v>1.569</v>
      </c>
      <c r="J4226" s="12">
        <v>0.3</v>
      </c>
      <c r="K4226" s="12">
        <v>0.496</v>
      </c>
      <c r="L4226" s="10">
        <v>0.3</v>
      </c>
      <c r="M4226" s="10">
        <f>VLOOKUP('By placement'!$D4226,'By goal type'!$I$3:$J$7,2,FALSE)</f>
        <v>0.4</v>
      </c>
      <c r="N4226" s="13"/>
      <c r="O4226" s="10">
        <f t="shared" si="197"/>
        <v>0.4</v>
      </c>
      <c r="P4226" s="10">
        <f t="shared" si="195"/>
        <v>0.10000000000000003</v>
      </c>
      <c r="Q4226">
        <f t="shared" si="196"/>
        <v>0.620008064516129</v>
      </c>
    </row>
    <row r="4227" spans="1:17" x14ac:dyDescent="0.3">
      <c r="A4227">
        <v>4222</v>
      </c>
      <c r="B4227" t="s">
        <v>4674</v>
      </c>
      <c r="C4227" t="s">
        <v>62</v>
      </c>
      <c r="D4227" t="s">
        <v>8</v>
      </c>
      <c r="E4227">
        <v>4049766</v>
      </c>
      <c r="F4227">
        <v>3117524</v>
      </c>
      <c r="G4227">
        <v>1283.7154</v>
      </c>
      <c r="H4227">
        <v>474.79629999999997</v>
      </c>
      <c r="I4227">
        <v>1758.5117</v>
      </c>
      <c r="J4227" s="12">
        <v>0.25</v>
      </c>
      <c r="K4227" s="12">
        <v>0.61499999999999999</v>
      </c>
      <c r="L4227" s="10">
        <v>0.27</v>
      </c>
      <c r="M4227" s="10">
        <f>VLOOKUP('By placement'!$D4227,'By goal type'!$I$3:$J$7,2,FALSE)</f>
        <v>0.4</v>
      </c>
      <c r="N4227" s="13"/>
      <c r="O4227" s="10">
        <f t="shared" si="197"/>
        <v>0.4</v>
      </c>
      <c r="P4227" s="10">
        <f t="shared" si="195"/>
        <v>0.13</v>
      </c>
      <c r="Q4227">
        <f t="shared" si="196"/>
        <v>703.4046800000001</v>
      </c>
    </row>
    <row r="4228" spans="1:17" x14ac:dyDescent="0.3">
      <c r="A4228">
        <v>4223</v>
      </c>
      <c r="B4228" t="s">
        <v>4675</v>
      </c>
      <c r="C4228" t="s">
        <v>59</v>
      </c>
      <c r="D4228" t="s">
        <v>8</v>
      </c>
      <c r="E4228">
        <v>192952</v>
      </c>
      <c r="F4228">
        <v>59320</v>
      </c>
      <c r="G4228">
        <v>14.2758</v>
      </c>
      <c r="H4228">
        <v>6.1181999999999999</v>
      </c>
      <c r="I4228">
        <v>20.393999999999998</v>
      </c>
      <c r="J4228" s="12">
        <v>0.15</v>
      </c>
      <c r="K4228" s="12">
        <v>0.32700000000000001</v>
      </c>
      <c r="L4228" s="10">
        <v>0.3</v>
      </c>
      <c r="M4228" s="10">
        <f>VLOOKUP('By placement'!$D4228,'By goal type'!$I$3:$J$7,2,FALSE)</f>
        <v>0.4</v>
      </c>
      <c r="N4228" s="13"/>
      <c r="O4228" s="10">
        <f t="shared" si="197"/>
        <v>0.4</v>
      </c>
      <c r="P4228" s="10">
        <f t="shared" si="195"/>
        <v>0.10000000000000003</v>
      </c>
      <c r="Q4228">
        <f t="shared" si="196"/>
        <v>8.1576000000000004</v>
      </c>
    </row>
    <row r="4229" spans="1:17" x14ac:dyDescent="0.3">
      <c r="A4229">
        <v>4224</v>
      </c>
      <c r="B4229" t="s">
        <v>4676</v>
      </c>
      <c r="C4229" t="s">
        <v>65</v>
      </c>
      <c r="D4229" t="s">
        <v>8</v>
      </c>
      <c r="E4229">
        <v>2908305</v>
      </c>
      <c r="F4229">
        <v>1461361</v>
      </c>
      <c r="G4229">
        <v>1310.2292</v>
      </c>
      <c r="H4229">
        <v>391.36680000000001</v>
      </c>
      <c r="I4229">
        <v>1701.596</v>
      </c>
      <c r="J4229" s="12">
        <v>0.5</v>
      </c>
      <c r="K4229" s="12">
        <v>1.232</v>
      </c>
      <c r="L4229" s="10">
        <v>0.23</v>
      </c>
      <c r="M4229" s="10">
        <f>VLOOKUP('By placement'!$D4229,'By goal type'!$I$3:$J$7,2,FALSE)</f>
        <v>0.4</v>
      </c>
      <c r="N4229" s="13"/>
      <c r="O4229" s="10">
        <f t="shared" si="197"/>
        <v>0.4</v>
      </c>
      <c r="P4229" s="10">
        <f t="shared" si="195"/>
        <v>0.17</v>
      </c>
      <c r="Q4229">
        <f t="shared" si="196"/>
        <v>680.63840000000005</v>
      </c>
    </row>
    <row r="4230" spans="1:17" x14ac:dyDescent="0.3">
      <c r="A4230">
        <v>4225</v>
      </c>
      <c r="B4230" t="s">
        <v>4677</v>
      </c>
      <c r="C4230" t="s">
        <v>63</v>
      </c>
      <c r="D4230" t="s">
        <v>8</v>
      </c>
      <c r="E4230">
        <v>66898937</v>
      </c>
      <c r="F4230">
        <v>7386509</v>
      </c>
      <c r="G4230">
        <v>342.20909999999998</v>
      </c>
      <c r="H4230">
        <v>184.26589999999999</v>
      </c>
      <c r="I4230">
        <v>526.47500000000002</v>
      </c>
      <c r="J4230" s="12">
        <v>0.03</v>
      </c>
      <c r="K4230" s="12">
        <v>5.5E-2</v>
      </c>
      <c r="L4230" s="10">
        <v>0.35000000000000003</v>
      </c>
      <c r="M4230" s="10">
        <f>VLOOKUP('By placement'!$D4230,'By goal type'!$I$3:$J$7,2,FALSE)</f>
        <v>0.4</v>
      </c>
      <c r="N4230" s="13"/>
      <c r="O4230" s="10">
        <f t="shared" si="197"/>
        <v>0.4</v>
      </c>
      <c r="P4230" s="10">
        <f t="shared" si="195"/>
        <v>4.9999999999999989E-2</v>
      </c>
      <c r="Q4230">
        <f t="shared" si="196"/>
        <v>210.59000000000003</v>
      </c>
    </row>
    <row r="4231" spans="1:17" x14ac:dyDescent="0.3">
      <c r="A4231">
        <v>4226</v>
      </c>
      <c r="B4231" t="s">
        <v>4678</v>
      </c>
      <c r="C4231" t="s">
        <v>66</v>
      </c>
      <c r="D4231" t="s">
        <v>8</v>
      </c>
      <c r="E4231">
        <v>10213</v>
      </c>
      <c r="F4231">
        <v>2107</v>
      </c>
      <c r="G4231">
        <v>1.0605</v>
      </c>
      <c r="H4231">
        <v>0.45450000000000002</v>
      </c>
      <c r="I4231">
        <v>1.5149999999999999</v>
      </c>
      <c r="J4231" s="12">
        <v>0.3</v>
      </c>
      <c r="K4231" s="12">
        <v>0.49199999999999999</v>
      </c>
      <c r="L4231" s="10">
        <v>0.3</v>
      </c>
      <c r="M4231" s="10">
        <f>VLOOKUP('By placement'!$D4231,'By goal type'!$I$3:$J$7,2,FALSE)</f>
        <v>0.4</v>
      </c>
      <c r="N4231" s="13"/>
      <c r="O4231" s="10">
        <f t="shared" si="197"/>
        <v>0.4</v>
      </c>
      <c r="P4231" s="10">
        <f t="shared" ref="P4231:P4294" si="198">IFERROR(O4231-L4231,"unknown")</f>
        <v>0.10000000000000003</v>
      </c>
      <c r="Q4231">
        <f t="shared" ref="Q4231:Q4294" si="199">IFERROR(MIN(1-J4231/K4231,O4231)*I4231,0)</f>
        <v>0.59121951219512192</v>
      </c>
    </row>
    <row r="4232" spans="1:17" x14ac:dyDescent="0.3">
      <c r="A4232">
        <v>4227</v>
      </c>
      <c r="B4232" t="s">
        <v>4679</v>
      </c>
      <c r="C4232" t="s">
        <v>65</v>
      </c>
      <c r="D4232" t="s">
        <v>8</v>
      </c>
      <c r="E4232">
        <v>4547944</v>
      </c>
      <c r="F4232">
        <v>3171794</v>
      </c>
      <c r="G4232">
        <v>2362.2993999999999</v>
      </c>
      <c r="H4232">
        <v>787.42460000000005</v>
      </c>
      <c r="I4232">
        <v>3149.7240000000002</v>
      </c>
      <c r="J4232" s="12">
        <v>0.4</v>
      </c>
      <c r="K4232" s="12">
        <v>1.1539999999999999</v>
      </c>
      <c r="L4232" s="10">
        <v>0.25</v>
      </c>
      <c r="M4232" s="10">
        <f>VLOOKUP('By placement'!$D4232,'By goal type'!$I$3:$J$7,2,FALSE)</f>
        <v>0.4</v>
      </c>
      <c r="N4232" s="13"/>
      <c r="O4232" s="10">
        <f t="shared" ref="O4232:O4295" si="200">IF(N4232="",M4232,N4232)</f>
        <v>0.4</v>
      </c>
      <c r="P4232" s="10">
        <f t="shared" si="198"/>
        <v>0.15000000000000002</v>
      </c>
      <c r="Q4232">
        <f t="shared" si="199"/>
        <v>1259.8896000000002</v>
      </c>
    </row>
    <row r="4233" spans="1:17" x14ac:dyDescent="0.3">
      <c r="A4233">
        <v>4228</v>
      </c>
      <c r="B4233" t="s">
        <v>4680</v>
      </c>
      <c r="C4233" t="s">
        <v>57</v>
      </c>
      <c r="D4233" t="s">
        <v>8</v>
      </c>
      <c r="E4233">
        <v>1769109</v>
      </c>
      <c r="F4233">
        <v>23203</v>
      </c>
      <c r="G4233">
        <v>3.367</v>
      </c>
      <c r="H4233">
        <v>1.4430000000000001</v>
      </c>
      <c r="I4233">
        <v>4.8099999999999996</v>
      </c>
      <c r="J4233" s="12">
        <v>0.08</v>
      </c>
      <c r="K4233" s="12">
        <v>0.23100000000000001</v>
      </c>
      <c r="L4233" s="10">
        <v>0.3</v>
      </c>
      <c r="M4233" s="10">
        <f>VLOOKUP('By placement'!$D4233,'By goal type'!$I$3:$J$7,2,FALSE)</f>
        <v>0.4</v>
      </c>
      <c r="N4233" s="13"/>
      <c r="O4233" s="10">
        <f t="shared" si="200"/>
        <v>0.4</v>
      </c>
      <c r="P4233" s="10">
        <f t="shared" si="198"/>
        <v>0.10000000000000003</v>
      </c>
      <c r="Q4233">
        <f t="shared" si="199"/>
        <v>1.9239999999999999</v>
      </c>
    </row>
    <row r="4234" spans="1:17" x14ac:dyDescent="0.3">
      <c r="A4234">
        <v>4229</v>
      </c>
      <c r="B4234" t="s">
        <v>4681</v>
      </c>
      <c r="C4234" t="s">
        <v>57</v>
      </c>
      <c r="D4234" t="s">
        <v>8</v>
      </c>
      <c r="E4234">
        <v>2105623</v>
      </c>
      <c r="F4234">
        <v>15360</v>
      </c>
      <c r="G4234">
        <v>2.2400000000000002</v>
      </c>
      <c r="H4234">
        <v>0.96</v>
      </c>
      <c r="I4234">
        <v>3.2</v>
      </c>
      <c r="J4234" s="12">
        <v>0.08</v>
      </c>
      <c r="K4234" s="12">
        <v>0.26600000000000001</v>
      </c>
      <c r="L4234" s="10">
        <v>0.3</v>
      </c>
      <c r="M4234" s="10">
        <f>VLOOKUP('By placement'!$D4234,'By goal type'!$I$3:$J$7,2,FALSE)</f>
        <v>0.4</v>
      </c>
      <c r="N4234" s="13"/>
      <c r="O4234" s="10">
        <f t="shared" si="200"/>
        <v>0.4</v>
      </c>
      <c r="P4234" s="10">
        <f t="shared" si="198"/>
        <v>0.10000000000000003</v>
      </c>
      <c r="Q4234">
        <f t="shared" si="199"/>
        <v>1.2800000000000002</v>
      </c>
    </row>
    <row r="4235" spans="1:17" x14ac:dyDescent="0.3">
      <c r="A4235">
        <v>4230</v>
      </c>
      <c r="B4235" t="s">
        <v>4682</v>
      </c>
      <c r="C4235" t="s">
        <v>63</v>
      </c>
      <c r="D4235" t="s">
        <v>8</v>
      </c>
      <c r="E4235">
        <v>1986210</v>
      </c>
      <c r="F4235">
        <v>263542</v>
      </c>
      <c r="G4235">
        <v>13.376799999999999</v>
      </c>
      <c r="H4235">
        <v>7.2030000000000003</v>
      </c>
      <c r="I4235">
        <v>20.579799999999999</v>
      </c>
      <c r="J4235" s="12">
        <v>0.03</v>
      </c>
      <c r="K4235" s="12">
        <v>9.2999999999999999E-2</v>
      </c>
      <c r="L4235" s="10">
        <v>0.35000000000000003</v>
      </c>
      <c r="M4235" s="10">
        <f>VLOOKUP('By placement'!$D4235,'By goal type'!$I$3:$J$7,2,FALSE)</f>
        <v>0.4</v>
      </c>
      <c r="N4235" s="13"/>
      <c r="O4235" s="10">
        <f t="shared" si="200"/>
        <v>0.4</v>
      </c>
      <c r="P4235" s="10">
        <f t="shared" si="198"/>
        <v>4.9999999999999989E-2</v>
      </c>
      <c r="Q4235">
        <f t="shared" si="199"/>
        <v>8.2319200000000006</v>
      </c>
    </row>
    <row r="4236" spans="1:17" x14ac:dyDescent="0.3">
      <c r="A4236">
        <v>4231</v>
      </c>
      <c r="B4236" t="s">
        <v>4683</v>
      </c>
      <c r="C4236" t="s">
        <v>62</v>
      </c>
      <c r="D4236" t="s">
        <v>8</v>
      </c>
      <c r="E4236">
        <v>215576</v>
      </c>
      <c r="F4236">
        <v>162890</v>
      </c>
      <c r="G4236">
        <v>102.10760000000001</v>
      </c>
      <c r="H4236">
        <v>34.032800000000002</v>
      </c>
      <c r="I4236">
        <v>136.1404</v>
      </c>
      <c r="J4236" s="12">
        <v>0.3</v>
      </c>
      <c r="K4236" s="12">
        <v>0.97499999999999998</v>
      </c>
      <c r="L4236" s="10">
        <v>0.25</v>
      </c>
      <c r="M4236" s="10">
        <f>VLOOKUP('By placement'!$D4236,'By goal type'!$I$3:$J$7,2,FALSE)</f>
        <v>0.4</v>
      </c>
      <c r="N4236" s="13"/>
      <c r="O4236" s="10">
        <f t="shared" si="200"/>
        <v>0.4</v>
      </c>
      <c r="P4236" s="10">
        <f t="shared" si="198"/>
        <v>0.15000000000000002</v>
      </c>
      <c r="Q4236">
        <f t="shared" si="199"/>
        <v>54.456160000000004</v>
      </c>
    </row>
    <row r="4237" spans="1:17" x14ac:dyDescent="0.3">
      <c r="A4237">
        <v>4232</v>
      </c>
      <c r="B4237" t="s">
        <v>4684</v>
      </c>
      <c r="C4237" t="s">
        <v>24</v>
      </c>
      <c r="D4237" t="s">
        <v>8</v>
      </c>
      <c r="E4237">
        <v>3487168</v>
      </c>
      <c r="F4237">
        <v>2628315</v>
      </c>
      <c r="G4237">
        <v>1683.8098</v>
      </c>
      <c r="H4237">
        <v>561.26900000000001</v>
      </c>
      <c r="I4237">
        <v>2245.0787999999998</v>
      </c>
      <c r="J4237" s="12">
        <v>0.3</v>
      </c>
      <c r="K4237" s="12">
        <v>0.77200000000000002</v>
      </c>
      <c r="L4237" s="10">
        <v>0.25</v>
      </c>
      <c r="M4237" s="10">
        <f>VLOOKUP('By placement'!$D4237,'By goal type'!$I$3:$J$7,2,FALSE)</f>
        <v>0.4</v>
      </c>
      <c r="N4237" s="13"/>
      <c r="O4237" s="10">
        <f t="shared" si="200"/>
        <v>0.4</v>
      </c>
      <c r="P4237" s="10">
        <f t="shared" si="198"/>
        <v>0.15000000000000002</v>
      </c>
      <c r="Q4237">
        <f t="shared" si="199"/>
        <v>898.03152</v>
      </c>
    </row>
    <row r="4238" spans="1:17" x14ac:dyDescent="0.3">
      <c r="A4238">
        <v>4233</v>
      </c>
      <c r="B4238" t="s">
        <v>4685</v>
      </c>
      <c r="C4238" t="s">
        <v>62</v>
      </c>
      <c r="D4238" t="s">
        <v>8</v>
      </c>
      <c r="E4238">
        <v>561719</v>
      </c>
      <c r="F4238">
        <v>396350</v>
      </c>
      <c r="G4238">
        <v>551.79390000000001</v>
      </c>
      <c r="H4238">
        <v>183.92240000000001</v>
      </c>
      <c r="I4238">
        <v>735.71630000000005</v>
      </c>
      <c r="J4238" s="12">
        <v>0.65</v>
      </c>
      <c r="K4238" s="12">
        <v>1.9219999999999999</v>
      </c>
      <c r="L4238" s="10">
        <v>0.25</v>
      </c>
      <c r="M4238" s="10">
        <f>VLOOKUP('By placement'!$D4238,'By goal type'!$I$3:$J$7,2,FALSE)</f>
        <v>0.4</v>
      </c>
      <c r="N4238" s="13"/>
      <c r="O4238" s="10">
        <f t="shared" si="200"/>
        <v>0.4</v>
      </c>
      <c r="P4238" s="10">
        <f t="shared" si="198"/>
        <v>0.15000000000000002</v>
      </c>
      <c r="Q4238">
        <f t="shared" si="199"/>
        <v>294.28652000000005</v>
      </c>
    </row>
    <row r="4239" spans="1:17" x14ac:dyDescent="0.3">
      <c r="A4239">
        <v>4234</v>
      </c>
      <c r="B4239" t="s">
        <v>4686</v>
      </c>
      <c r="C4239" t="s">
        <v>62</v>
      </c>
      <c r="D4239" t="s">
        <v>8</v>
      </c>
      <c r="E4239">
        <v>446849</v>
      </c>
      <c r="F4239">
        <v>313058</v>
      </c>
      <c r="G4239">
        <v>315.00040000000001</v>
      </c>
      <c r="H4239">
        <v>315.00150000000002</v>
      </c>
      <c r="I4239">
        <v>630.00189999999998</v>
      </c>
      <c r="J4239" s="12">
        <v>0.7</v>
      </c>
      <c r="K4239" s="12">
        <v>1.9139999999999999</v>
      </c>
      <c r="L4239" s="10" t="s">
        <v>5</v>
      </c>
      <c r="M4239" s="10">
        <f>VLOOKUP('By placement'!$D4239,'By goal type'!$I$3:$J$7,2,FALSE)</f>
        <v>0.4</v>
      </c>
      <c r="N4239" s="13"/>
      <c r="O4239" s="10">
        <f t="shared" si="200"/>
        <v>0.4</v>
      </c>
      <c r="P4239" s="10" t="str">
        <f t="shared" si="198"/>
        <v>unknown</v>
      </c>
      <c r="Q4239">
        <f t="shared" si="199"/>
        <v>252.00076000000001</v>
      </c>
    </row>
    <row r="4240" spans="1:17" x14ac:dyDescent="0.3">
      <c r="A4240">
        <v>4235</v>
      </c>
      <c r="B4240" t="s">
        <v>4687</v>
      </c>
      <c r="C4240" t="s">
        <v>63</v>
      </c>
      <c r="D4240" t="s">
        <v>8</v>
      </c>
      <c r="E4240">
        <v>23074541</v>
      </c>
      <c r="F4240">
        <v>969942</v>
      </c>
      <c r="G4240">
        <v>55.257599999999996</v>
      </c>
      <c r="H4240">
        <v>29.7514</v>
      </c>
      <c r="I4240">
        <v>85.009</v>
      </c>
      <c r="J4240" s="12">
        <v>0.03</v>
      </c>
      <c r="K4240" s="12">
        <v>8.8999999999999996E-2</v>
      </c>
      <c r="L4240" s="10">
        <v>0.35000000000000003</v>
      </c>
      <c r="M4240" s="10">
        <f>VLOOKUP('By placement'!$D4240,'By goal type'!$I$3:$J$7,2,FALSE)</f>
        <v>0.4</v>
      </c>
      <c r="N4240" s="13"/>
      <c r="O4240" s="10">
        <f t="shared" si="200"/>
        <v>0.4</v>
      </c>
      <c r="P4240" s="10">
        <f t="shared" si="198"/>
        <v>4.9999999999999989E-2</v>
      </c>
      <c r="Q4240">
        <f t="shared" si="199"/>
        <v>34.003599999999999</v>
      </c>
    </row>
    <row r="4241" spans="1:17" x14ac:dyDescent="0.3">
      <c r="A4241">
        <v>4236</v>
      </c>
      <c r="B4241" t="s">
        <v>4688</v>
      </c>
      <c r="C4241" t="s">
        <v>58</v>
      </c>
      <c r="D4241" t="s">
        <v>8</v>
      </c>
      <c r="E4241">
        <v>401636</v>
      </c>
      <c r="F4241">
        <v>303531</v>
      </c>
      <c r="G4241">
        <v>381.63819999999998</v>
      </c>
      <c r="H4241">
        <v>163.5608</v>
      </c>
      <c r="I4241">
        <v>545.19899999999996</v>
      </c>
      <c r="J4241" s="12">
        <v>0.6</v>
      </c>
      <c r="K4241" s="12">
        <v>1.93</v>
      </c>
      <c r="L4241" s="10">
        <v>0.3</v>
      </c>
      <c r="M4241" s="10">
        <f>VLOOKUP('By placement'!$D4241,'By goal type'!$I$3:$J$7,2,FALSE)</f>
        <v>0.4</v>
      </c>
      <c r="N4241" s="13"/>
      <c r="O4241" s="10">
        <f t="shared" si="200"/>
        <v>0.4</v>
      </c>
      <c r="P4241" s="10">
        <f t="shared" si="198"/>
        <v>0.10000000000000003</v>
      </c>
      <c r="Q4241">
        <f t="shared" si="199"/>
        <v>218.0796</v>
      </c>
    </row>
    <row r="4242" spans="1:17" x14ac:dyDescent="0.3">
      <c r="A4242">
        <v>4237</v>
      </c>
      <c r="B4242" t="s">
        <v>4689</v>
      </c>
      <c r="C4242" t="s">
        <v>58</v>
      </c>
      <c r="D4242" t="s">
        <v>8</v>
      </c>
      <c r="E4242">
        <v>339280</v>
      </c>
      <c r="F4242">
        <v>258735</v>
      </c>
      <c r="G4242">
        <v>327.91759999999999</v>
      </c>
      <c r="H4242">
        <v>140.53579999999999</v>
      </c>
      <c r="I4242">
        <v>468.45339999999999</v>
      </c>
      <c r="J4242" s="12">
        <v>0.6</v>
      </c>
      <c r="K4242" s="12">
        <v>1.946</v>
      </c>
      <c r="L4242" s="10">
        <v>0.3</v>
      </c>
      <c r="M4242" s="10">
        <f>VLOOKUP('By placement'!$D4242,'By goal type'!$I$3:$J$7,2,FALSE)</f>
        <v>0.4</v>
      </c>
      <c r="N4242" s="13"/>
      <c r="O4242" s="10">
        <f t="shared" si="200"/>
        <v>0.4</v>
      </c>
      <c r="P4242" s="10">
        <f t="shared" si="198"/>
        <v>0.10000000000000003</v>
      </c>
      <c r="Q4242">
        <f t="shared" si="199"/>
        <v>187.38136</v>
      </c>
    </row>
    <row r="4243" spans="1:17" x14ac:dyDescent="0.3">
      <c r="A4243">
        <v>4238</v>
      </c>
      <c r="B4243" t="s">
        <v>4690</v>
      </c>
      <c r="C4243" t="s">
        <v>54</v>
      </c>
      <c r="D4243" t="s">
        <v>8</v>
      </c>
      <c r="E4243">
        <v>236690</v>
      </c>
      <c r="F4243">
        <v>47649</v>
      </c>
      <c r="G4243">
        <v>53.143799999999999</v>
      </c>
      <c r="H4243">
        <v>20.664400000000001</v>
      </c>
      <c r="I4243">
        <v>73.808199999999999</v>
      </c>
      <c r="J4243" s="12">
        <v>0.5</v>
      </c>
      <c r="K4243" s="12">
        <v>1.552</v>
      </c>
      <c r="L4243" s="10">
        <v>0.28000000000000003</v>
      </c>
      <c r="M4243" s="10">
        <f>VLOOKUP('By placement'!$D4243,'By goal type'!$I$3:$J$7,2,FALSE)</f>
        <v>0.4</v>
      </c>
      <c r="N4243" s="13"/>
      <c r="O4243" s="10">
        <f t="shared" si="200"/>
        <v>0.4</v>
      </c>
      <c r="P4243" s="10">
        <f t="shared" si="198"/>
        <v>0.12</v>
      </c>
      <c r="Q4243">
        <f t="shared" si="199"/>
        <v>29.52328</v>
      </c>
    </row>
    <row r="4244" spans="1:17" x14ac:dyDescent="0.3">
      <c r="A4244">
        <v>4239</v>
      </c>
      <c r="B4244" t="s">
        <v>4691</v>
      </c>
      <c r="C4244" t="s">
        <v>64</v>
      </c>
      <c r="D4244" t="s">
        <v>8</v>
      </c>
      <c r="E4244">
        <v>237173</v>
      </c>
      <c r="F4244">
        <v>168062</v>
      </c>
      <c r="G4244">
        <v>73.077799999999996</v>
      </c>
      <c r="H4244">
        <v>31.319099999999999</v>
      </c>
      <c r="I4244">
        <v>104.3969</v>
      </c>
      <c r="J4244" s="12">
        <v>0.2</v>
      </c>
      <c r="K4244" s="12">
        <v>0.69199999999999995</v>
      </c>
      <c r="L4244" s="10">
        <v>0.3</v>
      </c>
      <c r="M4244" s="10">
        <f>VLOOKUP('By placement'!$D4244,'By goal type'!$I$3:$J$7,2,FALSE)</f>
        <v>0.4</v>
      </c>
      <c r="N4244" s="13"/>
      <c r="O4244" s="10">
        <f t="shared" si="200"/>
        <v>0.4</v>
      </c>
      <c r="P4244" s="10">
        <f t="shared" si="198"/>
        <v>0.10000000000000003</v>
      </c>
      <c r="Q4244">
        <f t="shared" si="199"/>
        <v>41.758760000000002</v>
      </c>
    </row>
    <row r="4245" spans="1:17" x14ac:dyDescent="0.3">
      <c r="A4245">
        <v>4240</v>
      </c>
      <c r="B4245" t="s">
        <v>4692</v>
      </c>
      <c r="C4245" t="s">
        <v>63</v>
      </c>
      <c r="D4245" t="s">
        <v>8</v>
      </c>
      <c r="E4245">
        <v>7223344</v>
      </c>
      <c r="F4245">
        <v>1784555</v>
      </c>
      <c r="G4245">
        <v>108.71469999999999</v>
      </c>
      <c r="H4245">
        <v>58.532299999999999</v>
      </c>
      <c r="I4245">
        <v>167.24700000000001</v>
      </c>
      <c r="J4245" s="12">
        <v>0.03</v>
      </c>
      <c r="K4245" s="12">
        <v>9.0999999999999998E-2</v>
      </c>
      <c r="L4245" s="10">
        <v>0.35000000000000003</v>
      </c>
      <c r="M4245" s="10">
        <f>VLOOKUP('By placement'!$D4245,'By goal type'!$I$3:$J$7,2,FALSE)</f>
        <v>0.4</v>
      </c>
      <c r="N4245" s="13"/>
      <c r="O4245" s="10">
        <f t="shared" si="200"/>
        <v>0.4</v>
      </c>
      <c r="P4245" s="10">
        <f t="shared" si="198"/>
        <v>4.9999999999999989E-2</v>
      </c>
      <c r="Q4245">
        <f t="shared" si="199"/>
        <v>66.898800000000008</v>
      </c>
    </row>
    <row r="4246" spans="1:17" x14ac:dyDescent="0.3">
      <c r="A4246">
        <v>4241</v>
      </c>
      <c r="B4246" t="s">
        <v>4693</v>
      </c>
      <c r="C4246" t="s">
        <v>58</v>
      </c>
      <c r="D4246" t="s">
        <v>8</v>
      </c>
      <c r="E4246">
        <v>339137</v>
      </c>
      <c r="F4246">
        <v>270103</v>
      </c>
      <c r="G4246">
        <v>381.22879999999998</v>
      </c>
      <c r="H4246">
        <v>127.07550000000001</v>
      </c>
      <c r="I4246">
        <v>508.30430000000001</v>
      </c>
      <c r="J4246" s="12">
        <v>0.6</v>
      </c>
      <c r="K4246" s="12">
        <v>2.024</v>
      </c>
      <c r="L4246" s="10">
        <v>0.25</v>
      </c>
      <c r="M4246" s="10">
        <f>VLOOKUP('By placement'!$D4246,'By goal type'!$I$3:$J$7,2,FALSE)</f>
        <v>0.4</v>
      </c>
      <c r="N4246" s="13"/>
      <c r="O4246" s="10">
        <f t="shared" si="200"/>
        <v>0.4</v>
      </c>
      <c r="P4246" s="10">
        <f t="shared" si="198"/>
        <v>0.15000000000000002</v>
      </c>
      <c r="Q4246">
        <f t="shared" si="199"/>
        <v>203.32172000000003</v>
      </c>
    </row>
    <row r="4247" spans="1:17" x14ac:dyDescent="0.3">
      <c r="A4247">
        <v>4242</v>
      </c>
      <c r="B4247" t="s">
        <v>4694</v>
      </c>
      <c r="C4247" t="s">
        <v>61</v>
      </c>
      <c r="D4247" t="s">
        <v>8</v>
      </c>
      <c r="E4247">
        <v>462740</v>
      </c>
      <c r="F4247">
        <v>45844</v>
      </c>
      <c r="G4247">
        <v>27.317599999999999</v>
      </c>
      <c r="H4247">
        <v>9.1028000000000002</v>
      </c>
      <c r="I4247">
        <v>36.420400000000001</v>
      </c>
      <c r="J4247" s="12">
        <v>0.25</v>
      </c>
      <c r="K4247" s="12">
        <v>0.54500000000000004</v>
      </c>
      <c r="L4247" s="10">
        <v>0.25</v>
      </c>
      <c r="M4247" s="10">
        <f>VLOOKUP('By placement'!$D4247,'By goal type'!$I$3:$J$7,2,FALSE)</f>
        <v>0.4</v>
      </c>
      <c r="N4247" s="13"/>
      <c r="O4247" s="10">
        <f t="shared" si="200"/>
        <v>0.4</v>
      </c>
      <c r="P4247" s="10">
        <f t="shared" si="198"/>
        <v>0.15000000000000002</v>
      </c>
      <c r="Q4247">
        <f t="shared" si="199"/>
        <v>14.568160000000001</v>
      </c>
    </row>
    <row r="4248" spans="1:17" x14ac:dyDescent="0.3">
      <c r="A4248">
        <v>4243</v>
      </c>
      <c r="B4248" t="s">
        <v>4695</v>
      </c>
      <c r="C4248" t="s">
        <v>62</v>
      </c>
      <c r="D4248" t="s">
        <v>8</v>
      </c>
      <c r="E4248">
        <v>417963</v>
      </c>
      <c r="F4248">
        <v>285390</v>
      </c>
      <c r="G4248">
        <v>410.88310000000001</v>
      </c>
      <c r="H4248">
        <v>136.9555</v>
      </c>
      <c r="I4248">
        <v>547.83860000000004</v>
      </c>
      <c r="J4248" s="12">
        <v>0.6</v>
      </c>
      <c r="K4248" s="12">
        <v>1.6950000000000001</v>
      </c>
      <c r="L4248" s="10">
        <v>0.25</v>
      </c>
      <c r="M4248" s="10">
        <f>VLOOKUP('By placement'!$D4248,'By goal type'!$I$3:$J$7,2,FALSE)</f>
        <v>0.4</v>
      </c>
      <c r="N4248" s="13"/>
      <c r="O4248" s="10">
        <f t="shared" si="200"/>
        <v>0.4</v>
      </c>
      <c r="P4248" s="10">
        <f t="shared" si="198"/>
        <v>0.15000000000000002</v>
      </c>
      <c r="Q4248">
        <f t="shared" si="199"/>
        <v>219.13544000000002</v>
      </c>
    </row>
    <row r="4249" spans="1:17" x14ac:dyDescent="0.3">
      <c r="A4249">
        <v>4244</v>
      </c>
      <c r="B4249" t="s">
        <v>4696</v>
      </c>
      <c r="C4249" t="s">
        <v>54</v>
      </c>
      <c r="D4249" t="s">
        <v>8</v>
      </c>
      <c r="E4249">
        <v>2334233</v>
      </c>
      <c r="F4249">
        <v>1411117</v>
      </c>
      <c r="G4249">
        <v>1282.4537</v>
      </c>
      <c r="H4249">
        <v>549.62249999999995</v>
      </c>
      <c r="I4249">
        <v>1832.0762</v>
      </c>
      <c r="J4249" s="12">
        <v>0.4</v>
      </c>
      <c r="K4249" s="12">
        <v>0.93300000000000005</v>
      </c>
      <c r="L4249" s="10">
        <v>0.3</v>
      </c>
      <c r="M4249" s="10">
        <f>VLOOKUP('By placement'!$D4249,'By goal type'!$I$3:$J$7,2,FALSE)</f>
        <v>0.4</v>
      </c>
      <c r="N4249" s="13"/>
      <c r="O4249" s="10">
        <f t="shared" si="200"/>
        <v>0.4</v>
      </c>
      <c r="P4249" s="10">
        <f t="shared" si="198"/>
        <v>0.10000000000000003</v>
      </c>
      <c r="Q4249">
        <f t="shared" si="199"/>
        <v>732.83048000000008</v>
      </c>
    </row>
    <row r="4250" spans="1:17" x14ac:dyDescent="0.3">
      <c r="A4250">
        <v>4245</v>
      </c>
      <c r="B4250" t="s">
        <v>4697</v>
      </c>
      <c r="C4250" t="s">
        <v>57</v>
      </c>
      <c r="D4250" t="s">
        <v>8</v>
      </c>
      <c r="E4250">
        <v>1768958</v>
      </c>
      <c r="F4250">
        <v>15625</v>
      </c>
      <c r="G4250">
        <v>2.87</v>
      </c>
      <c r="H4250">
        <v>1.23</v>
      </c>
      <c r="I4250">
        <v>4.0999999999999996</v>
      </c>
      <c r="J4250" s="12">
        <v>0.08</v>
      </c>
      <c r="K4250" s="12">
        <v>0.28399999999999997</v>
      </c>
      <c r="L4250" s="10">
        <v>0.3</v>
      </c>
      <c r="M4250" s="10">
        <f>VLOOKUP('By placement'!$D4250,'By goal type'!$I$3:$J$7,2,FALSE)</f>
        <v>0.4</v>
      </c>
      <c r="N4250" s="13"/>
      <c r="O4250" s="10">
        <f t="shared" si="200"/>
        <v>0.4</v>
      </c>
      <c r="P4250" s="10">
        <f t="shared" si="198"/>
        <v>0.10000000000000003</v>
      </c>
      <c r="Q4250">
        <f t="shared" si="199"/>
        <v>1.64</v>
      </c>
    </row>
    <row r="4251" spans="1:17" x14ac:dyDescent="0.3">
      <c r="A4251">
        <v>4246</v>
      </c>
      <c r="B4251" t="s">
        <v>4698</v>
      </c>
      <c r="C4251" t="s">
        <v>56</v>
      </c>
      <c r="D4251" t="s">
        <v>8</v>
      </c>
      <c r="E4251">
        <v>1205298</v>
      </c>
      <c r="F4251">
        <v>840141</v>
      </c>
      <c r="G4251">
        <v>59.679900000000004</v>
      </c>
      <c r="H4251">
        <v>25.577100000000002</v>
      </c>
      <c r="I4251">
        <v>85.257000000000005</v>
      </c>
      <c r="J4251" s="12">
        <v>0.03</v>
      </c>
      <c r="K4251" s="12">
        <v>0.11</v>
      </c>
      <c r="L4251" s="10">
        <v>0.3</v>
      </c>
      <c r="M4251" s="10">
        <f>VLOOKUP('By placement'!$D4251,'By goal type'!$I$3:$J$7,2,FALSE)</f>
        <v>0.4</v>
      </c>
      <c r="N4251" s="13"/>
      <c r="O4251" s="10">
        <f t="shared" si="200"/>
        <v>0.4</v>
      </c>
      <c r="P4251" s="10">
        <f t="shared" si="198"/>
        <v>0.10000000000000003</v>
      </c>
      <c r="Q4251">
        <f t="shared" si="199"/>
        <v>34.102800000000002</v>
      </c>
    </row>
    <row r="4252" spans="1:17" x14ac:dyDescent="0.3">
      <c r="A4252">
        <v>4247</v>
      </c>
      <c r="B4252" t="s">
        <v>4699</v>
      </c>
      <c r="C4252" t="s">
        <v>61</v>
      </c>
      <c r="D4252" t="s">
        <v>8</v>
      </c>
      <c r="E4252">
        <v>786</v>
      </c>
      <c r="F4252">
        <v>306</v>
      </c>
      <c r="G4252">
        <v>0.39</v>
      </c>
      <c r="H4252">
        <v>0.13</v>
      </c>
      <c r="I4252">
        <v>0.52</v>
      </c>
      <c r="J4252" s="12">
        <v>0.5</v>
      </c>
      <c r="K4252" s="12">
        <v>1.7390000000000001</v>
      </c>
      <c r="L4252" s="10">
        <v>0.25</v>
      </c>
      <c r="M4252" s="10">
        <f>VLOOKUP('By placement'!$D4252,'By goal type'!$I$3:$J$7,2,FALSE)</f>
        <v>0.4</v>
      </c>
      <c r="N4252" s="13"/>
      <c r="O4252" s="10">
        <f t="shared" si="200"/>
        <v>0.4</v>
      </c>
      <c r="P4252" s="10">
        <f t="shared" si="198"/>
        <v>0.15000000000000002</v>
      </c>
      <c r="Q4252">
        <f t="shared" si="199"/>
        <v>0.20800000000000002</v>
      </c>
    </row>
    <row r="4253" spans="1:17" x14ac:dyDescent="0.3">
      <c r="A4253">
        <v>4248</v>
      </c>
      <c r="B4253" t="s">
        <v>4700</v>
      </c>
      <c r="C4253" t="s">
        <v>61</v>
      </c>
      <c r="D4253" t="s">
        <v>8</v>
      </c>
      <c r="E4253">
        <v>946932</v>
      </c>
      <c r="F4253">
        <v>157858</v>
      </c>
      <c r="G4253">
        <v>104.5061</v>
      </c>
      <c r="H4253">
        <v>34.832500000000003</v>
      </c>
      <c r="I4253">
        <v>139.33860000000001</v>
      </c>
      <c r="J4253" s="12">
        <v>0.25</v>
      </c>
      <c r="K4253" s="12">
        <v>0.89800000000000002</v>
      </c>
      <c r="L4253" s="10">
        <v>0.25</v>
      </c>
      <c r="M4253" s="10">
        <f>VLOOKUP('By placement'!$D4253,'By goal type'!$I$3:$J$7,2,FALSE)</f>
        <v>0.4</v>
      </c>
      <c r="N4253" s="13"/>
      <c r="O4253" s="10">
        <f t="shared" si="200"/>
        <v>0.4</v>
      </c>
      <c r="P4253" s="10">
        <f t="shared" si="198"/>
        <v>0.15000000000000002</v>
      </c>
      <c r="Q4253">
        <f t="shared" si="199"/>
        <v>55.735440000000011</v>
      </c>
    </row>
    <row r="4254" spans="1:17" x14ac:dyDescent="0.3">
      <c r="A4254">
        <v>4249</v>
      </c>
      <c r="B4254" t="s">
        <v>4701</v>
      </c>
      <c r="C4254" t="s">
        <v>55</v>
      </c>
      <c r="D4254" t="s">
        <v>8</v>
      </c>
      <c r="E4254">
        <v>372043</v>
      </c>
      <c r="F4254">
        <v>233911</v>
      </c>
      <c r="G4254">
        <v>62.793900000000001</v>
      </c>
      <c r="H4254">
        <v>20.9312</v>
      </c>
      <c r="I4254">
        <v>83.725099999999998</v>
      </c>
      <c r="J4254" s="12">
        <v>0.1</v>
      </c>
      <c r="K4254" s="12">
        <v>0.372</v>
      </c>
      <c r="L4254" s="10">
        <v>0.25</v>
      </c>
      <c r="M4254" s="10">
        <f>VLOOKUP('By placement'!$D4254,'By goal type'!$I$3:$J$7,2,FALSE)</f>
        <v>0.4</v>
      </c>
      <c r="N4254" s="13"/>
      <c r="O4254" s="10">
        <f t="shared" si="200"/>
        <v>0.4</v>
      </c>
      <c r="P4254" s="10">
        <f t="shared" si="198"/>
        <v>0.15000000000000002</v>
      </c>
      <c r="Q4254">
        <f t="shared" si="199"/>
        <v>33.49004</v>
      </c>
    </row>
    <row r="4255" spans="1:17" x14ac:dyDescent="0.3">
      <c r="A4255">
        <v>4250</v>
      </c>
      <c r="B4255" t="s">
        <v>4702</v>
      </c>
      <c r="C4255" t="s">
        <v>61</v>
      </c>
      <c r="D4255" t="s">
        <v>8</v>
      </c>
      <c r="E4255">
        <v>410539</v>
      </c>
      <c r="F4255">
        <v>110157</v>
      </c>
      <c r="G4255">
        <v>85.6785</v>
      </c>
      <c r="H4255">
        <v>28.5535</v>
      </c>
      <c r="I4255">
        <v>114.232</v>
      </c>
      <c r="J4255" s="12">
        <v>0.25</v>
      </c>
      <c r="K4255" s="12">
        <v>0.88900000000000001</v>
      </c>
      <c r="L4255" s="10">
        <v>0.25</v>
      </c>
      <c r="M4255" s="10">
        <f>VLOOKUP('By placement'!$D4255,'By goal type'!$I$3:$J$7,2,FALSE)</f>
        <v>0.4</v>
      </c>
      <c r="N4255" s="13"/>
      <c r="O4255" s="10">
        <f t="shared" si="200"/>
        <v>0.4</v>
      </c>
      <c r="P4255" s="10">
        <f t="shared" si="198"/>
        <v>0.15000000000000002</v>
      </c>
      <c r="Q4255">
        <f t="shared" si="199"/>
        <v>45.692800000000005</v>
      </c>
    </row>
    <row r="4256" spans="1:17" x14ac:dyDescent="0.3">
      <c r="A4256">
        <v>4251</v>
      </c>
      <c r="B4256" t="s">
        <v>4703</v>
      </c>
      <c r="C4256" t="s">
        <v>61</v>
      </c>
      <c r="D4256" t="s">
        <v>8</v>
      </c>
      <c r="E4256">
        <v>948368</v>
      </c>
      <c r="F4256">
        <v>233679</v>
      </c>
      <c r="G4256">
        <v>186.8766</v>
      </c>
      <c r="H4256">
        <v>62.2866</v>
      </c>
      <c r="I4256">
        <v>249.16319999999999</v>
      </c>
      <c r="J4256" s="12">
        <v>0.25</v>
      </c>
      <c r="K4256" s="12">
        <v>1.0229999999999999</v>
      </c>
      <c r="L4256" s="10">
        <v>0.25</v>
      </c>
      <c r="M4256" s="10">
        <f>VLOOKUP('By placement'!$D4256,'By goal type'!$I$3:$J$7,2,FALSE)</f>
        <v>0.4</v>
      </c>
      <c r="N4256" s="13"/>
      <c r="O4256" s="10">
        <f t="shared" si="200"/>
        <v>0.4</v>
      </c>
      <c r="P4256" s="10">
        <f t="shared" si="198"/>
        <v>0.15000000000000002</v>
      </c>
      <c r="Q4256">
        <f t="shared" si="199"/>
        <v>99.665279999999996</v>
      </c>
    </row>
    <row r="4257" spans="1:17" x14ac:dyDescent="0.3">
      <c r="A4257">
        <v>4252</v>
      </c>
      <c r="B4257" t="s">
        <v>4704</v>
      </c>
      <c r="C4257" t="s">
        <v>60</v>
      </c>
      <c r="D4257" t="s">
        <v>8</v>
      </c>
      <c r="E4257">
        <v>1627</v>
      </c>
      <c r="F4257">
        <v>393</v>
      </c>
      <c r="G4257">
        <v>5.4100000000000002E-2</v>
      </c>
      <c r="H4257">
        <v>0.20030000000000001</v>
      </c>
      <c r="I4257">
        <v>0.25440000000000002</v>
      </c>
      <c r="J4257" s="12">
        <v>0.15</v>
      </c>
      <c r="K4257" s="12">
        <v>0.67600000000000005</v>
      </c>
      <c r="L4257" s="10" t="s">
        <v>5</v>
      </c>
      <c r="M4257" s="10">
        <f>VLOOKUP('By placement'!$D4257,'By goal type'!$I$3:$J$7,2,FALSE)</f>
        <v>0.4</v>
      </c>
      <c r="N4257" s="13"/>
      <c r="O4257" s="10">
        <f t="shared" si="200"/>
        <v>0.4</v>
      </c>
      <c r="P4257" s="10" t="str">
        <f t="shared" si="198"/>
        <v>unknown</v>
      </c>
      <c r="Q4257">
        <f t="shared" si="199"/>
        <v>0.10176000000000002</v>
      </c>
    </row>
    <row r="4258" spans="1:17" x14ac:dyDescent="0.3">
      <c r="A4258">
        <v>4253</v>
      </c>
      <c r="B4258" t="s">
        <v>4705</v>
      </c>
      <c r="C4258" t="s">
        <v>58</v>
      </c>
      <c r="D4258" t="s">
        <v>8</v>
      </c>
      <c r="E4258">
        <v>6874497</v>
      </c>
      <c r="F4258">
        <v>3648103</v>
      </c>
      <c r="G4258">
        <v>559.23239999999998</v>
      </c>
      <c r="H4258">
        <v>239.67150000000001</v>
      </c>
      <c r="I4258">
        <v>798.90390000000002</v>
      </c>
      <c r="J4258" s="12">
        <v>0.05</v>
      </c>
      <c r="K4258" s="12">
        <v>0.22800000000000001</v>
      </c>
      <c r="L4258" s="10">
        <v>0.3</v>
      </c>
      <c r="M4258" s="10">
        <f>VLOOKUP('By placement'!$D4258,'By goal type'!$I$3:$J$7,2,FALSE)</f>
        <v>0.4</v>
      </c>
      <c r="N4258" s="13"/>
      <c r="O4258" s="10">
        <f t="shared" si="200"/>
        <v>0.4</v>
      </c>
      <c r="P4258" s="10">
        <f t="shared" si="198"/>
        <v>0.10000000000000003</v>
      </c>
      <c r="Q4258">
        <f t="shared" si="199"/>
        <v>319.56156000000004</v>
      </c>
    </row>
    <row r="4259" spans="1:17" x14ac:dyDescent="0.3">
      <c r="A4259">
        <v>4254</v>
      </c>
      <c r="B4259" t="s">
        <v>4706</v>
      </c>
      <c r="C4259" t="s">
        <v>56</v>
      </c>
      <c r="D4259" t="s">
        <v>8</v>
      </c>
      <c r="E4259">
        <v>675718</v>
      </c>
      <c r="F4259">
        <v>454705</v>
      </c>
      <c r="G4259">
        <v>42.616</v>
      </c>
      <c r="H4259">
        <v>18.263999999999999</v>
      </c>
      <c r="I4259">
        <v>60.88</v>
      </c>
      <c r="J4259" s="12">
        <v>0.03</v>
      </c>
      <c r="K4259" s="12">
        <v>0.14099999999999999</v>
      </c>
      <c r="L4259" s="10">
        <v>0.3</v>
      </c>
      <c r="M4259" s="10">
        <f>VLOOKUP('By placement'!$D4259,'By goal type'!$I$3:$J$7,2,FALSE)</f>
        <v>0.4</v>
      </c>
      <c r="N4259" s="13"/>
      <c r="O4259" s="10">
        <f t="shared" si="200"/>
        <v>0.4</v>
      </c>
      <c r="P4259" s="10">
        <f t="shared" si="198"/>
        <v>0.10000000000000003</v>
      </c>
      <c r="Q4259">
        <f t="shared" si="199"/>
        <v>24.352000000000004</v>
      </c>
    </row>
    <row r="4260" spans="1:17" x14ac:dyDescent="0.3">
      <c r="A4260">
        <v>4255</v>
      </c>
      <c r="B4260" t="s">
        <v>4707</v>
      </c>
      <c r="C4260" t="s">
        <v>59</v>
      </c>
      <c r="D4260" t="s">
        <v>8</v>
      </c>
      <c r="E4260">
        <v>95886</v>
      </c>
      <c r="F4260">
        <v>36482</v>
      </c>
      <c r="G4260">
        <v>17.721900000000002</v>
      </c>
      <c r="H4260">
        <v>7.5951000000000004</v>
      </c>
      <c r="I4260">
        <v>25.317</v>
      </c>
      <c r="J4260" s="12">
        <v>0.15</v>
      </c>
      <c r="K4260" s="12">
        <v>0.83199999999999996</v>
      </c>
      <c r="L4260" s="10">
        <v>0.3</v>
      </c>
      <c r="M4260" s="10">
        <f>VLOOKUP('By placement'!$D4260,'By goal type'!$I$3:$J$7,2,FALSE)</f>
        <v>0.4</v>
      </c>
      <c r="N4260" s="13"/>
      <c r="O4260" s="10">
        <f t="shared" si="200"/>
        <v>0.4</v>
      </c>
      <c r="P4260" s="10">
        <f t="shared" si="198"/>
        <v>0.10000000000000003</v>
      </c>
      <c r="Q4260">
        <f t="shared" si="199"/>
        <v>10.126800000000001</v>
      </c>
    </row>
    <row r="4261" spans="1:17" x14ac:dyDescent="0.3">
      <c r="A4261">
        <v>4256</v>
      </c>
      <c r="B4261" t="s">
        <v>4708</v>
      </c>
      <c r="C4261" t="s">
        <v>57</v>
      </c>
      <c r="D4261" t="s">
        <v>8</v>
      </c>
      <c r="E4261">
        <v>1280556</v>
      </c>
      <c r="F4261">
        <v>505341</v>
      </c>
      <c r="G4261">
        <v>141.73009999999999</v>
      </c>
      <c r="H4261">
        <v>60.741599999999998</v>
      </c>
      <c r="I4261">
        <v>202.4717</v>
      </c>
      <c r="J4261" s="12">
        <v>0.08</v>
      </c>
      <c r="K4261" s="12">
        <v>0.39300000000000002</v>
      </c>
      <c r="L4261" s="10">
        <v>0.3</v>
      </c>
      <c r="M4261" s="10">
        <f>VLOOKUP('By placement'!$D4261,'By goal type'!$I$3:$J$7,2,FALSE)</f>
        <v>0.4</v>
      </c>
      <c r="N4261" s="13"/>
      <c r="O4261" s="10">
        <f t="shared" si="200"/>
        <v>0.4</v>
      </c>
      <c r="P4261" s="10">
        <f t="shared" si="198"/>
        <v>0.10000000000000003</v>
      </c>
      <c r="Q4261">
        <f t="shared" si="199"/>
        <v>80.988680000000002</v>
      </c>
    </row>
    <row r="4262" spans="1:17" x14ac:dyDescent="0.3">
      <c r="A4262">
        <v>4257</v>
      </c>
      <c r="B4262" t="s">
        <v>4709</v>
      </c>
      <c r="C4262" t="s">
        <v>57</v>
      </c>
      <c r="D4262" t="s">
        <v>8</v>
      </c>
      <c r="E4262">
        <v>2104127</v>
      </c>
      <c r="F4262">
        <v>17327</v>
      </c>
      <c r="G4262">
        <v>5.18</v>
      </c>
      <c r="H4262">
        <v>2.2200000000000002</v>
      </c>
      <c r="I4262">
        <v>7.4</v>
      </c>
      <c r="J4262" s="12">
        <v>0.08</v>
      </c>
      <c r="K4262" s="12">
        <v>0.32800000000000001</v>
      </c>
      <c r="L4262" s="10">
        <v>0.3</v>
      </c>
      <c r="M4262" s="10">
        <f>VLOOKUP('By placement'!$D4262,'By goal type'!$I$3:$J$7,2,FALSE)</f>
        <v>0.4</v>
      </c>
      <c r="N4262" s="13"/>
      <c r="O4262" s="10">
        <f t="shared" si="200"/>
        <v>0.4</v>
      </c>
      <c r="P4262" s="10">
        <f t="shared" si="198"/>
        <v>0.10000000000000003</v>
      </c>
      <c r="Q4262">
        <f t="shared" si="199"/>
        <v>2.9600000000000004</v>
      </c>
    </row>
    <row r="4263" spans="1:17" x14ac:dyDescent="0.3">
      <c r="A4263">
        <v>4258</v>
      </c>
      <c r="B4263" t="s">
        <v>4710</v>
      </c>
      <c r="C4263" t="s">
        <v>56</v>
      </c>
      <c r="D4263" t="s">
        <v>8</v>
      </c>
      <c r="E4263">
        <v>504869</v>
      </c>
      <c r="F4263">
        <v>261288</v>
      </c>
      <c r="G4263">
        <v>29.415400000000002</v>
      </c>
      <c r="H4263">
        <v>12.6066</v>
      </c>
      <c r="I4263">
        <v>42.021999999999998</v>
      </c>
      <c r="J4263" s="12">
        <v>0.03</v>
      </c>
      <c r="K4263" s="12">
        <v>0.161</v>
      </c>
      <c r="L4263" s="10">
        <v>0.3</v>
      </c>
      <c r="M4263" s="10">
        <f>VLOOKUP('By placement'!$D4263,'By goal type'!$I$3:$J$7,2,FALSE)</f>
        <v>0.4</v>
      </c>
      <c r="N4263" s="13"/>
      <c r="O4263" s="10">
        <f t="shared" si="200"/>
        <v>0.4</v>
      </c>
      <c r="P4263" s="10">
        <f t="shared" si="198"/>
        <v>0.10000000000000003</v>
      </c>
      <c r="Q4263">
        <f t="shared" si="199"/>
        <v>16.808800000000002</v>
      </c>
    </row>
    <row r="4264" spans="1:17" x14ac:dyDescent="0.3">
      <c r="A4264">
        <v>4259</v>
      </c>
      <c r="B4264" t="s">
        <v>4711</v>
      </c>
      <c r="C4264" t="s">
        <v>56</v>
      </c>
      <c r="D4264" t="s">
        <v>8</v>
      </c>
      <c r="E4264">
        <v>561638</v>
      </c>
      <c r="F4264">
        <v>347827</v>
      </c>
      <c r="G4264">
        <v>39.590600000000002</v>
      </c>
      <c r="H4264">
        <v>16.967400000000001</v>
      </c>
      <c r="I4264">
        <v>56.558</v>
      </c>
      <c r="J4264" s="12">
        <v>0.03</v>
      </c>
      <c r="K4264" s="12">
        <v>0.16900000000000001</v>
      </c>
      <c r="L4264" s="10">
        <v>0.3</v>
      </c>
      <c r="M4264" s="10">
        <f>VLOOKUP('By placement'!$D4264,'By goal type'!$I$3:$J$7,2,FALSE)</f>
        <v>0.4</v>
      </c>
      <c r="N4264" s="13"/>
      <c r="O4264" s="10">
        <f t="shared" si="200"/>
        <v>0.4</v>
      </c>
      <c r="P4264" s="10">
        <f t="shared" si="198"/>
        <v>0.10000000000000003</v>
      </c>
      <c r="Q4264">
        <f t="shared" si="199"/>
        <v>22.623200000000001</v>
      </c>
    </row>
    <row r="4265" spans="1:17" x14ac:dyDescent="0.3">
      <c r="A4265">
        <v>4260</v>
      </c>
      <c r="B4265" t="s">
        <v>4712</v>
      </c>
      <c r="C4265" t="s">
        <v>56</v>
      </c>
      <c r="D4265" t="s">
        <v>8</v>
      </c>
      <c r="E4265">
        <v>172501</v>
      </c>
      <c r="F4265">
        <v>117185</v>
      </c>
      <c r="G4265">
        <v>13.645799999999999</v>
      </c>
      <c r="H4265">
        <v>5.8482000000000003</v>
      </c>
      <c r="I4265">
        <v>19.494</v>
      </c>
      <c r="J4265" s="12">
        <v>0.03</v>
      </c>
      <c r="K4265" s="12">
        <v>0.13400000000000001</v>
      </c>
      <c r="L4265" s="10">
        <v>0.3</v>
      </c>
      <c r="M4265" s="10">
        <f>VLOOKUP('By placement'!$D4265,'By goal type'!$I$3:$J$7,2,FALSE)</f>
        <v>0.4</v>
      </c>
      <c r="N4265" s="13"/>
      <c r="O4265" s="10">
        <f t="shared" si="200"/>
        <v>0.4</v>
      </c>
      <c r="P4265" s="10">
        <f t="shared" si="198"/>
        <v>0.10000000000000003</v>
      </c>
      <c r="Q4265">
        <f t="shared" si="199"/>
        <v>7.7976000000000001</v>
      </c>
    </row>
    <row r="4266" spans="1:17" x14ac:dyDescent="0.3">
      <c r="A4266">
        <v>4261</v>
      </c>
      <c r="B4266" t="s">
        <v>4713</v>
      </c>
      <c r="C4266" t="s">
        <v>56</v>
      </c>
      <c r="D4266" t="s">
        <v>8</v>
      </c>
      <c r="E4266">
        <v>245715</v>
      </c>
      <c r="F4266">
        <v>194387</v>
      </c>
      <c r="G4266">
        <v>24.059699999999999</v>
      </c>
      <c r="H4266">
        <v>10.311299999999999</v>
      </c>
      <c r="I4266">
        <v>34.371000000000002</v>
      </c>
      <c r="J4266" s="12">
        <v>0.03</v>
      </c>
      <c r="K4266" s="12">
        <v>0.157</v>
      </c>
      <c r="L4266" s="10">
        <v>0.3</v>
      </c>
      <c r="M4266" s="10">
        <f>VLOOKUP('By placement'!$D4266,'By goal type'!$I$3:$J$7,2,FALSE)</f>
        <v>0.4</v>
      </c>
      <c r="N4266" s="13"/>
      <c r="O4266" s="10">
        <f t="shared" si="200"/>
        <v>0.4</v>
      </c>
      <c r="P4266" s="10">
        <f t="shared" si="198"/>
        <v>0.10000000000000003</v>
      </c>
      <c r="Q4266">
        <f t="shared" si="199"/>
        <v>13.748400000000002</v>
      </c>
    </row>
    <row r="4267" spans="1:17" x14ac:dyDescent="0.3">
      <c r="A4267">
        <v>4262</v>
      </c>
      <c r="B4267" t="s">
        <v>4714</v>
      </c>
      <c r="C4267" t="s">
        <v>58</v>
      </c>
      <c r="D4267" t="s">
        <v>8</v>
      </c>
      <c r="E4267">
        <v>5423679</v>
      </c>
      <c r="F4267">
        <v>1586300</v>
      </c>
      <c r="G4267">
        <v>342.12139999999999</v>
      </c>
      <c r="H4267">
        <v>146.62309999999999</v>
      </c>
      <c r="I4267">
        <v>488.74450000000002</v>
      </c>
      <c r="J4267" s="12">
        <v>0.05</v>
      </c>
      <c r="K4267" s="12">
        <v>0.55200000000000005</v>
      </c>
      <c r="L4267" s="10">
        <v>0.3</v>
      </c>
      <c r="M4267" s="10">
        <f>VLOOKUP('By placement'!$D4267,'By goal type'!$I$3:$J$7,2,FALSE)</f>
        <v>0.4</v>
      </c>
      <c r="N4267" s="13"/>
      <c r="O4267" s="10">
        <f t="shared" si="200"/>
        <v>0.4</v>
      </c>
      <c r="P4267" s="10">
        <f t="shared" si="198"/>
        <v>0.10000000000000003</v>
      </c>
      <c r="Q4267">
        <f t="shared" si="199"/>
        <v>195.49780000000001</v>
      </c>
    </row>
    <row r="4268" spans="1:17" x14ac:dyDescent="0.3">
      <c r="A4268">
        <v>4263</v>
      </c>
      <c r="B4268" t="s">
        <v>4715</v>
      </c>
      <c r="C4268" t="s">
        <v>56</v>
      </c>
      <c r="D4268" t="s">
        <v>8</v>
      </c>
      <c r="E4268">
        <v>640639</v>
      </c>
      <c r="F4268">
        <v>331799</v>
      </c>
      <c r="G4268">
        <v>43.703099999999999</v>
      </c>
      <c r="H4268">
        <v>18.729900000000001</v>
      </c>
      <c r="I4268">
        <v>62.433</v>
      </c>
      <c r="J4268" s="12">
        <v>0.03</v>
      </c>
      <c r="K4268" s="12">
        <v>0.14899999999999999</v>
      </c>
      <c r="L4268" s="10">
        <v>0.3</v>
      </c>
      <c r="M4268" s="10">
        <f>VLOOKUP('By placement'!$D4268,'By goal type'!$I$3:$J$7,2,FALSE)</f>
        <v>0.4</v>
      </c>
      <c r="N4268" s="13"/>
      <c r="O4268" s="10">
        <f t="shared" si="200"/>
        <v>0.4</v>
      </c>
      <c r="P4268" s="10">
        <f t="shared" si="198"/>
        <v>0.10000000000000003</v>
      </c>
      <c r="Q4268">
        <f t="shared" si="199"/>
        <v>24.973200000000002</v>
      </c>
    </row>
    <row r="4269" spans="1:17" x14ac:dyDescent="0.3">
      <c r="A4269">
        <v>4264</v>
      </c>
      <c r="B4269" t="s">
        <v>4716</v>
      </c>
      <c r="C4269" t="s">
        <v>56</v>
      </c>
      <c r="D4269" t="s">
        <v>8</v>
      </c>
      <c r="E4269">
        <v>192029</v>
      </c>
      <c r="F4269">
        <v>149608</v>
      </c>
      <c r="G4269">
        <v>19.580400000000001</v>
      </c>
      <c r="H4269">
        <v>8.3916000000000004</v>
      </c>
      <c r="I4269">
        <v>27.972000000000001</v>
      </c>
      <c r="J4269" s="12">
        <v>0.03</v>
      </c>
      <c r="K4269" s="12">
        <v>0.16400000000000001</v>
      </c>
      <c r="L4269" s="10">
        <v>0.3</v>
      </c>
      <c r="M4269" s="10">
        <f>VLOOKUP('By placement'!$D4269,'By goal type'!$I$3:$J$7,2,FALSE)</f>
        <v>0.4</v>
      </c>
      <c r="N4269" s="13"/>
      <c r="O4269" s="10">
        <f t="shared" si="200"/>
        <v>0.4</v>
      </c>
      <c r="P4269" s="10">
        <f t="shared" si="198"/>
        <v>0.10000000000000003</v>
      </c>
      <c r="Q4269">
        <f t="shared" si="199"/>
        <v>11.188800000000001</v>
      </c>
    </row>
    <row r="4270" spans="1:17" x14ac:dyDescent="0.3">
      <c r="A4270">
        <v>4265</v>
      </c>
      <c r="B4270" t="s">
        <v>4717</v>
      </c>
      <c r="C4270" t="s">
        <v>56</v>
      </c>
      <c r="D4270" t="s">
        <v>8</v>
      </c>
      <c r="E4270">
        <v>283347</v>
      </c>
      <c r="F4270">
        <v>198579</v>
      </c>
      <c r="G4270">
        <v>26.334</v>
      </c>
      <c r="H4270">
        <v>11.286</v>
      </c>
      <c r="I4270">
        <v>37.619999999999997</v>
      </c>
      <c r="J4270" s="12">
        <v>0.03</v>
      </c>
      <c r="K4270" s="12">
        <v>0.17599999999999999</v>
      </c>
      <c r="L4270" s="10">
        <v>0.3</v>
      </c>
      <c r="M4270" s="10">
        <f>VLOOKUP('By placement'!$D4270,'By goal type'!$I$3:$J$7,2,FALSE)</f>
        <v>0.4</v>
      </c>
      <c r="N4270" s="13"/>
      <c r="O4270" s="10">
        <f t="shared" si="200"/>
        <v>0.4</v>
      </c>
      <c r="P4270" s="10">
        <f t="shared" si="198"/>
        <v>0.10000000000000003</v>
      </c>
      <c r="Q4270">
        <f t="shared" si="199"/>
        <v>15.048</v>
      </c>
    </row>
    <row r="4271" spans="1:17" x14ac:dyDescent="0.3">
      <c r="A4271">
        <v>4266</v>
      </c>
      <c r="B4271" t="s">
        <v>4718</v>
      </c>
      <c r="C4271" t="s">
        <v>56</v>
      </c>
      <c r="D4271" t="s">
        <v>8</v>
      </c>
      <c r="E4271">
        <v>190945</v>
      </c>
      <c r="F4271">
        <v>123952</v>
      </c>
      <c r="G4271">
        <v>18.207000000000001</v>
      </c>
      <c r="H4271">
        <v>7.8029999999999999</v>
      </c>
      <c r="I4271">
        <v>26.01</v>
      </c>
      <c r="J4271" s="12">
        <v>0.03</v>
      </c>
      <c r="K4271" s="12">
        <v>0.255</v>
      </c>
      <c r="L4271" s="10">
        <v>0.3</v>
      </c>
      <c r="M4271" s="10">
        <f>VLOOKUP('By placement'!$D4271,'By goal type'!$I$3:$J$7,2,FALSE)</f>
        <v>0.4</v>
      </c>
      <c r="N4271" s="13"/>
      <c r="O4271" s="10">
        <f t="shared" si="200"/>
        <v>0.4</v>
      </c>
      <c r="P4271" s="10">
        <f t="shared" si="198"/>
        <v>0.10000000000000003</v>
      </c>
      <c r="Q4271">
        <f t="shared" si="199"/>
        <v>10.404000000000002</v>
      </c>
    </row>
    <row r="4272" spans="1:17" x14ac:dyDescent="0.3">
      <c r="A4272">
        <v>4267</v>
      </c>
      <c r="B4272" t="s">
        <v>4719</v>
      </c>
      <c r="C4272" t="s">
        <v>58</v>
      </c>
      <c r="D4272" t="s">
        <v>8</v>
      </c>
      <c r="E4272">
        <v>6871722</v>
      </c>
      <c r="F4272">
        <v>3704155</v>
      </c>
      <c r="G4272">
        <v>909.66800000000001</v>
      </c>
      <c r="H4272">
        <v>389.8578</v>
      </c>
      <c r="I4272">
        <v>1299.5257999999999</v>
      </c>
      <c r="J4272" s="12">
        <v>0.05</v>
      </c>
      <c r="K4272" s="12">
        <v>0.38100000000000001</v>
      </c>
      <c r="L4272" s="10">
        <v>0.3</v>
      </c>
      <c r="M4272" s="10">
        <f>VLOOKUP('By placement'!$D4272,'By goal type'!$I$3:$J$7,2,FALSE)</f>
        <v>0.4</v>
      </c>
      <c r="N4272" s="13"/>
      <c r="O4272" s="10">
        <f t="shared" si="200"/>
        <v>0.4</v>
      </c>
      <c r="P4272" s="10">
        <f t="shared" si="198"/>
        <v>0.10000000000000003</v>
      </c>
      <c r="Q4272">
        <f t="shared" si="199"/>
        <v>519.81031999999993</v>
      </c>
    </row>
    <row r="4273" spans="1:17" x14ac:dyDescent="0.3">
      <c r="A4273">
        <v>4268</v>
      </c>
      <c r="B4273" s="1" t="s">
        <v>4720</v>
      </c>
      <c r="C4273" t="s">
        <v>56</v>
      </c>
      <c r="D4273" t="s">
        <v>8</v>
      </c>
      <c r="E4273">
        <v>595507</v>
      </c>
      <c r="F4273">
        <v>359768</v>
      </c>
      <c r="G4273">
        <v>53.6571</v>
      </c>
      <c r="H4273">
        <v>22.995899999999999</v>
      </c>
      <c r="I4273">
        <v>76.653000000000006</v>
      </c>
      <c r="J4273" s="12">
        <v>0.03</v>
      </c>
      <c r="K4273" s="12">
        <v>0.182</v>
      </c>
      <c r="L4273" s="10">
        <v>0.3</v>
      </c>
      <c r="M4273" s="10">
        <f>VLOOKUP('By placement'!$D4273,'By goal type'!$I$3:$J$7,2,FALSE)</f>
        <v>0.4</v>
      </c>
      <c r="N4273" s="13"/>
      <c r="O4273" s="10">
        <f t="shared" si="200"/>
        <v>0.4</v>
      </c>
      <c r="P4273" s="10">
        <f t="shared" si="198"/>
        <v>0.10000000000000003</v>
      </c>
      <c r="Q4273">
        <f t="shared" si="199"/>
        <v>30.661200000000004</v>
      </c>
    </row>
    <row r="4274" spans="1:17" x14ac:dyDescent="0.3">
      <c r="A4274">
        <v>4269</v>
      </c>
      <c r="B4274" t="s">
        <v>4721</v>
      </c>
      <c r="C4274" t="s">
        <v>56</v>
      </c>
      <c r="D4274" t="s">
        <v>8</v>
      </c>
      <c r="E4274">
        <v>281093</v>
      </c>
      <c r="F4274">
        <v>226160</v>
      </c>
      <c r="G4274">
        <v>35.135100000000001</v>
      </c>
      <c r="H4274">
        <v>15.0579</v>
      </c>
      <c r="I4274">
        <v>50.192999999999998</v>
      </c>
      <c r="J4274" s="12">
        <v>0.03</v>
      </c>
      <c r="K4274" s="12">
        <v>0.222</v>
      </c>
      <c r="L4274" s="10">
        <v>0.3</v>
      </c>
      <c r="M4274" s="10">
        <f>VLOOKUP('By placement'!$D4274,'By goal type'!$I$3:$J$7,2,FALSE)</f>
        <v>0.4</v>
      </c>
      <c r="N4274" s="13"/>
      <c r="O4274" s="10">
        <f t="shared" si="200"/>
        <v>0.4</v>
      </c>
      <c r="P4274" s="10">
        <f t="shared" si="198"/>
        <v>0.10000000000000003</v>
      </c>
      <c r="Q4274">
        <f t="shared" si="199"/>
        <v>20.077200000000001</v>
      </c>
    </row>
    <row r="4275" spans="1:17" x14ac:dyDescent="0.3">
      <c r="A4275">
        <v>4270</v>
      </c>
      <c r="B4275" t="s">
        <v>4722</v>
      </c>
      <c r="C4275" t="s">
        <v>57</v>
      </c>
      <c r="D4275" t="s">
        <v>8</v>
      </c>
      <c r="E4275">
        <v>1292129</v>
      </c>
      <c r="F4275">
        <v>439101</v>
      </c>
      <c r="G4275">
        <v>185.7149</v>
      </c>
      <c r="H4275">
        <v>79.592600000000004</v>
      </c>
      <c r="I4275">
        <v>265.3075</v>
      </c>
      <c r="J4275" s="12">
        <v>0.08</v>
      </c>
      <c r="K4275" s="12">
        <v>0.63800000000000001</v>
      </c>
      <c r="L4275" s="10">
        <v>0.3</v>
      </c>
      <c r="M4275" s="10">
        <f>VLOOKUP('By placement'!$D4275,'By goal type'!$I$3:$J$7,2,FALSE)</f>
        <v>0.4</v>
      </c>
      <c r="N4275" s="13"/>
      <c r="O4275" s="10">
        <f t="shared" si="200"/>
        <v>0.4</v>
      </c>
      <c r="P4275" s="10">
        <f t="shared" si="198"/>
        <v>0.10000000000000003</v>
      </c>
      <c r="Q4275">
        <f t="shared" si="199"/>
        <v>106.123</v>
      </c>
    </row>
    <row r="4276" spans="1:17" x14ac:dyDescent="0.3">
      <c r="A4276">
        <v>4271</v>
      </c>
      <c r="B4276" t="s">
        <v>4723</v>
      </c>
      <c r="C4276" t="s">
        <v>57</v>
      </c>
      <c r="D4276" t="s">
        <v>8</v>
      </c>
      <c r="E4276">
        <v>1277592</v>
      </c>
      <c r="F4276">
        <v>465410</v>
      </c>
      <c r="G4276">
        <v>203.17429999999999</v>
      </c>
      <c r="H4276">
        <v>87.074299999999994</v>
      </c>
      <c r="I4276">
        <v>290.24860000000001</v>
      </c>
      <c r="J4276" s="12">
        <v>0.08</v>
      </c>
      <c r="K4276" s="12">
        <v>0.59699999999999998</v>
      </c>
      <c r="L4276" s="10">
        <v>0.3</v>
      </c>
      <c r="M4276" s="10">
        <f>VLOOKUP('By placement'!$D4276,'By goal type'!$I$3:$J$7,2,FALSE)</f>
        <v>0.4</v>
      </c>
      <c r="N4276" s="13"/>
      <c r="O4276" s="10">
        <f t="shared" si="200"/>
        <v>0.4</v>
      </c>
      <c r="P4276" s="10">
        <f t="shared" si="198"/>
        <v>0.10000000000000003</v>
      </c>
      <c r="Q4276">
        <f t="shared" si="199"/>
        <v>116.09944000000002</v>
      </c>
    </row>
    <row r="4277" spans="1:17" x14ac:dyDescent="0.3">
      <c r="A4277">
        <v>4272</v>
      </c>
      <c r="B4277" t="s">
        <v>4724</v>
      </c>
      <c r="C4277" t="s">
        <v>58</v>
      </c>
      <c r="D4277" t="s">
        <v>8</v>
      </c>
      <c r="E4277">
        <v>7700832</v>
      </c>
      <c r="F4277">
        <v>3203236</v>
      </c>
      <c r="G4277">
        <v>926.87750000000005</v>
      </c>
      <c r="H4277">
        <v>397.23419999999999</v>
      </c>
      <c r="I4277">
        <v>1324.1116999999999</v>
      </c>
      <c r="J4277" s="12">
        <v>0.05</v>
      </c>
      <c r="K4277" s="12">
        <v>0.40300000000000002</v>
      </c>
      <c r="L4277" s="10">
        <v>0.3</v>
      </c>
      <c r="M4277" s="10">
        <f>VLOOKUP('By placement'!$D4277,'By goal type'!$I$3:$J$7,2,FALSE)</f>
        <v>0.4</v>
      </c>
      <c r="N4277" s="13"/>
      <c r="O4277" s="10">
        <f t="shared" si="200"/>
        <v>0.4</v>
      </c>
      <c r="P4277" s="10">
        <f t="shared" si="198"/>
        <v>0.10000000000000003</v>
      </c>
      <c r="Q4277">
        <f t="shared" si="199"/>
        <v>529.64467999999999</v>
      </c>
    </row>
    <row r="4278" spans="1:17" x14ac:dyDescent="0.3">
      <c r="A4278">
        <v>4273</v>
      </c>
      <c r="B4278" t="s">
        <v>4725</v>
      </c>
      <c r="C4278" t="s">
        <v>24</v>
      </c>
      <c r="D4278" t="s">
        <v>8</v>
      </c>
      <c r="E4278">
        <v>339231</v>
      </c>
      <c r="F4278">
        <v>208662</v>
      </c>
      <c r="G4278">
        <v>184.44290000000001</v>
      </c>
      <c r="H4278">
        <v>79.048900000000003</v>
      </c>
      <c r="I4278">
        <v>263.49180000000001</v>
      </c>
      <c r="J4278" s="12">
        <v>0.15</v>
      </c>
      <c r="K4278" s="12">
        <v>1.333</v>
      </c>
      <c r="L4278" s="10">
        <v>0.3</v>
      </c>
      <c r="M4278" s="10">
        <f>VLOOKUP('By placement'!$D4278,'By goal type'!$I$3:$J$7,2,FALSE)</f>
        <v>0.4</v>
      </c>
      <c r="N4278" s="13"/>
      <c r="O4278" s="10">
        <f t="shared" si="200"/>
        <v>0.4</v>
      </c>
      <c r="P4278" s="10">
        <f t="shared" si="198"/>
        <v>0.10000000000000003</v>
      </c>
      <c r="Q4278">
        <f t="shared" si="199"/>
        <v>105.39672000000002</v>
      </c>
    </row>
    <row r="4279" spans="1:17" x14ac:dyDescent="0.3">
      <c r="A4279">
        <v>4274</v>
      </c>
      <c r="B4279" t="s">
        <v>4726</v>
      </c>
      <c r="C4279" t="s">
        <v>57</v>
      </c>
      <c r="D4279" t="s">
        <v>8</v>
      </c>
      <c r="E4279">
        <v>2109638</v>
      </c>
      <c r="F4279">
        <v>6842</v>
      </c>
      <c r="G4279">
        <v>3.5630000000000002</v>
      </c>
      <c r="H4279">
        <v>1.5269999999999999</v>
      </c>
      <c r="I4279">
        <v>5.09</v>
      </c>
      <c r="J4279" s="12">
        <v>0.08</v>
      </c>
      <c r="K4279" s="12">
        <v>0.754</v>
      </c>
      <c r="L4279" s="10">
        <v>0.3</v>
      </c>
      <c r="M4279" s="10">
        <f>VLOOKUP('By placement'!$D4279,'By goal type'!$I$3:$J$7,2,FALSE)</f>
        <v>0.4</v>
      </c>
      <c r="N4279" s="13"/>
      <c r="O4279" s="10">
        <f t="shared" si="200"/>
        <v>0.4</v>
      </c>
      <c r="P4279" s="10">
        <f t="shared" si="198"/>
        <v>0.10000000000000003</v>
      </c>
      <c r="Q4279">
        <f t="shared" si="199"/>
        <v>2.036</v>
      </c>
    </row>
    <row r="4280" spans="1:17" x14ac:dyDescent="0.3">
      <c r="A4280">
        <v>4275</v>
      </c>
      <c r="B4280" t="s">
        <v>4727</v>
      </c>
      <c r="C4280" t="s">
        <v>56</v>
      </c>
      <c r="D4280" t="s">
        <v>8</v>
      </c>
      <c r="E4280">
        <v>44116</v>
      </c>
      <c r="F4280">
        <v>5907</v>
      </c>
      <c r="G4280">
        <v>3.1850000000000001</v>
      </c>
      <c r="H4280">
        <v>1.365</v>
      </c>
      <c r="I4280">
        <v>4.55</v>
      </c>
      <c r="J4280" s="12">
        <v>0.03</v>
      </c>
      <c r="K4280" s="12">
        <v>0.78400000000000003</v>
      </c>
      <c r="L4280" s="10">
        <v>0.3</v>
      </c>
      <c r="M4280" s="10">
        <f>VLOOKUP('By placement'!$D4280,'By goal type'!$I$3:$J$7,2,FALSE)</f>
        <v>0.4</v>
      </c>
      <c r="N4280" s="13"/>
      <c r="O4280" s="10">
        <f t="shared" si="200"/>
        <v>0.4</v>
      </c>
      <c r="P4280" s="10">
        <f t="shared" si="198"/>
        <v>0.10000000000000003</v>
      </c>
      <c r="Q4280">
        <f t="shared" si="199"/>
        <v>1.82</v>
      </c>
    </row>
    <row r="4281" spans="1:17" x14ac:dyDescent="0.3">
      <c r="A4281">
        <v>4276</v>
      </c>
      <c r="B4281" t="s">
        <v>4728</v>
      </c>
      <c r="C4281" t="s">
        <v>24</v>
      </c>
      <c r="D4281" t="s">
        <v>8</v>
      </c>
      <c r="E4281">
        <v>1265497</v>
      </c>
      <c r="F4281">
        <v>360448</v>
      </c>
      <c r="G4281">
        <v>79.334900000000005</v>
      </c>
      <c r="H4281">
        <v>30.851099999999999</v>
      </c>
      <c r="I4281">
        <v>110.18600000000001</v>
      </c>
      <c r="J4281" s="12">
        <v>0.01</v>
      </c>
      <c r="K4281" s="12">
        <v>0.33400000000000002</v>
      </c>
      <c r="L4281" s="10">
        <v>0.28000000000000003</v>
      </c>
      <c r="M4281" s="10">
        <f>VLOOKUP('By placement'!$D4281,'By goal type'!$I$3:$J$7,2,FALSE)</f>
        <v>0.4</v>
      </c>
      <c r="N4281" s="13"/>
      <c r="O4281" s="10">
        <f t="shared" si="200"/>
        <v>0.4</v>
      </c>
      <c r="P4281" s="10">
        <f t="shared" si="198"/>
        <v>0.12</v>
      </c>
      <c r="Q4281">
        <f t="shared" si="199"/>
        <v>44.074400000000004</v>
      </c>
    </row>
    <row r="4282" spans="1:17" x14ac:dyDescent="0.3">
      <c r="A4282">
        <v>4277</v>
      </c>
      <c r="B4282" t="s">
        <v>4729</v>
      </c>
      <c r="C4282" t="s">
        <v>55</v>
      </c>
      <c r="D4282" t="s">
        <v>8</v>
      </c>
      <c r="E4282">
        <v>513119</v>
      </c>
      <c r="F4282">
        <v>287120</v>
      </c>
      <c r="G4282">
        <v>76.162999999999997</v>
      </c>
      <c r="H4282">
        <v>32.64</v>
      </c>
      <c r="I4282">
        <v>108.803</v>
      </c>
      <c r="J4282" s="12">
        <v>0.01</v>
      </c>
      <c r="K4282" s="12">
        <v>0.35</v>
      </c>
      <c r="L4282" s="10">
        <v>0.3</v>
      </c>
      <c r="M4282" s="10">
        <f>VLOOKUP('By placement'!$D4282,'By goal type'!$I$3:$J$7,2,FALSE)</f>
        <v>0.4</v>
      </c>
      <c r="N4282" s="13"/>
      <c r="O4282" s="10">
        <f t="shared" si="200"/>
        <v>0.4</v>
      </c>
      <c r="P4282" s="10">
        <f t="shared" si="198"/>
        <v>0.10000000000000003</v>
      </c>
      <c r="Q4282">
        <f t="shared" si="199"/>
        <v>43.5212</v>
      </c>
    </row>
    <row r="4283" spans="1:17" x14ac:dyDescent="0.3">
      <c r="A4283">
        <v>4278</v>
      </c>
      <c r="B4283" t="s">
        <v>4730</v>
      </c>
      <c r="C4283" t="s">
        <v>28</v>
      </c>
      <c r="D4283" t="s">
        <v>9</v>
      </c>
      <c r="E4283">
        <v>7642</v>
      </c>
      <c r="F4283">
        <v>970</v>
      </c>
      <c r="G4283">
        <v>0.28470000000000001</v>
      </c>
      <c r="H4283">
        <v>7.3000000000000001E-3</v>
      </c>
      <c r="I4283">
        <v>0.29199999999999998</v>
      </c>
      <c r="J4283" s="12">
        <v>0.3</v>
      </c>
      <c r="K4283" s="12">
        <v>0.33300000000000002</v>
      </c>
      <c r="L4283" s="10">
        <v>0.25</v>
      </c>
      <c r="M4283" s="10">
        <f>VLOOKUP('By placement'!$D4283,'By goal type'!$I$3:$J$7,2,FALSE)</f>
        <v>0.35</v>
      </c>
      <c r="N4283" s="13"/>
      <c r="O4283" s="10">
        <f t="shared" si="200"/>
        <v>0.35</v>
      </c>
      <c r="P4283" s="10">
        <f t="shared" si="198"/>
        <v>9.9999999999999978E-2</v>
      </c>
      <c r="Q4283">
        <f t="shared" si="199"/>
        <v>2.8936936936936965E-2</v>
      </c>
    </row>
    <row r="4284" spans="1:17" x14ac:dyDescent="0.3">
      <c r="A4284">
        <v>4279</v>
      </c>
      <c r="B4284" t="s">
        <v>4731</v>
      </c>
      <c r="C4284" t="s">
        <v>28</v>
      </c>
      <c r="D4284" t="s">
        <v>9</v>
      </c>
      <c r="E4284">
        <v>10705</v>
      </c>
      <c r="F4284">
        <v>1128</v>
      </c>
      <c r="G4284">
        <v>0.44590000000000002</v>
      </c>
      <c r="H4284">
        <v>1.21E-2</v>
      </c>
      <c r="I4284">
        <v>0.45800000000000002</v>
      </c>
      <c r="J4284" s="12">
        <v>0.4</v>
      </c>
      <c r="K4284" s="12">
        <v>0.38100000000000001</v>
      </c>
      <c r="L4284" s="10">
        <v>0.25</v>
      </c>
      <c r="M4284" s="10">
        <f>VLOOKUP('By placement'!$D4284,'By goal type'!$I$3:$J$7,2,FALSE)</f>
        <v>0.35</v>
      </c>
      <c r="N4284" s="13"/>
      <c r="O4284" s="10">
        <f t="shared" si="200"/>
        <v>0.35</v>
      </c>
      <c r="P4284" s="10">
        <f t="shared" si="198"/>
        <v>9.9999999999999978E-2</v>
      </c>
      <c r="Q4284">
        <f t="shared" si="199"/>
        <v>-2.2839895013123356E-2</v>
      </c>
    </row>
    <row r="4285" spans="1:17" x14ac:dyDescent="0.3">
      <c r="A4285">
        <v>4280</v>
      </c>
      <c r="B4285" t="s">
        <v>4732</v>
      </c>
      <c r="C4285" t="s">
        <v>29</v>
      </c>
      <c r="D4285" t="s">
        <v>9</v>
      </c>
      <c r="E4285">
        <v>3142349</v>
      </c>
      <c r="F4285">
        <v>708013</v>
      </c>
      <c r="G4285">
        <v>2124.0390000000002</v>
      </c>
      <c r="H4285">
        <v>43.0428</v>
      </c>
      <c r="I4285">
        <v>2167.0817999999999</v>
      </c>
      <c r="J4285" s="12">
        <v>3</v>
      </c>
      <c r="K4285" s="12">
        <v>3.141</v>
      </c>
      <c r="L4285" s="10">
        <v>0.3</v>
      </c>
      <c r="M4285" s="10">
        <f>VLOOKUP('By placement'!$D4285,'By goal type'!$I$3:$J$7,2,FALSE)</f>
        <v>0.35</v>
      </c>
      <c r="N4285" s="13"/>
      <c r="O4285" s="10">
        <f t="shared" si="200"/>
        <v>0.35</v>
      </c>
      <c r="P4285" s="10">
        <f t="shared" si="198"/>
        <v>4.9999999999999989E-2</v>
      </c>
      <c r="Q4285">
        <f t="shared" si="199"/>
        <v>97.280653868194804</v>
      </c>
    </row>
    <row r="4286" spans="1:17" x14ac:dyDescent="0.3">
      <c r="A4286">
        <v>4281</v>
      </c>
      <c r="B4286" t="s">
        <v>4733</v>
      </c>
      <c r="C4286" t="s">
        <v>28</v>
      </c>
      <c r="D4286" t="s">
        <v>9</v>
      </c>
      <c r="E4286">
        <v>6805</v>
      </c>
      <c r="F4286">
        <v>833</v>
      </c>
      <c r="G4286">
        <v>0.2346</v>
      </c>
      <c r="H4286">
        <v>2.1399999999999999E-2</v>
      </c>
      <c r="I4286">
        <v>0.25600000000000001</v>
      </c>
      <c r="J4286" s="12">
        <v>0.3</v>
      </c>
      <c r="K4286" s="12">
        <v>0.35399999999999998</v>
      </c>
      <c r="L4286" s="10">
        <v>0.25</v>
      </c>
      <c r="M4286" s="10">
        <f>VLOOKUP('By placement'!$D4286,'By goal type'!$I$3:$J$7,2,FALSE)</f>
        <v>0.35</v>
      </c>
      <c r="N4286" s="13"/>
      <c r="O4286" s="10">
        <f t="shared" si="200"/>
        <v>0.35</v>
      </c>
      <c r="P4286" s="10">
        <f t="shared" si="198"/>
        <v>9.9999999999999978E-2</v>
      </c>
      <c r="Q4286">
        <f t="shared" si="199"/>
        <v>3.905084745762713E-2</v>
      </c>
    </row>
    <row r="4287" spans="1:17" x14ac:dyDescent="0.3">
      <c r="A4287">
        <v>4282</v>
      </c>
      <c r="B4287" t="s">
        <v>4734</v>
      </c>
      <c r="C4287" t="s">
        <v>28</v>
      </c>
      <c r="D4287" t="s">
        <v>9</v>
      </c>
      <c r="E4287">
        <v>7774</v>
      </c>
      <c r="F4287">
        <v>1147</v>
      </c>
      <c r="G4287">
        <v>0.34079999999999999</v>
      </c>
      <c r="H4287">
        <v>1.52E-2</v>
      </c>
      <c r="I4287">
        <v>0.35599999999999998</v>
      </c>
      <c r="J4287" s="12">
        <v>0.3</v>
      </c>
      <c r="K4287" s="12">
        <v>0.317</v>
      </c>
      <c r="L4287" s="10">
        <v>0.25</v>
      </c>
      <c r="M4287" s="10">
        <f>VLOOKUP('By placement'!$D4287,'By goal type'!$I$3:$J$7,2,FALSE)</f>
        <v>0.35</v>
      </c>
      <c r="N4287" s="13"/>
      <c r="O4287" s="10">
        <f t="shared" si="200"/>
        <v>0.35</v>
      </c>
      <c r="P4287" s="10">
        <f t="shared" si="198"/>
        <v>9.9999999999999978E-2</v>
      </c>
      <c r="Q4287">
        <f t="shared" si="199"/>
        <v>1.909148264984227E-2</v>
      </c>
    </row>
    <row r="4288" spans="1:17" x14ac:dyDescent="0.3">
      <c r="A4288">
        <v>4283</v>
      </c>
      <c r="B4288" t="s">
        <v>4735</v>
      </c>
      <c r="C4288" t="s">
        <v>28</v>
      </c>
      <c r="D4288" t="s">
        <v>9</v>
      </c>
      <c r="E4288">
        <v>2802</v>
      </c>
      <c r="F4288">
        <v>429</v>
      </c>
      <c r="G4288">
        <v>8.1299999999999997E-2</v>
      </c>
      <c r="H4288">
        <v>8.6999999999999994E-3</v>
      </c>
      <c r="I4288">
        <v>0.09</v>
      </c>
      <c r="J4288" s="12">
        <v>0.2</v>
      </c>
      <c r="K4288" s="12">
        <v>0.24299999999999999</v>
      </c>
      <c r="L4288" s="10">
        <v>0.25</v>
      </c>
      <c r="M4288" s="10">
        <f>VLOOKUP('By placement'!$D4288,'By goal type'!$I$3:$J$7,2,FALSE)</f>
        <v>0.35</v>
      </c>
      <c r="N4288" s="13"/>
      <c r="O4288" s="10">
        <f t="shared" si="200"/>
        <v>0.35</v>
      </c>
      <c r="P4288" s="10">
        <f t="shared" si="198"/>
        <v>9.9999999999999978E-2</v>
      </c>
      <c r="Q4288">
        <f t="shared" si="199"/>
        <v>1.5925925925925923E-2</v>
      </c>
    </row>
    <row r="4289" spans="1:17" x14ac:dyDescent="0.3">
      <c r="A4289">
        <v>4284</v>
      </c>
      <c r="B4289" t="s">
        <v>4736</v>
      </c>
      <c r="C4289" t="s">
        <v>28</v>
      </c>
      <c r="D4289" t="s">
        <v>9</v>
      </c>
      <c r="E4289">
        <v>3213</v>
      </c>
      <c r="F4289">
        <v>382</v>
      </c>
      <c r="G4289">
        <v>7.46E-2</v>
      </c>
      <c r="H4289">
        <v>6.4000000000000003E-3</v>
      </c>
      <c r="I4289">
        <v>8.1000000000000003E-2</v>
      </c>
      <c r="J4289" s="12">
        <v>0.2</v>
      </c>
      <c r="K4289" s="12">
        <v>0.32100000000000001</v>
      </c>
      <c r="L4289" s="10">
        <v>0.25</v>
      </c>
      <c r="M4289" s="10">
        <f>VLOOKUP('By placement'!$D4289,'By goal type'!$I$3:$J$7,2,FALSE)</f>
        <v>0.35</v>
      </c>
      <c r="N4289" s="13"/>
      <c r="O4289" s="10">
        <f t="shared" si="200"/>
        <v>0.35</v>
      </c>
      <c r="P4289" s="10">
        <f t="shared" si="198"/>
        <v>9.9999999999999978E-2</v>
      </c>
      <c r="Q4289">
        <f t="shared" si="199"/>
        <v>2.835E-2</v>
      </c>
    </row>
    <row r="4290" spans="1:17" x14ac:dyDescent="0.3">
      <c r="A4290">
        <v>4285</v>
      </c>
      <c r="B4290" t="s">
        <v>4737</v>
      </c>
      <c r="C4290" t="s">
        <v>43</v>
      </c>
      <c r="D4290" t="s">
        <v>9</v>
      </c>
      <c r="E4290">
        <v>1226700</v>
      </c>
      <c r="F4290">
        <v>105166</v>
      </c>
      <c r="G4290">
        <v>94.6494</v>
      </c>
      <c r="H4290">
        <v>5.6742999999999997</v>
      </c>
      <c r="I4290">
        <v>100.3237</v>
      </c>
      <c r="J4290" s="12">
        <v>0.9</v>
      </c>
      <c r="K4290" s="12">
        <v>0.95799999999999996</v>
      </c>
      <c r="L4290" s="10">
        <v>0.25</v>
      </c>
      <c r="M4290" s="10">
        <f>VLOOKUP('By placement'!$D4290,'By goal type'!$I$3:$J$7,2,FALSE)</f>
        <v>0.35</v>
      </c>
      <c r="N4290" s="13"/>
      <c r="O4290" s="10">
        <f t="shared" si="200"/>
        <v>0.35</v>
      </c>
      <c r="P4290" s="10">
        <f t="shared" si="198"/>
        <v>9.9999999999999978E-2</v>
      </c>
      <c r="Q4290">
        <f t="shared" si="199"/>
        <v>6.0738774530271362</v>
      </c>
    </row>
    <row r="4291" spans="1:17" x14ac:dyDescent="0.3">
      <c r="A4291">
        <v>4286</v>
      </c>
      <c r="B4291" t="s">
        <v>4738</v>
      </c>
      <c r="C4291" t="s">
        <v>29</v>
      </c>
      <c r="D4291" t="s">
        <v>9</v>
      </c>
      <c r="E4291">
        <v>4271</v>
      </c>
      <c r="F4291">
        <v>419</v>
      </c>
      <c r="G4291">
        <v>0.35639999999999999</v>
      </c>
      <c r="H4291">
        <v>9.2799999999999994E-2</v>
      </c>
      <c r="I4291">
        <v>0.44919999999999999</v>
      </c>
      <c r="J4291" s="12">
        <v>1</v>
      </c>
      <c r="K4291" s="12">
        <v>1.0029999999999999</v>
      </c>
      <c r="L4291" s="10">
        <v>0.25</v>
      </c>
      <c r="M4291" s="10">
        <f>VLOOKUP('By placement'!$D4291,'By goal type'!$I$3:$J$7,2,FALSE)</f>
        <v>0.35</v>
      </c>
      <c r="N4291" s="13"/>
      <c r="O4291" s="10">
        <f t="shared" si="200"/>
        <v>0.35</v>
      </c>
      <c r="P4291" s="10">
        <f t="shared" si="198"/>
        <v>9.9999999999999978E-2</v>
      </c>
      <c r="Q4291">
        <f t="shared" si="199"/>
        <v>1.3435692921235668E-3</v>
      </c>
    </row>
    <row r="4292" spans="1:17" x14ac:dyDescent="0.3">
      <c r="A4292">
        <v>4287</v>
      </c>
      <c r="B4292" t="s">
        <v>4739</v>
      </c>
      <c r="C4292" t="s">
        <v>37</v>
      </c>
      <c r="D4292" t="s">
        <v>9</v>
      </c>
      <c r="E4292">
        <v>770866</v>
      </c>
      <c r="F4292">
        <v>233683</v>
      </c>
      <c r="G4292">
        <v>133.0009</v>
      </c>
      <c r="H4292">
        <v>14.3109</v>
      </c>
      <c r="I4292">
        <v>147.31180000000001</v>
      </c>
      <c r="J4292" s="12">
        <v>0.6</v>
      </c>
      <c r="K4292" s="12">
        <v>0.68200000000000005</v>
      </c>
      <c r="L4292" s="10">
        <v>0.25</v>
      </c>
      <c r="M4292" s="10">
        <f>VLOOKUP('By placement'!$D4292,'By goal type'!$I$3:$J$7,2,FALSE)</f>
        <v>0.35</v>
      </c>
      <c r="N4292" s="13"/>
      <c r="O4292" s="10">
        <f t="shared" si="200"/>
        <v>0.35</v>
      </c>
      <c r="P4292" s="10">
        <f t="shared" si="198"/>
        <v>9.9999999999999978E-2</v>
      </c>
      <c r="Q4292">
        <f t="shared" si="199"/>
        <v>17.711975953079197</v>
      </c>
    </row>
    <row r="4293" spans="1:17" x14ac:dyDescent="0.3">
      <c r="A4293">
        <v>4288</v>
      </c>
      <c r="B4293" t="s">
        <v>4740</v>
      </c>
      <c r="C4293" t="s">
        <v>37</v>
      </c>
      <c r="D4293" t="s">
        <v>9</v>
      </c>
      <c r="E4293">
        <v>112419</v>
      </c>
      <c r="F4293">
        <v>24366</v>
      </c>
      <c r="G4293">
        <v>13.9152</v>
      </c>
      <c r="H4293">
        <v>1.8648</v>
      </c>
      <c r="I4293">
        <v>15.78</v>
      </c>
      <c r="J4293" s="12">
        <v>0.6</v>
      </c>
      <c r="K4293" s="12">
        <v>0.72799999999999998</v>
      </c>
      <c r="L4293" s="10">
        <v>0.25</v>
      </c>
      <c r="M4293" s="10">
        <f>VLOOKUP('By placement'!$D4293,'By goal type'!$I$3:$J$7,2,FALSE)</f>
        <v>0.35</v>
      </c>
      <c r="N4293" s="13"/>
      <c r="O4293" s="10">
        <f t="shared" si="200"/>
        <v>0.35</v>
      </c>
      <c r="P4293" s="10">
        <f t="shared" si="198"/>
        <v>9.9999999999999978E-2</v>
      </c>
      <c r="Q4293">
        <f t="shared" si="199"/>
        <v>2.7745054945054952</v>
      </c>
    </row>
    <row r="4294" spans="1:17" x14ac:dyDescent="0.3">
      <c r="A4294">
        <v>4289</v>
      </c>
      <c r="B4294" t="s">
        <v>4741</v>
      </c>
      <c r="C4294" t="s">
        <v>28</v>
      </c>
      <c r="D4294" t="s">
        <v>9</v>
      </c>
      <c r="E4294">
        <v>2624</v>
      </c>
      <c r="F4294">
        <v>330</v>
      </c>
      <c r="G4294">
        <v>5.6399999999999999E-2</v>
      </c>
      <c r="H4294">
        <v>1.5599999999999999E-2</v>
      </c>
      <c r="I4294">
        <v>7.1999999999999995E-2</v>
      </c>
      <c r="J4294" s="12">
        <v>0.2</v>
      </c>
      <c r="K4294" s="12">
        <v>0.33300000000000002</v>
      </c>
      <c r="L4294" s="10">
        <v>0.25</v>
      </c>
      <c r="M4294" s="10">
        <f>VLOOKUP('By placement'!$D4294,'By goal type'!$I$3:$J$7,2,FALSE)</f>
        <v>0.35</v>
      </c>
      <c r="N4294" s="13"/>
      <c r="O4294" s="10">
        <f t="shared" si="200"/>
        <v>0.35</v>
      </c>
      <c r="P4294" s="10">
        <f t="shared" si="198"/>
        <v>9.9999999999999978E-2</v>
      </c>
      <c r="Q4294">
        <f t="shared" si="199"/>
        <v>2.5199999999999997E-2</v>
      </c>
    </row>
    <row r="4295" spans="1:17" x14ac:dyDescent="0.3">
      <c r="A4295">
        <v>4290</v>
      </c>
      <c r="B4295" t="s">
        <v>4742</v>
      </c>
      <c r="C4295" t="s">
        <v>37</v>
      </c>
      <c r="D4295" t="s">
        <v>9</v>
      </c>
      <c r="E4295">
        <v>553342</v>
      </c>
      <c r="F4295">
        <v>196132</v>
      </c>
      <c r="G4295">
        <v>111.95950000000001</v>
      </c>
      <c r="H4295">
        <v>13.9176</v>
      </c>
      <c r="I4295">
        <v>125.8771</v>
      </c>
      <c r="J4295" s="12">
        <v>0.6</v>
      </c>
      <c r="K4295" s="12">
        <v>0.66700000000000004</v>
      </c>
      <c r="L4295" s="10">
        <v>0.25</v>
      </c>
      <c r="M4295" s="10">
        <f>VLOOKUP('By placement'!$D4295,'By goal type'!$I$3:$J$7,2,FALSE)</f>
        <v>0.35</v>
      </c>
      <c r="N4295" s="13"/>
      <c r="O4295" s="10">
        <f t="shared" si="200"/>
        <v>0.35</v>
      </c>
      <c r="P4295" s="10">
        <f t="shared" ref="P4295:P4358" si="201">IFERROR(O4295-L4295,"unknown")</f>
        <v>9.9999999999999978E-2</v>
      </c>
      <c r="Q4295">
        <f t="shared" ref="Q4295:Q4358" si="202">IFERROR(MIN(1-J4295/K4295,O4295)*I4295,0)</f>
        <v>12.644326386806613</v>
      </c>
    </row>
    <row r="4296" spans="1:17" x14ac:dyDescent="0.3">
      <c r="A4296">
        <v>4291</v>
      </c>
      <c r="B4296" t="s">
        <v>4743</v>
      </c>
      <c r="C4296" t="s">
        <v>37</v>
      </c>
      <c r="D4296" t="s">
        <v>9</v>
      </c>
      <c r="E4296">
        <v>90086</v>
      </c>
      <c r="F4296">
        <v>23349</v>
      </c>
      <c r="G4296">
        <v>13.385300000000001</v>
      </c>
      <c r="H4296">
        <v>1.8438000000000001</v>
      </c>
      <c r="I4296">
        <v>15.229100000000001</v>
      </c>
      <c r="J4296" s="12">
        <v>0.6</v>
      </c>
      <c r="K4296" s="12">
        <v>0.71699999999999997</v>
      </c>
      <c r="L4296" s="10">
        <v>0.25</v>
      </c>
      <c r="M4296" s="10">
        <f>VLOOKUP('By placement'!$D4296,'By goal type'!$I$3:$J$7,2,FALSE)</f>
        <v>0.35</v>
      </c>
      <c r="N4296" s="13"/>
      <c r="O4296" s="10">
        <f t="shared" ref="O4296:O4359" si="203">IF(N4296="",M4296,N4296)</f>
        <v>0.35</v>
      </c>
      <c r="P4296" s="10">
        <f t="shared" si="201"/>
        <v>9.9999999999999978E-2</v>
      </c>
      <c r="Q4296">
        <f t="shared" si="202"/>
        <v>2.4850832635983271</v>
      </c>
    </row>
    <row r="4297" spans="1:17" x14ac:dyDescent="0.3">
      <c r="A4297">
        <v>4292</v>
      </c>
      <c r="B4297" t="s">
        <v>4744</v>
      </c>
      <c r="C4297" t="s">
        <v>37</v>
      </c>
      <c r="D4297" t="s">
        <v>9</v>
      </c>
      <c r="E4297">
        <v>97896</v>
      </c>
      <c r="F4297">
        <v>25068</v>
      </c>
      <c r="G4297">
        <v>14.348699999999999</v>
      </c>
      <c r="H4297">
        <v>2.0623</v>
      </c>
      <c r="I4297">
        <v>16.411000000000001</v>
      </c>
      <c r="J4297" s="12">
        <v>0.6</v>
      </c>
      <c r="K4297" s="12">
        <v>0.73099999999999998</v>
      </c>
      <c r="L4297" s="10">
        <v>0.25</v>
      </c>
      <c r="M4297" s="10">
        <f>VLOOKUP('By placement'!$D4297,'By goal type'!$I$3:$J$7,2,FALSE)</f>
        <v>0.35</v>
      </c>
      <c r="N4297" s="13"/>
      <c r="O4297" s="10">
        <f t="shared" si="203"/>
        <v>0.35</v>
      </c>
      <c r="P4297" s="10">
        <f t="shared" si="201"/>
        <v>9.9999999999999978E-2</v>
      </c>
      <c r="Q4297">
        <f t="shared" si="202"/>
        <v>2.9409589603283179</v>
      </c>
    </row>
    <row r="4298" spans="1:17" x14ac:dyDescent="0.3">
      <c r="A4298">
        <v>4293</v>
      </c>
      <c r="B4298" t="s">
        <v>4745</v>
      </c>
      <c r="C4298" t="s">
        <v>29</v>
      </c>
      <c r="D4298" t="s">
        <v>9</v>
      </c>
      <c r="E4298">
        <v>4271</v>
      </c>
      <c r="F4298">
        <v>545</v>
      </c>
      <c r="G4298">
        <v>0.47370000000000001</v>
      </c>
      <c r="H4298">
        <v>0.12740000000000001</v>
      </c>
      <c r="I4298">
        <v>0.60109999999999997</v>
      </c>
      <c r="J4298" s="12">
        <v>1</v>
      </c>
      <c r="K4298" s="12">
        <v>1.0109999999999999</v>
      </c>
      <c r="L4298" s="10">
        <v>0.25</v>
      </c>
      <c r="M4298" s="10">
        <f>VLOOKUP('By placement'!$D4298,'By goal type'!$I$3:$J$7,2,FALSE)</f>
        <v>0.35</v>
      </c>
      <c r="N4298" s="13"/>
      <c r="O4298" s="10">
        <f t="shared" si="203"/>
        <v>0.35</v>
      </c>
      <c r="P4298" s="10">
        <f t="shared" si="201"/>
        <v>9.9999999999999978E-2</v>
      </c>
      <c r="Q4298">
        <f t="shared" si="202"/>
        <v>6.5401582591492714E-3</v>
      </c>
    </row>
    <row r="4299" spans="1:17" x14ac:dyDescent="0.3">
      <c r="A4299">
        <v>4294</v>
      </c>
      <c r="B4299" t="s">
        <v>4746</v>
      </c>
      <c r="C4299" t="s">
        <v>47</v>
      </c>
      <c r="D4299" t="s">
        <v>9</v>
      </c>
      <c r="E4299">
        <v>1035961</v>
      </c>
      <c r="F4299">
        <v>347023</v>
      </c>
      <c r="G4299">
        <v>433.77890000000002</v>
      </c>
      <c r="H4299">
        <v>45.692999999999998</v>
      </c>
      <c r="I4299">
        <v>479.47190000000001</v>
      </c>
      <c r="J4299" s="12">
        <v>1.25</v>
      </c>
      <c r="K4299" s="12">
        <v>1.3340000000000001</v>
      </c>
      <c r="L4299" s="10">
        <v>0.28000000000000003</v>
      </c>
      <c r="M4299" s="10">
        <f>VLOOKUP('By placement'!$D4299,'By goal type'!$I$3:$J$7,2,FALSE)</f>
        <v>0.35</v>
      </c>
      <c r="N4299" s="13"/>
      <c r="O4299" s="10">
        <f t="shared" si="203"/>
        <v>0.35</v>
      </c>
      <c r="P4299" s="10">
        <f t="shared" si="201"/>
        <v>6.9999999999999951E-2</v>
      </c>
      <c r="Q4299">
        <f t="shared" si="202"/>
        <v>30.191633883058515</v>
      </c>
    </row>
    <row r="4300" spans="1:17" x14ac:dyDescent="0.3">
      <c r="A4300">
        <v>4295</v>
      </c>
      <c r="B4300" t="s">
        <v>4747</v>
      </c>
      <c r="C4300" t="s">
        <v>28</v>
      </c>
      <c r="D4300" t="s">
        <v>9</v>
      </c>
      <c r="E4300">
        <v>2877</v>
      </c>
      <c r="F4300">
        <v>325</v>
      </c>
      <c r="G4300">
        <v>5.4100000000000002E-2</v>
      </c>
      <c r="H4300">
        <v>1.7899999999999999E-2</v>
      </c>
      <c r="I4300">
        <v>7.1999999999999995E-2</v>
      </c>
      <c r="J4300" s="12">
        <v>0.2</v>
      </c>
      <c r="K4300" s="12">
        <v>0.23699999999999999</v>
      </c>
      <c r="L4300" s="10">
        <v>0.25</v>
      </c>
      <c r="M4300" s="10">
        <f>VLOOKUP('By placement'!$D4300,'By goal type'!$I$3:$J$7,2,FALSE)</f>
        <v>0.35</v>
      </c>
      <c r="N4300" s="13"/>
      <c r="O4300" s="10">
        <f t="shared" si="203"/>
        <v>0.35</v>
      </c>
      <c r="P4300" s="10">
        <f t="shared" si="201"/>
        <v>9.9999999999999978E-2</v>
      </c>
      <c r="Q4300">
        <f t="shared" si="202"/>
        <v>1.1240506329113914E-2</v>
      </c>
    </row>
    <row r="4301" spans="1:17" x14ac:dyDescent="0.3">
      <c r="A4301">
        <v>4296</v>
      </c>
      <c r="B4301" t="s">
        <v>4748</v>
      </c>
      <c r="C4301" t="s">
        <v>28</v>
      </c>
      <c r="D4301" t="s">
        <v>9</v>
      </c>
      <c r="E4301">
        <v>6523</v>
      </c>
      <c r="F4301">
        <v>36</v>
      </c>
      <c r="G4301">
        <v>7.4000000000000003E-3</v>
      </c>
      <c r="H4301">
        <v>2.5999999999999999E-3</v>
      </c>
      <c r="I4301">
        <v>0.01</v>
      </c>
      <c r="J4301" s="12">
        <v>0.25</v>
      </c>
      <c r="K4301" s="12">
        <v>0.4</v>
      </c>
      <c r="L4301" s="10">
        <v>0.26</v>
      </c>
      <c r="M4301" s="10">
        <f>VLOOKUP('By placement'!$D4301,'By goal type'!$I$3:$J$7,2,FALSE)</f>
        <v>0.35</v>
      </c>
      <c r="N4301" s="13"/>
      <c r="O4301" s="10">
        <f t="shared" si="203"/>
        <v>0.35</v>
      </c>
      <c r="P4301" s="10">
        <f t="shared" si="201"/>
        <v>8.9999999999999969E-2</v>
      </c>
      <c r="Q4301">
        <f t="shared" si="202"/>
        <v>3.4999999999999996E-3</v>
      </c>
    </row>
    <row r="4302" spans="1:17" x14ac:dyDescent="0.3">
      <c r="A4302">
        <v>4297</v>
      </c>
      <c r="B4302" t="s">
        <v>4749</v>
      </c>
      <c r="C4302" t="s">
        <v>29</v>
      </c>
      <c r="D4302" t="s">
        <v>9</v>
      </c>
      <c r="E4302">
        <v>7808</v>
      </c>
      <c r="F4302">
        <v>2181</v>
      </c>
      <c r="G4302">
        <v>1.3086</v>
      </c>
      <c r="H4302">
        <v>0.14710000000000001</v>
      </c>
      <c r="I4302">
        <v>1.4557</v>
      </c>
      <c r="J4302" s="12">
        <v>0.6</v>
      </c>
      <c r="K4302" s="12">
        <v>0.66600000000000004</v>
      </c>
      <c r="L4302" s="10">
        <v>0.28999999999999998</v>
      </c>
      <c r="M4302" s="10">
        <f>VLOOKUP('By placement'!$D4302,'By goal type'!$I$3:$J$7,2,FALSE)</f>
        <v>0.35</v>
      </c>
      <c r="N4302" s="13"/>
      <c r="O4302" s="10">
        <f t="shared" si="203"/>
        <v>0.35</v>
      </c>
      <c r="P4302" s="10">
        <f t="shared" si="201"/>
        <v>0.06</v>
      </c>
      <c r="Q4302">
        <f t="shared" si="202"/>
        <v>0.14425855855855871</v>
      </c>
    </row>
    <row r="4303" spans="1:17" x14ac:dyDescent="0.3">
      <c r="A4303">
        <v>4298</v>
      </c>
      <c r="B4303" t="s">
        <v>4750</v>
      </c>
      <c r="C4303" t="s">
        <v>52</v>
      </c>
      <c r="D4303" t="s">
        <v>9</v>
      </c>
      <c r="E4303">
        <v>4059272</v>
      </c>
      <c r="F4303">
        <v>460524</v>
      </c>
      <c r="G4303">
        <v>690.78599999999994</v>
      </c>
      <c r="H4303">
        <v>80.028000000000006</v>
      </c>
      <c r="I4303">
        <v>770.81399999999996</v>
      </c>
      <c r="J4303" s="12">
        <v>1.5</v>
      </c>
      <c r="K4303" s="12">
        <v>1.635</v>
      </c>
      <c r="L4303" s="10">
        <v>0.25</v>
      </c>
      <c r="M4303" s="10">
        <f>VLOOKUP('By placement'!$D4303,'By goal type'!$I$3:$J$7,2,FALSE)</f>
        <v>0.35</v>
      </c>
      <c r="N4303" s="13"/>
      <c r="O4303" s="10">
        <f t="shared" si="203"/>
        <v>0.35</v>
      </c>
      <c r="P4303" s="10">
        <f t="shared" si="201"/>
        <v>9.9999999999999978E-2</v>
      </c>
      <c r="Q4303">
        <f t="shared" si="202"/>
        <v>63.645192660550499</v>
      </c>
    </row>
    <row r="4304" spans="1:17" x14ac:dyDescent="0.3">
      <c r="A4304">
        <v>4299</v>
      </c>
      <c r="B4304" t="s">
        <v>4751</v>
      </c>
      <c r="C4304" t="s">
        <v>22</v>
      </c>
      <c r="D4304" t="s">
        <v>9</v>
      </c>
      <c r="E4304">
        <v>1974793</v>
      </c>
      <c r="F4304">
        <v>138406</v>
      </c>
      <c r="G4304">
        <v>55.362400000000001</v>
      </c>
      <c r="H4304">
        <v>6.4875999999999996</v>
      </c>
      <c r="I4304">
        <v>61.85</v>
      </c>
      <c r="J4304" s="12">
        <v>0.4</v>
      </c>
      <c r="K4304" s="12">
        <v>0.442</v>
      </c>
      <c r="L4304" s="10">
        <v>0.3</v>
      </c>
      <c r="M4304" s="10">
        <f>VLOOKUP('By placement'!$D4304,'By goal type'!$I$3:$J$7,2,FALSE)</f>
        <v>0.35</v>
      </c>
      <c r="N4304" s="13"/>
      <c r="O4304" s="10">
        <f t="shared" si="203"/>
        <v>0.35</v>
      </c>
      <c r="P4304" s="10">
        <f t="shared" si="201"/>
        <v>4.9999999999999989E-2</v>
      </c>
      <c r="Q4304">
        <f t="shared" si="202"/>
        <v>5.8771493212669679</v>
      </c>
    </row>
    <row r="4305" spans="1:17" x14ac:dyDescent="0.3">
      <c r="A4305">
        <v>4300</v>
      </c>
      <c r="B4305" t="s">
        <v>4752</v>
      </c>
      <c r="C4305" t="s">
        <v>37</v>
      </c>
      <c r="D4305" t="s">
        <v>9</v>
      </c>
      <c r="E4305">
        <v>74322</v>
      </c>
      <c r="F4305">
        <v>22458</v>
      </c>
      <c r="G4305">
        <v>12.8561</v>
      </c>
      <c r="H4305">
        <v>2.101</v>
      </c>
      <c r="I4305">
        <v>14.957100000000001</v>
      </c>
      <c r="J4305" s="12">
        <v>0.6</v>
      </c>
      <c r="K4305" s="12">
        <v>0.749</v>
      </c>
      <c r="L4305" s="10">
        <v>0.25</v>
      </c>
      <c r="M4305" s="10">
        <f>VLOOKUP('By placement'!$D4305,'By goal type'!$I$3:$J$7,2,FALSE)</f>
        <v>0.35</v>
      </c>
      <c r="N4305" s="13"/>
      <c r="O4305" s="10">
        <f t="shared" si="203"/>
        <v>0.35</v>
      </c>
      <c r="P4305" s="10">
        <f t="shared" si="201"/>
        <v>9.9999999999999978E-2</v>
      </c>
      <c r="Q4305">
        <f t="shared" si="202"/>
        <v>2.9754444592790397</v>
      </c>
    </row>
    <row r="4306" spans="1:17" x14ac:dyDescent="0.3">
      <c r="A4306">
        <v>4301</v>
      </c>
      <c r="B4306" t="s">
        <v>4753</v>
      </c>
      <c r="C4306" t="s">
        <v>29</v>
      </c>
      <c r="D4306" t="s">
        <v>9</v>
      </c>
      <c r="E4306">
        <v>1710504</v>
      </c>
      <c r="F4306">
        <v>165759</v>
      </c>
      <c r="G4306">
        <v>530.42880000000002</v>
      </c>
      <c r="H4306">
        <v>65.132099999999994</v>
      </c>
      <c r="I4306">
        <v>595.56089999999995</v>
      </c>
      <c r="J4306" s="12">
        <v>3.2</v>
      </c>
      <c r="K4306" s="12">
        <v>3.61</v>
      </c>
      <c r="L4306" s="10">
        <v>0.3</v>
      </c>
      <c r="M4306" s="10">
        <f>VLOOKUP('By placement'!$D4306,'By goal type'!$I$3:$J$7,2,FALSE)</f>
        <v>0.35</v>
      </c>
      <c r="N4306" s="13"/>
      <c r="O4306" s="10">
        <f t="shared" si="203"/>
        <v>0.35</v>
      </c>
      <c r="P4306" s="10">
        <f t="shared" si="201"/>
        <v>4.9999999999999989E-2</v>
      </c>
      <c r="Q4306">
        <f t="shared" si="202"/>
        <v>67.639880609418228</v>
      </c>
    </row>
    <row r="4307" spans="1:17" x14ac:dyDescent="0.3">
      <c r="A4307">
        <v>4302</v>
      </c>
      <c r="B4307" t="s">
        <v>4754</v>
      </c>
      <c r="C4307" t="s">
        <v>38</v>
      </c>
      <c r="D4307" t="s">
        <v>9</v>
      </c>
      <c r="E4307">
        <v>2793</v>
      </c>
      <c r="F4307">
        <v>447</v>
      </c>
      <c r="G4307">
        <v>0.75890000000000002</v>
      </c>
      <c r="H4307">
        <v>0.2596</v>
      </c>
      <c r="I4307">
        <v>1.0185</v>
      </c>
      <c r="J4307" s="12">
        <v>2</v>
      </c>
      <c r="K4307" s="12">
        <v>2.4820000000000002</v>
      </c>
      <c r="L4307" s="10">
        <v>0.3</v>
      </c>
      <c r="M4307" s="10">
        <f>VLOOKUP('By placement'!$D4307,'By goal type'!$I$3:$J$7,2,FALSE)</f>
        <v>0.35</v>
      </c>
      <c r="N4307" s="13"/>
      <c r="O4307" s="10">
        <f t="shared" si="203"/>
        <v>0.35</v>
      </c>
      <c r="P4307" s="10">
        <f t="shared" si="201"/>
        <v>4.9999999999999989E-2</v>
      </c>
      <c r="Q4307">
        <f t="shared" si="202"/>
        <v>0.19779089443996786</v>
      </c>
    </row>
    <row r="4308" spans="1:17" x14ac:dyDescent="0.3">
      <c r="A4308">
        <v>4303</v>
      </c>
      <c r="B4308" t="s">
        <v>4755</v>
      </c>
      <c r="C4308" t="s">
        <v>28</v>
      </c>
      <c r="D4308" t="s">
        <v>9</v>
      </c>
      <c r="E4308">
        <v>4251522</v>
      </c>
      <c r="F4308">
        <v>800545</v>
      </c>
      <c r="G4308">
        <v>200.13650000000001</v>
      </c>
      <c r="H4308">
        <v>28.981400000000001</v>
      </c>
      <c r="I4308">
        <v>229.11789999999999</v>
      </c>
      <c r="J4308" s="12">
        <v>0.25</v>
      </c>
      <c r="K4308" s="12">
        <v>0.28399999999999997</v>
      </c>
      <c r="L4308" s="10">
        <v>0.25</v>
      </c>
      <c r="M4308" s="10">
        <f>VLOOKUP('By placement'!$D4308,'By goal type'!$I$3:$J$7,2,FALSE)</f>
        <v>0.35</v>
      </c>
      <c r="N4308" s="13"/>
      <c r="O4308" s="10">
        <f t="shared" si="203"/>
        <v>0.35</v>
      </c>
      <c r="P4308" s="10">
        <f t="shared" si="201"/>
        <v>9.9999999999999978E-2</v>
      </c>
      <c r="Q4308">
        <f t="shared" si="202"/>
        <v>27.429607746478862</v>
      </c>
    </row>
    <row r="4309" spans="1:17" x14ac:dyDescent="0.3">
      <c r="A4309">
        <v>4304</v>
      </c>
      <c r="B4309" t="s">
        <v>4756</v>
      </c>
      <c r="C4309" t="s">
        <v>48</v>
      </c>
      <c r="D4309" t="s">
        <v>9</v>
      </c>
      <c r="E4309">
        <v>4983716</v>
      </c>
      <c r="F4309">
        <v>583414</v>
      </c>
      <c r="G4309">
        <v>583.41399999999999</v>
      </c>
      <c r="H4309">
        <v>86.116</v>
      </c>
      <c r="I4309">
        <v>669.53</v>
      </c>
      <c r="J4309" s="12">
        <v>1</v>
      </c>
      <c r="K4309" s="12">
        <v>1.1359999999999999</v>
      </c>
      <c r="L4309" s="10">
        <v>0.25</v>
      </c>
      <c r="M4309" s="10">
        <f>VLOOKUP('By placement'!$D4309,'By goal type'!$I$3:$J$7,2,FALSE)</f>
        <v>0.35</v>
      </c>
      <c r="N4309" s="13"/>
      <c r="O4309" s="10">
        <f t="shared" si="203"/>
        <v>0.35</v>
      </c>
      <c r="P4309" s="10">
        <f t="shared" si="201"/>
        <v>9.9999999999999978E-2</v>
      </c>
      <c r="Q4309">
        <f t="shared" si="202"/>
        <v>80.154999999999959</v>
      </c>
    </row>
    <row r="4310" spans="1:17" x14ac:dyDescent="0.3">
      <c r="A4310">
        <v>4305</v>
      </c>
      <c r="B4310" t="s">
        <v>4757</v>
      </c>
      <c r="C4310" t="s">
        <v>48</v>
      </c>
      <c r="D4310" t="s">
        <v>9</v>
      </c>
      <c r="E4310">
        <v>3554613</v>
      </c>
      <c r="F4310">
        <v>1035453</v>
      </c>
      <c r="G4310">
        <v>258.91149999999999</v>
      </c>
      <c r="H4310">
        <v>41.002800000000001</v>
      </c>
      <c r="I4310">
        <v>299.91430000000003</v>
      </c>
      <c r="J4310" s="12">
        <v>0.25</v>
      </c>
      <c r="K4310" s="12">
        <v>0.33500000000000002</v>
      </c>
      <c r="L4310" s="10">
        <v>0.25</v>
      </c>
      <c r="M4310" s="10">
        <f>VLOOKUP('By placement'!$D4310,'By goal type'!$I$3:$J$7,2,FALSE)</f>
        <v>0.35</v>
      </c>
      <c r="N4310" s="13"/>
      <c r="O4310" s="10">
        <f t="shared" si="203"/>
        <v>0.35</v>
      </c>
      <c r="P4310" s="10">
        <f t="shared" si="201"/>
        <v>9.9999999999999978E-2</v>
      </c>
      <c r="Q4310">
        <f t="shared" si="202"/>
        <v>76.097658208955252</v>
      </c>
    </row>
    <row r="4311" spans="1:17" x14ac:dyDescent="0.3">
      <c r="A4311">
        <v>4306</v>
      </c>
      <c r="B4311" t="s">
        <v>4758</v>
      </c>
      <c r="C4311" t="s">
        <v>53</v>
      </c>
      <c r="D4311" t="s">
        <v>9</v>
      </c>
      <c r="E4311">
        <v>1069573</v>
      </c>
      <c r="F4311">
        <v>110504</v>
      </c>
      <c r="G4311">
        <v>331.512</v>
      </c>
      <c r="H4311">
        <v>52.553800000000003</v>
      </c>
      <c r="I4311">
        <v>384.06580000000002</v>
      </c>
      <c r="J4311" s="12">
        <v>3</v>
      </c>
      <c r="K4311" s="12">
        <v>3.6</v>
      </c>
      <c r="L4311" s="10">
        <v>0.25</v>
      </c>
      <c r="M4311" s="10">
        <f>VLOOKUP('By placement'!$D4311,'By goal type'!$I$3:$J$7,2,FALSE)</f>
        <v>0.35</v>
      </c>
      <c r="N4311" s="13"/>
      <c r="O4311" s="10">
        <f t="shared" si="203"/>
        <v>0.35</v>
      </c>
      <c r="P4311" s="10">
        <f t="shared" si="201"/>
        <v>9.9999999999999978E-2</v>
      </c>
      <c r="Q4311">
        <f t="shared" si="202"/>
        <v>64.010966666666704</v>
      </c>
    </row>
    <row r="4312" spans="1:17" x14ac:dyDescent="0.3">
      <c r="A4312">
        <v>4307</v>
      </c>
      <c r="B4312" t="s">
        <v>4759</v>
      </c>
      <c r="C4312" t="s">
        <v>26</v>
      </c>
      <c r="D4312" t="s">
        <v>9</v>
      </c>
      <c r="E4312">
        <v>232694</v>
      </c>
      <c r="F4312">
        <v>150639</v>
      </c>
      <c r="G4312">
        <v>45.191699999999997</v>
      </c>
      <c r="H4312">
        <v>7.2957999999999998</v>
      </c>
      <c r="I4312">
        <v>52.487499999999997</v>
      </c>
      <c r="J4312" s="12">
        <v>0.3</v>
      </c>
      <c r="K4312" s="12">
        <v>0.36099999999999999</v>
      </c>
      <c r="L4312" s="10">
        <v>0.28000000000000003</v>
      </c>
      <c r="M4312" s="10">
        <f>VLOOKUP('By placement'!$D4312,'By goal type'!$I$3:$J$7,2,FALSE)</f>
        <v>0.35</v>
      </c>
      <c r="N4312" s="13"/>
      <c r="O4312" s="10">
        <f t="shared" si="203"/>
        <v>0.35</v>
      </c>
      <c r="P4312" s="10">
        <f t="shared" si="201"/>
        <v>6.9999999999999951E-2</v>
      </c>
      <c r="Q4312">
        <f t="shared" si="202"/>
        <v>8.8690789473684237</v>
      </c>
    </row>
    <row r="4313" spans="1:17" x14ac:dyDescent="0.3">
      <c r="A4313">
        <v>4308</v>
      </c>
      <c r="B4313" t="s">
        <v>4760</v>
      </c>
      <c r="C4313" t="s">
        <v>26</v>
      </c>
      <c r="D4313" t="s">
        <v>9</v>
      </c>
      <c r="E4313">
        <v>214684</v>
      </c>
      <c r="F4313">
        <v>140750</v>
      </c>
      <c r="G4313">
        <v>42.225000000000001</v>
      </c>
      <c r="H4313">
        <v>6.9747000000000003</v>
      </c>
      <c r="I4313">
        <v>49.1997</v>
      </c>
      <c r="J4313" s="12">
        <v>0.3</v>
      </c>
      <c r="K4313" s="12">
        <v>0.36099999999999999</v>
      </c>
      <c r="L4313" s="10">
        <v>0.27</v>
      </c>
      <c r="M4313" s="10">
        <f>VLOOKUP('By placement'!$D4313,'By goal type'!$I$3:$J$7,2,FALSE)</f>
        <v>0.35</v>
      </c>
      <c r="N4313" s="13"/>
      <c r="O4313" s="10">
        <f t="shared" si="203"/>
        <v>0.35</v>
      </c>
      <c r="P4313" s="10">
        <f t="shared" si="201"/>
        <v>7.999999999999996E-2</v>
      </c>
      <c r="Q4313">
        <f t="shared" si="202"/>
        <v>8.3135227146814437</v>
      </c>
    </row>
    <row r="4314" spans="1:17" x14ac:dyDescent="0.3">
      <c r="A4314">
        <v>4309</v>
      </c>
      <c r="B4314" t="s">
        <v>4761</v>
      </c>
      <c r="C4314" t="s">
        <v>51</v>
      </c>
      <c r="D4314" t="s">
        <v>9</v>
      </c>
      <c r="E4314">
        <v>2088675</v>
      </c>
      <c r="F4314">
        <v>402615</v>
      </c>
      <c r="G4314">
        <v>603.92250000000001</v>
      </c>
      <c r="H4314">
        <v>100.93940000000001</v>
      </c>
      <c r="I4314">
        <v>704.86189999999999</v>
      </c>
      <c r="J4314" s="12">
        <v>1.5</v>
      </c>
      <c r="K4314" s="12">
        <v>1.772</v>
      </c>
      <c r="L4314" s="10">
        <v>0.2</v>
      </c>
      <c r="M4314" s="10">
        <f>VLOOKUP('By placement'!$D4314,'By goal type'!$I$3:$J$7,2,FALSE)</f>
        <v>0.35</v>
      </c>
      <c r="N4314" s="13"/>
      <c r="O4314" s="10">
        <f t="shared" si="203"/>
        <v>0.35</v>
      </c>
      <c r="P4314" s="10">
        <f t="shared" si="201"/>
        <v>0.14999999999999997</v>
      </c>
      <c r="Q4314">
        <f t="shared" si="202"/>
        <v>108.19550609480815</v>
      </c>
    </row>
    <row r="4315" spans="1:17" x14ac:dyDescent="0.3">
      <c r="A4315">
        <v>4310</v>
      </c>
      <c r="B4315" t="s">
        <v>4762</v>
      </c>
      <c r="C4315" t="s">
        <v>53</v>
      </c>
      <c r="D4315" t="s">
        <v>9</v>
      </c>
      <c r="E4315">
        <v>742586</v>
      </c>
      <c r="F4315">
        <v>44400</v>
      </c>
      <c r="G4315">
        <v>111</v>
      </c>
      <c r="H4315">
        <v>18.611000000000001</v>
      </c>
      <c r="I4315">
        <v>129.61099999999999</v>
      </c>
      <c r="J4315" s="12">
        <v>2.5</v>
      </c>
      <c r="K4315" s="12">
        <v>2.8969999999999998</v>
      </c>
      <c r="L4315" s="10">
        <v>0.25</v>
      </c>
      <c r="M4315" s="10">
        <f>VLOOKUP('By placement'!$D4315,'By goal type'!$I$3:$J$7,2,FALSE)</f>
        <v>0.35</v>
      </c>
      <c r="N4315" s="13"/>
      <c r="O4315" s="10">
        <f t="shared" si="203"/>
        <v>0.35</v>
      </c>
      <c r="P4315" s="10">
        <f t="shared" si="201"/>
        <v>9.9999999999999978E-2</v>
      </c>
      <c r="Q4315">
        <f t="shared" si="202"/>
        <v>17.761673110113897</v>
      </c>
    </row>
    <row r="4316" spans="1:17" x14ac:dyDescent="0.3">
      <c r="A4316">
        <v>4311</v>
      </c>
      <c r="B4316" t="s">
        <v>4763</v>
      </c>
      <c r="C4316" t="s">
        <v>48</v>
      </c>
      <c r="D4316" t="s">
        <v>9</v>
      </c>
      <c r="E4316">
        <v>2175460</v>
      </c>
      <c r="F4316">
        <v>241239</v>
      </c>
      <c r="G4316">
        <v>241.239</v>
      </c>
      <c r="H4316">
        <v>40.628999999999998</v>
      </c>
      <c r="I4316">
        <v>281.86799999999999</v>
      </c>
      <c r="J4316" s="12">
        <v>1</v>
      </c>
      <c r="K4316" s="12">
        <v>1.1359999999999999</v>
      </c>
      <c r="L4316" s="10">
        <v>0.25</v>
      </c>
      <c r="M4316" s="10">
        <f>VLOOKUP('By placement'!$D4316,'By goal type'!$I$3:$J$7,2,FALSE)</f>
        <v>0.35</v>
      </c>
      <c r="N4316" s="13"/>
      <c r="O4316" s="10">
        <f t="shared" si="203"/>
        <v>0.35</v>
      </c>
      <c r="P4316" s="10">
        <f t="shared" si="201"/>
        <v>9.9999999999999978E-2</v>
      </c>
      <c r="Q4316">
        <f t="shared" si="202"/>
        <v>33.744760563380268</v>
      </c>
    </row>
    <row r="4317" spans="1:17" x14ac:dyDescent="0.3">
      <c r="A4317">
        <v>4312</v>
      </c>
      <c r="B4317" t="s">
        <v>4764</v>
      </c>
      <c r="C4317" t="s">
        <v>53</v>
      </c>
      <c r="D4317" t="s">
        <v>9</v>
      </c>
      <c r="E4317">
        <v>646379</v>
      </c>
      <c r="F4317">
        <v>34941</v>
      </c>
      <c r="G4317">
        <v>87.352500000000006</v>
      </c>
      <c r="H4317">
        <v>15.0603</v>
      </c>
      <c r="I4317">
        <v>102.4128</v>
      </c>
      <c r="J4317" s="12">
        <v>2.5</v>
      </c>
      <c r="K4317" s="12">
        <v>3.02</v>
      </c>
      <c r="L4317" s="10">
        <v>0.25</v>
      </c>
      <c r="M4317" s="10">
        <f>VLOOKUP('By placement'!$D4317,'By goal type'!$I$3:$J$7,2,FALSE)</f>
        <v>0.35</v>
      </c>
      <c r="N4317" s="13"/>
      <c r="O4317" s="10">
        <f t="shared" si="203"/>
        <v>0.35</v>
      </c>
      <c r="P4317" s="10">
        <f t="shared" si="201"/>
        <v>9.9999999999999978E-2</v>
      </c>
      <c r="Q4317">
        <f t="shared" si="202"/>
        <v>17.633992052980133</v>
      </c>
    </row>
    <row r="4318" spans="1:17" x14ac:dyDescent="0.3">
      <c r="A4318">
        <v>4313</v>
      </c>
      <c r="B4318" t="s">
        <v>4765</v>
      </c>
      <c r="C4318" t="s">
        <v>27</v>
      </c>
      <c r="D4318" t="s">
        <v>9</v>
      </c>
      <c r="E4318">
        <v>34960</v>
      </c>
      <c r="F4318">
        <v>20849</v>
      </c>
      <c r="G4318">
        <v>7.3023999999999996</v>
      </c>
      <c r="H4318">
        <v>1.2583</v>
      </c>
      <c r="I4318">
        <v>8.5607000000000006</v>
      </c>
      <c r="J4318" s="12">
        <v>0.35</v>
      </c>
      <c r="K4318" s="12">
        <v>0.433</v>
      </c>
      <c r="L4318" s="10">
        <v>0.27</v>
      </c>
      <c r="M4318" s="10">
        <f>VLOOKUP('By placement'!$D4318,'By goal type'!$I$3:$J$7,2,FALSE)</f>
        <v>0.35</v>
      </c>
      <c r="N4318" s="13"/>
      <c r="O4318" s="10">
        <f t="shared" si="203"/>
        <v>0.35</v>
      </c>
      <c r="P4318" s="10">
        <f t="shared" si="201"/>
        <v>7.999999999999996E-2</v>
      </c>
      <c r="Q4318">
        <f t="shared" si="202"/>
        <v>1.6409655889145505</v>
      </c>
    </row>
    <row r="4319" spans="1:17" x14ac:dyDescent="0.3">
      <c r="A4319">
        <v>4314</v>
      </c>
      <c r="B4319" t="s">
        <v>4766</v>
      </c>
      <c r="C4319" t="s">
        <v>37</v>
      </c>
      <c r="D4319" t="s">
        <v>9</v>
      </c>
      <c r="E4319">
        <v>388024</v>
      </c>
      <c r="F4319">
        <v>79652</v>
      </c>
      <c r="G4319">
        <v>95.582400000000007</v>
      </c>
      <c r="H4319">
        <v>16.605599999999999</v>
      </c>
      <c r="I4319">
        <v>112.188</v>
      </c>
      <c r="J4319" s="12">
        <v>1.2</v>
      </c>
      <c r="K4319" s="12">
        <v>1.486</v>
      </c>
      <c r="L4319" s="10">
        <v>0.25</v>
      </c>
      <c r="M4319" s="10">
        <f>VLOOKUP('By placement'!$D4319,'By goal type'!$I$3:$J$7,2,FALSE)</f>
        <v>0.35</v>
      </c>
      <c r="N4319" s="13"/>
      <c r="O4319" s="10">
        <f t="shared" si="203"/>
        <v>0.35</v>
      </c>
      <c r="P4319" s="10">
        <f t="shared" si="201"/>
        <v>9.9999999999999978E-2</v>
      </c>
      <c r="Q4319">
        <f t="shared" si="202"/>
        <v>21.592037685060568</v>
      </c>
    </row>
    <row r="4320" spans="1:17" x14ac:dyDescent="0.3">
      <c r="A4320">
        <v>4315</v>
      </c>
      <c r="B4320" t="s">
        <v>4767</v>
      </c>
      <c r="C4320" t="s">
        <v>52</v>
      </c>
      <c r="D4320" t="s">
        <v>9</v>
      </c>
      <c r="E4320">
        <v>4070526</v>
      </c>
      <c r="F4320">
        <v>427001</v>
      </c>
      <c r="G4320">
        <v>640.50149999999996</v>
      </c>
      <c r="H4320">
        <v>113.0475</v>
      </c>
      <c r="I4320">
        <v>753.54899999999998</v>
      </c>
      <c r="J4320" s="12">
        <v>1.5</v>
      </c>
      <c r="K4320" s="12">
        <v>1.762</v>
      </c>
      <c r="L4320" s="10">
        <v>0.25</v>
      </c>
      <c r="M4320" s="10">
        <f>VLOOKUP('By placement'!$D4320,'By goal type'!$I$3:$J$7,2,FALSE)</f>
        <v>0.35</v>
      </c>
      <c r="N4320" s="13"/>
      <c r="O4320" s="10">
        <f t="shared" si="203"/>
        <v>0.35</v>
      </c>
      <c r="P4320" s="10">
        <f t="shared" si="201"/>
        <v>9.9999999999999978E-2</v>
      </c>
      <c r="Q4320">
        <f t="shared" si="202"/>
        <v>112.04871623155502</v>
      </c>
    </row>
    <row r="4321" spans="1:17" x14ac:dyDescent="0.3">
      <c r="A4321">
        <v>4316</v>
      </c>
      <c r="B4321" t="s">
        <v>4768</v>
      </c>
      <c r="C4321" t="s">
        <v>37</v>
      </c>
      <c r="D4321" t="s">
        <v>9</v>
      </c>
      <c r="E4321">
        <v>388108</v>
      </c>
      <c r="F4321">
        <v>107279</v>
      </c>
      <c r="G4321">
        <v>128.73480000000001</v>
      </c>
      <c r="H4321">
        <v>23.0688</v>
      </c>
      <c r="I4321">
        <v>151.80359999999999</v>
      </c>
      <c r="J4321" s="12">
        <v>1.2</v>
      </c>
      <c r="K4321" s="12">
        <v>1.419</v>
      </c>
      <c r="L4321" s="10">
        <v>0.25</v>
      </c>
      <c r="M4321" s="10">
        <f>VLOOKUP('By placement'!$D4321,'By goal type'!$I$3:$J$7,2,FALSE)</f>
        <v>0.35</v>
      </c>
      <c r="N4321" s="13"/>
      <c r="O4321" s="10">
        <f t="shared" si="203"/>
        <v>0.35</v>
      </c>
      <c r="P4321" s="10">
        <f t="shared" si="201"/>
        <v>9.9999999999999978E-2</v>
      </c>
      <c r="Q4321">
        <f t="shared" si="202"/>
        <v>23.428462579281195</v>
      </c>
    </row>
    <row r="4322" spans="1:17" x14ac:dyDescent="0.3">
      <c r="A4322">
        <v>4317</v>
      </c>
      <c r="B4322" t="s">
        <v>4769</v>
      </c>
      <c r="C4322" t="s">
        <v>54</v>
      </c>
      <c r="D4322" t="s">
        <v>9</v>
      </c>
      <c r="E4322">
        <v>684378</v>
      </c>
      <c r="F4322">
        <v>125421</v>
      </c>
      <c r="G4322">
        <v>376.26299999999998</v>
      </c>
      <c r="H4322">
        <v>67.966399999999993</v>
      </c>
      <c r="I4322">
        <v>444.2294</v>
      </c>
      <c r="J4322" s="12">
        <v>3</v>
      </c>
      <c r="K4322" s="12">
        <v>3.6219999999999999</v>
      </c>
      <c r="L4322" s="10">
        <v>0.28000000000000003</v>
      </c>
      <c r="M4322" s="10">
        <f>VLOOKUP('By placement'!$D4322,'By goal type'!$I$3:$J$7,2,FALSE)</f>
        <v>0.35</v>
      </c>
      <c r="N4322" s="13"/>
      <c r="O4322" s="10">
        <f t="shared" si="203"/>
        <v>0.35</v>
      </c>
      <c r="P4322" s="10">
        <f t="shared" si="201"/>
        <v>6.9999999999999951E-2</v>
      </c>
      <c r="Q4322">
        <f t="shared" si="202"/>
        <v>76.286771617890665</v>
      </c>
    </row>
    <row r="4323" spans="1:17" x14ac:dyDescent="0.3">
      <c r="A4323">
        <v>4318</v>
      </c>
      <c r="B4323" t="s">
        <v>4770</v>
      </c>
      <c r="C4323" t="s">
        <v>52</v>
      </c>
      <c r="D4323" t="s">
        <v>9</v>
      </c>
      <c r="E4323">
        <v>1770372</v>
      </c>
      <c r="F4323">
        <v>138655</v>
      </c>
      <c r="G4323">
        <v>249.57900000000001</v>
      </c>
      <c r="H4323">
        <v>45.430500000000002</v>
      </c>
      <c r="I4323">
        <v>295.0095</v>
      </c>
      <c r="J4323" s="12">
        <v>1.8</v>
      </c>
      <c r="K4323" s="12">
        <v>2.1619999999999999</v>
      </c>
      <c r="L4323" s="10">
        <v>0.25</v>
      </c>
      <c r="M4323" s="10">
        <f>VLOOKUP('By placement'!$D4323,'By goal type'!$I$3:$J$7,2,FALSE)</f>
        <v>0.35</v>
      </c>
      <c r="N4323" s="13"/>
      <c r="O4323" s="10">
        <f t="shared" si="203"/>
        <v>0.35</v>
      </c>
      <c r="P4323" s="10">
        <f t="shared" si="201"/>
        <v>9.9999999999999978E-2</v>
      </c>
      <c r="Q4323">
        <f t="shared" si="202"/>
        <v>49.39567021276595</v>
      </c>
    </row>
    <row r="4324" spans="1:17" x14ac:dyDescent="0.3">
      <c r="A4324">
        <v>4319</v>
      </c>
      <c r="B4324" t="s">
        <v>4771</v>
      </c>
      <c r="C4324" t="s">
        <v>28</v>
      </c>
      <c r="D4324" t="s">
        <v>9</v>
      </c>
      <c r="E4324">
        <v>2658035</v>
      </c>
      <c r="F4324">
        <v>417018</v>
      </c>
      <c r="G4324">
        <v>104.25449999999999</v>
      </c>
      <c r="H4324">
        <v>19.076499999999999</v>
      </c>
      <c r="I4324">
        <v>123.331</v>
      </c>
      <c r="J4324" s="12">
        <v>0.25</v>
      </c>
      <c r="K4324" s="12">
        <v>0.29099999999999998</v>
      </c>
      <c r="L4324" s="10">
        <v>0.25</v>
      </c>
      <c r="M4324" s="10">
        <f>VLOOKUP('By placement'!$D4324,'By goal type'!$I$3:$J$7,2,FALSE)</f>
        <v>0.35</v>
      </c>
      <c r="N4324" s="13"/>
      <c r="O4324" s="10">
        <f t="shared" si="203"/>
        <v>0.35</v>
      </c>
      <c r="P4324" s="10">
        <f t="shared" si="201"/>
        <v>9.9999999999999978E-2</v>
      </c>
      <c r="Q4324">
        <f t="shared" si="202"/>
        <v>17.376532646048105</v>
      </c>
    </row>
    <row r="4325" spans="1:17" x14ac:dyDescent="0.3">
      <c r="A4325">
        <v>4320</v>
      </c>
      <c r="B4325" t="s">
        <v>4772</v>
      </c>
      <c r="C4325" t="s">
        <v>40</v>
      </c>
      <c r="D4325" t="s">
        <v>9</v>
      </c>
      <c r="E4325">
        <v>693749</v>
      </c>
      <c r="F4325">
        <v>39372</v>
      </c>
      <c r="G4325">
        <v>59.058</v>
      </c>
      <c r="H4325">
        <v>10.8764</v>
      </c>
      <c r="I4325">
        <v>69.934399999999997</v>
      </c>
      <c r="J4325" s="12">
        <v>1.5</v>
      </c>
      <c r="K4325" s="12">
        <v>1.7729999999999999</v>
      </c>
      <c r="L4325" s="10">
        <v>0.25</v>
      </c>
      <c r="M4325" s="10">
        <f>VLOOKUP('By placement'!$D4325,'By goal type'!$I$3:$J$7,2,FALSE)</f>
        <v>0.35</v>
      </c>
      <c r="N4325" s="13"/>
      <c r="O4325" s="10">
        <f t="shared" si="203"/>
        <v>0.35</v>
      </c>
      <c r="P4325" s="10">
        <f t="shared" si="201"/>
        <v>9.9999999999999978E-2</v>
      </c>
      <c r="Q4325">
        <f t="shared" si="202"/>
        <v>10.768240947546529</v>
      </c>
    </row>
    <row r="4326" spans="1:17" x14ac:dyDescent="0.3">
      <c r="A4326">
        <v>4321</v>
      </c>
      <c r="B4326" t="s">
        <v>4773</v>
      </c>
      <c r="C4326" t="s">
        <v>37</v>
      </c>
      <c r="D4326" t="s">
        <v>9</v>
      </c>
      <c r="E4326">
        <v>388132</v>
      </c>
      <c r="F4326">
        <v>119001</v>
      </c>
      <c r="G4326">
        <v>142.80119999999999</v>
      </c>
      <c r="H4326">
        <v>26.447800000000001</v>
      </c>
      <c r="I4326">
        <v>169.249</v>
      </c>
      <c r="J4326" s="12">
        <v>1.2</v>
      </c>
      <c r="K4326" s="12">
        <v>1.429</v>
      </c>
      <c r="L4326" s="10">
        <v>0.25</v>
      </c>
      <c r="M4326" s="10">
        <f>VLOOKUP('By placement'!$D4326,'By goal type'!$I$3:$J$7,2,FALSE)</f>
        <v>0.35</v>
      </c>
      <c r="N4326" s="13"/>
      <c r="O4326" s="10">
        <f t="shared" si="203"/>
        <v>0.35</v>
      </c>
      <c r="P4326" s="10">
        <f t="shared" si="201"/>
        <v>9.9999999999999978E-2</v>
      </c>
      <c r="Q4326">
        <f t="shared" si="202"/>
        <v>27.122477956613018</v>
      </c>
    </row>
    <row r="4327" spans="1:17" x14ac:dyDescent="0.3">
      <c r="A4327">
        <v>4322</v>
      </c>
      <c r="B4327" t="s">
        <v>4774</v>
      </c>
      <c r="C4327" t="s">
        <v>28</v>
      </c>
      <c r="D4327" t="s">
        <v>9</v>
      </c>
      <c r="E4327">
        <v>14297</v>
      </c>
      <c r="F4327">
        <v>1066</v>
      </c>
      <c r="G4327">
        <v>0.42099999999999999</v>
      </c>
      <c r="H4327">
        <v>8.4000000000000005E-2</v>
      </c>
      <c r="I4327">
        <v>0.505</v>
      </c>
      <c r="J4327" s="12">
        <v>0.4</v>
      </c>
      <c r="K4327" s="12">
        <v>0.46</v>
      </c>
      <c r="L4327" s="10">
        <v>0.25</v>
      </c>
      <c r="M4327" s="10">
        <f>VLOOKUP('By placement'!$D4327,'By goal type'!$I$3:$J$7,2,FALSE)</f>
        <v>0.35</v>
      </c>
      <c r="N4327" s="13"/>
      <c r="O4327" s="10">
        <f t="shared" si="203"/>
        <v>0.35</v>
      </c>
      <c r="P4327" s="10">
        <f t="shared" si="201"/>
        <v>9.9999999999999978E-2</v>
      </c>
      <c r="Q4327">
        <f t="shared" si="202"/>
        <v>6.5869565217391318E-2</v>
      </c>
    </row>
    <row r="4328" spans="1:17" x14ac:dyDescent="0.3">
      <c r="A4328">
        <v>4323</v>
      </c>
      <c r="B4328" t="s">
        <v>4775</v>
      </c>
      <c r="C4328" t="s">
        <v>52</v>
      </c>
      <c r="D4328" t="s">
        <v>9</v>
      </c>
      <c r="E4328">
        <v>3358876</v>
      </c>
      <c r="F4328">
        <v>360916</v>
      </c>
      <c r="G4328">
        <v>541.37400000000002</v>
      </c>
      <c r="H4328">
        <v>100.38500000000001</v>
      </c>
      <c r="I4328">
        <v>641.75900000000001</v>
      </c>
      <c r="J4328" s="12">
        <v>1.5</v>
      </c>
      <c r="K4328" s="12">
        <v>1.7749999999999999</v>
      </c>
      <c r="L4328" s="10">
        <v>0.25</v>
      </c>
      <c r="M4328" s="10">
        <f>VLOOKUP('By placement'!$D4328,'By goal type'!$I$3:$J$7,2,FALSE)</f>
        <v>0.35</v>
      </c>
      <c r="N4328" s="13"/>
      <c r="O4328" s="10">
        <f t="shared" si="203"/>
        <v>0.35</v>
      </c>
      <c r="P4328" s="10">
        <f t="shared" si="201"/>
        <v>9.9999999999999978E-2</v>
      </c>
      <c r="Q4328">
        <f t="shared" si="202"/>
        <v>99.427450704225294</v>
      </c>
    </row>
    <row r="4329" spans="1:17" x14ac:dyDescent="0.3">
      <c r="A4329">
        <v>4324</v>
      </c>
      <c r="B4329" t="s">
        <v>4776</v>
      </c>
      <c r="C4329" t="s">
        <v>32</v>
      </c>
      <c r="D4329" t="s">
        <v>9</v>
      </c>
      <c r="E4329">
        <v>381545</v>
      </c>
      <c r="F4329">
        <v>109264</v>
      </c>
      <c r="G4329">
        <v>81.9482</v>
      </c>
      <c r="H4329">
        <v>15.299200000000001</v>
      </c>
      <c r="I4329">
        <v>97.247399999999999</v>
      </c>
      <c r="J4329" s="12">
        <v>0.75</v>
      </c>
      <c r="K4329" s="12">
        <v>0.78800000000000003</v>
      </c>
      <c r="L4329" s="10">
        <v>0.25</v>
      </c>
      <c r="M4329" s="10">
        <f>VLOOKUP('By placement'!$D4329,'By goal type'!$I$3:$J$7,2,FALSE)</f>
        <v>0.35</v>
      </c>
      <c r="N4329" s="13"/>
      <c r="O4329" s="10">
        <f t="shared" si="203"/>
        <v>0.35</v>
      </c>
      <c r="P4329" s="10">
        <f t="shared" si="201"/>
        <v>9.9999999999999978E-2</v>
      </c>
      <c r="Q4329">
        <f t="shared" si="202"/>
        <v>4.6895954314720898</v>
      </c>
    </row>
    <row r="4330" spans="1:17" x14ac:dyDescent="0.3">
      <c r="A4330">
        <v>4325</v>
      </c>
      <c r="B4330" t="s">
        <v>4777</v>
      </c>
      <c r="C4330" t="s">
        <v>37</v>
      </c>
      <c r="D4330" t="s">
        <v>9</v>
      </c>
      <c r="E4330">
        <v>388013</v>
      </c>
      <c r="F4330">
        <v>110959</v>
      </c>
      <c r="G4330">
        <v>133.1508</v>
      </c>
      <c r="H4330">
        <v>25.312799999999999</v>
      </c>
      <c r="I4330">
        <v>158.46360000000001</v>
      </c>
      <c r="J4330" s="12">
        <v>1.2</v>
      </c>
      <c r="K4330" s="12">
        <v>1.4470000000000001</v>
      </c>
      <c r="L4330" s="10">
        <v>0.25</v>
      </c>
      <c r="M4330" s="10">
        <f>VLOOKUP('By placement'!$D4330,'By goal type'!$I$3:$J$7,2,FALSE)</f>
        <v>0.35</v>
      </c>
      <c r="N4330" s="13"/>
      <c r="O4330" s="10">
        <f t="shared" si="203"/>
        <v>0.35</v>
      </c>
      <c r="P4330" s="10">
        <f t="shared" si="201"/>
        <v>9.9999999999999978E-2</v>
      </c>
      <c r="Q4330">
        <f t="shared" si="202"/>
        <v>27.049418935729101</v>
      </c>
    </row>
    <row r="4331" spans="1:17" x14ac:dyDescent="0.3">
      <c r="A4331">
        <v>4326</v>
      </c>
      <c r="B4331" t="s">
        <v>4778</v>
      </c>
      <c r="C4331" t="s">
        <v>49</v>
      </c>
      <c r="D4331" t="s">
        <v>9</v>
      </c>
      <c r="E4331">
        <v>423009</v>
      </c>
      <c r="F4331">
        <v>216904</v>
      </c>
      <c r="G4331">
        <v>325.6078</v>
      </c>
      <c r="H4331">
        <v>63.270899999999997</v>
      </c>
      <c r="I4331">
        <v>388.87869999999998</v>
      </c>
      <c r="J4331" s="12">
        <v>1.5</v>
      </c>
      <c r="K4331" s="12">
        <v>1.7849999999999999</v>
      </c>
      <c r="L4331" s="10">
        <v>0.17</v>
      </c>
      <c r="M4331" s="10">
        <f>VLOOKUP('By placement'!$D4331,'By goal type'!$I$3:$J$7,2,FALSE)</f>
        <v>0.35</v>
      </c>
      <c r="N4331" s="13"/>
      <c r="O4331" s="10">
        <f t="shared" si="203"/>
        <v>0.35</v>
      </c>
      <c r="P4331" s="10">
        <f t="shared" si="201"/>
        <v>0.17999999999999997</v>
      </c>
      <c r="Q4331">
        <f t="shared" si="202"/>
        <v>62.08987647058823</v>
      </c>
    </row>
    <row r="4332" spans="1:17" x14ac:dyDescent="0.3">
      <c r="A4332">
        <v>4327</v>
      </c>
      <c r="B4332" t="s">
        <v>4779</v>
      </c>
      <c r="C4332" t="s">
        <v>48</v>
      </c>
      <c r="D4332" t="s">
        <v>9</v>
      </c>
      <c r="E4332">
        <v>504706</v>
      </c>
      <c r="F4332">
        <v>63543</v>
      </c>
      <c r="G4332">
        <v>63.542999999999999</v>
      </c>
      <c r="H4332">
        <v>12.417999999999999</v>
      </c>
      <c r="I4332">
        <v>75.960999999999999</v>
      </c>
      <c r="J4332" s="12">
        <v>1</v>
      </c>
      <c r="K4332" s="12">
        <v>1.169</v>
      </c>
      <c r="L4332" s="10">
        <v>0.25</v>
      </c>
      <c r="M4332" s="10">
        <f>VLOOKUP('By placement'!$D4332,'By goal type'!$I$3:$J$7,2,FALSE)</f>
        <v>0.35</v>
      </c>
      <c r="N4332" s="13"/>
      <c r="O4332" s="10">
        <f t="shared" si="203"/>
        <v>0.35</v>
      </c>
      <c r="P4332" s="10">
        <f t="shared" si="201"/>
        <v>9.9999999999999978E-2</v>
      </c>
      <c r="Q4332">
        <f t="shared" si="202"/>
        <v>10.981530367835756</v>
      </c>
    </row>
    <row r="4333" spans="1:17" x14ac:dyDescent="0.3">
      <c r="A4333">
        <v>4328</v>
      </c>
      <c r="B4333" t="s">
        <v>4780</v>
      </c>
      <c r="C4333" t="s">
        <v>29</v>
      </c>
      <c r="D4333" t="s">
        <v>9</v>
      </c>
      <c r="E4333">
        <v>7593</v>
      </c>
      <c r="F4333">
        <v>1551</v>
      </c>
      <c r="G4333">
        <v>1.5509999999999999</v>
      </c>
      <c r="H4333">
        <v>0.30980000000000002</v>
      </c>
      <c r="I4333">
        <v>1.8608</v>
      </c>
      <c r="J4333" s="12">
        <v>1</v>
      </c>
      <c r="K4333" s="12">
        <v>1.1599999999999999</v>
      </c>
      <c r="L4333" s="10">
        <v>0.25</v>
      </c>
      <c r="M4333" s="10">
        <f>VLOOKUP('By placement'!$D4333,'By goal type'!$I$3:$J$7,2,FALSE)</f>
        <v>0.35</v>
      </c>
      <c r="N4333" s="13"/>
      <c r="O4333" s="10">
        <f t="shared" si="203"/>
        <v>0.35</v>
      </c>
      <c r="P4333" s="10">
        <f t="shared" si="201"/>
        <v>9.9999999999999978E-2</v>
      </c>
      <c r="Q4333">
        <f t="shared" si="202"/>
        <v>0.25666206896551713</v>
      </c>
    </row>
    <row r="4334" spans="1:17" x14ac:dyDescent="0.3">
      <c r="A4334">
        <v>4329</v>
      </c>
      <c r="B4334" t="s">
        <v>4781</v>
      </c>
      <c r="C4334" t="s">
        <v>52</v>
      </c>
      <c r="D4334" t="s">
        <v>9</v>
      </c>
      <c r="E4334">
        <v>5930268</v>
      </c>
      <c r="F4334">
        <v>745433</v>
      </c>
      <c r="G4334">
        <v>1341.7793999999999</v>
      </c>
      <c r="H4334">
        <v>268.13400000000001</v>
      </c>
      <c r="I4334">
        <v>1609.9133999999999</v>
      </c>
      <c r="J4334" s="12">
        <v>1.8</v>
      </c>
      <c r="K4334" s="12">
        <v>2.1930000000000001</v>
      </c>
      <c r="L4334" s="10">
        <v>0.25</v>
      </c>
      <c r="M4334" s="10">
        <f>VLOOKUP('By placement'!$D4334,'By goal type'!$I$3:$J$7,2,FALSE)</f>
        <v>0.35</v>
      </c>
      <c r="N4334" s="13"/>
      <c r="O4334" s="10">
        <f t="shared" si="203"/>
        <v>0.35</v>
      </c>
      <c r="P4334" s="10">
        <f t="shared" si="201"/>
        <v>9.9999999999999978E-2</v>
      </c>
      <c r="Q4334">
        <f t="shared" si="202"/>
        <v>288.50705253077973</v>
      </c>
    </row>
    <row r="4335" spans="1:17" x14ac:dyDescent="0.3">
      <c r="A4335">
        <v>4330</v>
      </c>
      <c r="B4335" s="1" t="s">
        <v>4782</v>
      </c>
      <c r="C4335" t="s">
        <v>37</v>
      </c>
      <c r="D4335" t="s">
        <v>9</v>
      </c>
      <c r="E4335">
        <v>387903</v>
      </c>
      <c r="F4335">
        <v>81990</v>
      </c>
      <c r="G4335">
        <v>98.388000000000005</v>
      </c>
      <c r="H4335">
        <v>19.928599999999999</v>
      </c>
      <c r="I4335">
        <v>118.31659999999999</v>
      </c>
      <c r="J4335" s="12">
        <v>1.2</v>
      </c>
      <c r="K4335" s="12">
        <v>1.5009999999999999</v>
      </c>
      <c r="L4335" s="10">
        <v>0.25</v>
      </c>
      <c r="M4335" s="10">
        <f>VLOOKUP('By placement'!$D4335,'By goal type'!$I$3:$J$7,2,FALSE)</f>
        <v>0.35</v>
      </c>
      <c r="N4335" s="13"/>
      <c r="O4335" s="10">
        <f t="shared" si="203"/>
        <v>0.35</v>
      </c>
      <c r="P4335" s="10">
        <f t="shared" si="201"/>
        <v>9.9999999999999978E-2</v>
      </c>
      <c r="Q4335">
        <f t="shared" si="202"/>
        <v>23.72638014656895</v>
      </c>
    </row>
    <row r="4336" spans="1:17" x14ac:dyDescent="0.3">
      <c r="A4336">
        <v>4331</v>
      </c>
      <c r="B4336" t="s">
        <v>4783</v>
      </c>
      <c r="C4336" t="s">
        <v>26</v>
      </c>
      <c r="D4336" t="s">
        <v>9</v>
      </c>
      <c r="E4336">
        <v>281515</v>
      </c>
      <c r="F4336">
        <v>85591</v>
      </c>
      <c r="G4336">
        <v>25.677299999999999</v>
      </c>
      <c r="H4336">
        <v>5.2560000000000002</v>
      </c>
      <c r="I4336">
        <v>30.933299999999999</v>
      </c>
      <c r="J4336" s="12">
        <v>0.3</v>
      </c>
      <c r="K4336" s="12">
        <v>0.37</v>
      </c>
      <c r="L4336" s="10">
        <v>0.28000000000000003</v>
      </c>
      <c r="M4336" s="10">
        <f>VLOOKUP('By placement'!$D4336,'By goal type'!$I$3:$J$7,2,FALSE)</f>
        <v>0.35</v>
      </c>
      <c r="N4336" s="13"/>
      <c r="O4336" s="10">
        <f t="shared" si="203"/>
        <v>0.35</v>
      </c>
      <c r="P4336" s="10">
        <f t="shared" si="201"/>
        <v>6.9999999999999951E-2</v>
      </c>
      <c r="Q4336">
        <f t="shared" si="202"/>
        <v>5.8522459459459482</v>
      </c>
    </row>
    <row r="4337" spans="1:17" x14ac:dyDescent="0.3">
      <c r="A4337">
        <v>4332</v>
      </c>
      <c r="B4337" t="s">
        <v>4784</v>
      </c>
      <c r="C4337" t="s">
        <v>21</v>
      </c>
      <c r="D4337" t="s">
        <v>9</v>
      </c>
      <c r="E4337">
        <v>1969947</v>
      </c>
      <c r="F4337">
        <v>541093</v>
      </c>
      <c r="G4337">
        <v>703.42089999999996</v>
      </c>
      <c r="H4337">
        <v>144.48410000000001</v>
      </c>
      <c r="I4337">
        <v>847.90499999999997</v>
      </c>
      <c r="J4337" s="12">
        <v>1.3</v>
      </c>
      <c r="K4337" s="12">
        <v>1.538</v>
      </c>
      <c r="L4337" s="10">
        <v>0.3</v>
      </c>
      <c r="M4337" s="10">
        <f>VLOOKUP('By placement'!$D4337,'By goal type'!$I$3:$J$7,2,FALSE)</f>
        <v>0.35</v>
      </c>
      <c r="N4337" s="13"/>
      <c r="O4337" s="10">
        <f t="shared" si="203"/>
        <v>0.35</v>
      </c>
      <c r="P4337" s="10">
        <f t="shared" si="201"/>
        <v>4.9999999999999989E-2</v>
      </c>
      <c r="Q4337">
        <f t="shared" si="202"/>
        <v>131.21026657997402</v>
      </c>
    </row>
    <row r="4338" spans="1:17" x14ac:dyDescent="0.3">
      <c r="A4338">
        <v>4333</v>
      </c>
      <c r="B4338" t="s">
        <v>4785</v>
      </c>
      <c r="C4338" t="s">
        <v>53</v>
      </c>
      <c r="D4338" t="s">
        <v>9</v>
      </c>
      <c r="E4338">
        <v>671955</v>
      </c>
      <c r="F4338">
        <v>35271</v>
      </c>
      <c r="G4338">
        <v>88.177499999999995</v>
      </c>
      <c r="H4338">
        <v>18.361499999999999</v>
      </c>
      <c r="I4338">
        <v>106.539</v>
      </c>
      <c r="J4338" s="12">
        <v>2.5</v>
      </c>
      <c r="K4338" s="12">
        <v>3.052</v>
      </c>
      <c r="L4338" s="10">
        <v>0.25</v>
      </c>
      <c r="M4338" s="10">
        <f>VLOOKUP('By placement'!$D4338,'By goal type'!$I$3:$J$7,2,FALSE)</f>
        <v>0.35</v>
      </c>
      <c r="N4338" s="13"/>
      <c r="O4338" s="10">
        <f t="shared" si="203"/>
        <v>0.35</v>
      </c>
      <c r="P4338" s="10">
        <f t="shared" si="201"/>
        <v>9.9999999999999978E-2</v>
      </c>
      <c r="Q4338">
        <f t="shared" si="202"/>
        <v>19.26917693315858</v>
      </c>
    </row>
    <row r="4339" spans="1:17" x14ac:dyDescent="0.3">
      <c r="A4339">
        <v>4334</v>
      </c>
      <c r="B4339" t="s">
        <v>4786</v>
      </c>
      <c r="C4339" t="s">
        <v>29</v>
      </c>
      <c r="D4339" t="s">
        <v>9</v>
      </c>
      <c r="E4339">
        <v>4191</v>
      </c>
      <c r="F4339">
        <v>1044</v>
      </c>
      <c r="G4339">
        <v>1.026</v>
      </c>
      <c r="H4339">
        <v>0.23580000000000001</v>
      </c>
      <c r="I4339">
        <v>1.2618</v>
      </c>
      <c r="J4339" s="12">
        <v>1</v>
      </c>
      <c r="K4339" s="12">
        <v>1.171</v>
      </c>
      <c r="L4339" s="10">
        <v>0.25</v>
      </c>
      <c r="M4339" s="10">
        <f>VLOOKUP('By placement'!$D4339,'By goal type'!$I$3:$J$7,2,FALSE)</f>
        <v>0.35</v>
      </c>
      <c r="N4339" s="13"/>
      <c r="O4339" s="10">
        <f t="shared" si="203"/>
        <v>0.35</v>
      </c>
      <c r="P4339" s="10">
        <f t="shared" si="201"/>
        <v>9.9999999999999978E-2</v>
      </c>
      <c r="Q4339">
        <f t="shared" si="202"/>
        <v>0.18425943637916317</v>
      </c>
    </row>
    <row r="4340" spans="1:17" x14ac:dyDescent="0.3">
      <c r="A4340">
        <v>4335</v>
      </c>
      <c r="B4340" t="s">
        <v>4787</v>
      </c>
      <c r="C4340" t="s">
        <v>21</v>
      </c>
      <c r="D4340" t="s">
        <v>9</v>
      </c>
      <c r="E4340">
        <v>39866</v>
      </c>
      <c r="F4340">
        <v>7995</v>
      </c>
      <c r="G4340">
        <v>10.3935</v>
      </c>
      <c r="H4340">
        <v>2.1855000000000002</v>
      </c>
      <c r="I4340">
        <v>12.579000000000001</v>
      </c>
      <c r="J4340" s="12">
        <v>1.3</v>
      </c>
      <c r="K4340" s="12">
        <v>1.637</v>
      </c>
      <c r="L4340" s="10">
        <v>0.3</v>
      </c>
      <c r="M4340" s="10">
        <f>VLOOKUP('By placement'!$D4340,'By goal type'!$I$3:$J$7,2,FALSE)</f>
        <v>0.35</v>
      </c>
      <c r="N4340" s="13"/>
      <c r="O4340" s="10">
        <f t="shared" si="203"/>
        <v>0.35</v>
      </c>
      <c r="P4340" s="10">
        <f t="shared" si="201"/>
        <v>4.9999999999999989E-2</v>
      </c>
      <c r="Q4340">
        <f t="shared" si="202"/>
        <v>2.5895681124007326</v>
      </c>
    </row>
    <row r="4341" spans="1:17" x14ac:dyDescent="0.3">
      <c r="A4341">
        <v>4336</v>
      </c>
      <c r="B4341" t="s">
        <v>4788</v>
      </c>
      <c r="C4341" t="s">
        <v>52</v>
      </c>
      <c r="D4341" t="s">
        <v>9</v>
      </c>
      <c r="E4341">
        <v>3646935</v>
      </c>
      <c r="F4341">
        <v>662842</v>
      </c>
      <c r="G4341">
        <v>994.26300000000003</v>
      </c>
      <c r="H4341">
        <v>210.31700000000001</v>
      </c>
      <c r="I4341">
        <v>1204.58</v>
      </c>
      <c r="J4341" s="12">
        <v>1.5</v>
      </c>
      <c r="K4341" s="12">
        <v>1.8160000000000001</v>
      </c>
      <c r="L4341" s="10">
        <v>0.25</v>
      </c>
      <c r="M4341" s="10">
        <f>VLOOKUP('By placement'!$D4341,'By goal type'!$I$3:$J$7,2,FALSE)</f>
        <v>0.35</v>
      </c>
      <c r="N4341" s="13"/>
      <c r="O4341" s="10">
        <f t="shared" si="203"/>
        <v>0.35</v>
      </c>
      <c r="P4341" s="10">
        <f t="shared" si="201"/>
        <v>9.9999999999999978E-2</v>
      </c>
      <c r="Q4341">
        <f t="shared" si="202"/>
        <v>209.60753303964759</v>
      </c>
    </row>
    <row r="4342" spans="1:17" x14ac:dyDescent="0.3">
      <c r="A4342">
        <v>4337</v>
      </c>
      <c r="B4342" t="s">
        <v>4789</v>
      </c>
      <c r="C4342" t="s">
        <v>37</v>
      </c>
      <c r="D4342" t="s">
        <v>9</v>
      </c>
      <c r="E4342">
        <v>387950</v>
      </c>
      <c r="F4342">
        <v>95499</v>
      </c>
      <c r="G4342">
        <v>114.5988</v>
      </c>
      <c r="H4342">
        <v>24.783200000000001</v>
      </c>
      <c r="I4342">
        <v>139.38200000000001</v>
      </c>
      <c r="J4342" s="12">
        <v>1.2</v>
      </c>
      <c r="K4342" s="12">
        <v>1.546</v>
      </c>
      <c r="L4342" s="10">
        <v>0.25</v>
      </c>
      <c r="M4342" s="10">
        <f>VLOOKUP('By placement'!$D4342,'By goal type'!$I$3:$J$7,2,FALSE)</f>
        <v>0.35</v>
      </c>
      <c r="N4342" s="13"/>
      <c r="O4342" s="10">
        <f t="shared" si="203"/>
        <v>0.35</v>
      </c>
      <c r="P4342" s="10">
        <f t="shared" si="201"/>
        <v>9.9999999999999978E-2</v>
      </c>
      <c r="Q4342">
        <f t="shared" si="202"/>
        <v>31.194160413971552</v>
      </c>
    </row>
    <row r="4343" spans="1:17" x14ac:dyDescent="0.3">
      <c r="A4343">
        <v>4338</v>
      </c>
      <c r="B4343" t="s">
        <v>4790</v>
      </c>
      <c r="C4343" t="s">
        <v>21</v>
      </c>
      <c r="D4343" t="s">
        <v>9</v>
      </c>
      <c r="E4343">
        <v>1883832</v>
      </c>
      <c r="F4343">
        <v>549277</v>
      </c>
      <c r="G4343">
        <v>714.06010000000003</v>
      </c>
      <c r="H4343">
        <v>155.56389999999999</v>
      </c>
      <c r="I4343">
        <v>869.62400000000002</v>
      </c>
      <c r="J4343" s="12">
        <v>1.3</v>
      </c>
      <c r="K4343" s="12">
        <v>1.544</v>
      </c>
      <c r="L4343" s="10">
        <v>0.3</v>
      </c>
      <c r="M4343" s="10">
        <f>VLOOKUP('By placement'!$D4343,'By goal type'!$I$3:$J$7,2,FALSE)</f>
        <v>0.35</v>
      </c>
      <c r="N4343" s="13"/>
      <c r="O4343" s="10">
        <f t="shared" si="203"/>
        <v>0.35</v>
      </c>
      <c r="P4343" s="10">
        <f t="shared" si="201"/>
        <v>4.9999999999999989E-2</v>
      </c>
      <c r="Q4343">
        <f t="shared" si="202"/>
        <v>137.42762694300518</v>
      </c>
    </row>
    <row r="4344" spans="1:17" x14ac:dyDescent="0.3">
      <c r="A4344">
        <v>4339</v>
      </c>
      <c r="B4344" t="s">
        <v>4791</v>
      </c>
      <c r="C4344" t="s">
        <v>38</v>
      </c>
      <c r="D4344" t="s">
        <v>9</v>
      </c>
      <c r="E4344">
        <v>674931</v>
      </c>
      <c r="F4344">
        <v>207034</v>
      </c>
      <c r="G4344">
        <v>414.06799999999998</v>
      </c>
      <c r="H4344">
        <v>90.979699999999994</v>
      </c>
      <c r="I4344">
        <v>505.04770000000002</v>
      </c>
      <c r="J4344" s="12">
        <v>2</v>
      </c>
      <c r="K4344" s="12">
        <v>2.4319999999999999</v>
      </c>
      <c r="L4344" s="10">
        <v>0.3</v>
      </c>
      <c r="M4344" s="10">
        <f>VLOOKUP('By placement'!$D4344,'By goal type'!$I$3:$J$7,2,FALSE)</f>
        <v>0.35</v>
      </c>
      <c r="N4344" s="13"/>
      <c r="O4344" s="10">
        <f t="shared" si="203"/>
        <v>0.35</v>
      </c>
      <c r="P4344" s="10">
        <f t="shared" si="201"/>
        <v>4.9999999999999989E-2</v>
      </c>
      <c r="Q4344">
        <f t="shared" si="202"/>
        <v>89.71242039473681</v>
      </c>
    </row>
    <row r="4345" spans="1:17" x14ac:dyDescent="0.3">
      <c r="A4345">
        <v>4340</v>
      </c>
      <c r="B4345" t="s">
        <v>4792</v>
      </c>
      <c r="C4345" t="s">
        <v>27</v>
      </c>
      <c r="D4345" t="s">
        <v>9</v>
      </c>
      <c r="E4345">
        <v>2971</v>
      </c>
      <c r="F4345">
        <v>742</v>
      </c>
      <c r="G4345">
        <v>0.29039999999999999</v>
      </c>
      <c r="H4345">
        <v>7.1900000000000006E-2</v>
      </c>
      <c r="I4345">
        <v>0.36230000000000001</v>
      </c>
      <c r="J4345" s="12">
        <v>0.4</v>
      </c>
      <c r="K4345" s="12">
        <v>0.49399999999999999</v>
      </c>
      <c r="L4345" s="10">
        <v>0.27</v>
      </c>
      <c r="M4345" s="10">
        <f>VLOOKUP('By placement'!$D4345,'By goal type'!$I$3:$J$7,2,FALSE)</f>
        <v>0.35</v>
      </c>
      <c r="N4345" s="13"/>
      <c r="O4345" s="10">
        <f t="shared" si="203"/>
        <v>0.35</v>
      </c>
      <c r="P4345" s="10">
        <f t="shared" si="201"/>
        <v>7.999999999999996E-2</v>
      </c>
      <c r="Q4345">
        <f t="shared" si="202"/>
        <v>6.8939676113360299E-2</v>
      </c>
    </row>
    <row r="4346" spans="1:17" x14ac:dyDescent="0.3">
      <c r="A4346">
        <v>4341</v>
      </c>
      <c r="B4346" t="s">
        <v>4793</v>
      </c>
      <c r="C4346" t="s">
        <v>26</v>
      </c>
      <c r="D4346" t="s">
        <v>9</v>
      </c>
      <c r="E4346">
        <v>162632</v>
      </c>
      <c r="F4346">
        <v>34163</v>
      </c>
      <c r="G4346">
        <v>10.248900000000001</v>
      </c>
      <c r="H4346">
        <v>2.2736000000000001</v>
      </c>
      <c r="I4346">
        <v>12.522500000000001</v>
      </c>
      <c r="J4346" s="12">
        <v>0.3</v>
      </c>
      <c r="K4346" s="12">
        <v>0.39600000000000002</v>
      </c>
      <c r="L4346" s="10">
        <v>0.28000000000000003</v>
      </c>
      <c r="M4346" s="10">
        <f>VLOOKUP('By placement'!$D4346,'By goal type'!$I$3:$J$7,2,FALSE)</f>
        <v>0.35</v>
      </c>
      <c r="N4346" s="13"/>
      <c r="O4346" s="10">
        <f t="shared" si="203"/>
        <v>0.35</v>
      </c>
      <c r="P4346" s="10">
        <f t="shared" si="201"/>
        <v>6.9999999999999951E-2</v>
      </c>
      <c r="Q4346">
        <f t="shared" si="202"/>
        <v>3.0357575757575774</v>
      </c>
    </row>
    <row r="4347" spans="1:17" x14ac:dyDescent="0.3">
      <c r="A4347">
        <v>4342</v>
      </c>
      <c r="B4347" t="s">
        <v>4794</v>
      </c>
      <c r="C4347" t="s">
        <v>22</v>
      </c>
      <c r="D4347" t="s">
        <v>9</v>
      </c>
      <c r="E4347">
        <v>4408644</v>
      </c>
      <c r="F4347">
        <v>744040</v>
      </c>
      <c r="G4347">
        <v>297.61599999999999</v>
      </c>
      <c r="H4347">
        <v>66.013999999999996</v>
      </c>
      <c r="I4347">
        <v>363.63</v>
      </c>
      <c r="J4347" s="12">
        <v>0.4</v>
      </c>
      <c r="K4347" s="12">
        <v>0.48199999999999998</v>
      </c>
      <c r="L4347" s="10">
        <v>0.3</v>
      </c>
      <c r="M4347" s="10">
        <f>VLOOKUP('By placement'!$D4347,'By goal type'!$I$3:$J$7,2,FALSE)</f>
        <v>0.35</v>
      </c>
      <c r="N4347" s="13"/>
      <c r="O4347" s="10">
        <f t="shared" si="203"/>
        <v>0.35</v>
      </c>
      <c r="P4347" s="10">
        <f t="shared" si="201"/>
        <v>4.9999999999999989E-2</v>
      </c>
      <c r="Q4347">
        <f t="shared" si="202"/>
        <v>61.862365145228196</v>
      </c>
    </row>
    <row r="4348" spans="1:17" x14ac:dyDescent="0.3">
      <c r="A4348">
        <v>4343</v>
      </c>
      <c r="B4348" t="s">
        <v>4795</v>
      </c>
      <c r="C4348" t="s">
        <v>29</v>
      </c>
      <c r="D4348" t="s">
        <v>9</v>
      </c>
      <c r="E4348">
        <v>4210</v>
      </c>
      <c r="F4348">
        <v>1040</v>
      </c>
      <c r="G4348">
        <v>1.0242</v>
      </c>
      <c r="H4348">
        <v>0.2477</v>
      </c>
      <c r="I4348">
        <v>1.2719</v>
      </c>
      <c r="J4348" s="12">
        <v>1</v>
      </c>
      <c r="K4348" s="12">
        <v>1.3069999999999999</v>
      </c>
      <c r="L4348" s="10">
        <v>0.28999999999999998</v>
      </c>
      <c r="M4348" s="10">
        <f>VLOOKUP('By placement'!$D4348,'By goal type'!$I$3:$J$7,2,FALSE)</f>
        <v>0.35</v>
      </c>
      <c r="N4348" s="13"/>
      <c r="O4348" s="10">
        <f t="shared" si="203"/>
        <v>0.35</v>
      </c>
      <c r="P4348" s="10">
        <f t="shared" si="201"/>
        <v>0.06</v>
      </c>
      <c r="Q4348">
        <f t="shared" si="202"/>
        <v>0.29875539403213458</v>
      </c>
    </row>
    <row r="4349" spans="1:17" x14ac:dyDescent="0.3">
      <c r="A4349">
        <v>4344</v>
      </c>
      <c r="B4349" t="s">
        <v>4796</v>
      </c>
      <c r="C4349" t="s">
        <v>49</v>
      </c>
      <c r="D4349" t="s">
        <v>9</v>
      </c>
      <c r="E4349">
        <v>629184</v>
      </c>
      <c r="F4349">
        <v>218020</v>
      </c>
      <c r="G4349">
        <v>329.1422</v>
      </c>
      <c r="H4349">
        <v>71.2727</v>
      </c>
      <c r="I4349">
        <v>400.41489999999999</v>
      </c>
      <c r="J4349" s="12">
        <v>1.5</v>
      </c>
      <c r="K4349" s="12">
        <v>1.8360000000000001</v>
      </c>
      <c r="L4349" s="10">
        <v>0.18</v>
      </c>
      <c r="M4349" s="10">
        <f>VLOOKUP('By placement'!$D4349,'By goal type'!$I$3:$J$7,2,FALSE)</f>
        <v>0.35</v>
      </c>
      <c r="N4349" s="13"/>
      <c r="O4349" s="10">
        <f t="shared" si="203"/>
        <v>0.35</v>
      </c>
      <c r="P4349" s="10">
        <f t="shared" si="201"/>
        <v>0.16999999999999998</v>
      </c>
      <c r="Q4349">
        <f t="shared" si="202"/>
        <v>73.278543790849682</v>
      </c>
    </row>
    <row r="4350" spans="1:17" x14ac:dyDescent="0.3">
      <c r="A4350">
        <v>4345</v>
      </c>
      <c r="B4350" t="s">
        <v>4797</v>
      </c>
      <c r="C4350" t="s">
        <v>28</v>
      </c>
      <c r="D4350" t="s">
        <v>9</v>
      </c>
      <c r="E4350">
        <v>42572</v>
      </c>
      <c r="F4350">
        <v>228</v>
      </c>
      <c r="G4350">
        <v>0.105</v>
      </c>
      <c r="H4350">
        <v>3.5000000000000003E-2</v>
      </c>
      <c r="I4350">
        <v>0.14000000000000001</v>
      </c>
      <c r="J4350" s="12">
        <v>0.5</v>
      </c>
      <c r="K4350" s="12">
        <v>0.5</v>
      </c>
      <c r="L4350" s="10">
        <v>0.25</v>
      </c>
      <c r="M4350" s="10">
        <f>VLOOKUP('By placement'!$D4350,'By goal type'!$I$3:$J$7,2,FALSE)</f>
        <v>0.35</v>
      </c>
      <c r="N4350" s="13"/>
      <c r="O4350" s="10">
        <f t="shared" si="203"/>
        <v>0.35</v>
      </c>
      <c r="P4350" s="10">
        <f t="shared" si="201"/>
        <v>9.9999999999999978E-2</v>
      </c>
      <c r="Q4350">
        <f t="shared" si="202"/>
        <v>0</v>
      </c>
    </row>
    <row r="4351" spans="1:17" x14ac:dyDescent="0.3">
      <c r="A4351">
        <v>4346</v>
      </c>
      <c r="B4351" t="s">
        <v>4798</v>
      </c>
      <c r="C4351" t="s">
        <v>53</v>
      </c>
      <c r="D4351" t="s">
        <v>9</v>
      </c>
      <c r="E4351">
        <v>795402</v>
      </c>
      <c r="F4351">
        <v>61957</v>
      </c>
      <c r="G4351">
        <v>154.89250000000001</v>
      </c>
      <c r="H4351">
        <v>35.475700000000003</v>
      </c>
      <c r="I4351">
        <v>190.3682</v>
      </c>
      <c r="J4351" s="12">
        <v>2.5</v>
      </c>
      <c r="K4351" s="12">
        <v>2.9790000000000001</v>
      </c>
      <c r="L4351" s="10">
        <v>0.25</v>
      </c>
      <c r="M4351" s="10">
        <f>VLOOKUP('By placement'!$D4351,'By goal type'!$I$3:$J$7,2,FALSE)</f>
        <v>0.35</v>
      </c>
      <c r="N4351" s="13"/>
      <c r="O4351" s="10">
        <f t="shared" si="203"/>
        <v>0.35</v>
      </c>
      <c r="P4351" s="10">
        <f t="shared" si="201"/>
        <v>9.9999999999999978E-2</v>
      </c>
      <c r="Q4351">
        <f t="shared" si="202"/>
        <v>30.609724001342737</v>
      </c>
    </row>
    <row r="4352" spans="1:17" x14ac:dyDescent="0.3">
      <c r="A4352">
        <v>4347</v>
      </c>
      <c r="B4352" t="s">
        <v>4799</v>
      </c>
      <c r="C4352" t="s">
        <v>26</v>
      </c>
      <c r="D4352" t="s">
        <v>9</v>
      </c>
      <c r="E4352">
        <v>491</v>
      </c>
      <c r="F4352">
        <v>82</v>
      </c>
      <c r="G4352">
        <v>4.9599999999999998E-2</v>
      </c>
      <c r="H4352">
        <v>2.1100000000000001E-2</v>
      </c>
      <c r="I4352">
        <v>7.0699999999999999E-2</v>
      </c>
      <c r="J4352" s="12">
        <v>0.7</v>
      </c>
      <c r="K4352" s="12">
        <v>0.97299999999999998</v>
      </c>
      <c r="L4352" s="10">
        <v>0.3</v>
      </c>
      <c r="M4352" s="10">
        <f>VLOOKUP('By placement'!$D4352,'By goal type'!$I$3:$J$7,2,FALSE)</f>
        <v>0.35</v>
      </c>
      <c r="N4352" s="13"/>
      <c r="O4352" s="10">
        <f t="shared" si="203"/>
        <v>0.35</v>
      </c>
      <c r="P4352" s="10">
        <f t="shared" si="201"/>
        <v>4.9999999999999989E-2</v>
      </c>
      <c r="Q4352">
        <f t="shared" si="202"/>
        <v>1.9836690647482016E-2</v>
      </c>
    </row>
    <row r="4353" spans="1:17" x14ac:dyDescent="0.3">
      <c r="A4353">
        <v>4348</v>
      </c>
      <c r="B4353" t="s">
        <v>4800</v>
      </c>
      <c r="C4353" t="s">
        <v>33</v>
      </c>
      <c r="D4353" t="s">
        <v>9</v>
      </c>
      <c r="E4353">
        <v>5462000</v>
      </c>
      <c r="F4353">
        <v>1006721</v>
      </c>
      <c r="G4353">
        <v>191.27699999999999</v>
      </c>
      <c r="H4353">
        <v>44.338700000000003</v>
      </c>
      <c r="I4353">
        <v>235.6157</v>
      </c>
      <c r="J4353" s="12">
        <v>0.19</v>
      </c>
      <c r="K4353" s="12">
        <v>0.23200000000000001</v>
      </c>
      <c r="L4353" s="10" t="s">
        <v>5</v>
      </c>
      <c r="M4353" s="10">
        <f>VLOOKUP('By placement'!$D4353,'By goal type'!$I$3:$J$7,2,FALSE)</f>
        <v>0.35</v>
      </c>
      <c r="N4353" s="13"/>
      <c r="O4353" s="10">
        <f t="shared" si="203"/>
        <v>0.35</v>
      </c>
      <c r="P4353" s="10" t="str">
        <f t="shared" si="201"/>
        <v>unknown</v>
      </c>
      <c r="Q4353">
        <f t="shared" si="202"/>
        <v>42.654566379310367</v>
      </c>
    </row>
    <row r="4354" spans="1:17" x14ac:dyDescent="0.3">
      <c r="A4354">
        <v>4349</v>
      </c>
      <c r="B4354" t="s">
        <v>4801</v>
      </c>
      <c r="C4354" t="s">
        <v>47</v>
      </c>
      <c r="D4354" t="s">
        <v>9</v>
      </c>
      <c r="E4354">
        <v>4101</v>
      </c>
      <c r="F4354">
        <v>2143</v>
      </c>
      <c r="G4354">
        <v>2.1429999999999998</v>
      </c>
      <c r="H4354">
        <v>0.50080000000000002</v>
      </c>
      <c r="I4354">
        <v>2.6438000000000001</v>
      </c>
      <c r="J4354" s="12">
        <v>1</v>
      </c>
      <c r="K4354" s="12">
        <v>1.361</v>
      </c>
      <c r="L4354" s="10">
        <v>0.27</v>
      </c>
      <c r="M4354" s="10">
        <f>VLOOKUP('By placement'!$D4354,'By goal type'!$I$3:$J$7,2,FALSE)</f>
        <v>0.35</v>
      </c>
      <c r="N4354" s="13"/>
      <c r="O4354" s="10">
        <f t="shared" si="203"/>
        <v>0.35</v>
      </c>
      <c r="P4354" s="10">
        <f t="shared" si="201"/>
        <v>7.999999999999996E-2</v>
      </c>
      <c r="Q4354">
        <f t="shared" si="202"/>
        <v>0.70125775165319615</v>
      </c>
    </row>
    <row r="4355" spans="1:17" x14ac:dyDescent="0.3">
      <c r="A4355">
        <v>4350</v>
      </c>
      <c r="B4355" t="s">
        <v>4802</v>
      </c>
      <c r="C4355" t="s">
        <v>33</v>
      </c>
      <c r="D4355" t="s">
        <v>9</v>
      </c>
      <c r="E4355">
        <v>581902</v>
      </c>
      <c r="F4355">
        <v>137070</v>
      </c>
      <c r="G4355">
        <v>68.534999999999997</v>
      </c>
      <c r="H4355">
        <v>16.233599999999999</v>
      </c>
      <c r="I4355">
        <v>84.768600000000006</v>
      </c>
      <c r="J4355" s="12">
        <v>0.5</v>
      </c>
      <c r="K4355" s="12">
        <v>0.63100000000000001</v>
      </c>
      <c r="L4355" s="10">
        <v>0.3</v>
      </c>
      <c r="M4355" s="10">
        <f>VLOOKUP('By placement'!$D4355,'By goal type'!$I$3:$J$7,2,FALSE)</f>
        <v>0.35</v>
      </c>
      <c r="N4355" s="13"/>
      <c r="O4355" s="10">
        <f t="shared" si="203"/>
        <v>0.35</v>
      </c>
      <c r="P4355" s="10">
        <f t="shared" si="201"/>
        <v>4.9999999999999989E-2</v>
      </c>
      <c r="Q4355">
        <f t="shared" si="202"/>
        <v>17.598552456418382</v>
      </c>
    </row>
    <row r="4356" spans="1:17" x14ac:dyDescent="0.3">
      <c r="A4356">
        <v>4351</v>
      </c>
      <c r="B4356" t="s">
        <v>4803</v>
      </c>
      <c r="C4356" t="s">
        <v>52</v>
      </c>
      <c r="D4356" t="s">
        <v>9</v>
      </c>
      <c r="E4356">
        <v>3500495</v>
      </c>
      <c r="F4356">
        <v>510524</v>
      </c>
      <c r="G4356">
        <v>765.78599999999994</v>
      </c>
      <c r="H4356">
        <v>182.733</v>
      </c>
      <c r="I4356">
        <v>948.51900000000001</v>
      </c>
      <c r="J4356" s="12">
        <v>1.5</v>
      </c>
      <c r="K4356" s="12">
        <v>1.859</v>
      </c>
      <c r="L4356" s="10">
        <v>0.25</v>
      </c>
      <c r="M4356" s="10">
        <f>VLOOKUP('By placement'!$D4356,'By goal type'!$I$3:$J$7,2,FALSE)</f>
        <v>0.35</v>
      </c>
      <c r="N4356" s="13"/>
      <c r="O4356" s="10">
        <f t="shared" si="203"/>
        <v>0.35</v>
      </c>
      <c r="P4356" s="10">
        <f t="shared" si="201"/>
        <v>9.9999999999999978E-2</v>
      </c>
      <c r="Q4356">
        <f t="shared" si="202"/>
        <v>183.17284615384614</v>
      </c>
    </row>
    <row r="4357" spans="1:17" x14ac:dyDescent="0.3">
      <c r="A4357">
        <v>4352</v>
      </c>
      <c r="B4357" t="s">
        <v>4804</v>
      </c>
      <c r="C4357" t="s">
        <v>26</v>
      </c>
      <c r="D4357" t="s">
        <v>9</v>
      </c>
      <c r="E4357">
        <v>2540</v>
      </c>
      <c r="F4357">
        <v>549</v>
      </c>
      <c r="G4357">
        <v>0.16439999999999999</v>
      </c>
      <c r="H4357">
        <v>4.07E-2</v>
      </c>
      <c r="I4357">
        <v>0.2051</v>
      </c>
      <c r="J4357" s="12">
        <v>0.3</v>
      </c>
      <c r="K4357" s="12">
        <v>0.36599999999999999</v>
      </c>
      <c r="L4357" s="10">
        <v>0.28000000000000003</v>
      </c>
      <c r="M4357" s="10">
        <f>VLOOKUP('By placement'!$D4357,'By goal type'!$I$3:$J$7,2,FALSE)</f>
        <v>0.35</v>
      </c>
      <c r="N4357" s="13"/>
      <c r="O4357" s="10">
        <f t="shared" si="203"/>
        <v>0.35</v>
      </c>
      <c r="P4357" s="10">
        <f t="shared" si="201"/>
        <v>6.9999999999999951E-2</v>
      </c>
      <c r="Q4357">
        <f t="shared" si="202"/>
        <v>3.698524590163934E-2</v>
      </c>
    </row>
    <row r="4358" spans="1:17" x14ac:dyDescent="0.3">
      <c r="A4358">
        <v>4353</v>
      </c>
      <c r="B4358" t="s">
        <v>4805</v>
      </c>
      <c r="C4358" t="s">
        <v>28</v>
      </c>
      <c r="D4358" t="s">
        <v>9</v>
      </c>
      <c r="E4358">
        <v>2276461</v>
      </c>
      <c r="F4358">
        <v>392382</v>
      </c>
      <c r="G4358">
        <v>97.755300000000005</v>
      </c>
      <c r="H4358">
        <v>25.271000000000001</v>
      </c>
      <c r="I4358">
        <v>123.02630000000001</v>
      </c>
      <c r="J4358" s="12">
        <v>0.25</v>
      </c>
      <c r="K4358" s="12">
        <v>0.313</v>
      </c>
      <c r="L4358" s="10">
        <v>0.25</v>
      </c>
      <c r="M4358" s="10">
        <f>VLOOKUP('By placement'!$D4358,'By goal type'!$I$3:$J$7,2,FALSE)</f>
        <v>0.35</v>
      </c>
      <c r="N4358" s="13"/>
      <c r="O4358" s="10">
        <f t="shared" si="203"/>
        <v>0.35</v>
      </c>
      <c r="P4358" s="10">
        <f t="shared" si="201"/>
        <v>9.9999999999999978E-2</v>
      </c>
      <c r="Q4358">
        <f t="shared" si="202"/>
        <v>24.762482108626195</v>
      </c>
    </row>
    <row r="4359" spans="1:17" x14ac:dyDescent="0.3">
      <c r="A4359">
        <v>4354</v>
      </c>
      <c r="B4359" t="s">
        <v>4806</v>
      </c>
      <c r="C4359" t="s">
        <v>44</v>
      </c>
      <c r="D4359" t="s">
        <v>9</v>
      </c>
      <c r="E4359">
        <v>634547</v>
      </c>
      <c r="F4359">
        <v>109518</v>
      </c>
      <c r="G4359">
        <v>164.27699999999999</v>
      </c>
      <c r="H4359">
        <v>41.843800000000002</v>
      </c>
      <c r="I4359">
        <v>206.1208</v>
      </c>
      <c r="J4359" s="12">
        <v>1.5</v>
      </c>
      <c r="K4359" s="12">
        <v>1.91</v>
      </c>
      <c r="L4359" s="10">
        <v>0.25</v>
      </c>
      <c r="M4359" s="10">
        <f>VLOOKUP('By placement'!$D4359,'By goal type'!$I$3:$J$7,2,FALSE)</f>
        <v>0.35</v>
      </c>
      <c r="N4359" s="13"/>
      <c r="O4359" s="10">
        <f t="shared" si="203"/>
        <v>0.35</v>
      </c>
      <c r="P4359" s="10">
        <f t="shared" ref="P4359:P4422" si="204">IFERROR(O4359-L4359,"unknown")</f>
        <v>9.9999999999999978E-2</v>
      </c>
      <c r="Q4359">
        <f t="shared" ref="Q4359:Q4422" si="205">IFERROR(MIN(1-J4359/K4359,O4359)*I4359,0)</f>
        <v>44.245826178010461</v>
      </c>
    </row>
    <row r="4360" spans="1:17" x14ac:dyDescent="0.3">
      <c r="A4360">
        <v>4355</v>
      </c>
      <c r="B4360" t="s">
        <v>4807</v>
      </c>
      <c r="C4360" t="s">
        <v>49</v>
      </c>
      <c r="D4360" t="s">
        <v>9</v>
      </c>
      <c r="E4360">
        <v>265577</v>
      </c>
      <c r="F4360">
        <v>130451</v>
      </c>
      <c r="G4360">
        <v>201.39689999999999</v>
      </c>
      <c r="H4360">
        <v>44.208199999999998</v>
      </c>
      <c r="I4360">
        <v>245.60509999999999</v>
      </c>
      <c r="J4360" s="12">
        <v>1.5</v>
      </c>
      <c r="K4360" s="12">
        <v>1.883</v>
      </c>
      <c r="L4360" s="10">
        <v>0.18</v>
      </c>
      <c r="M4360" s="10">
        <f>VLOOKUP('By placement'!$D4360,'By goal type'!$I$3:$J$7,2,FALSE)</f>
        <v>0.35</v>
      </c>
      <c r="N4360" s="13"/>
      <c r="O4360" s="10">
        <f t="shared" ref="O4360:O4423" si="206">IF(N4360="",M4360,N4360)</f>
        <v>0.35</v>
      </c>
      <c r="P4360" s="10">
        <f t="shared" si="204"/>
        <v>0.16999999999999998</v>
      </c>
      <c r="Q4360">
        <f t="shared" si="205"/>
        <v>49.955790387679237</v>
      </c>
    </row>
    <row r="4361" spans="1:17" x14ac:dyDescent="0.3">
      <c r="A4361">
        <v>4356</v>
      </c>
      <c r="B4361" t="s">
        <v>4808</v>
      </c>
      <c r="C4361" t="s">
        <v>43</v>
      </c>
      <c r="D4361" t="s">
        <v>9</v>
      </c>
      <c r="E4361">
        <v>1230955</v>
      </c>
      <c r="F4361">
        <v>100661</v>
      </c>
      <c r="G4361">
        <v>120.7932</v>
      </c>
      <c r="H4361">
        <v>31.177</v>
      </c>
      <c r="I4361">
        <v>151.97020000000001</v>
      </c>
      <c r="J4361" s="12">
        <v>1.2</v>
      </c>
      <c r="K4361" s="12">
        <v>1.472</v>
      </c>
      <c r="L4361" s="10">
        <v>0.25</v>
      </c>
      <c r="M4361" s="10">
        <f>VLOOKUP('By placement'!$D4361,'By goal type'!$I$3:$J$7,2,FALSE)</f>
        <v>0.35</v>
      </c>
      <c r="N4361" s="13"/>
      <c r="O4361" s="10">
        <f t="shared" si="206"/>
        <v>0.35</v>
      </c>
      <c r="P4361" s="10">
        <f t="shared" si="204"/>
        <v>9.9999999999999978E-2</v>
      </c>
      <c r="Q4361">
        <f t="shared" si="205"/>
        <v>28.081450000000007</v>
      </c>
    </row>
    <row r="4362" spans="1:17" x14ac:dyDescent="0.3">
      <c r="A4362">
        <v>4357</v>
      </c>
      <c r="B4362" t="s">
        <v>4809</v>
      </c>
      <c r="C4362" t="s">
        <v>49</v>
      </c>
      <c r="D4362" t="s">
        <v>9</v>
      </c>
      <c r="E4362">
        <v>660578</v>
      </c>
      <c r="F4362">
        <v>244309</v>
      </c>
      <c r="G4362">
        <v>382.84530000000001</v>
      </c>
      <c r="H4362">
        <v>78.414199999999994</v>
      </c>
      <c r="I4362">
        <v>461.2595</v>
      </c>
      <c r="J4362" s="12">
        <v>1.5</v>
      </c>
      <c r="K4362" s="12">
        <v>1.8979999999999999</v>
      </c>
      <c r="L4362" s="10">
        <v>0.17</v>
      </c>
      <c r="M4362" s="10">
        <f>VLOOKUP('By placement'!$D4362,'By goal type'!$I$3:$J$7,2,FALSE)</f>
        <v>0.35</v>
      </c>
      <c r="N4362" s="13"/>
      <c r="O4362" s="10">
        <f t="shared" si="206"/>
        <v>0.35</v>
      </c>
      <c r="P4362" s="10">
        <f t="shared" si="204"/>
        <v>0.17999999999999997</v>
      </c>
      <c r="Q4362">
        <f t="shared" si="205"/>
        <v>96.723541095890411</v>
      </c>
    </row>
    <row r="4363" spans="1:17" x14ac:dyDescent="0.3">
      <c r="A4363">
        <v>4358</v>
      </c>
      <c r="B4363" t="s">
        <v>4810</v>
      </c>
      <c r="C4363" t="s">
        <v>39</v>
      </c>
      <c r="D4363" t="s">
        <v>9</v>
      </c>
      <c r="E4363">
        <v>77786</v>
      </c>
      <c r="F4363">
        <v>26547</v>
      </c>
      <c r="G4363">
        <v>66.367500000000007</v>
      </c>
      <c r="H4363">
        <v>17.407699999999998</v>
      </c>
      <c r="I4363">
        <v>83.775199999999998</v>
      </c>
      <c r="J4363" s="12">
        <v>2.5</v>
      </c>
      <c r="K4363" s="12">
        <v>3.1840000000000002</v>
      </c>
      <c r="L4363" s="10">
        <v>0.28000000000000003</v>
      </c>
      <c r="M4363" s="10">
        <f>VLOOKUP('By placement'!$D4363,'By goal type'!$I$3:$J$7,2,FALSE)</f>
        <v>0.35</v>
      </c>
      <c r="N4363" s="13"/>
      <c r="O4363" s="10">
        <f t="shared" si="206"/>
        <v>0.35</v>
      </c>
      <c r="P4363" s="10">
        <f t="shared" si="204"/>
        <v>6.9999999999999951E-2</v>
      </c>
      <c r="Q4363">
        <f t="shared" si="205"/>
        <v>17.996933668341715</v>
      </c>
    </row>
    <row r="4364" spans="1:17" x14ac:dyDescent="0.3">
      <c r="A4364">
        <v>4359</v>
      </c>
      <c r="B4364" t="s">
        <v>4811</v>
      </c>
      <c r="C4364" t="s">
        <v>29</v>
      </c>
      <c r="D4364" t="s">
        <v>9</v>
      </c>
      <c r="E4364">
        <v>557223</v>
      </c>
      <c r="F4364">
        <v>185044</v>
      </c>
      <c r="G4364">
        <v>111.0264</v>
      </c>
      <c r="H4364">
        <v>29.325099999999999</v>
      </c>
      <c r="I4364">
        <v>140.35149999999999</v>
      </c>
      <c r="J4364" s="12">
        <v>0.6</v>
      </c>
      <c r="K4364" s="12">
        <v>0.77600000000000002</v>
      </c>
      <c r="L4364" s="10">
        <v>0.28999999999999998</v>
      </c>
      <c r="M4364" s="10">
        <f>VLOOKUP('By placement'!$D4364,'By goal type'!$I$3:$J$7,2,FALSE)</f>
        <v>0.35</v>
      </c>
      <c r="N4364" s="13"/>
      <c r="O4364" s="10">
        <f t="shared" si="206"/>
        <v>0.35</v>
      </c>
      <c r="P4364" s="10">
        <f t="shared" si="204"/>
        <v>0.06</v>
      </c>
      <c r="Q4364">
        <f t="shared" si="205"/>
        <v>31.832298969072173</v>
      </c>
    </row>
    <row r="4365" spans="1:17" x14ac:dyDescent="0.3">
      <c r="A4365">
        <v>4360</v>
      </c>
      <c r="B4365" t="s">
        <v>4812</v>
      </c>
      <c r="C4365" t="s">
        <v>53</v>
      </c>
      <c r="D4365" t="s">
        <v>9</v>
      </c>
      <c r="E4365">
        <v>875949</v>
      </c>
      <c r="F4365">
        <v>70596</v>
      </c>
      <c r="G4365">
        <v>176.49</v>
      </c>
      <c r="H4365">
        <v>47.570399999999999</v>
      </c>
      <c r="I4365">
        <v>224.06039999999999</v>
      </c>
      <c r="J4365" s="12">
        <v>2.5</v>
      </c>
      <c r="K4365" s="12">
        <v>3.0259999999999998</v>
      </c>
      <c r="L4365" s="10">
        <v>0.25</v>
      </c>
      <c r="M4365" s="10">
        <f>VLOOKUP('By placement'!$D4365,'By goal type'!$I$3:$J$7,2,FALSE)</f>
        <v>0.35</v>
      </c>
      <c r="N4365" s="13"/>
      <c r="O4365" s="10">
        <f t="shared" si="206"/>
        <v>0.35</v>
      </c>
      <c r="P4365" s="10">
        <f t="shared" si="204"/>
        <v>9.9999999999999978E-2</v>
      </c>
      <c r="Q4365">
        <f t="shared" si="205"/>
        <v>38.94770998017183</v>
      </c>
    </row>
    <row r="4366" spans="1:17" x14ac:dyDescent="0.3">
      <c r="A4366">
        <v>4361</v>
      </c>
      <c r="B4366" t="s">
        <v>4813</v>
      </c>
      <c r="C4366" t="s">
        <v>26</v>
      </c>
      <c r="D4366" t="s">
        <v>9</v>
      </c>
      <c r="E4366">
        <v>1441</v>
      </c>
      <c r="F4366">
        <v>219</v>
      </c>
      <c r="G4366">
        <v>0.1002</v>
      </c>
      <c r="H4366">
        <v>3.8800000000000001E-2</v>
      </c>
      <c r="I4366">
        <v>0.13900000000000001</v>
      </c>
      <c r="J4366" s="12">
        <v>0.5</v>
      </c>
      <c r="K4366" s="12">
        <v>0.49099999999999999</v>
      </c>
      <c r="L4366" s="10">
        <v>0.28000000000000003</v>
      </c>
      <c r="M4366" s="10">
        <f>VLOOKUP('By placement'!$D4366,'By goal type'!$I$3:$J$7,2,FALSE)</f>
        <v>0.35</v>
      </c>
      <c r="N4366" s="13"/>
      <c r="O4366" s="10">
        <f t="shared" si="206"/>
        <v>0.35</v>
      </c>
      <c r="P4366" s="10">
        <f t="shared" si="204"/>
        <v>6.9999999999999951E-2</v>
      </c>
      <c r="Q4366">
        <f t="shared" si="205"/>
        <v>-2.547861507128304E-3</v>
      </c>
    </row>
    <row r="4367" spans="1:17" x14ac:dyDescent="0.3">
      <c r="A4367">
        <v>4362</v>
      </c>
      <c r="B4367" t="s">
        <v>4814</v>
      </c>
      <c r="C4367" t="s">
        <v>21</v>
      </c>
      <c r="D4367" t="s">
        <v>9</v>
      </c>
      <c r="E4367">
        <v>5301338</v>
      </c>
      <c r="F4367">
        <v>2264430</v>
      </c>
      <c r="G4367">
        <v>2943.759</v>
      </c>
      <c r="H4367">
        <v>794.67399999999998</v>
      </c>
      <c r="I4367">
        <v>3738.433</v>
      </c>
      <c r="J4367" s="12">
        <v>1.3</v>
      </c>
      <c r="K4367" s="12">
        <v>1.61</v>
      </c>
      <c r="L4367" s="10" t="s">
        <v>5</v>
      </c>
      <c r="M4367" s="10">
        <f>VLOOKUP('By placement'!$D4367,'By goal type'!$I$3:$J$7,2,FALSE)</f>
        <v>0.35</v>
      </c>
      <c r="N4367" s="13"/>
      <c r="O4367" s="10">
        <f t="shared" si="206"/>
        <v>0.35</v>
      </c>
      <c r="P4367" s="10" t="str">
        <f t="shared" si="204"/>
        <v>unknown</v>
      </c>
      <c r="Q4367">
        <f t="shared" si="205"/>
        <v>719.82250310559016</v>
      </c>
    </row>
    <row r="4368" spans="1:17" x14ac:dyDescent="0.3">
      <c r="A4368">
        <v>4363</v>
      </c>
      <c r="B4368" t="s">
        <v>4815</v>
      </c>
      <c r="C4368" t="s">
        <v>52</v>
      </c>
      <c r="D4368" t="s">
        <v>9</v>
      </c>
      <c r="E4368">
        <v>4051516</v>
      </c>
      <c r="F4368">
        <v>650187</v>
      </c>
      <c r="G4368">
        <v>1170.3366000000001</v>
      </c>
      <c r="H4368">
        <v>317.3997</v>
      </c>
      <c r="I4368">
        <v>1487.7363</v>
      </c>
      <c r="J4368" s="12">
        <v>1.8</v>
      </c>
      <c r="K4368" s="12">
        <v>2.3319999999999999</v>
      </c>
      <c r="L4368" s="10">
        <v>0.25</v>
      </c>
      <c r="M4368" s="10">
        <f>VLOOKUP('By placement'!$D4368,'By goal type'!$I$3:$J$7,2,FALSE)</f>
        <v>0.35</v>
      </c>
      <c r="N4368" s="13"/>
      <c r="O4368" s="10">
        <f t="shared" si="206"/>
        <v>0.35</v>
      </c>
      <c r="P4368" s="10">
        <f t="shared" si="204"/>
        <v>9.9999999999999978E-2</v>
      </c>
      <c r="Q4368">
        <f t="shared" si="205"/>
        <v>339.39781801029159</v>
      </c>
    </row>
    <row r="4369" spans="1:17" x14ac:dyDescent="0.3">
      <c r="A4369">
        <v>4364</v>
      </c>
      <c r="B4369" t="s">
        <v>4816</v>
      </c>
      <c r="C4369" t="s">
        <v>45</v>
      </c>
      <c r="D4369" t="s">
        <v>9</v>
      </c>
      <c r="E4369">
        <v>396187</v>
      </c>
      <c r="F4369">
        <v>69251</v>
      </c>
      <c r="G4369">
        <v>48.475700000000003</v>
      </c>
      <c r="H4369">
        <v>13.1633</v>
      </c>
      <c r="I4369">
        <v>61.639000000000003</v>
      </c>
      <c r="J4369" s="12">
        <v>0.7</v>
      </c>
      <c r="K4369" s="12">
        <v>0.88600000000000001</v>
      </c>
      <c r="L4369" s="10" t="s">
        <v>5</v>
      </c>
      <c r="M4369" s="10">
        <f>VLOOKUP('By placement'!$D4369,'By goal type'!$I$3:$J$7,2,FALSE)</f>
        <v>0.35</v>
      </c>
      <c r="N4369" s="13"/>
      <c r="O4369" s="10">
        <f t="shared" si="206"/>
        <v>0.35</v>
      </c>
      <c r="P4369" s="10" t="str">
        <f t="shared" si="204"/>
        <v>unknown</v>
      </c>
      <c r="Q4369">
        <f t="shared" si="205"/>
        <v>12.940015801354408</v>
      </c>
    </row>
    <row r="4370" spans="1:17" x14ac:dyDescent="0.3">
      <c r="A4370">
        <v>4365</v>
      </c>
      <c r="B4370" t="s">
        <v>4817</v>
      </c>
      <c r="C4370" t="s">
        <v>51</v>
      </c>
      <c r="D4370" t="s">
        <v>9</v>
      </c>
      <c r="E4370">
        <v>2892368</v>
      </c>
      <c r="F4370">
        <v>1140559</v>
      </c>
      <c r="G4370">
        <v>584.02610000000004</v>
      </c>
      <c r="H4370">
        <v>143.40100000000001</v>
      </c>
      <c r="I4370">
        <v>727.4271</v>
      </c>
      <c r="J4370" s="12">
        <v>0.5</v>
      </c>
      <c r="K4370" s="12">
        <v>0.67600000000000005</v>
      </c>
      <c r="L4370" s="10">
        <v>0.2</v>
      </c>
      <c r="M4370" s="10">
        <f>VLOOKUP('By placement'!$D4370,'By goal type'!$I$3:$J$7,2,FALSE)</f>
        <v>0.35</v>
      </c>
      <c r="N4370" s="13"/>
      <c r="O4370" s="10">
        <f t="shared" si="206"/>
        <v>0.35</v>
      </c>
      <c r="P4370" s="10">
        <f t="shared" si="204"/>
        <v>0.14999999999999997</v>
      </c>
      <c r="Q4370">
        <f t="shared" si="205"/>
        <v>189.38930414201184</v>
      </c>
    </row>
    <row r="4371" spans="1:17" x14ac:dyDescent="0.3">
      <c r="A4371">
        <v>4366</v>
      </c>
      <c r="B4371" t="s">
        <v>4818</v>
      </c>
      <c r="C4371" t="s">
        <v>43</v>
      </c>
      <c r="D4371" t="s">
        <v>9</v>
      </c>
      <c r="E4371">
        <v>1228482</v>
      </c>
      <c r="F4371">
        <v>100534</v>
      </c>
      <c r="G4371">
        <v>120.6408</v>
      </c>
      <c r="H4371">
        <v>33.320599999999999</v>
      </c>
      <c r="I4371">
        <v>153.9614</v>
      </c>
      <c r="J4371" s="12">
        <v>1.2</v>
      </c>
      <c r="K4371" s="12">
        <v>1.508</v>
      </c>
      <c r="L4371" s="10">
        <v>0.25</v>
      </c>
      <c r="M4371" s="10">
        <f>VLOOKUP('By placement'!$D4371,'By goal type'!$I$3:$J$7,2,FALSE)</f>
        <v>0.35</v>
      </c>
      <c r="N4371" s="13"/>
      <c r="O4371" s="10">
        <f t="shared" si="206"/>
        <v>0.35</v>
      </c>
      <c r="P4371" s="10">
        <f t="shared" si="204"/>
        <v>9.9999999999999978E-2</v>
      </c>
      <c r="Q4371">
        <f t="shared" si="205"/>
        <v>31.445697082228122</v>
      </c>
    </row>
    <row r="4372" spans="1:17" x14ac:dyDescent="0.3">
      <c r="A4372">
        <v>4367</v>
      </c>
      <c r="B4372" t="s">
        <v>4819</v>
      </c>
      <c r="C4372" t="s">
        <v>40</v>
      </c>
      <c r="D4372" t="s">
        <v>9</v>
      </c>
      <c r="E4372">
        <v>397958</v>
      </c>
      <c r="F4372">
        <v>93547</v>
      </c>
      <c r="G4372">
        <v>152.25899999999999</v>
      </c>
      <c r="H4372">
        <v>26.8674</v>
      </c>
      <c r="I4372">
        <v>179.12639999999999</v>
      </c>
      <c r="J4372" s="12">
        <v>1.5</v>
      </c>
      <c r="K4372" s="12">
        <v>1.8720000000000001</v>
      </c>
      <c r="L4372" s="10">
        <v>0.15</v>
      </c>
      <c r="M4372" s="10">
        <f>VLOOKUP('By placement'!$D4372,'By goal type'!$I$3:$J$7,2,FALSE)</f>
        <v>0.35</v>
      </c>
      <c r="N4372" s="13"/>
      <c r="O4372" s="10">
        <f t="shared" si="206"/>
        <v>0.35</v>
      </c>
      <c r="P4372" s="10">
        <f t="shared" si="204"/>
        <v>0.19999999999999998</v>
      </c>
      <c r="Q4372">
        <f t="shared" si="205"/>
        <v>35.59563076923078</v>
      </c>
    </row>
    <row r="4373" spans="1:17" x14ac:dyDescent="0.3">
      <c r="A4373">
        <v>4368</v>
      </c>
      <c r="B4373" t="s">
        <v>4820</v>
      </c>
      <c r="C4373" t="s">
        <v>28</v>
      </c>
      <c r="D4373" t="s">
        <v>9</v>
      </c>
      <c r="E4373">
        <v>3779713</v>
      </c>
      <c r="F4373">
        <v>721609</v>
      </c>
      <c r="G4373">
        <v>180.4999</v>
      </c>
      <c r="H4373">
        <v>50.093400000000003</v>
      </c>
      <c r="I4373">
        <v>230.5933</v>
      </c>
      <c r="J4373" s="12">
        <v>0.25</v>
      </c>
      <c r="K4373" s="12">
        <v>0.33700000000000002</v>
      </c>
      <c r="L4373" s="10">
        <v>0.25</v>
      </c>
      <c r="M4373" s="10">
        <f>VLOOKUP('By placement'!$D4373,'By goal type'!$I$3:$J$7,2,FALSE)</f>
        <v>0.35</v>
      </c>
      <c r="N4373" s="13"/>
      <c r="O4373" s="10">
        <f t="shared" si="206"/>
        <v>0.35</v>
      </c>
      <c r="P4373" s="10">
        <f t="shared" si="204"/>
        <v>9.9999999999999978E-2</v>
      </c>
      <c r="Q4373">
        <f t="shared" si="205"/>
        <v>59.530021068249262</v>
      </c>
    </row>
    <row r="4374" spans="1:17" x14ac:dyDescent="0.3">
      <c r="A4374">
        <v>4369</v>
      </c>
      <c r="B4374" t="s">
        <v>4821</v>
      </c>
      <c r="C4374" t="s">
        <v>29</v>
      </c>
      <c r="D4374" t="s">
        <v>9</v>
      </c>
      <c r="E4374">
        <v>1547</v>
      </c>
      <c r="F4374">
        <v>358</v>
      </c>
      <c r="G4374">
        <v>0.51770000000000005</v>
      </c>
      <c r="H4374">
        <v>0.19170000000000001</v>
      </c>
      <c r="I4374">
        <v>0.70940000000000003</v>
      </c>
      <c r="J4374" s="12">
        <v>1.55</v>
      </c>
      <c r="K4374" s="12">
        <v>2.1139999999999999</v>
      </c>
      <c r="L4374" s="10">
        <v>0.3</v>
      </c>
      <c r="M4374" s="10">
        <f>VLOOKUP('By placement'!$D4374,'By goal type'!$I$3:$J$7,2,FALSE)</f>
        <v>0.35</v>
      </c>
      <c r="N4374" s="13"/>
      <c r="O4374" s="10">
        <f t="shared" si="206"/>
        <v>0.35</v>
      </c>
      <c r="P4374" s="10">
        <f t="shared" si="204"/>
        <v>4.9999999999999989E-2</v>
      </c>
      <c r="Q4374">
        <f t="shared" si="205"/>
        <v>0.18926281929990538</v>
      </c>
    </row>
    <row r="4375" spans="1:17" x14ac:dyDescent="0.3">
      <c r="A4375">
        <v>4370</v>
      </c>
      <c r="B4375" t="s">
        <v>4822</v>
      </c>
      <c r="C4375" t="s">
        <v>21</v>
      </c>
      <c r="D4375" t="s">
        <v>9</v>
      </c>
      <c r="E4375">
        <v>1911215</v>
      </c>
      <c r="F4375">
        <v>686501</v>
      </c>
      <c r="G4375">
        <v>892.45129999999995</v>
      </c>
      <c r="H4375">
        <v>248.7585</v>
      </c>
      <c r="I4375">
        <v>1141.2098000000001</v>
      </c>
      <c r="J4375" s="12">
        <v>1.3</v>
      </c>
      <c r="K4375" s="12">
        <v>1.677</v>
      </c>
      <c r="L4375" s="10">
        <v>0.3</v>
      </c>
      <c r="M4375" s="10">
        <f>VLOOKUP('By placement'!$D4375,'By goal type'!$I$3:$J$7,2,FALSE)</f>
        <v>0.35</v>
      </c>
      <c r="N4375" s="13"/>
      <c r="O4375" s="10">
        <f t="shared" si="206"/>
        <v>0.35</v>
      </c>
      <c r="P4375" s="10">
        <f t="shared" si="204"/>
        <v>4.9999999999999989E-2</v>
      </c>
      <c r="Q4375">
        <f t="shared" si="205"/>
        <v>256.5510403100775</v>
      </c>
    </row>
    <row r="4376" spans="1:17" x14ac:dyDescent="0.3">
      <c r="A4376">
        <v>4371</v>
      </c>
      <c r="B4376" t="s">
        <v>4823</v>
      </c>
      <c r="C4376" t="s">
        <v>46</v>
      </c>
      <c r="D4376" t="s">
        <v>9</v>
      </c>
      <c r="E4376">
        <v>200055</v>
      </c>
      <c r="F4376">
        <v>22168</v>
      </c>
      <c r="G4376">
        <v>62.809800000000003</v>
      </c>
      <c r="H4376">
        <v>15.281000000000001</v>
      </c>
      <c r="I4376">
        <v>78.090800000000002</v>
      </c>
      <c r="J4376" s="12">
        <v>2.75</v>
      </c>
      <c r="K4376" s="12">
        <v>3.399</v>
      </c>
      <c r="L4376" s="10">
        <v>0.2</v>
      </c>
      <c r="M4376" s="10">
        <f>VLOOKUP('By placement'!$D4376,'By goal type'!$I$3:$J$7,2,FALSE)</f>
        <v>0.35</v>
      </c>
      <c r="N4376" s="13"/>
      <c r="O4376" s="10">
        <f t="shared" si="206"/>
        <v>0.35</v>
      </c>
      <c r="P4376" s="10">
        <f t="shared" si="204"/>
        <v>0.14999999999999997</v>
      </c>
      <c r="Q4376">
        <f t="shared" si="205"/>
        <v>14.910541100323622</v>
      </c>
    </row>
    <row r="4377" spans="1:17" x14ac:dyDescent="0.3">
      <c r="A4377">
        <v>4372</v>
      </c>
      <c r="B4377" t="s">
        <v>4824</v>
      </c>
      <c r="C4377" t="s">
        <v>38</v>
      </c>
      <c r="D4377" t="s">
        <v>9</v>
      </c>
      <c r="E4377">
        <v>380142</v>
      </c>
      <c r="F4377">
        <v>134582</v>
      </c>
      <c r="G4377">
        <v>242.24760000000001</v>
      </c>
      <c r="H4377">
        <v>68.938599999999994</v>
      </c>
      <c r="I4377">
        <v>311.18619999999999</v>
      </c>
      <c r="J4377" s="12">
        <v>1.8</v>
      </c>
      <c r="K4377" s="12">
        <v>2.29</v>
      </c>
      <c r="L4377" s="10">
        <v>0.3</v>
      </c>
      <c r="M4377" s="10">
        <f>VLOOKUP('By placement'!$D4377,'By goal type'!$I$3:$J$7,2,FALSE)</f>
        <v>0.35</v>
      </c>
      <c r="N4377" s="13"/>
      <c r="O4377" s="10">
        <f t="shared" si="206"/>
        <v>0.35</v>
      </c>
      <c r="P4377" s="10">
        <f t="shared" si="204"/>
        <v>4.9999999999999989E-2</v>
      </c>
      <c r="Q4377">
        <f t="shared" si="205"/>
        <v>66.585693449781644</v>
      </c>
    </row>
    <row r="4378" spans="1:17" x14ac:dyDescent="0.3">
      <c r="A4378">
        <v>4373</v>
      </c>
      <c r="B4378" t="s">
        <v>4825</v>
      </c>
      <c r="C4378" t="s">
        <v>26</v>
      </c>
      <c r="D4378" t="s">
        <v>9</v>
      </c>
      <c r="E4378">
        <v>410</v>
      </c>
      <c r="F4378">
        <v>68</v>
      </c>
      <c r="G4378">
        <v>3.1600000000000003E-2</v>
      </c>
      <c r="H4378">
        <v>1.2200000000000001E-2</v>
      </c>
      <c r="I4378">
        <v>4.3799999999999999E-2</v>
      </c>
      <c r="J4378" s="12">
        <v>0.5</v>
      </c>
      <c r="K4378" s="12">
        <v>0.59499999999999997</v>
      </c>
      <c r="L4378" s="10">
        <v>0.28000000000000003</v>
      </c>
      <c r="M4378" s="10">
        <f>VLOOKUP('By placement'!$D4378,'By goal type'!$I$3:$J$7,2,FALSE)</f>
        <v>0.35</v>
      </c>
      <c r="N4378" s="13"/>
      <c r="O4378" s="10">
        <f t="shared" si="206"/>
        <v>0.35</v>
      </c>
      <c r="P4378" s="10">
        <f t="shared" si="204"/>
        <v>6.9999999999999951E-2</v>
      </c>
      <c r="Q4378">
        <f t="shared" si="205"/>
        <v>6.9932773109243687E-3</v>
      </c>
    </row>
    <row r="4379" spans="1:17" x14ac:dyDescent="0.3">
      <c r="A4379">
        <v>4374</v>
      </c>
      <c r="B4379" t="s">
        <v>4826</v>
      </c>
      <c r="C4379" t="s">
        <v>25</v>
      </c>
      <c r="D4379" t="s">
        <v>9</v>
      </c>
      <c r="E4379">
        <v>389797</v>
      </c>
      <c r="F4379">
        <v>186912</v>
      </c>
      <c r="G4379">
        <v>160.9109</v>
      </c>
      <c r="H4379">
        <v>45.045200000000001</v>
      </c>
      <c r="I4379">
        <v>205.95609999999999</v>
      </c>
      <c r="J4379" s="12">
        <v>0.85</v>
      </c>
      <c r="K4379" s="12">
        <v>1.109</v>
      </c>
      <c r="L4379" s="10">
        <v>0.22</v>
      </c>
      <c r="M4379" s="10">
        <f>VLOOKUP('By placement'!$D4379,'By goal type'!$I$3:$J$7,2,FALSE)</f>
        <v>0.35</v>
      </c>
      <c r="N4379" s="13"/>
      <c r="O4379" s="10">
        <f t="shared" si="206"/>
        <v>0.35</v>
      </c>
      <c r="P4379" s="10">
        <f t="shared" si="204"/>
        <v>0.12999999999999998</v>
      </c>
      <c r="Q4379">
        <f t="shared" si="205"/>
        <v>48.099756447249774</v>
      </c>
    </row>
    <row r="4380" spans="1:17" x14ac:dyDescent="0.3">
      <c r="A4380">
        <v>4375</v>
      </c>
      <c r="B4380" t="s">
        <v>4827</v>
      </c>
      <c r="C4380" t="s">
        <v>41</v>
      </c>
      <c r="D4380" t="s">
        <v>9</v>
      </c>
      <c r="E4380">
        <v>1272756</v>
      </c>
      <c r="F4380">
        <v>448820</v>
      </c>
      <c r="G4380">
        <v>359.05599999999998</v>
      </c>
      <c r="H4380">
        <v>107.3216</v>
      </c>
      <c r="I4380">
        <v>466.37759999999997</v>
      </c>
      <c r="J4380" s="12">
        <v>0.8</v>
      </c>
      <c r="K4380" s="12">
        <v>1.0389999999999999</v>
      </c>
      <c r="L4380" s="10">
        <v>0.3</v>
      </c>
      <c r="M4380" s="10">
        <f>VLOOKUP('By placement'!$D4380,'By goal type'!$I$3:$J$7,2,FALSE)</f>
        <v>0.35</v>
      </c>
      <c r="N4380" s="13"/>
      <c r="O4380" s="10">
        <f t="shared" si="206"/>
        <v>0.35</v>
      </c>
      <c r="P4380" s="10">
        <f t="shared" si="204"/>
        <v>4.9999999999999989E-2</v>
      </c>
      <c r="Q4380">
        <f t="shared" si="205"/>
        <v>107.2803141482194</v>
      </c>
    </row>
    <row r="4381" spans="1:17" x14ac:dyDescent="0.3">
      <c r="A4381">
        <v>4376</v>
      </c>
      <c r="B4381" t="s">
        <v>4828</v>
      </c>
      <c r="C4381" t="s">
        <v>26</v>
      </c>
      <c r="D4381" t="s">
        <v>9</v>
      </c>
      <c r="E4381">
        <v>22478</v>
      </c>
      <c r="F4381">
        <v>6376</v>
      </c>
      <c r="G4381">
        <v>3.1962000000000002</v>
      </c>
      <c r="H4381">
        <v>0.94899999999999995</v>
      </c>
      <c r="I4381">
        <v>4.1452</v>
      </c>
      <c r="J4381" s="12">
        <v>0.5</v>
      </c>
      <c r="K4381" s="12">
        <v>0.65400000000000003</v>
      </c>
      <c r="L4381" s="10">
        <v>0.25</v>
      </c>
      <c r="M4381" s="10">
        <f>VLOOKUP('By placement'!$D4381,'By goal type'!$I$3:$J$7,2,FALSE)</f>
        <v>0.35</v>
      </c>
      <c r="N4381" s="13"/>
      <c r="O4381" s="10">
        <f t="shared" si="206"/>
        <v>0.35</v>
      </c>
      <c r="P4381" s="10">
        <f t="shared" si="204"/>
        <v>9.9999999999999978E-2</v>
      </c>
      <c r="Q4381">
        <f t="shared" si="205"/>
        <v>0.97608685015290519</v>
      </c>
    </row>
    <row r="4382" spans="1:17" x14ac:dyDescent="0.3">
      <c r="A4382">
        <v>4377</v>
      </c>
      <c r="B4382" t="s">
        <v>4829</v>
      </c>
      <c r="C4382" t="s">
        <v>28</v>
      </c>
      <c r="D4382" t="s">
        <v>9</v>
      </c>
      <c r="E4382">
        <v>2346955</v>
      </c>
      <c r="F4382">
        <v>364028</v>
      </c>
      <c r="G4382">
        <v>91.799899999999994</v>
      </c>
      <c r="H4382">
        <v>26.7515</v>
      </c>
      <c r="I4382">
        <v>118.5514</v>
      </c>
      <c r="J4382" s="12">
        <v>0.25</v>
      </c>
      <c r="K4382" s="12">
        <v>0.35499999999999998</v>
      </c>
      <c r="L4382" s="10">
        <v>0.25</v>
      </c>
      <c r="M4382" s="10">
        <f>VLOOKUP('By placement'!$D4382,'By goal type'!$I$3:$J$7,2,FALSE)</f>
        <v>0.35</v>
      </c>
      <c r="N4382" s="13"/>
      <c r="O4382" s="10">
        <f t="shared" si="206"/>
        <v>0.35</v>
      </c>
      <c r="P4382" s="10">
        <f t="shared" si="204"/>
        <v>9.9999999999999978E-2</v>
      </c>
      <c r="Q4382">
        <f t="shared" si="205"/>
        <v>35.064498591549288</v>
      </c>
    </row>
    <row r="4383" spans="1:17" x14ac:dyDescent="0.3">
      <c r="A4383">
        <v>4378</v>
      </c>
      <c r="B4383" t="s">
        <v>4830</v>
      </c>
      <c r="C4383" t="s">
        <v>28</v>
      </c>
      <c r="D4383" t="s">
        <v>9</v>
      </c>
      <c r="E4383">
        <v>15405</v>
      </c>
      <c r="F4383">
        <v>1295</v>
      </c>
      <c r="G4383">
        <v>0.52210000000000001</v>
      </c>
      <c r="H4383">
        <v>0.15390000000000001</v>
      </c>
      <c r="I4383">
        <v>0.67600000000000005</v>
      </c>
      <c r="J4383" s="12">
        <v>0.4</v>
      </c>
      <c r="K4383" s="12">
        <v>0.50900000000000001</v>
      </c>
      <c r="L4383" s="10">
        <v>0.25</v>
      </c>
      <c r="M4383" s="10">
        <f>VLOOKUP('By placement'!$D4383,'By goal type'!$I$3:$J$7,2,FALSE)</f>
        <v>0.35</v>
      </c>
      <c r="N4383" s="13"/>
      <c r="O4383" s="10">
        <f t="shared" si="206"/>
        <v>0.35</v>
      </c>
      <c r="P4383" s="10">
        <f t="shared" si="204"/>
        <v>9.9999999999999978E-2</v>
      </c>
      <c r="Q4383">
        <f t="shared" si="205"/>
        <v>0.14476227897838898</v>
      </c>
    </row>
    <row r="4384" spans="1:17" x14ac:dyDescent="0.3">
      <c r="A4384">
        <v>4379</v>
      </c>
      <c r="B4384" t="s">
        <v>4831</v>
      </c>
      <c r="C4384" t="s">
        <v>21</v>
      </c>
      <c r="D4384" t="s">
        <v>9</v>
      </c>
      <c r="E4384">
        <v>2816671</v>
      </c>
      <c r="F4384">
        <v>921132</v>
      </c>
      <c r="G4384">
        <v>1197.4716000000001</v>
      </c>
      <c r="H4384">
        <v>368.50630000000001</v>
      </c>
      <c r="I4384">
        <v>1565.9779000000001</v>
      </c>
      <c r="J4384" s="12">
        <v>1.3</v>
      </c>
      <c r="K4384" s="12">
        <v>1.65</v>
      </c>
      <c r="L4384" s="10" t="s">
        <v>5</v>
      </c>
      <c r="M4384" s="10">
        <f>VLOOKUP('By placement'!$D4384,'By goal type'!$I$3:$J$7,2,FALSE)</f>
        <v>0.35</v>
      </c>
      <c r="N4384" s="13"/>
      <c r="O4384" s="10">
        <f t="shared" si="206"/>
        <v>0.35</v>
      </c>
      <c r="P4384" s="10" t="str">
        <f t="shared" si="204"/>
        <v>unknown</v>
      </c>
      <c r="Q4384">
        <f t="shared" si="205"/>
        <v>332.1771303030302</v>
      </c>
    </row>
    <row r="4385" spans="1:17" x14ac:dyDescent="0.3">
      <c r="A4385">
        <v>4380</v>
      </c>
      <c r="B4385" t="s">
        <v>4832</v>
      </c>
      <c r="C4385" t="s">
        <v>39</v>
      </c>
      <c r="D4385" t="s">
        <v>9</v>
      </c>
      <c r="E4385">
        <v>76445</v>
      </c>
      <c r="F4385">
        <v>27874</v>
      </c>
      <c r="G4385">
        <v>69.685000000000002</v>
      </c>
      <c r="H4385">
        <v>21.5151</v>
      </c>
      <c r="I4385">
        <v>91.200100000000006</v>
      </c>
      <c r="J4385" s="12">
        <v>2.5</v>
      </c>
      <c r="K4385" s="12">
        <v>3.234</v>
      </c>
      <c r="L4385" s="10">
        <v>0.28000000000000003</v>
      </c>
      <c r="M4385" s="10">
        <f>VLOOKUP('By placement'!$D4385,'By goal type'!$I$3:$J$7,2,FALSE)</f>
        <v>0.35</v>
      </c>
      <c r="N4385" s="13"/>
      <c r="O4385" s="10">
        <f t="shared" si="206"/>
        <v>0.35</v>
      </c>
      <c r="P4385" s="10">
        <f t="shared" si="204"/>
        <v>6.9999999999999951E-2</v>
      </c>
      <c r="Q4385">
        <f t="shared" si="205"/>
        <v>20.699095052566477</v>
      </c>
    </row>
    <row r="4386" spans="1:17" x14ac:dyDescent="0.3">
      <c r="A4386">
        <v>4381</v>
      </c>
      <c r="B4386" t="s">
        <v>4833</v>
      </c>
      <c r="C4386" t="s">
        <v>40</v>
      </c>
      <c r="D4386" t="s">
        <v>9</v>
      </c>
      <c r="E4386">
        <v>1988390</v>
      </c>
      <c r="F4386">
        <v>112387</v>
      </c>
      <c r="G4386">
        <v>181.34280000000001</v>
      </c>
      <c r="H4386">
        <v>39.807899999999997</v>
      </c>
      <c r="I4386">
        <v>221.1507</v>
      </c>
      <c r="J4386" s="12">
        <v>1.5</v>
      </c>
      <c r="K4386" s="12">
        <v>1.956</v>
      </c>
      <c r="L4386" s="10">
        <v>0.18</v>
      </c>
      <c r="M4386" s="10">
        <f>VLOOKUP('By placement'!$D4386,'By goal type'!$I$3:$J$7,2,FALSE)</f>
        <v>0.35</v>
      </c>
      <c r="N4386" s="13"/>
      <c r="O4386" s="10">
        <f t="shared" si="206"/>
        <v>0.35</v>
      </c>
      <c r="P4386" s="10">
        <f t="shared" si="204"/>
        <v>0.16999999999999998</v>
      </c>
      <c r="Q4386">
        <f t="shared" si="205"/>
        <v>51.556604907975455</v>
      </c>
    </row>
    <row r="4387" spans="1:17" x14ac:dyDescent="0.3">
      <c r="A4387">
        <v>4382</v>
      </c>
      <c r="B4387" t="s">
        <v>4834</v>
      </c>
      <c r="C4387" t="s">
        <v>50</v>
      </c>
      <c r="D4387" t="s">
        <v>9</v>
      </c>
      <c r="E4387">
        <v>762911</v>
      </c>
      <c r="F4387">
        <v>306056</v>
      </c>
      <c r="G4387">
        <v>367.30990000000003</v>
      </c>
      <c r="H4387">
        <v>114.7127</v>
      </c>
      <c r="I4387">
        <v>482.02260000000001</v>
      </c>
      <c r="J4387" s="12">
        <v>1.2</v>
      </c>
      <c r="K4387" s="12">
        <v>1.583</v>
      </c>
      <c r="L4387" s="10">
        <v>0.25</v>
      </c>
      <c r="M4387" s="10">
        <f>VLOOKUP('By placement'!$D4387,'By goal type'!$I$3:$J$7,2,FALSE)</f>
        <v>0.35</v>
      </c>
      <c r="N4387" s="13"/>
      <c r="O4387" s="10">
        <f t="shared" si="206"/>
        <v>0.35</v>
      </c>
      <c r="P4387" s="10">
        <f t="shared" si="204"/>
        <v>9.9999999999999978E-2</v>
      </c>
      <c r="Q4387">
        <f t="shared" si="205"/>
        <v>116.62328224889451</v>
      </c>
    </row>
    <row r="4388" spans="1:17" x14ac:dyDescent="0.3">
      <c r="A4388">
        <v>4383</v>
      </c>
      <c r="B4388" t="s">
        <v>4835</v>
      </c>
      <c r="C4388" t="s">
        <v>26</v>
      </c>
      <c r="D4388" t="s">
        <v>9</v>
      </c>
      <c r="E4388">
        <v>44012</v>
      </c>
      <c r="F4388">
        <v>9101</v>
      </c>
      <c r="G4388">
        <v>6.3837999999999999</v>
      </c>
      <c r="H4388">
        <v>1.9908999999999999</v>
      </c>
      <c r="I4388">
        <v>8.3747000000000007</v>
      </c>
      <c r="J4388" s="12">
        <v>0.7</v>
      </c>
      <c r="K4388" s="12">
        <v>0.91</v>
      </c>
      <c r="L4388" s="10">
        <v>0.28000000000000003</v>
      </c>
      <c r="M4388" s="10">
        <f>VLOOKUP('By placement'!$D4388,'By goal type'!$I$3:$J$7,2,FALSE)</f>
        <v>0.35</v>
      </c>
      <c r="N4388" s="13"/>
      <c r="O4388" s="10">
        <f t="shared" si="206"/>
        <v>0.35</v>
      </c>
      <c r="P4388" s="10">
        <f t="shared" si="204"/>
        <v>6.9999999999999951E-2</v>
      </c>
      <c r="Q4388">
        <f t="shared" si="205"/>
        <v>1.9326230769230777</v>
      </c>
    </row>
    <row r="4389" spans="1:17" x14ac:dyDescent="0.3">
      <c r="A4389">
        <v>4384</v>
      </c>
      <c r="B4389" t="s">
        <v>4836</v>
      </c>
      <c r="C4389" t="s">
        <v>48</v>
      </c>
      <c r="D4389" t="s">
        <v>9</v>
      </c>
      <c r="E4389">
        <v>1904821</v>
      </c>
      <c r="F4389">
        <v>539782</v>
      </c>
      <c r="G4389">
        <v>136.90809999999999</v>
      </c>
      <c r="H4389">
        <v>40.492899999999999</v>
      </c>
      <c r="I4389">
        <v>177.40100000000001</v>
      </c>
      <c r="J4389" s="12">
        <v>0.25</v>
      </c>
      <c r="K4389" s="12">
        <v>0.35099999999999998</v>
      </c>
      <c r="L4389" s="10">
        <v>0.25</v>
      </c>
      <c r="M4389" s="10">
        <f>VLOOKUP('By placement'!$D4389,'By goal type'!$I$3:$J$7,2,FALSE)</f>
        <v>0.35</v>
      </c>
      <c r="N4389" s="13"/>
      <c r="O4389" s="10">
        <f t="shared" si="206"/>
        <v>0.35</v>
      </c>
      <c r="P4389" s="10">
        <f t="shared" si="204"/>
        <v>9.9999999999999978E-2</v>
      </c>
      <c r="Q4389">
        <f t="shared" si="205"/>
        <v>51.047011396011385</v>
      </c>
    </row>
    <row r="4390" spans="1:17" x14ac:dyDescent="0.3">
      <c r="A4390">
        <v>4385</v>
      </c>
      <c r="B4390" t="s">
        <v>4837</v>
      </c>
      <c r="C4390" t="s">
        <v>49</v>
      </c>
      <c r="D4390" t="s">
        <v>9</v>
      </c>
      <c r="E4390">
        <v>409286</v>
      </c>
      <c r="F4390">
        <v>101427</v>
      </c>
      <c r="G4390">
        <v>170.8759</v>
      </c>
      <c r="H4390">
        <v>30.151700000000002</v>
      </c>
      <c r="I4390">
        <v>201.02760000000001</v>
      </c>
      <c r="J4390" s="12">
        <v>1.5</v>
      </c>
      <c r="K4390" s="12">
        <v>2.0369999999999999</v>
      </c>
      <c r="L4390" s="10">
        <v>0.15</v>
      </c>
      <c r="M4390" s="10">
        <f>VLOOKUP('By placement'!$D4390,'By goal type'!$I$3:$J$7,2,FALSE)</f>
        <v>0.35</v>
      </c>
      <c r="N4390" s="13"/>
      <c r="O4390" s="10">
        <f t="shared" si="206"/>
        <v>0.35</v>
      </c>
      <c r="P4390" s="10">
        <f t="shared" si="204"/>
        <v>0.19999999999999998</v>
      </c>
      <c r="Q4390">
        <f t="shared" si="205"/>
        <v>52.995493961708384</v>
      </c>
    </row>
    <row r="4391" spans="1:17" x14ac:dyDescent="0.3">
      <c r="A4391">
        <v>4386</v>
      </c>
      <c r="B4391" t="s">
        <v>4838</v>
      </c>
      <c r="C4391" t="s">
        <v>34</v>
      </c>
      <c r="D4391" t="s">
        <v>9</v>
      </c>
      <c r="E4391">
        <v>525827</v>
      </c>
      <c r="F4391">
        <v>161205</v>
      </c>
      <c r="G4391">
        <v>32.732399999999998</v>
      </c>
      <c r="H4391">
        <v>9.9036000000000008</v>
      </c>
      <c r="I4391">
        <v>42.636000000000003</v>
      </c>
      <c r="J4391" s="12">
        <v>0.2</v>
      </c>
      <c r="K4391" s="12">
        <v>0.26300000000000001</v>
      </c>
      <c r="L4391" s="10">
        <v>0.28000000000000003</v>
      </c>
      <c r="M4391" s="10">
        <f>VLOOKUP('By placement'!$D4391,'By goal type'!$I$3:$J$7,2,FALSE)</f>
        <v>0.35</v>
      </c>
      <c r="N4391" s="13"/>
      <c r="O4391" s="10">
        <f t="shared" si="206"/>
        <v>0.35</v>
      </c>
      <c r="P4391" s="10">
        <f t="shared" si="204"/>
        <v>6.9999999999999951E-2</v>
      </c>
      <c r="Q4391">
        <f t="shared" si="205"/>
        <v>10.213186311787071</v>
      </c>
    </row>
    <row r="4392" spans="1:17" x14ac:dyDescent="0.3">
      <c r="A4392">
        <v>4387</v>
      </c>
      <c r="B4392" t="s">
        <v>4839</v>
      </c>
      <c r="C4392" t="s">
        <v>38</v>
      </c>
      <c r="D4392" t="s">
        <v>9</v>
      </c>
      <c r="E4392">
        <v>386593</v>
      </c>
      <c r="F4392">
        <v>170358</v>
      </c>
      <c r="G4392">
        <v>307.65910000000002</v>
      </c>
      <c r="H4392">
        <v>98.278800000000004</v>
      </c>
      <c r="I4392">
        <v>405.93790000000001</v>
      </c>
      <c r="J4392" s="12">
        <v>1.8</v>
      </c>
      <c r="K4392" s="12">
        <v>2.3039999999999998</v>
      </c>
      <c r="L4392" s="10">
        <v>0.3</v>
      </c>
      <c r="M4392" s="10">
        <f>VLOOKUP('By placement'!$D4392,'By goal type'!$I$3:$J$7,2,FALSE)</f>
        <v>0.35</v>
      </c>
      <c r="N4392" s="13"/>
      <c r="O4392" s="10">
        <f t="shared" si="206"/>
        <v>0.35</v>
      </c>
      <c r="P4392" s="10">
        <f t="shared" si="204"/>
        <v>4.9999999999999989E-2</v>
      </c>
      <c r="Q4392">
        <f t="shared" si="205"/>
        <v>88.798915624999964</v>
      </c>
    </row>
    <row r="4393" spans="1:17" x14ac:dyDescent="0.3">
      <c r="A4393">
        <v>4388</v>
      </c>
      <c r="B4393" t="s">
        <v>4840</v>
      </c>
      <c r="C4393" t="s">
        <v>45</v>
      </c>
      <c r="D4393" t="s">
        <v>9</v>
      </c>
      <c r="E4393">
        <v>326216</v>
      </c>
      <c r="F4393">
        <v>62255</v>
      </c>
      <c r="G4393">
        <v>43.5655</v>
      </c>
      <c r="H4393">
        <v>14.256</v>
      </c>
      <c r="I4393">
        <v>57.8215</v>
      </c>
      <c r="J4393" s="12">
        <v>0.7</v>
      </c>
      <c r="K4393" s="12">
        <v>0.93200000000000005</v>
      </c>
      <c r="L4393" s="10">
        <v>0.28000000000000003</v>
      </c>
      <c r="M4393" s="10">
        <f>VLOOKUP('By placement'!$D4393,'By goal type'!$I$3:$J$7,2,FALSE)</f>
        <v>0.35</v>
      </c>
      <c r="N4393" s="13"/>
      <c r="O4393" s="10">
        <f t="shared" si="206"/>
        <v>0.35</v>
      </c>
      <c r="P4393" s="10">
        <f t="shared" si="204"/>
        <v>6.9999999999999951E-2</v>
      </c>
      <c r="Q4393">
        <f t="shared" si="205"/>
        <v>14.3933347639485</v>
      </c>
    </row>
    <row r="4394" spans="1:17" x14ac:dyDescent="0.3">
      <c r="A4394">
        <v>4389</v>
      </c>
      <c r="B4394" t="s">
        <v>4841</v>
      </c>
      <c r="C4394" t="s">
        <v>26</v>
      </c>
      <c r="D4394" t="s">
        <v>9</v>
      </c>
      <c r="E4394">
        <v>3443912</v>
      </c>
      <c r="F4394">
        <v>1100416</v>
      </c>
      <c r="G4394">
        <v>1651.7034000000001</v>
      </c>
      <c r="H4394">
        <v>541.30550000000005</v>
      </c>
      <c r="I4394">
        <v>2193.0088999999998</v>
      </c>
      <c r="J4394" s="12">
        <v>1.5</v>
      </c>
      <c r="K4394" s="12">
        <v>1.984</v>
      </c>
      <c r="L4394" s="10">
        <v>0.27</v>
      </c>
      <c r="M4394" s="10">
        <f>VLOOKUP('By placement'!$D4394,'By goal type'!$I$3:$J$7,2,FALSE)</f>
        <v>0.35</v>
      </c>
      <c r="N4394" s="13"/>
      <c r="O4394" s="10">
        <f t="shared" si="206"/>
        <v>0.35</v>
      </c>
      <c r="P4394" s="10">
        <f t="shared" si="204"/>
        <v>7.999999999999996E-2</v>
      </c>
      <c r="Q4394">
        <f t="shared" si="205"/>
        <v>534.98805826612886</v>
      </c>
    </row>
    <row r="4395" spans="1:17" x14ac:dyDescent="0.3">
      <c r="A4395">
        <v>4390</v>
      </c>
      <c r="B4395" t="s">
        <v>4842</v>
      </c>
      <c r="C4395" t="s">
        <v>21</v>
      </c>
      <c r="D4395" t="s">
        <v>9</v>
      </c>
      <c r="E4395">
        <v>2887306</v>
      </c>
      <c r="F4395">
        <v>1058975</v>
      </c>
      <c r="G4395">
        <v>1376.6675</v>
      </c>
      <c r="H4395">
        <v>458.2226</v>
      </c>
      <c r="I4395">
        <v>1834.8901000000001</v>
      </c>
      <c r="J4395" s="12">
        <v>1.3</v>
      </c>
      <c r="K4395" s="12">
        <v>1.593</v>
      </c>
      <c r="L4395" s="10">
        <v>0.3</v>
      </c>
      <c r="M4395" s="10">
        <f>VLOOKUP('By placement'!$D4395,'By goal type'!$I$3:$J$7,2,FALSE)</f>
        <v>0.35</v>
      </c>
      <c r="N4395" s="13"/>
      <c r="O4395" s="10">
        <f t="shared" si="206"/>
        <v>0.35</v>
      </c>
      <c r="P4395" s="10">
        <f t="shared" si="204"/>
        <v>4.9999999999999989E-2</v>
      </c>
      <c r="Q4395">
        <f t="shared" si="205"/>
        <v>337.49077168863766</v>
      </c>
    </row>
    <row r="4396" spans="1:17" x14ac:dyDescent="0.3">
      <c r="A4396">
        <v>4391</v>
      </c>
      <c r="B4396" t="s">
        <v>4843</v>
      </c>
      <c r="C4396" t="s">
        <v>28</v>
      </c>
      <c r="D4396" t="s">
        <v>9</v>
      </c>
      <c r="E4396">
        <v>9999</v>
      </c>
      <c r="F4396">
        <v>600</v>
      </c>
      <c r="G4396">
        <v>0.2442</v>
      </c>
      <c r="H4396">
        <v>7.5800000000000006E-2</v>
      </c>
      <c r="I4396">
        <v>0.32</v>
      </c>
      <c r="J4396" s="12">
        <v>0.4</v>
      </c>
      <c r="K4396" s="12">
        <v>0.49099999999999999</v>
      </c>
      <c r="L4396" s="10">
        <v>0.25</v>
      </c>
      <c r="M4396" s="10">
        <f>VLOOKUP('By placement'!$D4396,'By goal type'!$I$3:$J$7,2,FALSE)</f>
        <v>0.35</v>
      </c>
      <c r="N4396" s="13"/>
      <c r="O4396" s="10">
        <f t="shared" si="206"/>
        <v>0.35</v>
      </c>
      <c r="P4396" s="10">
        <f t="shared" si="204"/>
        <v>9.9999999999999978E-2</v>
      </c>
      <c r="Q4396">
        <f t="shared" si="205"/>
        <v>5.9307535641547844E-2</v>
      </c>
    </row>
    <row r="4397" spans="1:17" x14ac:dyDescent="0.3">
      <c r="A4397">
        <v>4392</v>
      </c>
      <c r="B4397" t="s">
        <v>4844</v>
      </c>
      <c r="C4397" t="s">
        <v>48</v>
      </c>
      <c r="D4397" t="s">
        <v>9</v>
      </c>
      <c r="E4397">
        <v>445360</v>
      </c>
      <c r="F4397">
        <v>112608</v>
      </c>
      <c r="G4397">
        <v>28.707599999999999</v>
      </c>
      <c r="H4397">
        <v>8.8224999999999998</v>
      </c>
      <c r="I4397">
        <v>37.530099999999997</v>
      </c>
      <c r="J4397" s="12">
        <v>0.25</v>
      </c>
      <c r="K4397" s="12">
        <v>0.34899999999999998</v>
      </c>
      <c r="L4397" s="10">
        <v>0.25</v>
      </c>
      <c r="M4397" s="10">
        <f>VLOOKUP('By placement'!$D4397,'By goal type'!$I$3:$J$7,2,FALSE)</f>
        <v>0.35</v>
      </c>
      <c r="N4397" s="13"/>
      <c r="O4397" s="10">
        <f t="shared" si="206"/>
        <v>0.35</v>
      </c>
      <c r="P4397" s="10">
        <f t="shared" si="204"/>
        <v>9.9999999999999978E-2</v>
      </c>
      <c r="Q4397">
        <f t="shared" si="205"/>
        <v>10.646074212034383</v>
      </c>
    </row>
    <row r="4398" spans="1:17" x14ac:dyDescent="0.3">
      <c r="A4398">
        <v>4393</v>
      </c>
      <c r="B4398" t="s">
        <v>4845</v>
      </c>
      <c r="C4398" t="s">
        <v>43</v>
      </c>
      <c r="D4398" t="s">
        <v>9</v>
      </c>
      <c r="E4398">
        <v>704702</v>
      </c>
      <c r="F4398">
        <v>58460</v>
      </c>
      <c r="G4398">
        <v>49.822499999999998</v>
      </c>
      <c r="H4398">
        <v>16.605499999999999</v>
      </c>
      <c r="I4398">
        <v>66.427999999999997</v>
      </c>
      <c r="J4398" s="12">
        <v>0.85</v>
      </c>
      <c r="K4398" s="12">
        <v>0.8</v>
      </c>
      <c r="L4398" s="10">
        <v>0.25</v>
      </c>
      <c r="M4398" s="10">
        <f>VLOOKUP('By placement'!$D4398,'By goal type'!$I$3:$J$7,2,FALSE)</f>
        <v>0.35</v>
      </c>
      <c r="N4398" s="13"/>
      <c r="O4398" s="10">
        <f t="shared" si="206"/>
        <v>0.35</v>
      </c>
      <c r="P4398" s="10">
        <f t="shared" si="204"/>
        <v>9.9999999999999978E-2</v>
      </c>
      <c r="Q4398">
        <f t="shared" si="205"/>
        <v>-4.1517499999999998</v>
      </c>
    </row>
    <row r="4399" spans="1:17" x14ac:dyDescent="0.3">
      <c r="A4399">
        <v>4394</v>
      </c>
      <c r="B4399" t="s">
        <v>4846</v>
      </c>
      <c r="C4399" t="s">
        <v>21</v>
      </c>
      <c r="D4399" t="s">
        <v>9</v>
      </c>
      <c r="E4399">
        <v>1986790</v>
      </c>
      <c r="F4399">
        <v>729822</v>
      </c>
      <c r="G4399">
        <v>948.76859999999999</v>
      </c>
      <c r="H4399">
        <v>319.15879999999999</v>
      </c>
      <c r="I4399">
        <v>1267.9274</v>
      </c>
      <c r="J4399" s="12">
        <v>1.3</v>
      </c>
      <c r="K4399" s="12">
        <v>1.712</v>
      </c>
      <c r="L4399" s="10">
        <v>0.3</v>
      </c>
      <c r="M4399" s="10">
        <f>VLOOKUP('By placement'!$D4399,'By goal type'!$I$3:$J$7,2,FALSE)</f>
        <v>0.35</v>
      </c>
      <c r="N4399" s="13"/>
      <c r="O4399" s="10">
        <f t="shared" si="206"/>
        <v>0.35</v>
      </c>
      <c r="P4399" s="10">
        <f t="shared" si="204"/>
        <v>4.9999999999999989E-2</v>
      </c>
      <c r="Q4399">
        <f t="shared" si="205"/>
        <v>305.1320612149533</v>
      </c>
    </row>
    <row r="4400" spans="1:17" x14ac:dyDescent="0.3">
      <c r="A4400">
        <v>4395</v>
      </c>
      <c r="B4400" t="s">
        <v>4847</v>
      </c>
      <c r="C4400" t="s">
        <v>22</v>
      </c>
      <c r="D4400" t="s">
        <v>9</v>
      </c>
      <c r="E4400">
        <v>3206203</v>
      </c>
      <c r="F4400">
        <v>516560</v>
      </c>
      <c r="G4400">
        <v>258.27999999999997</v>
      </c>
      <c r="H4400">
        <v>87.229900000000001</v>
      </c>
      <c r="I4400">
        <v>345.50990000000002</v>
      </c>
      <c r="J4400" s="12">
        <v>0.5</v>
      </c>
      <c r="K4400" s="12">
        <v>0.70599999999999996</v>
      </c>
      <c r="L4400" s="10">
        <v>0.3</v>
      </c>
      <c r="M4400" s="10">
        <f>VLOOKUP('By placement'!$D4400,'By goal type'!$I$3:$J$7,2,FALSE)</f>
        <v>0.35</v>
      </c>
      <c r="N4400" s="13"/>
      <c r="O4400" s="10">
        <f t="shared" si="206"/>
        <v>0.35</v>
      </c>
      <c r="P4400" s="10">
        <f t="shared" si="204"/>
        <v>4.9999999999999989E-2</v>
      </c>
      <c r="Q4400">
        <f t="shared" si="205"/>
        <v>100.81450339943341</v>
      </c>
    </row>
    <row r="4401" spans="1:17" x14ac:dyDescent="0.3">
      <c r="A4401">
        <v>4396</v>
      </c>
      <c r="B4401" t="s">
        <v>4848</v>
      </c>
      <c r="C4401" t="s">
        <v>28</v>
      </c>
      <c r="D4401" t="s">
        <v>9</v>
      </c>
      <c r="E4401">
        <v>3986740</v>
      </c>
      <c r="F4401">
        <v>641582</v>
      </c>
      <c r="G4401">
        <v>163.376</v>
      </c>
      <c r="H4401">
        <v>52.162799999999997</v>
      </c>
      <c r="I4401">
        <v>215.53880000000001</v>
      </c>
      <c r="J4401" s="12">
        <v>0.25</v>
      </c>
      <c r="K4401" s="12">
        <v>0.377</v>
      </c>
      <c r="L4401" s="10">
        <v>0.25</v>
      </c>
      <c r="M4401" s="10">
        <f>VLOOKUP('By placement'!$D4401,'By goal type'!$I$3:$J$7,2,FALSE)</f>
        <v>0.35</v>
      </c>
      <c r="N4401" s="13"/>
      <c r="O4401" s="10">
        <f t="shared" si="206"/>
        <v>0.35</v>
      </c>
      <c r="P4401" s="10">
        <f t="shared" si="204"/>
        <v>9.9999999999999978E-2</v>
      </c>
      <c r="Q4401">
        <f t="shared" si="205"/>
        <v>72.608561273209546</v>
      </c>
    </row>
    <row r="4402" spans="1:17" x14ac:dyDescent="0.3">
      <c r="A4402">
        <v>4397</v>
      </c>
      <c r="B4402" t="s">
        <v>4849</v>
      </c>
      <c r="C4402" t="s">
        <v>41</v>
      </c>
      <c r="D4402" t="s">
        <v>9</v>
      </c>
      <c r="E4402">
        <v>950271</v>
      </c>
      <c r="F4402">
        <v>133761</v>
      </c>
      <c r="G4402">
        <v>94.094499999999996</v>
      </c>
      <c r="H4402">
        <v>31.973500000000001</v>
      </c>
      <c r="I4402">
        <v>126.068</v>
      </c>
      <c r="J4402" s="12">
        <v>0.7</v>
      </c>
      <c r="K4402" s="12">
        <v>1.04</v>
      </c>
      <c r="L4402" s="10">
        <v>0.3</v>
      </c>
      <c r="M4402" s="10">
        <f>VLOOKUP('By placement'!$D4402,'By goal type'!$I$3:$J$7,2,FALSE)</f>
        <v>0.35</v>
      </c>
      <c r="N4402" s="13"/>
      <c r="O4402" s="10">
        <f t="shared" si="206"/>
        <v>0.35</v>
      </c>
      <c r="P4402" s="10">
        <f t="shared" si="204"/>
        <v>4.9999999999999989E-2</v>
      </c>
      <c r="Q4402">
        <f t="shared" si="205"/>
        <v>41.214538461538467</v>
      </c>
    </row>
    <row r="4403" spans="1:17" x14ac:dyDescent="0.3">
      <c r="A4403">
        <v>4398</v>
      </c>
      <c r="B4403" t="s">
        <v>4850</v>
      </c>
      <c r="C4403" t="s">
        <v>22</v>
      </c>
      <c r="D4403" t="s">
        <v>9</v>
      </c>
      <c r="E4403">
        <v>3615486</v>
      </c>
      <c r="F4403">
        <v>613793</v>
      </c>
      <c r="G4403">
        <v>306.63150000000002</v>
      </c>
      <c r="H4403">
        <v>106.90179999999999</v>
      </c>
      <c r="I4403">
        <v>413.5333</v>
      </c>
      <c r="J4403" s="12">
        <v>0.5</v>
      </c>
      <c r="K4403" s="12">
        <v>0.70799999999999996</v>
      </c>
      <c r="L4403" s="10">
        <v>0.3</v>
      </c>
      <c r="M4403" s="10">
        <f>VLOOKUP('By placement'!$D4403,'By goal type'!$I$3:$J$7,2,FALSE)</f>
        <v>0.35</v>
      </c>
      <c r="N4403" s="13"/>
      <c r="O4403" s="10">
        <f t="shared" si="206"/>
        <v>0.35</v>
      </c>
      <c r="P4403" s="10">
        <f t="shared" si="204"/>
        <v>4.9999999999999989E-2</v>
      </c>
      <c r="Q4403">
        <f t="shared" si="205"/>
        <v>121.490009039548</v>
      </c>
    </row>
    <row r="4404" spans="1:17" x14ac:dyDescent="0.3">
      <c r="A4404">
        <v>4399</v>
      </c>
      <c r="B4404" t="s">
        <v>4851</v>
      </c>
      <c r="C4404" t="s">
        <v>39</v>
      </c>
      <c r="D4404" t="s">
        <v>9</v>
      </c>
      <c r="E4404">
        <v>2992958</v>
      </c>
      <c r="F4404">
        <v>1505629</v>
      </c>
      <c r="G4404">
        <v>1233.2869000000001</v>
      </c>
      <c r="H4404">
        <v>389.60410000000002</v>
      </c>
      <c r="I4404">
        <v>1622.8910000000001</v>
      </c>
      <c r="J4404" s="12">
        <v>0.8</v>
      </c>
      <c r="K4404" s="12">
        <v>1.089</v>
      </c>
      <c r="L4404" s="10">
        <v>0.28000000000000003</v>
      </c>
      <c r="M4404" s="10">
        <f>VLOOKUP('By placement'!$D4404,'By goal type'!$I$3:$J$7,2,FALSE)</f>
        <v>0.35</v>
      </c>
      <c r="N4404" s="13"/>
      <c r="O4404" s="10">
        <f t="shared" si="206"/>
        <v>0.35</v>
      </c>
      <c r="P4404" s="10">
        <f t="shared" si="204"/>
        <v>6.9999999999999951E-2</v>
      </c>
      <c r="Q4404">
        <f t="shared" si="205"/>
        <v>430.68457208448109</v>
      </c>
    </row>
    <row r="4405" spans="1:17" x14ac:dyDescent="0.3">
      <c r="A4405">
        <v>4400</v>
      </c>
      <c r="B4405" t="s">
        <v>4852</v>
      </c>
      <c r="C4405" t="s">
        <v>29</v>
      </c>
      <c r="D4405" t="s">
        <v>9</v>
      </c>
      <c r="E4405">
        <v>53384</v>
      </c>
      <c r="F4405">
        <v>8015</v>
      </c>
      <c r="G4405">
        <v>4.8221999999999996</v>
      </c>
      <c r="H4405">
        <v>1.6675</v>
      </c>
      <c r="I4405">
        <v>6.4897</v>
      </c>
      <c r="J4405" s="12">
        <v>0.6</v>
      </c>
      <c r="K4405" s="12">
        <v>0.80400000000000005</v>
      </c>
      <c r="L4405" s="10">
        <v>0.28999999999999998</v>
      </c>
      <c r="M4405" s="10">
        <f>VLOOKUP('By placement'!$D4405,'By goal type'!$I$3:$J$7,2,FALSE)</f>
        <v>0.35</v>
      </c>
      <c r="N4405" s="13"/>
      <c r="O4405" s="10">
        <f t="shared" si="206"/>
        <v>0.35</v>
      </c>
      <c r="P4405" s="10">
        <f t="shared" si="204"/>
        <v>0.06</v>
      </c>
      <c r="Q4405">
        <f t="shared" si="205"/>
        <v>1.6466402985074631</v>
      </c>
    </row>
    <row r="4406" spans="1:17" x14ac:dyDescent="0.3">
      <c r="A4406">
        <v>4401</v>
      </c>
      <c r="B4406" t="s">
        <v>4853</v>
      </c>
      <c r="C4406" t="s">
        <v>30</v>
      </c>
      <c r="D4406" t="s">
        <v>9</v>
      </c>
      <c r="E4406">
        <v>880688</v>
      </c>
      <c r="F4406">
        <v>245861</v>
      </c>
      <c r="G4406">
        <v>99.801900000000003</v>
      </c>
      <c r="H4406">
        <v>33.154699999999998</v>
      </c>
      <c r="I4406">
        <v>132.95660000000001</v>
      </c>
      <c r="J4406" s="12">
        <v>0.4</v>
      </c>
      <c r="K4406" s="12">
        <v>0.12</v>
      </c>
      <c r="L4406" s="10">
        <v>0.3</v>
      </c>
      <c r="M4406" s="10">
        <f>VLOOKUP('By placement'!$D4406,'By goal type'!$I$3:$J$7,2,FALSE)</f>
        <v>0.35</v>
      </c>
      <c r="N4406" s="13"/>
      <c r="O4406" s="10">
        <f t="shared" si="206"/>
        <v>0.35</v>
      </c>
      <c r="P4406" s="10">
        <f t="shared" si="204"/>
        <v>4.9999999999999989E-2</v>
      </c>
      <c r="Q4406">
        <f t="shared" si="205"/>
        <v>-310.2320666666667</v>
      </c>
    </row>
    <row r="4407" spans="1:17" x14ac:dyDescent="0.3">
      <c r="A4407">
        <v>4402</v>
      </c>
      <c r="B4407" t="s">
        <v>4854</v>
      </c>
      <c r="C4407" t="s">
        <v>26</v>
      </c>
      <c r="D4407" t="s">
        <v>9</v>
      </c>
      <c r="E4407">
        <v>9035</v>
      </c>
      <c r="F4407">
        <v>3098</v>
      </c>
      <c r="G4407">
        <v>1.5504</v>
      </c>
      <c r="H4407">
        <v>0.5413</v>
      </c>
      <c r="I4407">
        <v>2.0916999999999999</v>
      </c>
      <c r="J4407" s="12">
        <v>0.5</v>
      </c>
      <c r="K4407" s="12">
        <v>0.69</v>
      </c>
      <c r="L4407" s="10">
        <v>0.28000000000000003</v>
      </c>
      <c r="M4407" s="10">
        <f>VLOOKUP('By placement'!$D4407,'By goal type'!$I$3:$J$7,2,FALSE)</f>
        <v>0.35</v>
      </c>
      <c r="N4407" s="13"/>
      <c r="O4407" s="10">
        <f t="shared" si="206"/>
        <v>0.35</v>
      </c>
      <c r="P4407" s="10">
        <f t="shared" si="204"/>
        <v>6.9999999999999951E-2</v>
      </c>
      <c r="Q4407">
        <f t="shared" si="205"/>
        <v>0.57597536231884028</v>
      </c>
    </row>
    <row r="4408" spans="1:17" x14ac:dyDescent="0.3">
      <c r="A4408">
        <v>4403</v>
      </c>
      <c r="B4408" t="s">
        <v>4855</v>
      </c>
      <c r="C4408" t="s">
        <v>37</v>
      </c>
      <c r="D4408" t="s">
        <v>9</v>
      </c>
      <c r="E4408">
        <v>3116436</v>
      </c>
      <c r="F4408">
        <v>894605</v>
      </c>
      <c r="G4408">
        <v>1088.3116</v>
      </c>
      <c r="H4408">
        <v>362.76440000000002</v>
      </c>
      <c r="I4408">
        <v>1451.076</v>
      </c>
      <c r="J4408" s="12">
        <v>1.2</v>
      </c>
      <c r="K4408" s="12">
        <v>1.6259999999999999</v>
      </c>
      <c r="L4408" s="10">
        <v>0.25</v>
      </c>
      <c r="M4408" s="10">
        <f>VLOOKUP('By placement'!$D4408,'By goal type'!$I$3:$J$7,2,FALSE)</f>
        <v>0.35</v>
      </c>
      <c r="N4408" s="13"/>
      <c r="O4408" s="10">
        <f t="shared" si="206"/>
        <v>0.35</v>
      </c>
      <c r="P4408" s="10">
        <f t="shared" si="204"/>
        <v>9.9999999999999978E-2</v>
      </c>
      <c r="Q4408">
        <f t="shared" si="205"/>
        <v>380.17120295202955</v>
      </c>
    </row>
    <row r="4409" spans="1:17" x14ac:dyDescent="0.3">
      <c r="A4409">
        <v>4404</v>
      </c>
      <c r="B4409" t="s">
        <v>4856</v>
      </c>
      <c r="C4409" t="s">
        <v>26</v>
      </c>
      <c r="D4409" t="s">
        <v>9</v>
      </c>
      <c r="E4409">
        <v>335715</v>
      </c>
      <c r="F4409">
        <v>76581</v>
      </c>
      <c r="G4409">
        <v>23.3781</v>
      </c>
      <c r="H4409">
        <v>7.7792000000000003</v>
      </c>
      <c r="I4409">
        <v>31.157299999999999</v>
      </c>
      <c r="J4409" s="12">
        <v>0.3</v>
      </c>
      <c r="K4409" s="12">
        <v>0.38500000000000001</v>
      </c>
      <c r="L4409" s="10">
        <v>0.28000000000000003</v>
      </c>
      <c r="M4409" s="10">
        <f>VLOOKUP('By placement'!$D4409,'By goal type'!$I$3:$J$7,2,FALSE)</f>
        <v>0.35</v>
      </c>
      <c r="N4409" s="13"/>
      <c r="O4409" s="10">
        <f t="shared" si="206"/>
        <v>0.35</v>
      </c>
      <c r="P4409" s="10">
        <f t="shared" si="204"/>
        <v>6.9999999999999951E-2</v>
      </c>
      <c r="Q4409">
        <f t="shared" si="205"/>
        <v>6.8788844155844178</v>
      </c>
    </row>
    <row r="4410" spans="1:17" x14ac:dyDescent="0.3">
      <c r="A4410">
        <v>4405</v>
      </c>
      <c r="B4410" t="s">
        <v>4857</v>
      </c>
      <c r="C4410" t="s">
        <v>39</v>
      </c>
      <c r="D4410" t="s">
        <v>9</v>
      </c>
      <c r="E4410">
        <v>79946</v>
      </c>
      <c r="F4410">
        <v>28937</v>
      </c>
      <c r="G4410">
        <v>72.342500000000001</v>
      </c>
      <c r="H4410">
        <v>25.795400000000001</v>
      </c>
      <c r="I4410">
        <v>98.137900000000002</v>
      </c>
      <c r="J4410" s="12">
        <v>2.5</v>
      </c>
      <c r="K4410" s="12">
        <v>3.3559999999999999</v>
      </c>
      <c r="L4410" s="10">
        <v>0.28000000000000003</v>
      </c>
      <c r="M4410" s="10">
        <f>VLOOKUP('By placement'!$D4410,'By goal type'!$I$3:$J$7,2,FALSE)</f>
        <v>0.35</v>
      </c>
      <c r="N4410" s="13"/>
      <c r="O4410" s="10">
        <f t="shared" si="206"/>
        <v>0.35</v>
      </c>
      <c r="P4410" s="10">
        <f t="shared" si="204"/>
        <v>6.9999999999999951E-2</v>
      </c>
      <c r="Q4410">
        <f t="shared" si="205"/>
        <v>25.031597854588799</v>
      </c>
    </row>
    <row r="4411" spans="1:17" x14ac:dyDescent="0.3">
      <c r="A4411">
        <v>4406</v>
      </c>
      <c r="B4411" t="s">
        <v>4858</v>
      </c>
      <c r="C4411" t="s">
        <v>22</v>
      </c>
      <c r="D4411" t="s">
        <v>9</v>
      </c>
      <c r="E4411">
        <v>4255632</v>
      </c>
      <c r="F4411">
        <v>415415</v>
      </c>
      <c r="G4411">
        <v>166.166</v>
      </c>
      <c r="H4411">
        <v>59.573999999999998</v>
      </c>
      <c r="I4411">
        <v>225.74</v>
      </c>
      <c r="J4411" s="12">
        <v>0.4</v>
      </c>
      <c r="K4411" s="12">
        <v>0.54500000000000004</v>
      </c>
      <c r="L4411" s="10">
        <v>0.3</v>
      </c>
      <c r="M4411" s="10">
        <f>VLOOKUP('By placement'!$D4411,'By goal type'!$I$3:$J$7,2,FALSE)</f>
        <v>0.35</v>
      </c>
      <c r="N4411" s="13"/>
      <c r="O4411" s="10">
        <f t="shared" si="206"/>
        <v>0.35</v>
      </c>
      <c r="P4411" s="10">
        <f t="shared" si="204"/>
        <v>4.9999999999999989E-2</v>
      </c>
      <c r="Q4411">
        <f t="shared" si="205"/>
        <v>60.059266055045867</v>
      </c>
    </row>
    <row r="4412" spans="1:17" x14ac:dyDescent="0.3">
      <c r="A4412">
        <v>4407</v>
      </c>
      <c r="B4412" t="s">
        <v>4859</v>
      </c>
      <c r="C4412" t="s">
        <v>47</v>
      </c>
      <c r="D4412" t="s">
        <v>9</v>
      </c>
      <c r="E4412">
        <v>288647</v>
      </c>
      <c r="F4412">
        <v>43144</v>
      </c>
      <c r="G4412">
        <v>54.510800000000003</v>
      </c>
      <c r="H4412">
        <v>18.8796</v>
      </c>
      <c r="I4412">
        <v>73.3904</v>
      </c>
      <c r="J4412" s="12">
        <v>1.25</v>
      </c>
      <c r="K4412" s="12">
        <v>1.7050000000000001</v>
      </c>
      <c r="L4412" s="10">
        <v>0.27</v>
      </c>
      <c r="M4412" s="10">
        <f>VLOOKUP('By placement'!$D4412,'By goal type'!$I$3:$J$7,2,FALSE)</f>
        <v>0.35</v>
      </c>
      <c r="N4412" s="13"/>
      <c r="O4412" s="10">
        <f t="shared" si="206"/>
        <v>0.35</v>
      </c>
      <c r="P4412" s="10">
        <f t="shared" si="204"/>
        <v>7.999999999999996E-2</v>
      </c>
      <c r="Q4412">
        <f t="shared" si="205"/>
        <v>19.585121407624634</v>
      </c>
    </row>
    <row r="4413" spans="1:17" x14ac:dyDescent="0.3">
      <c r="A4413">
        <v>4408</v>
      </c>
      <c r="B4413" t="s">
        <v>4860</v>
      </c>
      <c r="C4413" t="s">
        <v>46</v>
      </c>
      <c r="D4413" t="s">
        <v>9</v>
      </c>
      <c r="E4413">
        <v>1700112</v>
      </c>
      <c r="F4413">
        <v>211805</v>
      </c>
      <c r="G4413">
        <v>635.25170000000003</v>
      </c>
      <c r="H4413">
        <v>157.39709999999999</v>
      </c>
      <c r="I4413">
        <v>792.64880000000005</v>
      </c>
      <c r="J4413" s="12">
        <v>2.75</v>
      </c>
      <c r="K4413" s="12">
        <v>3.665</v>
      </c>
      <c r="L4413" s="10">
        <v>0.2</v>
      </c>
      <c r="M4413" s="10">
        <f>VLOOKUP('By placement'!$D4413,'By goal type'!$I$3:$J$7,2,FALSE)</f>
        <v>0.35</v>
      </c>
      <c r="N4413" s="13"/>
      <c r="O4413" s="10">
        <f t="shared" si="206"/>
        <v>0.35</v>
      </c>
      <c r="P4413" s="10">
        <f t="shared" si="204"/>
        <v>0.14999999999999997</v>
      </c>
      <c r="Q4413">
        <f t="shared" si="205"/>
        <v>197.89185593451575</v>
      </c>
    </row>
    <row r="4414" spans="1:17" x14ac:dyDescent="0.3">
      <c r="A4414">
        <v>4409</v>
      </c>
      <c r="B4414" t="s">
        <v>4861</v>
      </c>
      <c r="C4414" t="s">
        <v>22</v>
      </c>
      <c r="D4414" t="s">
        <v>9</v>
      </c>
      <c r="E4414">
        <v>3295153</v>
      </c>
      <c r="F4414">
        <v>580887</v>
      </c>
      <c r="G4414">
        <v>292.55290000000002</v>
      </c>
      <c r="H4414">
        <v>105.3248</v>
      </c>
      <c r="I4414">
        <v>397.8777</v>
      </c>
      <c r="J4414" s="12">
        <v>0.5</v>
      </c>
      <c r="K4414" s="12">
        <v>0.71699999999999997</v>
      </c>
      <c r="L4414" s="10">
        <v>0.28000000000000003</v>
      </c>
      <c r="M4414" s="10">
        <f>VLOOKUP('By placement'!$D4414,'By goal type'!$I$3:$J$7,2,FALSE)</f>
        <v>0.35</v>
      </c>
      <c r="N4414" s="13"/>
      <c r="O4414" s="10">
        <f t="shared" si="206"/>
        <v>0.35</v>
      </c>
      <c r="P4414" s="10">
        <f t="shared" si="204"/>
        <v>6.9999999999999951E-2</v>
      </c>
      <c r="Q4414">
        <f t="shared" si="205"/>
        <v>120.41765815899581</v>
      </c>
    </row>
    <row r="4415" spans="1:17" x14ac:dyDescent="0.3">
      <c r="A4415">
        <v>4410</v>
      </c>
      <c r="B4415" t="s">
        <v>4862</v>
      </c>
      <c r="C4415" t="s">
        <v>40</v>
      </c>
      <c r="D4415" t="s">
        <v>9</v>
      </c>
      <c r="E4415">
        <v>332728</v>
      </c>
      <c r="F4415">
        <v>71975</v>
      </c>
      <c r="G4415">
        <v>121.54470000000001</v>
      </c>
      <c r="H4415">
        <v>26.6797</v>
      </c>
      <c r="I4415">
        <v>148.2244</v>
      </c>
      <c r="J4415" s="12">
        <v>1.5</v>
      </c>
      <c r="K4415" s="12">
        <v>2.044</v>
      </c>
      <c r="L4415" s="10">
        <v>0.18</v>
      </c>
      <c r="M4415" s="10">
        <f>VLOOKUP('By placement'!$D4415,'By goal type'!$I$3:$J$7,2,FALSE)</f>
        <v>0.35</v>
      </c>
      <c r="N4415" s="13"/>
      <c r="O4415" s="10">
        <f t="shared" si="206"/>
        <v>0.35</v>
      </c>
      <c r="P4415" s="10">
        <f t="shared" si="204"/>
        <v>0.16999999999999998</v>
      </c>
      <c r="Q4415">
        <f t="shared" si="205"/>
        <v>39.449155381604697</v>
      </c>
    </row>
    <row r="4416" spans="1:17" x14ac:dyDescent="0.3">
      <c r="A4416">
        <v>4411</v>
      </c>
      <c r="B4416" t="s">
        <v>4863</v>
      </c>
      <c r="C4416" t="s">
        <v>26</v>
      </c>
      <c r="D4416" t="s">
        <v>9</v>
      </c>
      <c r="E4416">
        <v>25083</v>
      </c>
      <c r="F4416">
        <v>2953</v>
      </c>
      <c r="G4416">
        <v>1.4835</v>
      </c>
      <c r="H4416">
        <v>0.54859999999999998</v>
      </c>
      <c r="I4416">
        <v>2.0320999999999998</v>
      </c>
      <c r="J4416" s="12">
        <v>0.5</v>
      </c>
      <c r="K4416" s="12">
        <v>0.70099999999999996</v>
      </c>
      <c r="L4416" s="10">
        <v>0.28000000000000003</v>
      </c>
      <c r="M4416" s="10">
        <f>VLOOKUP('By placement'!$D4416,'By goal type'!$I$3:$J$7,2,FALSE)</f>
        <v>0.35</v>
      </c>
      <c r="N4416" s="13"/>
      <c r="O4416" s="10">
        <f t="shared" si="206"/>
        <v>0.35</v>
      </c>
      <c r="P4416" s="10">
        <f t="shared" si="204"/>
        <v>6.9999999999999951E-2</v>
      </c>
      <c r="Q4416">
        <f t="shared" si="205"/>
        <v>0.58267061340941506</v>
      </c>
    </row>
    <row r="4417" spans="1:17" x14ac:dyDescent="0.3">
      <c r="A4417">
        <v>4412</v>
      </c>
      <c r="B4417" t="s">
        <v>4864</v>
      </c>
      <c r="C4417" t="s">
        <v>38</v>
      </c>
      <c r="D4417" t="s">
        <v>9</v>
      </c>
      <c r="E4417">
        <v>299661</v>
      </c>
      <c r="F4417">
        <v>55897</v>
      </c>
      <c r="G4417">
        <v>115.0605</v>
      </c>
      <c r="H4417">
        <v>38.9236</v>
      </c>
      <c r="I4417">
        <v>153.98410000000001</v>
      </c>
      <c r="J4417" s="12">
        <v>2</v>
      </c>
      <c r="K4417" s="12">
        <v>2.7240000000000002</v>
      </c>
      <c r="L4417" s="10">
        <v>0.3</v>
      </c>
      <c r="M4417" s="10">
        <f>VLOOKUP('By placement'!$D4417,'By goal type'!$I$3:$J$7,2,FALSE)</f>
        <v>0.35</v>
      </c>
      <c r="N4417" s="13"/>
      <c r="O4417" s="10">
        <f t="shared" si="206"/>
        <v>0.35</v>
      </c>
      <c r="P4417" s="10">
        <f t="shared" si="204"/>
        <v>4.9999999999999989E-2</v>
      </c>
      <c r="Q4417">
        <f t="shared" si="205"/>
        <v>40.926757856093992</v>
      </c>
    </row>
    <row r="4418" spans="1:17" x14ac:dyDescent="0.3">
      <c r="A4418">
        <v>4413</v>
      </c>
      <c r="B4418" t="s">
        <v>4865</v>
      </c>
      <c r="C4418" t="s">
        <v>37</v>
      </c>
      <c r="D4418" t="s">
        <v>9</v>
      </c>
      <c r="E4418">
        <v>81636</v>
      </c>
      <c r="F4418">
        <v>24148</v>
      </c>
      <c r="G4418">
        <v>33.306600000000003</v>
      </c>
      <c r="H4418">
        <v>10.144399999999999</v>
      </c>
      <c r="I4418">
        <v>43.451000000000001</v>
      </c>
      <c r="J4418" s="12">
        <v>1.3</v>
      </c>
      <c r="K4418" s="12">
        <v>1.8919999999999999</v>
      </c>
      <c r="L4418" s="10">
        <v>0.25</v>
      </c>
      <c r="M4418" s="10">
        <f>VLOOKUP('By placement'!$D4418,'By goal type'!$I$3:$J$7,2,FALSE)</f>
        <v>0.35</v>
      </c>
      <c r="N4418" s="13"/>
      <c r="O4418" s="10">
        <f t="shared" si="206"/>
        <v>0.35</v>
      </c>
      <c r="P4418" s="10">
        <f t="shared" si="204"/>
        <v>9.9999999999999978E-2</v>
      </c>
      <c r="Q4418">
        <f t="shared" si="205"/>
        <v>13.595661733615222</v>
      </c>
    </row>
    <row r="4419" spans="1:17" x14ac:dyDescent="0.3">
      <c r="A4419">
        <v>4414</v>
      </c>
      <c r="B4419" t="s">
        <v>4866</v>
      </c>
      <c r="C4419" t="s">
        <v>37</v>
      </c>
      <c r="D4419" t="s">
        <v>9</v>
      </c>
      <c r="E4419">
        <v>81627</v>
      </c>
      <c r="F4419">
        <v>24107</v>
      </c>
      <c r="G4419">
        <v>30.738700000000001</v>
      </c>
      <c r="H4419">
        <v>9.3562999999999992</v>
      </c>
      <c r="I4419">
        <v>40.094999999999999</v>
      </c>
      <c r="J4419" s="12">
        <v>1.2</v>
      </c>
      <c r="K4419" s="12">
        <v>1.736</v>
      </c>
      <c r="L4419" s="10">
        <v>0.25</v>
      </c>
      <c r="M4419" s="10">
        <f>VLOOKUP('By placement'!$D4419,'By goal type'!$I$3:$J$7,2,FALSE)</f>
        <v>0.35</v>
      </c>
      <c r="N4419" s="13"/>
      <c r="O4419" s="10">
        <f t="shared" si="206"/>
        <v>0.35</v>
      </c>
      <c r="P4419" s="10">
        <f t="shared" si="204"/>
        <v>9.9999999999999978E-2</v>
      </c>
      <c r="Q4419">
        <f t="shared" si="205"/>
        <v>12.379562211981566</v>
      </c>
    </row>
    <row r="4420" spans="1:17" x14ac:dyDescent="0.3">
      <c r="A4420">
        <v>4415</v>
      </c>
      <c r="B4420" t="s">
        <v>4867</v>
      </c>
      <c r="C4420" t="s">
        <v>45</v>
      </c>
      <c r="D4420" t="s">
        <v>9</v>
      </c>
      <c r="E4420">
        <v>408938</v>
      </c>
      <c r="F4420">
        <v>9235</v>
      </c>
      <c r="G4420">
        <v>4.7618999999999998</v>
      </c>
      <c r="H4420">
        <v>1.6380999999999999</v>
      </c>
      <c r="I4420">
        <v>6.4</v>
      </c>
      <c r="J4420" s="12">
        <v>0.5</v>
      </c>
      <c r="K4420" s="12">
        <v>0.55400000000000005</v>
      </c>
      <c r="L4420" s="10">
        <v>0.28000000000000003</v>
      </c>
      <c r="M4420" s="10">
        <f>VLOOKUP('By placement'!$D4420,'By goal type'!$I$3:$J$7,2,FALSE)</f>
        <v>0.35</v>
      </c>
      <c r="N4420" s="13"/>
      <c r="O4420" s="10">
        <f t="shared" si="206"/>
        <v>0.35</v>
      </c>
      <c r="P4420" s="10">
        <f t="shared" si="204"/>
        <v>6.9999999999999951E-2</v>
      </c>
      <c r="Q4420">
        <f t="shared" si="205"/>
        <v>0.62382671480144447</v>
      </c>
    </row>
    <row r="4421" spans="1:17" x14ac:dyDescent="0.3">
      <c r="A4421">
        <v>4416</v>
      </c>
      <c r="B4421" t="s">
        <v>4868</v>
      </c>
      <c r="C4421" t="s">
        <v>40</v>
      </c>
      <c r="D4421" t="s">
        <v>9</v>
      </c>
      <c r="E4421">
        <v>49517</v>
      </c>
      <c r="F4421">
        <v>9765</v>
      </c>
      <c r="G4421">
        <v>16.664999999999999</v>
      </c>
      <c r="H4421">
        <v>3.6581000000000001</v>
      </c>
      <c r="I4421">
        <v>20.3231</v>
      </c>
      <c r="J4421" s="12">
        <v>1.5</v>
      </c>
      <c r="K4421" s="12">
        <v>1.9950000000000001</v>
      </c>
      <c r="L4421" s="10">
        <v>0.18</v>
      </c>
      <c r="M4421" s="10">
        <f>VLOOKUP('By placement'!$D4421,'By goal type'!$I$3:$J$7,2,FALSE)</f>
        <v>0.35</v>
      </c>
      <c r="N4421" s="13"/>
      <c r="O4421" s="10">
        <f t="shared" si="206"/>
        <v>0.35</v>
      </c>
      <c r="P4421" s="10">
        <f t="shared" si="204"/>
        <v>0.16999999999999998</v>
      </c>
      <c r="Q4421">
        <f t="shared" si="205"/>
        <v>5.0425736842105273</v>
      </c>
    </row>
    <row r="4422" spans="1:17" x14ac:dyDescent="0.3">
      <c r="A4422">
        <v>4417</v>
      </c>
      <c r="B4422" t="s">
        <v>4869</v>
      </c>
      <c r="C4422" t="s">
        <v>44</v>
      </c>
      <c r="D4422" t="s">
        <v>9</v>
      </c>
      <c r="E4422">
        <v>113734</v>
      </c>
      <c r="F4422">
        <v>22102</v>
      </c>
      <c r="G4422">
        <v>38.697000000000003</v>
      </c>
      <c r="H4422">
        <v>7.3712</v>
      </c>
      <c r="I4422">
        <v>46.068199999999997</v>
      </c>
      <c r="J4422" s="12">
        <v>1.5</v>
      </c>
      <c r="K4422" s="12">
        <v>2.113</v>
      </c>
      <c r="L4422" s="10">
        <v>0.16</v>
      </c>
      <c r="M4422" s="10">
        <f>VLOOKUP('By placement'!$D4422,'By goal type'!$I$3:$J$7,2,FALSE)</f>
        <v>0.35</v>
      </c>
      <c r="N4422" s="13"/>
      <c r="O4422" s="10">
        <f t="shared" si="206"/>
        <v>0.35</v>
      </c>
      <c r="P4422" s="10">
        <f t="shared" si="204"/>
        <v>0.18999999999999997</v>
      </c>
      <c r="Q4422">
        <f t="shared" si="205"/>
        <v>13.364792522479888</v>
      </c>
    </row>
    <row r="4423" spans="1:17" x14ac:dyDescent="0.3">
      <c r="A4423">
        <v>4418</v>
      </c>
      <c r="B4423" t="s">
        <v>4870</v>
      </c>
      <c r="C4423" t="s">
        <v>28</v>
      </c>
      <c r="D4423" t="s">
        <v>9</v>
      </c>
      <c r="E4423">
        <v>18860</v>
      </c>
      <c r="F4423">
        <v>1376</v>
      </c>
      <c r="G4423">
        <v>0.71899999999999997</v>
      </c>
      <c r="H4423">
        <v>0.23899999999999999</v>
      </c>
      <c r="I4423">
        <v>0.95799999999999996</v>
      </c>
      <c r="J4423" s="12">
        <v>0.5</v>
      </c>
      <c r="K4423" s="12">
        <v>0.72399999999999998</v>
      </c>
      <c r="L4423" s="10">
        <v>0.25</v>
      </c>
      <c r="M4423" s="10">
        <f>VLOOKUP('By placement'!$D4423,'By goal type'!$I$3:$J$7,2,FALSE)</f>
        <v>0.35</v>
      </c>
      <c r="N4423" s="13"/>
      <c r="O4423" s="10">
        <f t="shared" si="206"/>
        <v>0.35</v>
      </c>
      <c r="P4423" s="10">
        <f t="shared" ref="P4423:P4486" si="207">IFERROR(O4423-L4423,"unknown")</f>
        <v>9.9999999999999978E-2</v>
      </c>
      <c r="Q4423">
        <f t="shared" ref="Q4423:Q4486" si="208">IFERROR(MIN(1-J4423/K4423,O4423)*I4423,0)</f>
        <v>0.29639779005524858</v>
      </c>
    </row>
    <row r="4424" spans="1:17" x14ac:dyDescent="0.3">
      <c r="A4424">
        <v>4419</v>
      </c>
      <c r="B4424" t="s">
        <v>4871</v>
      </c>
      <c r="C4424" t="s">
        <v>44</v>
      </c>
      <c r="D4424" t="s">
        <v>9</v>
      </c>
      <c r="E4424">
        <v>269873</v>
      </c>
      <c r="F4424">
        <v>102708</v>
      </c>
      <c r="G4424">
        <v>182.78530000000001</v>
      </c>
      <c r="H4424">
        <v>32.254300000000001</v>
      </c>
      <c r="I4424">
        <v>215.03960000000001</v>
      </c>
      <c r="J4424" s="12">
        <v>1.5</v>
      </c>
      <c r="K4424" s="12">
        <v>2.097</v>
      </c>
      <c r="L4424" s="10">
        <v>0.15</v>
      </c>
      <c r="M4424" s="10">
        <f>VLOOKUP('By placement'!$D4424,'By goal type'!$I$3:$J$7,2,FALSE)</f>
        <v>0.35</v>
      </c>
      <c r="N4424" s="13"/>
      <c r="O4424" s="10">
        <f t="shared" ref="O4424:O4487" si="209">IF(N4424="",M4424,N4424)</f>
        <v>0.35</v>
      </c>
      <c r="P4424" s="10">
        <f t="shared" si="207"/>
        <v>0.19999999999999998</v>
      </c>
      <c r="Q4424">
        <f t="shared" si="208"/>
        <v>61.220143633762525</v>
      </c>
    </row>
    <row r="4425" spans="1:17" x14ac:dyDescent="0.3">
      <c r="A4425">
        <v>4420</v>
      </c>
      <c r="B4425" t="s">
        <v>4872</v>
      </c>
      <c r="C4425" t="s">
        <v>37</v>
      </c>
      <c r="D4425" t="s">
        <v>9</v>
      </c>
      <c r="E4425">
        <v>3117833</v>
      </c>
      <c r="F4425">
        <v>915201</v>
      </c>
      <c r="G4425">
        <v>1293.6261999999999</v>
      </c>
      <c r="H4425">
        <v>431.2038</v>
      </c>
      <c r="I4425">
        <v>1724.83</v>
      </c>
      <c r="J4425" s="12">
        <v>1.1499999999999999</v>
      </c>
      <c r="K4425" s="12">
        <v>1.88</v>
      </c>
      <c r="L4425" s="10">
        <v>0.25</v>
      </c>
      <c r="M4425" s="10">
        <f>VLOOKUP('By placement'!$D4425,'By goal type'!$I$3:$J$7,2,FALSE)</f>
        <v>0.35</v>
      </c>
      <c r="N4425" s="13"/>
      <c r="O4425" s="10">
        <f t="shared" si="209"/>
        <v>0.35</v>
      </c>
      <c r="P4425" s="10">
        <f t="shared" si="207"/>
        <v>9.9999999999999978E-2</v>
      </c>
      <c r="Q4425">
        <f t="shared" si="208"/>
        <v>603.69049999999993</v>
      </c>
    </row>
    <row r="4426" spans="1:17" x14ac:dyDescent="0.3">
      <c r="A4426">
        <v>4421</v>
      </c>
      <c r="B4426" t="s">
        <v>4873</v>
      </c>
      <c r="C4426" t="s">
        <v>29</v>
      </c>
      <c r="D4426" t="s">
        <v>9</v>
      </c>
      <c r="E4426">
        <v>2860487</v>
      </c>
      <c r="F4426">
        <v>1623892</v>
      </c>
      <c r="G4426">
        <v>836.35500000000002</v>
      </c>
      <c r="H4426">
        <v>297.13780000000003</v>
      </c>
      <c r="I4426">
        <v>1133.4928</v>
      </c>
      <c r="J4426" s="12">
        <v>0.5</v>
      </c>
      <c r="K4426" s="12">
        <v>0.71199999999999997</v>
      </c>
      <c r="L4426" s="10">
        <v>0.27</v>
      </c>
      <c r="M4426" s="10">
        <f>VLOOKUP('By placement'!$D4426,'By goal type'!$I$3:$J$7,2,FALSE)</f>
        <v>0.35</v>
      </c>
      <c r="N4426" s="13"/>
      <c r="O4426" s="10">
        <f t="shared" si="209"/>
        <v>0.35</v>
      </c>
      <c r="P4426" s="10">
        <f t="shared" si="207"/>
        <v>7.999999999999996E-2</v>
      </c>
      <c r="Q4426">
        <f t="shared" si="208"/>
        <v>337.50066516853929</v>
      </c>
    </row>
    <row r="4427" spans="1:17" x14ac:dyDescent="0.3">
      <c r="A4427">
        <v>4422</v>
      </c>
      <c r="B4427" t="s">
        <v>4874</v>
      </c>
      <c r="C4427" t="s">
        <v>26</v>
      </c>
      <c r="D4427" t="s">
        <v>9</v>
      </c>
      <c r="E4427">
        <v>7258</v>
      </c>
      <c r="F4427">
        <v>1810</v>
      </c>
      <c r="G4427">
        <v>0.92889999999999995</v>
      </c>
      <c r="H4427">
        <v>0.3357</v>
      </c>
      <c r="I4427">
        <v>1.2645999999999999</v>
      </c>
      <c r="J4427" s="12">
        <v>0.5</v>
      </c>
      <c r="K4427" s="12">
        <v>0.71899999999999997</v>
      </c>
      <c r="L4427" s="10">
        <v>0.28000000000000003</v>
      </c>
      <c r="M4427" s="10">
        <f>VLOOKUP('By placement'!$D4427,'By goal type'!$I$3:$J$7,2,FALSE)</f>
        <v>0.35</v>
      </c>
      <c r="N4427" s="13"/>
      <c r="O4427" s="10">
        <f t="shared" si="209"/>
        <v>0.35</v>
      </c>
      <c r="P4427" s="10">
        <f t="shared" si="207"/>
        <v>6.9999999999999951E-2</v>
      </c>
      <c r="Q4427">
        <f t="shared" si="208"/>
        <v>0.38518414464534062</v>
      </c>
    </row>
    <row r="4428" spans="1:17" x14ac:dyDescent="0.3">
      <c r="A4428">
        <v>4423</v>
      </c>
      <c r="B4428" t="s">
        <v>4875</v>
      </c>
      <c r="C4428" t="s">
        <v>26</v>
      </c>
      <c r="D4428" t="s">
        <v>9</v>
      </c>
      <c r="E4428">
        <v>52176</v>
      </c>
      <c r="F4428">
        <v>11306</v>
      </c>
      <c r="G4428">
        <v>5.7073</v>
      </c>
      <c r="H4428">
        <v>2.1920000000000002</v>
      </c>
      <c r="I4428">
        <v>7.8993000000000002</v>
      </c>
      <c r="J4428" s="12">
        <v>0.5</v>
      </c>
      <c r="K4428" s="12">
        <v>0.70699999999999996</v>
      </c>
      <c r="L4428" s="10">
        <v>0.28000000000000003</v>
      </c>
      <c r="M4428" s="10">
        <f>VLOOKUP('By placement'!$D4428,'By goal type'!$I$3:$J$7,2,FALSE)</f>
        <v>0.35</v>
      </c>
      <c r="N4428" s="13"/>
      <c r="O4428" s="10">
        <f t="shared" si="209"/>
        <v>0.35</v>
      </c>
      <c r="P4428" s="10">
        <f t="shared" si="207"/>
        <v>6.9999999999999951E-2</v>
      </c>
      <c r="Q4428">
        <f t="shared" si="208"/>
        <v>2.3128077793493635</v>
      </c>
    </row>
    <row r="4429" spans="1:17" x14ac:dyDescent="0.3">
      <c r="A4429">
        <v>4424</v>
      </c>
      <c r="B4429" t="s">
        <v>4876</v>
      </c>
      <c r="C4429" t="s">
        <v>37</v>
      </c>
      <c r="D4429" t="s">
        <v>9</v>
      </c>
      <c r="E4429">
        <v>81592</v>
      </c>
      <c r="F4429">
        <v>23407</v>
      </c>
      <c r="G4429">
        <v>30.2149</v>
      </c>
      <c r="H4429">
        <v>9.2011000000000003</v>
      </c>
      <c r="I4429">
        <v>39.415999999999997</v>
      </c>
      <c r="J4429" s="12">
        <v>1.2</v>
      </c>
      <c r="K4429" s="12">
        <v>1.7789999999999999</v>
      </c>
      <c r="L4429" s="10">
        <v>0.25</v>
      </c>
      <c r="M4429" s="10">
        <f>VLOOKUP('By placement'!$D4429,'By goal type'!$I$3:$J$7,2,FALSE)</f>
        <v>0.35</v>
      </c>
      <c r="N4429" s="13"/>
      <c r="O4429" s="10">
        <f t="shared" si="209"/>
        <v>0.35</v>
      </c>
      <c r="P4429" s="10">
        <f t="shared" si="207"/>
        <v>9.9999999999999978E-2</v>
      </c>
      <c r="Q4429">
        <f t="shared" si="208"/>
        <v>12.828478920741986</v>
      </c>
    </row>
    <row r="4430" spans="1:17" x14ac:dyDescent="0.3">
      <c r="A4430">
        <v>4425</v>
      </c>
      <c r="B4430" t="s">
        <v>4877</v>
      </c>
      <c r="C4430" t="s">
        <v>37</v>
      </c>
      <c r="D4430" t="s">
        <v>9</v>
      </c>
      <c r="E4430">
        <v>81592</v>
      </c>
      <c r="F4430">
        <v>25958</v>
      </c>
      <c r="G4430">
        <v>33.4163</v>
      </c>
      <c r="H4430">
        <v>10.2927</v>
      </c>
      <c r="I4430">
        <v>43.709000000000003</v>
      </c>
      <c r="J4430" s="12">
        <v>1.2</v>
      </c>
      <c r="K4430" s="12">
        <v>1.7629999999999999</v>
      </c>
      <c r="L4430" s="10">
        <v>0.25</v>
      </c>
      <c r="M4430" s="10">
        <f>VLOOKUP('By placement'!$D4430,'By goal type'!$I$3:$J$7,2,FALSE)</f>
        <v>0.35</v>
      </c>
      <c r="N4430" s="13"/>
      <c r="O4430" s="10">
        <f t="shared" si="209"/>
        <v>0.35</v>
      </c>
      <c r="P4430" s="10">
        <f t="shared" si="207"/>
        <v>9.9999999999999978E-2</v>
      </c>
      <c r="Q4430">
        <f t="shared" si="208"/>
        <v>13.958120816789565</v>
      </c>
    </row>
    <row r="4431" spans="1:17" x14ac:dyDescent="0.3">
      <c r="A4431">
        <v>4426</v>
      </c>
      <c r="B4431" t="s">
        <v>4878</v>
      </c>
      <c r="C4431" t="s">
        <v>21</v>
      </c>
      <c r="D4431" t="s">
        <v>9</v>
      </c>
      <c r="E4431">
        <v>5114959</v>
      </c>
      <c r="F4431">
        <v>1587882</v>
      </c>
      <c r="G4431">
        <v>2064.2465999999999</v>
      </c>
      <c r="H4431">
        <v>833.57539999999995</v>
      </c>
      <c r="I4431">
        <v>2897.8220000000001</v>
      </c>
      <c r="J4431" s="12">
        <v>1.3</v>
      </c>
      <c r="K4431" s="12">
        <v>1.837</v>
      </c>
      <c r="L4431" s="10">
        <v>0.33</v>
      </c>
      <c r="M4431" s="10">
        <f>VLOOKUP('By placement'!$D4431,'By goal type'!$I$3:$J$7,2,FALSE)</f>
        <v>0.35</v>
      </c>
      <c r="N4431" s="13"/>
      <c r="O4431" s="10">
        <f t="shared" si="209"/>
        <v>0.35</v>
      </c>
      <c r="P4431" s="10">
        <f t="shared" si="207"/>
        <v>1.9999999999999962E-2</v>
      </c>
      <c r="Q4431">
        <f t="shared" si="208"/>
        <v>847.10419923788788</v>
      </c>
    </row>
    <row r="4432" spans="1:17" x14ac:dyDescent="0.3">
      <c r="A4432">
        <v>4427</v>
      </c>
      <c r="B4432" t="s">
        <v>4879</v>
      </c>
      <c r="C4432" t="s">
        <v>38</v>
      </c>
      <c r="D4432" t="s">
        <v>9</v>
      </c>
      <c r="E4432">
        <v>183852</v>
      </c>
      <c r="F4432">
        <v>36336</v>
      </c>
      <c r="G4432">
        <v>57.589599999999997</v>
      </c>
      <c r="H4432">
        <v>19.2104</v>
      </c>
      <c r="I4432">
        <v>76.8</v>
      </c>
      <c r="J4432" s="12">
        <v>1.5</v>
      </c>
      <c r="K4432" s="12">
        <v>2.177</v>
      </c>
      <c r="L4432" s="10">
        <v>0.3</v>
      </c>
      <c r="M4432" s="10">
        <f>VLOOKUP('By placement'!$D4432,'By goal type'!$I$3:$J$7,2,FALSE)</f>
        <v>0.35</v>
      </c>
      <c r="N4432" s="13"/>
      <c r="O4432" s="10">
        <f t="shared" si="209"/>
        <v>0.35</v>
      </c>
      <c r="P4432" s="10">
        <f t="shared" si="207"/>
        <v>4.9999999999999989E-2</v>
      </c>
      <c r="Q4432">
        <f t="shared" si="208"/>
        <v>23.883141938447405</v>
      </c>
    </row>
    <row r="4433" spans="1:17" x14ac:dyDescent="0.3">
      <c r="A4433">
        <v>4428</v>
      </c>
      <c r="B4433" t="s">
        <v>4880</v>
      </c>
      <c r="C4433" t="s">
        <v>26</v>
      </c>
      <c r="D4433" t="s">
        <v>9</v>
      </c>
      <c r="E4433">
        <v>4894</v>
      </c>
      <c r="F4433">
        <v>1210</v>
      </c>
      <c r="G4433">
        <v>0.56530000000000002</v>
      </c>
      <c r="H4433">
        <v>0.20219999999999999</v>
      </c>
      <c r="I4433">
        <v>0.76749999999999996</v>
      </c>
      <c r="J4433" s="12">
        <v>0.45</v>
      </c>
      <c r="K4433" s="12">
        <v>0.63</v>
      </c>
      <c r="L4433" s="10">
        <v>0.28000000000000003</v>
      </c>
      <c r="M4433" s="10">
        <f>VLOOKUP('By placement'!$D4433,'By goal type'!$I$3:$J$7,2,FALSE)</f>
        <v>0.35</v>
      </c>
      <c r="N4433" s="13"/>
      <c r="O4433" s="10">
        <f t="shared" si="209"/>
        <v>0.35</v>
      </c>
      <c r="P4433" s="10">
        <f t="shared" si="207"/>
        <v>6.9999999999999951E-2</v>
      </c>
      <c r="Q4433">
        <f t="shared" si="208"/>
        <v>0.21928571428571425</v>
      </c>
    </row>
    <row r="4434" spans="1:17" x14ac:dyDescent="0.3">
      <c r="A4434">
        <v>4429</v>
      </c>
      <c r="B4434" t="s">
        <v>4881</v>
      </c>
      <c r="C4434" t="s">
        <v>37</v>
      </c>
      <c r="D4434" t="s">
        <v>9</v>
      </c>
      <c r="E4434">
        <v>81722</v>
      </c>
      <c r="F4434">
        <v>28934</v>
      </c>
      <c r="G4434">
        <v>37.653399999999998</v>
      </c>
      <c r="H4434">
        <v>11.5426</v>
      </c>
      <c r="I4434">
        <v>49.195999999999998</v>
      </c>
      <c r="J4434" s="12">
        <v>1.2</v>
      </c>
      <c r="K4434" s="12">
        <v>1.784</v>
      </c>
      <c r="L4434" s="10">
        <v>0.25</v>
      </c>
      <c r="M4434" s="10">
        <f>VLOOKUP('By placement'!$D4434,'By goal type'!$I$3:$J$7,2,FALSE)</f>
        <v>0.35</v>
      </c>
      <c r="N4434" s="13"/>
      <c r="O4434" s="10">
        <f t="shared" si="209"/>
        <v>0.35</v>
      </c>
      <c r="P4434" s="10">
        <f t="shared" si="207"/>
        <v>9.9999999999999978E-2</v>
      </c>
      <c r="Q4434">
        <f t="shared" si="208"/>
        <v>16.104520179372198</v>
      </c>
    </row>
    <row r="4435" spans="1:17" x14ac:dyDescent="0.3">
      <c r="A4435">
        <v>4430</v>
      </c>
      <c r="B4435" t="s">
        <v>4882</v>
      </c>
      <c r="C4435" t="s">
        <v>28</v>
      </c>
      <c r="D4435" t="s">
        <v>9</v>
      </c>
      <c r="E4435">
        <v>21632</v>
      </c>
      <c r="F4435">
        <v>2356</v>
      </c>
      <c r="G4435">
        <v>1.2543</v>
      </c>
      <c r="H4435">
        <v>0.41770000000000002</v>
      </c>
      <c r="I4435">
        <v>1.6719999999999999</v>
      </c>
      <c r="J4435" s="12">
        <v>0.5</v>
      </c>
      <c r="K4435" s="12">
        <v>0.73199999999999998</v>
      </c>
      <c r="L4435" s="10">
        <v>0.25</v>
      </c>
      <c r="M4435" s="10">
        <f>VLOOKUP('By placement'!$D4435,'By goal type'!$I$3:$J$7,2,FALSE)</f>
        <v>0.35</v>
      </c>
      <c r="N4435" s="13"/>
      <c r="O4435" s="10">
        <f t="shared" si="209"/>
        <v>0.35</v>
      </c>
      <c r="P4435" s="10">
        <f t="shared" si="207"/>
        <v>9.9999999999999978E-2</v>
      </c>
      <c r="Q4435">
        <f t="shared" si="208"/>
        <v>0.52992349726775956</v>
      </c>
    </row>
    <row r="4436" spans="1:17" x14ac:dyDescent="0.3">
      <c r="A4436">
        <v>4431</v>
      </c>
      <c r="B4436" t="s">
        <v>4883</v>
      </c>
      <c r="C4436" t="s">
        <v>32</v>
      </c>
      <c r="D4436" t="s">
        <v>9</v>
      </c>
      <c r="E4436">
        <v>971702</v>
      </c>
      <c r="F4436">
        <v>106160</v>
      </c>
      <c r="G4436">
        <v>84.976600000000005</v>
      </c>
      <c r="H4436">
        <v>28.073599999999999</v>
      </c>
      <c r="I4436">
        <v>113.0502</v>
      </c>
      <c r="J4436" s="12">
        <v>0.75</v>
      </c>
      <c r="K4436" s="12">
        <v>0.92700000000000005</v>
      </c>
      <c r="L4436" s="10">
        <v>0.25</v>
      </c>
      <c r="M4436" s="10">
        <f>VLOOKUP('By placement'!$D4436,'By goal type'!$I$3:$J$7,2,FALSE)</f>
        <v>0.35</v>
      </c>
      <c r="N4436" s="13"/>
      <c r="O4436" s="10">
        <f t="shared" si="209"/>
        <v>0.35</v>
      </c>
      <c r="P4436" s="10">
        <f t="shared" si="207"/>
        <v>9.9999999999999978E-2</v>
      </c>
      <c r="Q4436">
        <f t="shared" si="208"/>
        <v>21.58563689320389</v>
      </c>
    </row>
    <row r="4437" spans="1:17" x14ac:dyDescent="0.3">
      <c r="A4437">
        <v>4432</v>
      </c>
      <c r="B4437" s="1" t="s">
        <v>4884</v>
      </c>
      <c r="C4437" t="s">
        <v>27</v>
      </c>
      <c r="D4437" t="s">
        <v>9</v>
      </c>
      <c r="E4437">
        <v>116205</v>
      </c>
      <c r="F4437">
        <v>39305</v>
      </c>
      <c r="G4437">
        <v>12.899900000000001</v>
      </c>
      <c r="H4437">
        <v>3.859</v>
      </c>
      <c r="I4437">
        <v>16.758900000000001</v>
      </c>
      <c r="J4437" s="12">
        <v>0.3</v>
      </c>
      <c r="K4437" s="12">
        <v>0.36599999999999999</v>
      </c>
      <c r="L4437" s="10">
        <v>0.27</v>
      </c>
      <c r="M4437" s="10">
        <f>VLOOKUP('By placement'!$D4437,'By goal type'!$I$3:$J$7,2,FALSE)</f>
        <v>0.35</v>
      </c>
      <c r="N4437" s="13"/>
      <c r="O4437" s="10">
        <f t="shared" si="209"/>
        <v>0.35</v>
      </c>
      <c r="P4437" s="10">
        <f t="shared" si="207"/>
        <v>7.999999999999996E-2</v>
      </c>
      <c r="Q4437">
        <f t="shared" si="208"/>
        <v>3.0220967213114753</v>
      </c>
    </row>
    <row r="4438" spans="1:17" x14ac:dyDescent="0.3">
      <c r="A4438">
        <v>4433</v>
      </c>
      <c r="B4438" t="s">
        <v>4885</v>
      </c>
      <c r="C4438" t="s">
        <v>33</v>
      </c>
      <c r="D4438" t="s">
        <v>9</v>
      </c>
      <c r="E4438">
        <v>1426018</v>
      </c>
      <c r="F4438">
        <v>496616</v>
      </c>
      <c r="G4438">
        <v>317.14890000000003</v>
      </c>
      <c r="H4438">
        <v>127.9468</v>
      </c>
      <c r="I4438">
        <v>445.09570000000002</v>
      </c>
      <c r="J4438" s="12">
        <v>0.63</v>
      </c>
      <c r="K4438" s="12">
        <v>0.95499999999999996</v>
      </c>
      <c r="L4438" s="10">
        <v>0.3</v>
      </c>
      <c r="M4438" s="10">
        <f>VLOOKUP('By placement'!$D4438,'By goal type'!$I$3:$J$7,2,FALSE)</f>
        <v>0.35</v>
      </c>
      <c r="N4438" s="13"/>
      <c r="O4438" s="10">
        <f t="shared" si="209"/>
        <v>0.35</v>
      </c>
      <c r="P4438" s="10">
        <f t="shared" si="207"/>
        <v>4.9999999999999989E-2</v>
      </c>
      <c r="Q4438">
        <f t="shared" si="208"/>
        <v>151.47235863874346</v>
      </c>
    </row>
    <row r="4439" spans="1:17" x14ac:dyDescent="0.3">
      <c r="A4439">
        <v>4434</v>
      </c>
      <c r="B4439" t="s">
        <v>4886</v>
      </c>
      <c r="C4439" t="s">
        <v>37</v>
      </c>
      <c r="D4439" t="s">
        <v>9</v>
      </c>
      <c r="E4439">
        <v>81632</v>
      </c>
      <c r="F4439">
        <v>29551</v>
      </c>
      <c r="G4439">
        <v>38.616799999999998</v>
      </c>
      <c r="H4439">
        <v>11.8972</v>
      </c>
      <c r="I4439">
        <v>50.514000000000003</v>
      </c>
      <c r="J4439" s="12">
        <v>1.2</v>
      </c>
      <c r="K4439" s="12">
        <v>1.784</v>
      </c>
      <c r="L4439" s="10">
        <v>0.25</v>
      </c>
      <c r="M4439" s="10">
        <f>VLOOKUP('By placement'!$D4439,'By goal type'!$I$3:$J$7,2,FALSE)</f>
        <v>0.35</v>
      </c>
      <c r="N4439" s="13"/>
      <c r="O4439" s="10">
        <f t="shared" si="209"/>
        <v>0.35</v>
      </c>
      <c r="P4439" s="10">
        <f t="shared" si="207"/>
        <v>9.9999999999999978E-2</v>
      </c>
      <c r="Q4439">
        <f t="shared" si="208"/>
        <v>16.535973094170409</v>
      </c>
    </row>
    <row r="4440" spans="1:17" x14ac:dyDescent="0.3">
      <c r="A4440">
        <v>4435</v>
      </c>
      <c r="B4440" t="s">
        <v>4887</v>
      </c>
      <c r="C4440" t="s">
        <v>38</v>
      </c>
      <c r="D4440" t="s">
        <v>9</v>
      </c>
      <c r="E4440">
        <v>245498</v>
      </c>
      <c r="F4440">
        <v>63143</v>
      </c>
      <c r="G4440">
        <v>100.0402</v>
      </c>
      <c r="H4440">
        <v>34.885300000000001</v>
      </c>
      <c r="I4440">
        <v>134.9255</v>
      </c>
      <c r="J4440" s="12">
        <v>1.5</v>
      </c>
      <c r="K4440" s="12">
        <v>2.1669999999999998</v>
      </c>
      <c r="L4440" s="10">
        <v>0.3</v>
      </c>
      <c r="M4440" s="10">
        <f>VLOOKUP('By placement'!$D4440,'By goal type'!$I$3:$J$7,2,FALSE)</f>
        <v>0.35</v>
      </c>
      <c r="N4440" s="13"/>
      <c r="O4440" s="10">
        <f t="shared" si="209"/>
        <v>0.35</v>
      </c>
      <c r="P4440" s="10">
        <f t="shared" si="207"/>
        <v>4.9999999999999989E-2</v>
      </c>
      <c r="Q4440">
        <f t="shared" si="208"/>
        <v>41.529907014305486</v>
      </c>
    </row>
    <row r="4441" spans="1:17" x14ac:dyDescent="0.3">
      <c r="A4441">
        <v>4436</v>
      </c>
      <c r="B4441" t="s">
        <v>4888</v>
      </c>
      <c r="C4441" t="s">
        <v>22</v>
      </c>
      <c r="D4441" t="s">
        <v>9</v>
      </c>
      <c r="E4441">
        <v>4519265</v>
      </c>
      <c r="F4441">
        <v>500978</v>
      </c>
      <c r="G4441">
        <v>210.69659999999999</v>
      </c>
      <c r="H4441">
        <v>75.723399999999998</v>
      </c>
      <c r="I4441">
        <v>286.42</v>
      </c>
      <c r="J4441" s="12">
        <v>0.4</v>
      </c>
      <c r="K4441" s="12">
        <v>0.83</v>
      </c>
      <c r="L4441" s="10">
        <v>0.3</v>
      </c>
      <c r="M4441" s="10">
        <f>VLOOKUP('By placement'!$D4441,'By goal type'!$I$3:$J$7,2,FALSE)</f>
        <v>0.35</v>
      </c>
      <c r="N4441" s="13"/>
      <c r="O4441" s="10">
        <f t="shared" si="209"/>
        <v>0.35</v>
      </c>
      <c r="P4441" s="10">
        <f t="shared" si="207"/>
        <v>4.9999999999999989E-2</v>
      </c>
      <c r="Q4441">
        <f t="shared" si="208"/>
        <v>100.247</v>
      </c>
    </row>
    <row r="4442" spans="1:17" x14ac:dyDescent="0.3">
      <c r="A4442">
        <v>4437</v>
      </c>
      <c r="B4442" t="s">
        <v>4889</v>
      </c>
      <c r="C4442" t="s">
        <v>40</v>
      </c>
      <c r="D4442" t="s">
        <v>9</v>
      </c>
      <c r="E4442">
        <v>76966</v>
      </c>
      <c r="F4442">
        <v>17857</v>
      </c>
      <c r="G4442">
        <v>32.562600000000003</v>
      </c>
      <c r="H4442">
        <v>5.7460000000000004</v>
      </c>
      <c r="I4442">
        <v>38.308599999999998</v>
      </c>
      <c r="J4442" s="12">
        <v>1.5</v>
      </c>
      <c r="K4442" s="12">
        <v>2.0539999999999998</v>
      </c>
      <c r="L4442" s="10">
        <v>0.15</v>
      </c>
      <c r="M4442" s="10">
        <f>VLOOKUP('By placement'!$D4442,'By goal type'!$I$3:$J$7,2,FALSE)</f>
        <v>0.35</v>
      </c>
      <c r="N4442" s="13"/>
      <c r="O4442" s="10">
        <f t="shared" si="209"/>
        <v>0.35</v>
      </c>
      <c r="P4442" s="10">
        <f t="shared" si="207"/>
        <v>0.19999999999999998</v>
      </c>
      <c r="Q4442">
        <f t="shared" si="208"/>
        <v>10.332504576436218</v>
      </c>
    </row>
    <row r="4443" spans="1:17" x14ac:dyDescent="0.3">
      <c r="A4443">
        <v>4438</v>
      </c>
      <c r="B4443" t="s">
        <v>4890</v>
      </c>
      <c r="C4443" t="s">
        <v>26</v>
      </c>
      <c r="D4443" t="s">
        <v>9</v>
      </c>
      <c r="E4443">
        <v>1449913</v>
      </c>
      <c r="F4443">
        <v>740473</v>
      </c>
      <c r="G4443">
        <v>228.8826</v>
      </c>
      <c r="H4443">
        <v>89.01</v>
      </c>
      <c r="I4443">
        <v>317.89260000000002</v>
      </c>
      <c r="J4443" s="12">
        <v>0.3</v>
      </c>
      <c r="K4443" s="12">
        <v>0.42399999999999999</v>
      </c>
      <c r="L4443" s="10">
        <v>0.28000000000000003</v>
      </c>
      <c r="M4443" s="10">
        <f>VLOOKUP('By placement'!$D4443,'By goal type'!$I$3:$J$7,2,FALSE)</f>
        <v>0.35</v>
      </c>
      <c r="N4443" s="13"/>
      <c r="O4443" s="10">
        <f t="shared" si="209"/>
        <v>0.35</v>
      </c>
      <c r="P4443" s="10">
        <f t="shared" si="207"/>
        <v>6.9999999999999951E-2</v>
      </c>
      <c r="Q4443">
        <f t="shared" si="208"/>
        <v>92.968590566037761</v>
      </c>
    </row>
    <row r="4444" spans="1:17" x14ac:dyDescent="0.3">
      <c r="A4444">
        <v>4439</v>
      </c>
      <c r="B4444" t="s">
        <v>4891</v>
      </c>
      <c r="C4444" t="s">
        <v>40</v>
      </c>
      <c r="D4444" t="s">
        <v>9</v>
      </c>
      <c r="E4444">
        <v>114045</v>
      </c>
      <c r="F4444">
        <v>25802</v>
      </c>
      <c r="G4444">
        <v>41.564599999999999</v>
      </c>
      <c r="H4444">
        <v>13.8544</v>
      </c>
      <c r="I4444">
        <v>55.418999999999997</v>
      </c>
      <c r="J4444" s="12">
        <v>1.5</v>
      </c>
      <c r="K4444" s="12">
        <v>2.0590000000000002</v>
      </c>
      <c r="L4444" s="10">
        <v>0.25</v>
      </c>
      <c r="M4444" s="10">
        <f>VLOOKUP('By placement'!$D4444,'By goal type'!$I$3:$J$7,2,FALSE)</f>
        <v>0.35</v>
      </c>
      <c r="N4444" s="13"/>
      <c r="O4444" s="10">
        <f t="shared" si="209"/>
        <v>0.35</v>
      </c>
      <c r="P4444" s="10">
        <f t="shared" si="207"/>
        <v>9.9999999999999978E-2</v>
      </c>
      <c r="Q4444">
        <f t="shared" si="208"/>
        <v>15.045760563380282</v>
      </c>
    </row>
    <row r="4445" spans="1:17" x14ac:dyDescent="0.3">
      <c r="A4445">
        <v>4440</v>
      </c>
      <c r="B4445" t="s">
        <v>4892</v>
      </c>
      <c r="C4445" t="s">
        <v>38</v>
      </c>
      <c r="D4445" t="s">
        <v>9</v>
      </c>
      <c r="E4445">
        <v>204872</v>
      </c>
      <c r="F4445">
        <v>52726</v>
      </c>
      <c r="G4445">
        <v>83.848500000000001</v>
      </c>
      <c r="H4445">
        <v>29.423500000000001</v>
      </c>
      <c r="I4445">
        <v>113.27200000000001</v>
      </c>
      <c r="J4445" s="12">
        <v>1.5</v>
      </c>
      <c r="K4445" s="12">
        <v>2.2029999999999998</v>
      </c>
      <c r="L4445" s="10">
        <v>0.3</v>
      </c>
      <c r="M4445" s="10">
        <f>VLOOKUP('By placement'!$D4445,'By goal type'!$I$3:$J$7,2,FALSE)</f>
        <v>0.35</v>
      </c>
      <c r="N4445" s="13"/>
      <c r="O4445" s="10">
        <f t="shared" si="209"/>
        <v>0.35</v>
      </c>
      <c r="P4445" s="10">
        <f t="shared" si="207"/>
        <v>4.9999999999999989E-2</v>
      </c>
      <c r="Q4445">
        <f t="shared" si="208"/>
        <v>36.146262369496142</v>
      </c>
    </row>
    <row r="4446" spans="1:17" x14ac:dyDescent="0.3">
      <c r="A4446">
        <v>4441</v>
      </c>
      <c r="B4446" t="s">
        <v>4893</v>
      </c>
      <c r="C4446" t="s">
        <v>42</v>
      </c>
      <c r="D4446" t="s">
        <v>9</v>
      </c>
      <c r="E4446">
        <v>799546</v>
      </c>
      <c r="F4446">
        <v>215153</v>
      </c>
      <c r="G4446">
        <v>177.97069999999999</v>
      </c>
      <c r="H4446">
        <v>68.707400000000007</v>
      </c>
      <c r="I4446">
        <v>246.6781</v>
      </c>
      <c r="J4446" s="12">
        <v>0.8</v>
      </c>
      <c r="K4446" s="12">
        <v>1.093</v>
      </c>
      <c r="L4446" s="10">
        <v>0.28000000000000003</v>
      </c>
      <c r="M4446" s="10">
        <f>VLOOKUP('By placement'!$D4446,'By goal type'!$I$3:$J$7,2,FALSE)</f>
        <v>0.35</v>
      </c>
      <c r="N4446" s="13"/>
      <c r="O4446" s="10">
        <f t="shared" si="209"/>
        <v>0.35</v>
      </c>
      <c r="P4446" s="10">
        <f t="shared" si="207"/>
        <v>6.9999999999999951E-2</v>
      </c>
      <c r="Q4446">
        <f t="shared" si="208"/>
        <v>66.126883165599253</v>
      </c>
    </row>
    <row r="4447" spans="1:17" x14ac:dyDescent="0.3">
      <c r="A4447">
        <v>4442</v>
      </c>
      <c r="B4447" t="s">
        <v>4894</v>
      </c>
      <c r="C4447" t="s">
        <v>39</v>
      </c>
      <c r="D4447" t="s">
        <v>9</v>
      </c>
      <c r="E4447">
        <v>1778122</v>
      </c>
      <c r="F4447">
        <v>631459</v>
      </c>
      <c r="G4447">
        <v>1272.0281</v>
      </c>
      <c r="H4447">
        <v>494.67739999999998</v>
      </c>
      <c r="I4447">
        <v>1766.7055</v>
      </c>
      <c r="J4447" s="12">
        <v>1.95</v>
      </c>
      <c r="K4447" s="12">
        <v>2.8929999999999998</v>
      </c>
      <c r="L4447" s="10">
        <v>0.28000000000000003</v>
      </c>
      <c r="M4447" s="10">
        <f>VLOOKUP('By placement'!$D4447,'By goal type'!$I$3:$J$7,2,FALSE)</f>
        <v>0.35</v>
      </c>
      <c r="N4447" s="13"/>
      <c r="O4447" s="10">
        <f t="shared" si="209"/>
        <v>0.35</v>
      </c>
      <c r="P4447" s="10">
        <f t="shared" si="207"/>
        <v>6.9999999999999951E-2</v>
      </c>
      <c r="Q4447">
        <f t="shared" si="208"/>
        <v>575.8739324230902</v>
      </c>
    </row>
    <row r="4448" spans="1:17" x14ac:dyDescent="0.3">
      <c r="A4448">
        <v>4443</v>
      </c>
      <c r="B4448" t="s">
        <v>4895</v>
      </c>
      <c r="C4448" t="s">
        <v>33</v>
      </c>
      <c r="D4448" t="s">
        <v>9</v>
      </c>
      <c r="E4448">
        <v>1250621</v>
      </c>
      <c r="F4448">
        <v>303264</v>
      </c>
      <c r="G4448">
        <v>42.9572</v>
      </c>
      <c r="H4448">
        <v>18.0336</v>
      </c>
      <c r="I4448">
        <v>60.9908</v>
      </c>
      <c r="J4448" s="12">
        <v>0.14000000000000001</v>
      </c>
      <c r="K4448" s="12">
        <v>0.219</v>
      </c>
      <c r="L4448" s="10" t="s">
        <v>5</v>
      </c>
      <c r="M4448" s="10">
        <f>VLOOKUP('By placement'!$D4448,'By goal type'!$I$3:$J$7,2,FALSE)</f>
        <v>0.35</v>
      </c>
      <c r="N4448" s="13"/>
      <c r="O4448" s="10">
        <f t="shared" si="209"/>
        <v>0.35</v>
      </c>
      <c r="P4448" s="10" t="str">
        <f t="shared" si="207"/>
        <v>unknown</v>
      </c>
      <c r="Q4448">
        <f t="shared" si="208"/>
        <v>21.346779999999999</v>
      </c>
    </row>
    <row r="4449" spans="1:17" x14ac:dyDescent="0.3">
      <c r="A4449">
        <v>4444</v>
      </c>
      <c r="B4449" t="s">
        <v>4896</v>
      </c>
      <c r="C4449" t="s">
        <v>22</v>
      </c>
      <c r="D4449" t="s">
        <v>9</v>
      </c>
      <c r="E4449">
        <v>3626395</v>
      </c>
      <c r="F4449">
        <v>606002</v>
      </c>
      <c r="G4449">
        <v>254.24610000000001</v>
      </c>
      <c r="H4449">
        <v>95.5929</v>
      </c>
      <c r="I4449">
        <v>349.839</v>
      </c>
      <c r="J4449" s="12">
        <v>0.4</v>
      </c>
      <c r="K4449" s="12">
        <v>0.65</v>
      </c>
      <c r="L4449" s="10">
        <v>0.28999999999999998</v>
      </c>
      <c r="M4449" s="10">
        <f>VLOOKUP('By placement'!$D4449,'By goal type'!$I$3:$J$7,2,FALSE)</f>
        <v>0.35</v>
      </c>
      <c r="N4449" s="13"/>
      <c r="O4449" s="10">
        <f t="shared" si="209"/>
        <v>0.35</v>
      </c>
      <c r="P4449" s="10">
        <f t="shared" si="207"/>
        <v>0.06</v>
      </c>
      <c r="Q4449">
        <f t="shared" si="208"/>
        <v>122.44364999999999</v>
      </c>
    </row>
    <row r="4450" spans="1:17" x14ac:dyDescent="0.3">
      <c r="A4450">
        <v>4445</v>
      </c>
      <c r="B4450" t="s">
        <v>4897</v>
      </c>
      <c r="C4450" t="s">
        <v>44</v>
      </c>
      <c r="D4450" t="s">
        <v>9</v>
      </c>
      <c r="E4450">
        <v>66527</v>
      </c>
      <c r="F4450">
        <v>28498</v>
      </c>
      <c r="G4450">
        <v>52.508000000000003</v>
      </c>
      <c r="H4450">
        <v>9.2655999999999992</v>
      </c>
      <c r="I4450">
        <v>61.773600000000002</v>
      </c>
      <c r="J4450" s="12">
        <v>1.5</v>
      </c>
      <c r="K4450" s="12">
        <v>2.2290000000000001</v>
      </c>
      <c r="L4450" s="10">
        <v>0.15</v>
      </c>
      <c r="M4450" s="10">
        <f>VLOOKUP('By placement'!$D4450,'By goal type'!$I$3:$J$7,2,FALSE)</f>
        <v>0.35</v>
      </c>
      <c r="N4450" s="13"/>
      <c r="O4450" s="10">
        <f t="shared" si="209"/>
        <v>0.35</v>
      </c>
      <c r="P4450" s="10">
        <f t="shared" si="207"/>
        <v>0.19999999999999998</v>
      </c>
      <c r="Q4450">
        <f t="shared" si="208"/>
        <v>20.203209690444147</v>
      </c>
    </row>
    <row r="4451" spans="1:17" x14ac:dyDescent="0.3">
      <c r="A4451">
        <v>4446</v>
      </c>
      <c r="B4451" t="s">
        <v>4898</v>
      </c>
      <c r="C4451" t="s">
        <v>22</v>
      </c>
      <c r="D4451" t="s">
        <v>9</v>
      </c>
      <c r="E4451">
        <v>4603531</v>
      </c>
      <c r="F4451">
        <v>370094</v>
      </c>
      <c r="G4451">
        <v>152.52180000000001</v>
      </c>
      <c r="H4451">
        <v>61.438200000000002</v>
      </c>
      <c r="I4451">
        <v>213.96</v>
      </c>
      <c r="J4451" s="12">
        <v>0.4</v>
      </c>
      <c r="K4451" s="12">
        <v>0.54600000000000004</v>
      </c>
      <c r="L4451" s="10">
        <v>0.3</v>
      </c>
      <c r="M4451" s="10">
        <f>VLOOKUP('By placement'!$D4451,'By goal type'!$I$3:$J$7,2,FALSE)</f>
        <v>0.35</v>
      </c>
      <c r="N4451" s="13"/>
      <c r="O4451" s="10">
        <f t="shared" si="209"/>
        <v>0.35</v>
      </c>
      <c r="P4451" s="10">
        <f t="shared" si="207"/>
        <v>4.9999999999999989E-2</v>
      </c>
      <c r="Q4451">
        <f t="shared" si="208"/>
        <v>57.212747252747263</v>
      </c>
    </row>
    <row r="4452" spans="1:17" x14ac:dyDescent="0.3">
      <c r="A4452">
        <v>4447</v>
      </c>
      <c r="B4452" t="s">
        <v>4899</v>
      </c>
      <c r="C4452" t="s">
        <v>43</v>
      </c>
      <c r="D4452" t="s">
        <v>9</v>
      </c>
      <c r="E4452">
        <v>1227799</v>
      </c>
      <c r="F4452">
        <v>114446</v>
      </c>
      <c r="G4452">
        <v>111.8309</v>
      </c>
      <c r="H4452">
        <v>37.273000000000003</v>
      </c>
      <c r="I4452">
        <v>149.10390000000001</v>
      </c>
      <c r="J4452" s="12">
        <v>0.9</v>
      </c>
      <c r="K4452" s="12">
        <v>1.3009999999999999</v>
      </c>
      <c r="L4452" s="10">
        <v>0.25</v>
      </c>
      <c r="M4452" s="10">
        <f>VLOOKUP('By placement'!$D4452,'By goal type'!$I$3:$J$7,2,FALSE)</f>
        <v>0.35</v>
      </c>
      <c r="N4452" s="13"/>
      <c r="O4452" s="10">
        <f t="shared" si="209"/>
        <v>0.35</v>
      </c>
      <c r="P4452" s="10">
        <f t="shared" si="207"/>
        <v>9.9999999999999978E-2</v>
      </c>
      <c r="Q4452">
        <f t="shared" si="208"/>
        <v>45.957466487317447</v>
      </c>
    </row>
    <row r="4453" spans="1:17" x14ac:dyDescent="0.3">
      <c r="A4453">
        <v>4448</v>
      </c>
      <c r="B4453" t="s">
        <v>4900</v>
      </c>
      <c r="C4453" t="s">
        <v>33</v>
      </c>
      <c r="D4453" t="s">
        <v>9</v>
      </c>
      <c r="E4453">
        <v>10553859</v>
      </c>
      <c r="F4453">
        <v>1409000</v>
      </c>
      <c r="G4453">
        <v>579.42920000000004</v>
      </c>
      <c r="H4453">
        <v>237.87039999999999</v>
      </c>
      <c r="I4453">
        <v>817.29960000000005</v>
      </c>
      <c r="J4453" s="12">
        <v>0.4</v>
      </c>
      <c r="K4453" s="12">
        <v>0.61699999999999999</v>
      </c>
      <c r="L4453" s="10">
        <v>0.3</v>
      </c>
      <c r="M4453" s="10">
        <f>VLOOKUP('By placement'!$D4453,'By goal type'!$I$3:$J$7,2,FALSE)</f>
        <v>0.35</v>
      </c>
      <c r="N4453" s="13"/>
      <c r="O4453" s="10">
        <f t="shared" si="209"/>
        <v>0.35</v>
      </c>
      <c r="P4453" s="10">
        <f t="shared" si="207"/>
        <v>4.9999999999999989E-2</v>
      </c>
      <c r="Q4453">
        <f t="shared" si="208"/>
        <v>286.05486000000002</v>
      </c>
    </row>
    <row r="4454" spans="1:17" x14ac:dyDescent="0.3">
      <c r="A4454">
        <v>4449</v>
      </c>
      <c r="B4454" t="s">
        <v>4901</v>
      </c>
      <c r="C4454" t="s">
        <v>41</v>
      </c>
      <c r="D4454" t="s">
        <v>9</v>
      </c>
      <c r="E4454">
        <v>994170</v>
      </c>
      <c r="F4454">
        <v>150013</v>
      </c>
      <c r="G4454">
        <v>76.1738</v>
      </c>
      <c r="H4454">
        <v>32.645699999999998</v>
      </c>
      <c r="I4454">
        <v>108.81950000000001</v>
      </c>
      <c r="J4454" s="12">
        <v>0.5</v>
      </c>
      <c r="K4454" s="12">
        <v>0.72699999999999998</v>
      </c>
      <c r="L4454" s="10">
        <v>0.3</v>
      </c>
      <c r="M4454" s="10">
        <f>VLOOKUP('By placement'!$D4454,'By goal type'!$I$3:$J$7,2,FALSE)</f>
        <v>0.35</v>
      </c>
      <c r="N4454" s="13"/>
      <c r="O4454" s="10">
        <f t="shared" si="209"/>
        <v>0.35</v>
      </c>
      <c r="P4454" s="10">
        <f t="shared" si="207"/>
        <v>4.9999999999999989E-2</v>
      </c>
      <c r="Q4454">
        <f t="shared" si="208"/>
        <v>33.978028198074277</v>
      </c>
    </row>
    <row r="4455" spans="1:17" x14ac:dyDescent="0.3">
      <c r="A4455">
        <v>4450</v>
      </c>
      <c r="B4455" t="s">
        <v>4902</v>
      </c>
      <c r="C4455" t="s">
        <v>28</v>
      </c>
      <c r="D4455" t="s">
        <v>9</v>
      </c>
      <c r="E4455">
        <v>6871773</v>
      </c>
      <c r="F4455">
        <v>426038</v>
      </c>
      <c r="G4455">
        <v>233.05099999999999</v>
      </c>
      <c r="H4455">
        <v>77.680199999999999</v>
      </c>
      <c r="I4455">
        <v>310.7312</v>
      </c>
      <c r="J4455" s="12">
        <v>0.5</v>
      </c>
      <c r="K4455" s="12">
        <v>0.68200000000000005</v>
      </c>
      <c r="L4455" s="10">
        <v>0.25</v>
      </c>
      <c r="M4455" s="10">
        <f>VLOOKUP('By placement'!$D4455,'By goal type'!$I$3:$J$7,2,FALSE)</f>
        <v>0.35</v>
      </c>
      <c r="N4455" s="13"/>
      <c r="O4455" s="10">
        <f t="shared" si="209"/>
        <v>0.35</v>
      </c>
      <c r="P4455" s="10">
        <f t="shared" si="207"/>
        <v>9.9999999999999978E-2</v>
      </c>
      <c r="Q4455">
        <f t="shared" si="208"/>
        <v>82.922402346041082</v>
      </c>
    </row>
    <row r="4456" spans="1:17" x14ac:dyDescent="0.3">
      <c r="A4456">
        <v>4451</v>
      </c>
      <c r="B4456" t="s">
        <v>4903</v>
      </c>
      <c r="C4456" t="s">
        <v>37</v>
      </c>
      <c r="D4456" t="s">
        <v>9</v>
      </c>
      <c r="E4456">
        <v>3189260</v>
      </c>
      <c r="F4456">
        <v>1023955</v>
      </c>
      <c r="G4456">
        <v>1440.8918000000001</v>
      </c>
      <c r="H4456">
        <v>430.3954</v>
      </c>
      <c r="I4456">
        <v>1871.2872</v>
      </c>
      <c r="J4456" s="12">
        <v>1.25</v>
      </c>
      <c r="K4456" s="12">
        <v>1.831</v>
      </c>
      <c r="L4456" s="10">
        <v>0.23</v>
      </c>
      <c r="M4456" s="10">
        <f>VLOOKUP('By placement'!$D4456,'By goal type'!$I$3:$J$7,2,FALSE)</f>
        <v>0.35</v>
      </c>
      <c r="N4456" s="13"/>
      <c r="O4456" s="10">
        <f t="shared" si="209"/>
        <v>0.35</v>
      </c>
      <c r="P4456" s="10">
        <f t="shared" si="207"/>
        <v>0.11999999999999997</v>
      </c>
      <c r="Q4456">
        <f t="shared" si="208"/>
        <v>593.78365002730754</v>
      </c>
    </row>
    <row r="4457" spans="1:17" x14ac:dyDescent="0.3">
      <c r="A4457">
        <v>4452</v>
      </c>
      <c r="B4457" t="s">
        <v>4904</v>
      </c>
      <c r="C4457" t="s">
        <v>40</v>
      </c>
      <c r="D4457" t="s">
        <v>9</v>
      </c>
      <c r="E4457">
        <v>78585</v>
      </c>
      <c r="F4457">
        <v>14302</v>
      </c>
      <c r="G4457">
        <v>26.764299999999999</v>
      </c>
      <c r="H4457">
        <v>4.7229000000000001</v>
      </c>
      <c r="I4457">
        <v>31.487200000000001</v>
      </c>
      <c r="J4457" s="12">
        <v>1.5</v>
      </c>
      <c r="K4457" s="12">
        <v>2.169</v>
      </c>
      <c r="L4457" s="10">
        <v>0.15</v>
      </c>
      <c r="M4457" s="10">
        <f>VLOOKUP('By placement'!$D4457,'By goal type'!$I$3:$J$7,2,FALSE)</f>
        <v>0.35</v>
      </c>
      <c r="N4457" s="13"/>
      <c r="O4457" s="10">
        <f t="shared" si="209"/>
        <v>0.35</v>
      </c>
      <c r="P4457" s="10">
        <f t="shared" si="207"/>
        <v>0.19999999999999998</v>
      </c>
      <c r="Q4457">
        <f t="shared" si="208"/>
        <v>9.7118196403872759</v>
      </c>
    </row>
    <row r="4458" spans="1:17" x14ac:dyDescent="0.3">
      <c r="A4458">
        <v>4453</v>
      </c>
      <c r="B4458" t="s">
        <v>4905</v>
      </c>
      <c r="C4458" t="s">
        <v>28</v>
      </c>
      <c r="D4458" t="s">
        <v>9</v>
      </c>
      <c r="E4458">
        <v>6028358</v>
      </c>
      <c r="F4458">
        <v>590589</v>
      </c>
      <c r="G4458">
        <v>326.71050000000002</v>
      </c>
      <c r="H4458">
        <v>108.8986</v>
      </c>
      <c r="I4458">
        <v>435.60910000000001</v>
      </c>
      <c r="J4458" s="12">
        <v>0.5</v>
      </c>
      <c r="K4458" s="12">
        <v>0.70599999999999996</v>
      </c>
      <c r="L4458" s="10">
        <v>0.25</v>
      </c>
      <c r="M4458" s="10">
        <f>VLOOKUP('By placement'!$D4458,'By goal type'!$I$3:$J$7,2,FALSE)</f>
        <v>0.35</v>
      </c>
      <c r="N4458" s="13"/>
      <c r="O4458" s="10">
        <f t="shared" si="209"/>
        <v>0.35</v>
      </c>
      <c r="P4458" s="10">
        <f t="shared" si="207"/>
        <v>9.9999999999999978E-2</v>
      </c>
      <c r="Q4458">
        <f t="shared" si="208"/>
        <v>127.10407167138807</v>
      </c>
    </row>
    <row r="4459" spans="1:17" x14ac:dyDescent="0.3">
      <c r="A4459">
        <v>4454</v>
      </c>
      <c r="B4459" t="s">
        <v>4906</v>
      </c>
      <c r="C4459" t="s">
        <v>40</v>
      </c>
      <c r="D4459" t="s">
        <v>9</v>
      </c>
      <c r="E4459">
        <v>239773</v>
      </c>
      <c r="F4459">
        <v>32777</v>
      </c>
      <c r="G4459">
        <v>54.407200000000003</v>
      </c>
      <c r="H4459">
        <v>18.133299999999998</v>
      </c>
      <c r="I4459">
        <v>72.540499999999994</v>
      </c>
      <c r="J4459" s="12">
        <v>1.5</v>
      </c>
      <c r="K4459" s="12">
        <v>2.198</v>
      </c>
      <c r="L4459" s="10">
        <v>0.25</v>
      </c>
      <c r="M4459" s="10">
        <f>VLOOKUP('By placement'!$D4459,'By goal type'!$I$3:$J$7,2,FALSE)</f>
        <v>0.35</v>
      </c>
      <c r="N4459" s="13"/>
      <c r="O4459" s="10">
        <f t="shared" si="209"/>
        <v>0.35</v>
      </c>
      <c r="P4459" s="10">
        <f t="shared" si="207"/>
        <v>9.9999999999999978E-2</v>
      </c>
      <c r="Q4459">
        <f t="shared" si="208"/>
        <v>23.036064149226565</v>
      </c>
    </row>
    <row r="4460" spans="1:17" x14ac:dyDescent="0.3">
      <c r="A4460">
        <v>4455</v>
      </c>
      <c r="B4460" t="s">
        <v>4907</v>
      </c>
      <c r="C4460" t="s">
        <v>33</v>
      </c>
      <c r="D4460" t="s">
        <v>9</v>
      </c>
      <c r="E4460">
        <v>131508</v>
      </c>
      <c r="F4460">
        <v>42643</v>
      </c>
      <c r="G4460">
        <v>30.9178</v>
      </c>
      <c r="H4460">
        <v>13.250299999999999</v>
      </c>
      <c r="I4460">
        <v>44.168100000000003</v>
      </c>
      <c r="J4460" s="12">
        <v>0.7</v>
      </c>
      <c r="K4460" s="12">
        <v>1.006</v>
      </c>
      <c r="L4460" s="10">
        <v>0.3</v>
      </c>
      <c r="M4460" s="10">
        <f>VLOOKUP('By placement'!$D4460,'By goal type'!$I$3:$J$7,2,FALSE)</f>
        <v>0.35</v>
      </c>
      <c r="N4460" s="13"/>
      <c r="O4460" s="10">
        <f t="shared" si="209"/>
        <v>0.35</v>
      </c>
      <c r="P4460" s="10">
        <f t="shared" si="207"/>
        <v>4.9999999999999989E-2</v>
      </c>
      <c r="Q4460">
        <f t="shared" si="208"/>
        <v>13.434829622266403</v>
      </c>
    </row>
    <row r="4461" spans="1:17" x14ac:dyDescent="0.3">
      <c r="A4461">
        <v>4456</v>
      </c>
      <c r="B4461" t="s">
        <v>4908</v>
      </c>
      <c r="C4461" t="s">
        <v>39</v>
      </c>
      <c r="D4461" t="s">
        <v>9</v>
      </c>
      <c r="E4461">
        <v>5395390</v>
      </c>
      <c r="F4461">
        <v>2014194</v>
      </c>
      <c r="G4461">
        <v>3648.3897999999999</v>
      </c>
      <c r="H4461">
        <v>1418.8194000000001</v>
      </c>
      <c r="I4461">
        <v>5067.2092000000002</v>
      </c>
      <c r="J4461" s="12">
        <v>1.7</v>
      </c>
      <c r="K4461" s="12">
        <v>2.6190000000000002</v>
      </c>
      <c r="L4461" s="10">
        <v>0.28000000000000003</v>
      </c>
      <c r="M4461" s="10">
        <f>VLOOKUP('By placement'!$D4461,'By goal type'!$I$3:$J$7,2,FALSE)</f>
        <v>0.35</v>
      </c>
      <c r="N4461" s="13"/>
      <c r="O4461" s="10">
        <f t="shared" si="209"/>
        <v>0.35</v>
      </c>
      <c r="P4461" s="10">
        <f t="shared" si="207"/>
        <v>6.9999999999999951E-2</v>
      </c>
      <c r="Q4461">
        <f t="shared" si="208"/>
        <v>1773.52322</v>
      </c>
    </row>
    <row r="4462" spans="1:17" x14ac:dyDescent="0.3">
      <c r="A4462">
        <v>4457</v>
      </c>
      <c r="B4462" t="s">
        <v>4909</v>
      </c>
      <c r="C4462" t="s">
        <v>27</v>
      </c>
      <c r="D4462" t="s">
        <v>9</v>
      </c>
      <c r="E4462">
        <v>7757866</v>
      </c>
      <c r="F4462">
        <v>1328345</v>
      </c>
      <c r="G4462">
        <v>729.76110000000006</v>
      </c>
      <c r="H4462">
        <v>259.00130000000001</v>
      </c>
      <c r="I4462">
        <v>988.76239999999996</v>
      </c>
      <c r="J4462" s="12">
        <v>0.5</v>
      </c>
      <c r="K4462" s="12">
        <v>0.61099999999999999</v>
      </c>
      <c r="L4462" s="10">
        <v>0.27</v>
      </c>
      <c r="M4462" s="10">
        <f>VLOOKUP('By placement'!$D4462,'By goal type'!$I$3:$J$7,2,FALSE)</f>
        <v>0.35</v>
      </c>
      <c r="N4462" s="13"/>
      <c r="O4462" s="10">
        <f t="shared" si="209"/>
        <v>0.35</v>
      </c>
      <c r="P4462" s="10">
        <f t="shared" si="207"/>
        <v>7.999999999999996E-2</v>
      </c>
      <c r="Q4462">
        <f t="shared" si="208"/>
        <v>179.62786644844519</v>
      </c>
    </row>
    <row r="4463" spans="1:17" x14ac:dyDescent="0.3">
      <c r="A4463">
        <v>4458</v>
      </c>
      <c r="B4463" t="s">
        <v>4910</v>
      </c>
      <c r="C4463" t="s">
        <v>39</v>
      </c>
      <c r="D4463" t="s">
        <v>9</v>
      </c>
      <c r="E4463">
        <v>3199336</v>
      </c>
      <c r="F4463">
        <v>1079735</v>
      </c>
      <c r="G4463">
        <v>926.81029999999998</v>
      </c>
      <c r="H4463">
        <v>360.4255</v>
      </c>
      <c r="I4463">
        <v>1287.2357999999999</v>
      </c>
      <c r="J4463" s="12">
        <v>0.8</v>
      </c>
      <c r="K4463" s="12">
        <v>1.204</v>
      </c>
      <c r="L4463" s="10">
        <v>0.28000000000000003</v>
      </c>
      <c r="M4463" s="10">
        <f>VLOOKUP('By placement'!$D4463,'By goal type'!$I$3:$J$7,2,FALSE)</f>
        <v>0.35</v>
      </c>
      <c r="N4463" s="13"/>
      <c r="O4463" s="10">
        <f t="shared" si="209"/>
        <v>0.35</v>
      </c>
      <c r="P4463" s="10">
        <f t="shared" si="207"/>
        <v>6.9999999999999951E-2</v>
      </c>
      <c r="Q4463">
        <f t="shared" si="208"/>
        <v>431.92962059800658</v>
      </c>
    </row>
    <row r="4464" spans="1:17" x14ac:dyDescent="0.3">
      <c r="A4464">
        <v>4459</v>
      </c>
      <c r="B4464" t="s">
        <v>4911</v>
      </c>
      <c r="C4464" t="s">
        <v>39</v>
      </c>
      <c r="D4464" t="s">
        <v>9</v>
      </c>
      <c r="E4464">
        <v>5714789</v>
      </c>
      <c r="F4464">
        <v>2672228</v>
      </c>
      <c r="G4464">
        <v>4600.0186999999996</v>
      </c>
      <c r="H4464">
        <v>1971.4369999999999</v>
      </c>
      <c r="I4464">
        <v>6571.4557000000004</v>
      </c>
      <c r="J4464" s="12">
        <v>1.65</v>
      </c>
      <c r="K4464" s="12">
        <v>2.4809999999999999</v>
      </c>
      <c r="L4464" s="10">
        <v>0.3</v>
      </c>
      <c r="M4464" s="10">
        <f>VLOOKUP('By placement'!$D4464,'By goal type'!$I$3:$J$7,2,FALSE)</f>
        <v>0.35</v>
      </c>
      <c r="N4464" s="13"/>
      <c r="O4464" s="10">
        <f t="shared" si="209"/>
        <v>0.35</v>
      </c>
      <c r="P4464" s="10">
        <f t="shared" si="207"/>
        <v>4.9999999999999989E-2</v>
      </c>
      <c r="Q4464">
        <f t="shared" si="208"/>
        <v>2201.0800833131802</v>
      </c>
    </row>
    <row r="4465" spans="1:17" x14ac:dyDescent="0.3">
      <c r="A4465">
        <v>4460</v>
      </c>
      <c r="B4465" t="s">
        <v>4912</v>
      </c>
      <c r="C4465" t="s">
        <v>22</v>
      </c>
      <c r="D4465" t="s">
        <v>9</v>
      </c>
      <c r="E4465">
        <v>9923505</v>
      </c>
      <c r="F4465">
        <v>731330</v>
      </c>
      <c r="G4465">
        <v>386.96319999999997</v>
      </c>
      <c r="H4465">
        <v>158.05539999999999</v>
      </c>
      <c r="I4465">
        <v>545.01859999999999</v>
      </c>
      <c r="J4465" s="12">
        <v>0.5</v>
      </c>
      <c r="K4465" s="12">
        <v>0.751</v>
      </c>
      <c r="L4465" s="10">
        <v>0.28999999999999998</v>
      </c>
      <c r="M4465" s="10">
        <f>VLOOKUP('By placement'!$D4465,'By goal type'!$I$3:$J$7,2,FALSE)</f>
        <v>0.35</v>
      </c>
      <c r="N4465" s="13"/>
      <c r="O4465" s="10">
        <f t="shared" si="209"/>
        <v>0.35</v>
      </c>
      <c r="P4465" s="10">
        <f t="shared" si="207"/>
        <v>0.06</v>
      </c>
      <c r="Q4465">
        <f t="shared" si="208"/>
        <v>182.15668255659119</v>
      </c>
    </row>
    <row r="4466" spans="1:17" x14ac:dyDescent="0.3">
      <c r="A4466">
        <v>4461</v>
      </c>
      <c r="B4466" t="s">
        <v>4913</v>
      </c>
      <c r="C4466" t="s">
        <v>39</v>
      </c>
      <c r="D4466" t="s">
        <v>9</v>
      </c>
      <c r="E4466">
        <v>3449536</v>
      </c>
      <c r="F4466">
        <v>1293213</v>
      </c>
      <c r="G4466">
        <v>2362.252</v>
      </c>
      <c r="H4466">
        <v>918.65250000000003</v>
      </c>
      <c r="I4466">
        <v>3280.9045000000001</v>
      </c>
      <c r="J4466" s="12">
        <v>1.7</v>
      </c>
      <c r="K4466" s="12">
        <v>2.5270000000000001</v>
      </c>
      <c r="L4466" s="10">
        <v>0.28000000000000003</v>
      </c>
      <c r="M4466" s="10">
        <f>VLOOKUP('By placement'!$D4466,'By goal type'!$I$3:$J$7,2,FALSE)</f>
        <v>0.35</v>
      </c>
      <c r="N4466" s="13"/>
      <c r="O4466" s="10">
        <f t="shared" si="209"/>
        <v>0.35</v>
      </c>
      <c r="P4466" s="10">
        <f t="shared" si="207"/>
        <v>6.9999999999999951E-2</v>
      </c>
      <c r="Q4466">
        <f t="shared" si="208"/>
        <v>1073.7269574594382</v>
      </c>
    </row>
    <row r="4467" spans="1:17" x14ac:dyDescent="0.3">
      <c r="A4467">
        <v>4462</v>
      </c>
      <c r="B4467" t="s">
        <v>4914</v>
      </c>
      <c r="C4467" t="s">
        <v>22</v>
      </c>
      <c r="D4467" t="s">
        <v>9</v>
      </c>
      <c r="E4467">
        <v>6702541</v>
      </c>
      <c r="F4467">
        <v>1246625</v>
      </c>
      <c r="G4467">
        <v>528.35990000000004</v>
      </c>
      <c r="H4467">
        <v>215.85810000000001</v>
      </c>
      <c r="I4467">
        <v>744.21799999999996</v>
      </c>
      <c r="J4467" s="12">
        <v>0.4</v>
      </c>
      <c r="K4467" s="12">
        <v>0.65100000000000002</v>
      </c>
      <c r="L4467" s="10">
        <v>0.3</v>
      </c>
      <c r="M4467" s="10">
        <f>VLOOKUP('By placement'!$D4467,'By goal type'!$I$3:$J$7,2,FALSE)</f>
        <v>0.35</v>
      </c>
      <c r="N4467" s="13"/>
      <c r="O4467" s="10">
        <f t="shared" si="209"/>
        <v>0.35</v>
      </c>
      <c r="P4467" s="10">
        <f t="shared" si="207"/>
        <v>4.9999999999999989E-2</v>
      </c>
      <c r="Q4467">
        <f t="shared" si="208"/>
        <v>260.47629999999998</v>
      </c>
    </row>
    <row r="4468" spans="1:17" x14ac:dyDescent="0.3">
      <c r="A4468">
        <v>4463</v>
      </c>
      <c r="B4468" t="s">
        <v>4915</v>
      </c>
      <c r="C4468" t="s">
        <v>26</v>
      </c>
      <c r="D4468" t="s">
        <v>9</v>
      </c>
      <c r="E4468">
        <v>47891</v>
      </c>
      <c r="F4468">
        <v>9141</v>
      </c>
      <c r="G4468">
        <v>2.9472999999999998</v>
      </c>
      <c r="H4468">
        <v>1.1463000000000001</v>
      </c>
      <c r="I4468">
        <v>4.0936000000000003</v>
      </c>
      <c r="J4468" s="12">
        <v>0.3</v>
      </c>
      <c r="K4468" s="12">
        <v>0.43</v>
      </c>
      <c r="L4468" s="10">
        <v>0.28000000000000003</v>
      </c>
      <c r="M4468" s="10">
        <f>VLOOKUP('By placement'!$D4468,'By goal type'!$I$3:$J$7,2,FALSE)</f>
        <v>0.35</v>
      </c>
      <c r="N4468" s="13"/>
      <c r="O4468" s="10">
        <f t="shared" si="209"/>
        <v>0.35</v>
      </c>
      <c r="P4468" s="10">
        <f t="shared" si="207"/>
        <v>6.9999999999999951E-2</v>
      </c>
      <c r="Q4468">
        <f t="shared" si="208"/>
        <v>1.2376</v>
      </c>
    </row>
    <row r="4469" spans="1:17" x14ac:dyDescent="0.3">
      <c r="A4469">
        <v>4464</v>
      </c>
      <c r="B4469" t="s">
        <v>4916</v>
      </c>
      <c r="C4469" t="s">
        <v>26</v>
      </c>
      <c r="D4469" t="s">
        <v>9</v>
      </c>
      <c r="E4469">
        <v>2325181</v>
      </c>
      <c r="F4469">
        <v>1468963</v>
      </c>
      <c r="G4469">
        <v>1125.5107</v>
      </c>
      <c r="H4469">
        <v>416.28500000000003</v>
      </c>
      <c r="I4469">
        <v>1541.7956999999999</v>
      </c>
      <c r="J4469" s="12">
        <v>0.7</v>
      </c>
      <c r="K4469" s="12">
        <v>1.071</v>
      </c>
      <c r="L4469" s="10">
        <v>0.27</v>
      </c>
      <c r="M4469" s="10">
        <f>VLOOKUP('By placement'!$D4469,'By goal type'!$I$3:$J$7,2,FALSE)</f>
        <v>0.35</v>
      </c>
      <c r="N4469" s="13"/>
      <c r="O4469" s="10">
        <f t="shared" si="209"/>
        <v>0.35</v>
      </c>
      <c r="P4469" s="10">
        <f t="shared" si="207"/>
        <v>7.999999999999996E-2</v>
      </c>
      <c r="Q4469">
        <f t="shared" si="208"/>
        <v>534.08609215686272</v>
      </c>
    </row>
    <row r="4470" spans="1:17" x14ac:dyDescent="0.3">
      <c r="A4470">
        <v>4465</v>
      </c>
      <c r="B4470" t="s">
        <v>4917</v>
      </c>
      <c r="C4470" t="s">
        <v>33</v>
      </c>
      <c r="D4470" t="s">
        <v>9</v>
      </c>
      <c r="E4470">
        <v>141371</v>
      </c>
      <c r="F4470">
        <v>52622</v>
      </c>
      <c r="G4470">
        <v>33.231699999999996</v>
      </c>
      <c r="H4470">
        <v>14.242000000000001</v>
      </c>
      <c r="I4470">
        <v>47.473700000000001</v>
      </c>
      <c r="J4470" s="12">
        <v>0.6</v>
      </c>
      <c r="K4470" s="12">
        <v>0.86399999999999999</v>
      </c>
      <c r="L4470" s="10">
        <v>0.3</v>
      </c>
      <c r="M4470" s="10">
        <f>VLOOKUP('By placement'!$D4470,'By goal type'!$I$3:$J$7,2,FALSE)</f>
        <v>0.35</v>
      </c>
      <c r="N4470" s="13"/>
      <c r="O4470" s="10">
        <f t="shared" si="209"/>
        <v>0.35</v>
      </c>
      <c r="P4470" s="10">
        <f t="shared" si="207"/>
        <v>4.9999999999999989E-2</v>
      </c>
      <c r="Q4470">
        <f t="shared" si="208"/>
        <v>14.505852777777779</v>
      </c>
    </row>
    <row r="4471" spans="1:17" x14ac:dyDescent="0.3">
      <c r="A4471">
        <v>4466</v>
      </c>
      <c r="B4471" t="s">
        <v>4918</v>
      </c>
      <c r="C4471" t="s">
        <v>22</v>
      </c>
      <c r="D4471" t="s">
        <v>9</v>
      </c>
      <c r="E4471">
        <v>3438872</v>
      </c>
      <c r="F4471">
        <v>568743</v>
      </c>
      <c r="G4471">
        <v>250.9134</v>
      </c>
      <c r="H4471">
        <v>91.126599999999996</v>
      </c>
      <c r="I4471">
        <v>342.04</v>
      </c>
      <c r="J4471" s="12">
        <v>0.4</v>
      </c>
      <c r="K4471" s="12">
        <v>0.78500000000000003</v>
      </c>
      <c r="L4471" s="10">
        <v>0.3</v>
      </c>
      <c r="M4471" s="10">
        <f>VLOOKUP('By placement'!$D4471,'By goal type'!$I$3:$J$7,2,FALSE)</f>
        <v>0.35</v>
      </c>
      <c r="N4471" s="13"/>
      <c r="O4471" s="10">
        <f t="shared" si="209"/>
        <v>0.35</v>
      </c>
      <c r="P4471" s="10">
        <f t="shared" si="207"/>
        <v>4.9999999999999989E-2</v>
      </c>
      <c r="Q4471">
        <f t="shared" si="208"/>
        <v>119.714</v>
      </c>
    </row>
    <row r="4472" spans="1:17" x14ac:dyDescent="0.3">
      <c r="A4472">
        <v>4467</v>
      </c>
      <c r="B4472" t="s">
        <v>4919</v>
      </c>
      <c r="C4472" t="s">
        <v>22</v>
      </c>
      <c r="D4472" t="s">
        <v>9</v>
      </c>
      <c r="E4472">
        <v>4169402</v>
      </c>
      <c r="F4472">
        <v>742543</v>
      </c>
      <c r="G4472">
        <v>312.6662</v>
      </c>
      <c r="H4472">
        <v>133.99979999999999</v>
      </c>
      <c r="I4472">
        <v>446.666</v>
      </c>
      <c r="J4472" s="12">
        <v>0.4</v>
      </c>
      <c r="K4472" s="12">
        <v>0.61799999999999999</v>
      </c>
      <c r="L4472" s="10">
        <v>0.3</v>
      </c>
      <c r="M4472" s="10">
        <f>VLOOKUP('By placement'!$D4472,'By goal type'!$I$3:$J$7,2,FALSE)</f>
        <v>0.35</v>
      </c>
      <c r="N4472" s="13"/>
      <c r="O4472" s="10">
        <f t="shared" si="209"/>
        <v>0.35</v>
      </c>
      <c r="P4472" s="10">
        <f t="shared" si="207"/>
        <v>4.9999999999999989E-2</v>
      </c>
      <c r="Q4472">
        <f t="shared" si="208"/>
        <v>156.3331</v>
      </c>
    </row>
    <row r="4473" spans="1:17" x14ac:dyDescent="0.3">
      <c r="A4473">
        <v>4468</v>
      </c>
      <c r="B4473" t="s">
        <v>4920</v>
      </c>
      <c r="C4473" t="s">
        <v>26</v>
      </c>
      <c r="D4473" t="s">
        <v>9</v>
      </c>
      <c r="E4473">
        <v>12854</v>
      </c>
      <c r="F4473">
        <v>3275</v>
      </c>
      <c r="G4473">
        <v>1.6052</v>
      </c>
      <c r="H4473">
        <v>0.61599999999999999</v>
      </c>
      <c r="I4473">
        <v>2.2212000000000001</v>
      </c>
      <c r="J4473" s="12">
        <v>0.45</v>
      </c>
      <c r="K4473" s="12">
        <v>0.69399999999999995</v>
      </c>
      <c r="L4473" s="10">
        <v>0.28000000000000003</v>
      </c>
      <c r="M4473" s="10">
        <f>VLOOKUP('By placement'!$D4473,'By goal type'!$I$3:$J$7,2,FALSE)</f>
        <v>0.35</v>
      </c>
      <c r="N4473" s="13"/>
      <c r="O4473" s="10">
        <f t="shared" si="209"/>
        <v>0.35</v>
      </c>
      <c r="P4473" s="10">
        <f t="shared" si="207"/>
        <v>6.9999999999999951E-2</v>
      </c>
      <c r="Q4473">
        <f t="shared" si="208"/>
        <v>0.77742</v>
      </c>
    </row>
    <row r="4474" spans="1:17" x14ac:dyDescent="0.3">
      <c r="A4474">
        <v>4469</v>
      </c>
      <c r="B4474" t="s">
        <v>4921</v>
      </c>
      <c r="C4474" t="s">
        <v>22</v>
      </c>
      <c r="D4474" t="s">
        <v>9</v>
      </c>
      <c r="E4474">
        <v>3273807</v>
      </c>
      <c r="F4474">
        <v>560624</v>
      </c>
      <c r="G4474">
        <v>239.0984</v>
      </c>
      <c r="H4474">
        <v>99.9636</v>
      </c>
      <c r="I4474">
        <v>339.06200000000001</v>
      </c>
      <c r="J4474" s="12">
        <v>0.4</v>
      </c>
      <c r="K4474" s="12">
        <v>0.66100000000000003</v>
      </c>
      <c r="L4474" s="10">
        <v>0.3</v>
      </c>
      <c r="M4474" s="10">
        <f>VLOOKUP('By placement'!$D4474,'By goal type'!$I$3:$J$7,2,FALSE)</f>
        <v>0.35</v>
      </c>
      <c r="N4474" s="13"/>
      <c r="O4474" s="10">
        <f t="shared" si="209"/>
        <v>0.35</v>
      </c>
      <c r="P4474" s="10">
        <f t="shared" si="207"/>
        <v>4.9999999999999989E-2</v>
      </c>
      <c r="Q4474">
        <f t="shared" si="208"/>
        <v>118.6717</v>
      </c>
    </row>
    <row r="4475" spans="1:17" x14ac:dyDescent="0.3">
      <c r="A4475">
        <v>4470</v>
      </c>
      <c r="B4475" t="s">
        <v>4922</v>
      </c>
      <c r="C4475" t="s">
        <v>28</v>
      </c>
      <c r="D4475" t="s">
        <v>9</v>
      </c>
      <c r="E4475">
        <v>33940</v>
      </c>
      <c r="F4475">
        <v>6647</v>
      </c>
      <c r="G4475">
        <v>3.8102</v>
      </c>
      <c r="H4475">
        <v>1.2698</v>
      </c>
      <c r="I4475">
        <v>5.08</v>
      </c>
      <c r="J4475" s="12">
        <v>0.5</v>
      </c>
      <c r="K4475" s="12">
        <v>0.79200000000000004</v>
      </c>
      <c r="L4475" s="10">
        <v>0.25</v>
      </c>
      <c r="M4475" s="10">
        <f>VLOOKUP('By placement'!$D4475,'By goal type'!$I$3:$J$7,2,FALSE)</f>
        <v>0.35</v>
      </c>
      <c r="N4475" s="13"/>
      <c r="O4475" s="10">
        <f t="shared" si="209"/>
        <v>0.35</v>
      </c>
      <c r="P4475" s="10">
        <f t="shared" si="207"/>
        <v>9.9999999999999978E-2</v>
      </c>
      <c r="Q4475">
        <f t="shared" si="208"/>
        <v>1.7779999999999998</v>
      </c>
    </row>
    <row r="4476" spans="1:17" x14ac:dyDescent="0.3">
      <c r="A4476">
        <v>4471</v>
      </c>
      <c r="B4476" t="s">
        <v>4923</v>
      </c>
      <c r="C4476" t="s">
        <v>26</v>
      </c>
      <c r="D4476" t="s">
        <v>9</v>
      </c>
      <c r="E4476">
        <v>1349472</v>
      </c>
      <c r="F4476">
        <v>684107</v>
      </c>
      <c r="G4476">
        <v>455.1825</v>
      </c>
      <c r="H4476">
        <v>177.01580000000001</v>
      </c>
      <c r="I4476">
        <v>632.19830000000002</v>
      </c>
      <c r="J4476" s="12">
        <v>0.6</v>
      </c>
      <c r="K4476" s="12">
        <v>0.95399999999999996</v>
      </c>
      <c r="L4476" s="10">
        <v>0.28000000000000003</v>
      </c>
      <c r="M4476" s="10">
        <f>VLOOKUP('By placement'!$D4476,'By goal type'!$I$3:$J$7,2,FALSE)</f>
        <v>0.35</v>
      </c>
      <c r="N4476" s="13"/>
      <c r="O4476" s="10">
        <f t="shared" si="209"/>
        <v>0.35</v>
      </c>
      <c r="P4476" s="10">
        <f t="shared" si="207"/>
        <v>6.9999999999999951E-2</v>
      </c>
      <c r="Q4476">
        <f t="shared" si="208"/>
        <v>221.26940500000001</v>
      </c>
    </row>
    <row r="4477" spans="1:17" x14ac:dyDescent="0.3">
      <c r="A4477">
        <v>4472</v>
      </c>
      <c r="B4477" t="s">
        <v>4924</v>
      </c>
      <c r="C4477" t="s">
        <v>22</v>
      </c>
      <c r="D4477" t="s">
        <v>9</v>
      </c>
      <c r="E4477">
        <v>4313460</v>
      </c>
      <c r="F4477">
        <v>559420</v>
      </c>
      <c r="G4477">
        <v>241.59100000000001</v>
      </c>
      <c r="H4477">
        <v>103.539</v>
      </c>
      <c r="I4477">
        <v>345.13</v>
      </c>
      <c r="J4477" s="12">
        <v>0.4</v>
      </c>
      <c r="K4477" s="12">
        <v>0.61799999999999999</v>
      </c>
      <c r="L4477" s="10">
        <v>0.3</v>
      </c>
      <c r="M4477" s="10">
        <f>VLOOKUP('By placement'!$D4477,'By goal type'!$I$3:$J$7,2,FALSE)</f>
        <v>0.35</v>
      </c>
      <c r="N4477" s="13"/>
      <c r="O4477" s="10">
        <f t="shared" si="209"/>
        <v>0.35</v>
      </c>
      <c r="P4477" s="10">
        <f t="shared" si="207"/>
        <v>4.9999999999999989E-2</v>
      </c>
      <c r="Q4477">
        <f t="shared" si="208"/>
        <v>120.79549999999999</v>
      </c>
    </row>
    <row r="4478" spans="1:17" x14ac:dyDescent="0.3">
      <c r="A4478">
        <v>4473</v>
      </c>
      <c r="B4478" t="s">
        <v>4925</v>
      </c>
      <c r="C4478" t="s">
        <v>42</v>
      </c>
      <c r="D4478" t="s">
        <v>9</v>
      </c>
      <c r="E4478">
        <v>1526678</v>
      </c>
      <c r="F4478">
        <v>370880</v>
      </c>
      <c r="G4478">
        <v>322.02440000000001</v>
      </c>
      <c r="H4478">
        <v>107.3378</v>
      </c>
      <c r="I4478">
        <v>429.36219999999997</v>
      </c>
      <c r="J4478" s="12">
        <v>0.75</v>
      </c>
      <c r="K4478" s="12">
        <v>1.1599999999999999</v>
      </c>
      <c r="L4478" s="10">
        <v>0.25</v>
      </c>
      <c r="M4478" s="10">
        <f>VLOOKUP('By placement'!$D4478,'By goal type'!$I$3:$J$7,2,FALSE)</f>
        <v>0.35</v>
      </c>
      <c r="N4478" s="13"/>
      <c r="O4478" s="10">
        <f t="shared" si="209"/>
        <v>0.35</v>
      </c>
      <c r="P4478" s="10">
        <f t="shared" si="207"/>
        <v>9.9999999999999978E-2</v>
      </c>
      <c r="Q4478">
        <f t="shared" si="208"/>
        <v>150.27676999999997</v>
      </c>
    </row>
    <row r="4479" spans="1:17" x14ac:dyDescent="0.3">
      <c r="A4479">
        <v>4474</v>
      </c>
      <c r="B4479" t="s">
        <v>4926</v>
      </c>
      <c r="C4479" t="s">
        <v>42</v>
      </c>
      <c r="D4479" t="s">
        <v>9</v>
      </c>
      <c r="E4479">
        <v>1855265</v>
      </c>
      <c r="F4479">
        <v>379070</v>
      </c>
      <c r="G4479">
        <v>285.70949999999999</v>
      </c>
      <c r="H4479">
        <v>95.232200000000006</v>
      </c>
      <c r="I4479">
        <v>380.94170000000003</v>
      </c>
      <c r="J4479" s="12">
        <v>0.65</v>
      </c>
      <c r="K4479" s="12">
        <v>1.0389999999999999</v>
      </c>
      <c r="L4479" s="10">
        <v>0.25</v>
      </c>
      <c r="M4479" s="10">
        <f>VLOOKUP('By placement'!$D4479,'By goal type'!$I$3:$J$7,2,FALSE)</f>
        <v>0.35</v>
      </c>
      <c r="N4479" s="13"/>
      <c r="O4479" s="10">
        <f t="shared" si="209"/>
        <v>0.35</v>
      </c>
      <c r="P4479" s="10">
        <f t="shared" si="207"/>
        <v>9.9999999999999978E-2</v>
      </c>
      <c r="Q4479">
        <f t="shared" si="208"/>
        <v>133.32959500000001</v>
      </c>
    </row>
    <row r="4480" spans="1:17" x14ac:dyDescent="0.3">
      <c r="A4480">
        <v>4475</v>
      </c>
      <c r="B4480" t="s">
        <v>4927</v>
      </c>
      <c r="C4480" t="s">
        <v>28</v>
      </c>
      <c r="D4480" t="s">
        <v>9</v>
      </c>
      <c r="E4480">
        <v>13730907</v>
      </c>
      <c r="F4480">
        <v>1406042</v>
      </c>
      <c r="G4480">
        <v>816.13139999999999</v>
      </c>
      <c r="H4480">
        <v>272.04000000000002</v>
      </c>
      <c r="I4480">
        <v>1088.1713999999999</v>
      </c>
      <c r="J4480" s="12">
        <v>0.5</v>
      </c>
      <c r="K4480" s="12">
        <v>0.76200000000000001</v>
      </c>
      <c r="L4480" s="10">
        <v>0.25</v>
      </c>
      <c r="M4480" s="10">
        <f>VLOOKUP('By placement'!$D4480,'By goal type'!$I$3:$J$7,2,FALSE)</f>
        <v>0.35</v>
      </c>
      <c r="N4480" s="13"/>
      <c r="O4480" s="10">
        <f t="shared" si="209"/>
        <v>0.35</v>
      </c>
      <c r="P4480" s="10">
        <f t="shared" si="207"/>
        <v>9.9999999999999978E-2</v>
      </c>
      <c r="Q4480">
        <f t="shared" si="208"/>
        <v>374.14817165354327</v>
      </c>
    </row>
    <row r="4481" spans="1:17" x14ac:dyDescent="0.3">
      <c r="A4481">
        <v>4476</v>
      </c>
      <c r="B4481" t="s">
        <v>4928</v>
      </c>
      <c r="C4481" t="s">
        <v>25</v>
      </c>
      <c r="D4481" t="s">
        <v>9</v>
      </c>
      <c r="E4481">
        <v>918833</v>
      </c>
      <c r="F4481">
        <v>412995</v>
      </c>
      <c r="G4481">
        <v>383.87299999999999</v>
      </c>
      <c r="H4481">
        <v>127.95</v>
      </c>
      <c r="I4481">
        <v>511.82299999999998</v>
      </c>
      <c r="J4481" s="12">
        <v>0.7</v>
      </c>
      <c r="K4481" s="12">
        <v>1.177</v>
      </c>
      <c r="L4481" s="10">
        <v>0.25</v>
      </c>
      <c r="M4481" s="10">
        <f>VLOOKUP('By placement'!$D4481,'By goal type'!$I$3:$J$7,2,FALSE)</f>
        <v>0.35</v>
      </c>
      <c r="N4481" s="13"/>
      <c r="O4481" s="10">
        <f t="shared" si="209"/>
        <v>0.35</v>
      </c>
      <c r="P4481" s="10">
        <f t="shared" si="207"/>
        <v>9.9999999999999978E-2</v>
      </c>
      <c r="Q4481">
        <f t="shared" si="208"/>
        <v>179.13804999999999</v>
      </c>
    </row>
    <row r="4482" spans="1:17" x14ac:dyDescent="0.3">
      <c r="A4482">
        <v>4477</v>
      </c>
      <c r="B4482" t="s">
        <v>4929</v>
      </c>
      <c r="C4482" t="s">
        <v>28</v>
      </c>
      <c r="D4482" t="s">
        <v>9</v>
      </c>
      <c r="E4482">
        <v>36069</v>
      </c>
      <c r="F4482">
        <v>8121</v>
      </c>
      <c r="G4482">
        <v>4.7388000000000003</v>
      </c>
      <c r="H4482">
        <v>1.5791999999999999</v>
      </c>
      <c r="I4482">
        <v>6.3179999999999996</v>
      </c>
      <c r="J4482" s="12">
        <v>0.5</v>
      </c>
      <c r="K4482" s="12">
        <v>0.81</v>
      </c>
      <c r="L4482" s="10">
        <v>0.25</v>
      </c>
      <c r="M4482" s="10">
        <f>VLOOKUP('By placement'!$D4482,'By goal type'!$I$3:$J$7,2,FALSE)</f>
        <v>0.35</v>
      </c>
      <c r="N4482" s="13"/>
      <c r="O4482" s="10">
        <f t="shared" si="209"/>
        <v>0.35</v>
      </c>
      <c r="P4482" s="10">
        <f t="shared" si="207"/>
        <v>9.9999999999999978E-2</v>
      </c>
      <c r="Q4482">
        <f t="shared" si="208"/>
        <v>2.2112999999999996</v>
      </c>
    </row>
    <row r="4483" spans="1:17" x14ac:dyDescent="0.3">
      <c r="A4483">
        <v>4478</v>
      </c>
      <c r="B4483" t="s">
        <v>4930</v>
      </c>
      <c r="C4483" t="s">
        <v>27</v>
      </c>
      <c r="D4483" t="s">
        <v>9</v>
      </c>
      <c r="E4483">
        <v>587555</v>
      </c>
      <c r="F4483">
        <v>77422</v>
      </c>
      <c r="G4483">
        <v>31.003499999999999</v>
      </c>
      <c r="H4483">
        <v>11.3347</v>
      </c>
      <c r="I4483">
        <v>42.338200000000001</v>
      </c>
      <c r="J4483" s="12">
        <v>0.35</v>
      </c>
      <c r="K4483" s="12">
        <v>0.55800000000000005</v>
      </c>
      <c r="L4483" s="10">
        <v>0.27</v>
      </c>
      <c r="M4483" s="10">
        <f>VLOOKUP('By placement'!$D4483,'By goal type'!$I$3:$J$7,2,FALSE)</f>
        <v>0.35</v>
      </c>
      <c r="N4483" s="13"/>
      <c r="O4483" s="10">
        <f t="shared" si="209"/>
        <v>0.35</v>
      </c>
      <c r="P4483" s="10">
        <f t="shared" si="207"/>
        <v>7.999999999999996E-2</v>
      </c>
      <c r="Q4483">
        <f t="shared" si="208"/>
        <v>14.81837</v>
      </c>
    </row>
    <row r="4484" spans="1:17" x14ac:dyDescent="0.3">
      <c r="A4484">
        <v>4479</v>
      </c>
      <c r="B4484" t="s">
        <v>4931</v>
      </c>
      <c r="C4484" t="s">
        <v>26</v>
      </c>
      <c r="D4484" t="s">
        <v>9</v>
      </c>
      <c r="E4484">
        <v>47408</v>
      </c>
      <c r="F4484">
        <v>27857</v>
      </c>
      <c r="G4484">
        <v>14.1388</v>
      </c>
      <c r="H4484">
        <v>5.4676</v>
      </c>
      <c r="I4484">
        <v>19.606400000000001</v>
      </c>
      <c r="J4484" s="12">
        <v>0.45</v>
      </c>
      <c r="K4484" s="12">
        <v>0.72899999999999998</v>
      </c>
      <c r="L4484" s="10">
        <v>0.28000000000000003</v>
      </c>
      <c r="M4484" s="10">
        <f>VLOOKUP('By placement'!$D4484,'By goal type'!$I$3:$J$7,2,FALSE)</f>
        <v>0.35</v>
      </c>
      <c r="N4484" s="13"/>
      <c r="O4484" s="10">
        <f t="shared" si="209"/>
        <v>0.35</v>
      </c>
      <c r="P4484" s="10">
        <f t="shared" si="207"/>
        <v>6.9999999999999951E-2</v>
      </c>
      <c r="Q4484">
        <f t="shared" si="208"/>
        <v>6.8622399999999999</v>
      </c>
    </row>
    <row r="4485" spans="1:17" x14ac:dyDescent="0.3">
      <c r="A4485">
        <v>4480</v>
      </c>
      <c r="B4485" t="s">
        <v>4932</v>
      </c>
      <c r="C4485" t="s">
        <v>41</v>
      </c>
      <c r="D4485" t="s">
        <v>9</v>
      </c>
      <c r="E4485">
        <v>1271087</v>
      </c>
      <c r="F4485">
        <v>276893</v>
      </c>
      <c r="G4485">
        <v>243.1808</v>
      </c>
      <c r="H4485">
        <v>104.2213</v>
      </c>
      <c r="I4485">
        <v>347.40210000000002</v>
      </c>
      <c r="J4485" s="12">
        <v>0.8</v>
      </c>
      <c r="K4485" s="12">
        <v>1.234</v>
      </c>
      <c r="L4485" s="10">
        <v>0.3</v>
      </c>
      <c r="M4485" s="10">
        <f>VLOOKUP('By placement'!$D4485,'By goal type'!$I$3:$J$7,2,FALSE)</f>
        <v>0.35</v>
      </c>
      <c r="N4485" s="13"/>
      <c r="O4485" s="10">
        <f t="shared" si="209"/>
        <v>0.35</v>
      </c>
      <c r="P4485" s="10">
        <f t="shared" si="207"/>
        <v>4.9999999999999989E-2</v>
      </c>
      <c r="Q4485">
        <f t="shared" si="208"/>
        <v>121.590735</v>
      </c>
    </row>
    <row r="4486" spans="1:17" x14ac:dyDescent="0.3">
      <c r="A4486">
        <v>4481</v>
      </c>
      <c r="B4486" t="s">
        <v>4933</v>
      </c>
      <c r="C4486" t="s">
        <v>22</v>
      </c>
      <c r="D4486" t="s">
        <v>9</v>
      </c>
      <c r="E4486">
        <v>3370083</v>
      </c>
      <c r="F4486">
        <v>823729</v>
      </c>
      <c r="G4486">
        <v>362.16250000000002</v>
      </c>
      <c r="H4486">
        <v>155.21250000000001</v>
      </c>
      <c r="I4486">
        <v>517.375</v>
      </c>
      <c r="J4486" s="12">
        <v>0.4</v>
      </c>
      <c r="K4486" s="12">
        <v>0.622</v>
      </c>
      <c r="L4486" s="10">
        <v>0.3</v>
      </c>
      <c r="M4486" s="10">
        <f>VLOOKUP('By placement'!$D4486,'By goal type'!$I$3:$J$7,2,FALSE)</f>
        <v>0.35</v>
      </c>
      <c r="N4486" s="13"/>
      <c r="O4486" s="10">
        <f t="shared" si="209"/>
        <v>0.35</v>
      </c>
      <c r="P4486" s="10">
        <f t="shared" si="207"/>
        <v>4.9999999999999989E-2</v>
      </c>
      <c r="Q4486">
        <f t="shared" si="208"/>
        <v>181.08124999999998</v>
      </c>
    </row>
    <row r="4487" spans="1:17" x14ac:dyDescent="0.3">
      <c r="A4487">
        <v>4482</v>
      </c>
      <c r="B4487" t="s">
        <v>4934</v>
      </c>
      <c r="C4487" t="s">
        <v>22</v>
      </c>
      <c r="D4487" t="s">
        <v>9</v>
      </c>
      <c r="E4487">
        <v>3950342</v>
      </c>
      <c r="F4487">
        <v>611049</v>
      </c>
      <c r="G4487">
        <v>335.96499999999997</v>
      </c>
      <c r="H4487">
        <v>143.98500000000001</v>
      </c>
      <c r="I4487">
        <v>479.95</v>
      </c>
      <c r="J4487" s="12">
        <v>0.5</v>
      </c>
      <c r="K4487" s="12">
        <v>0.80900000000000005</v>
      </c>
      <c r="L4487" s="10">
        <v>0.3</v>
      </c>
      <c r="M4487" s="10">
        <f>VLOOKUP('By placement'!$D4487,'By goal type'!$I$3:$J$7,2,FALSE)</f>
        <v>0.35</v>
      </c>
      <c r="N4487" s="13"/>
      <c r="O4487" s="10">
        <f t="shared" si="209"/>
        <v>0.35</v>
      </c>
      <c r="P4487" s="10">
        <f t="shared" ref="P4487:P4550" si="210">IFERROR(O4487-L4487,"unknown")</f>
        <v>4.9999999999999989E-2</v>
      </c>
      <c r="Q4487">
        <f t="shared" ref="Q4487:Q4550" si="211">IFERROR(MIN(1-J4487/K4487,O4487)*I4487,0)</f>
        <v>167.98249999999999</v>
      </c>
    </row>
    <row r="4488" spans="1:17" x14ac:dyDescent="0.3">
      <c r="A4488">
        <v>4483</v>
      </c>
      <c r="B4488" t="s">
        <v>4935</v>
      </c>
      <c r="C4488" t="s">
        <v>22</v>
      </c>
      <c r="D4488" t="s">
        <v>9</v>
      </c>
      <c r="E4488">
        <v>3402623</v>
      </c>
      <c r="F4488">
        <v>756951</v>
      </c>
      <c r="G4488">
        <v>416.48660000000001</v>
      </c>
      <c r="H4488">
        <v>178.4939</v>
      </c>
      <c r="I4488">
        <v>594.98050000000001</v>
      </c>
      <c r="J4488" s="12">
        <v>0.5</v>
      </c>
      <c r="K4488" s="12">
        <v>0.79200000000000004</v>
      </c>
      <c r="L4488" s="10">
        <v>0.3</v>
      </c>
      <c r="M4488" s="10">
        <f>VLOOKUP('By placement'!$D4488,'By goal type'!$I$3:$J$7,2,FALSE)</f>
        <v>0.35</v>
      </c>
      <c r="N4488" s="13"/>
      <c r="O4488" s="10">
        <f t="shared" ref="O4488:O4551" si="212">IF(N4488="",M4488,N4488)</f>
        <v>0.35</v>
      </c>
      <c r="P4488" s="10">
        <f t="shared" si="210"/>
        <v>4.9999999999999989E-2</v>
      </c>
      <c r="Q4488">
        <f t="shared" si="211"/>
        <v>208.24317499999998</v>
      </c>
    </row>
    <row r="4489" spans="1:17" x14ac:dyDescent="0.3">
      <c r="A4489">
        <v>4484</v>
      </c>
      <c r="B4489" t="s">
        <v>4936</v>
      </c>
      <c r="C4489" t="s">
        <v>37</v>
      </c>
      <c r="D4489" t="s">
        <v>9</v>
      </c>
      <c r="E4489">
        <v>3116004</v>
      </c>
      <c r="F4489">
        <v>803951</v>
      </c>
      <c r="G4489">
        <v>1006.6561</v>
      </c>
      <c r="H4489">
        <v>391.47829999999999</v>
      </c>
      <c r="I4489">
        <v>1398.1343999999999</v>
      </c>
      <c r="J4489" s="12">
        <v>1.1000000000000001</v>
      </c>
      <c r="K4489" s="12">
        <v>1.675</v>
      </c>
      <c r="L4489" s="10">
        <v>0.28000000000000003</v>
      </c>
      <c r="M4489" s="10">
        <f>VLOOKUP('By placement'!$D4489,'By goal type'!$I$3:$J$7,2,FALSE)</f>
        <v>0.35</v>
      </c>
      <c r="N4489" s="13"/>
      <c r="O4489" s="10">
        <f t="shared" si="212"/>
        <v>0.35</v>
      </c>
      <c r="P4489" s="10">
        <f t="shared" si="210"/>
        <v>6.9999999999999951E-2</v>
      </c>
      <c r="Q4489">
        <f t="shared" si="211"/>
        <v>479.95658507462684</v>
      </c>
    </row>
    <row r="4490" spans="1:17" x14ac:dyDescent="0.3">
      <c r="A4490">
        <v>4485</v>
      </c>
      <c r="B4490" t="s">
        <v>4937</v>
      </c>
      <c r="C4490" t="s">
        <v>40</v>
      </c>
      <c r="D4490" t="s">
        <v>9</v>
      </c>
      <c r="E4490">
        <v>1311462</v>
      </c>
      <c r="F4490">
        <v>172510</v>
      </c>
      <c r="G4490">
        <v>154.4752</v>
      </c>
      <c r="H4490">
        <v>51.4863</v>
      </c>
      <c r="I4490">
        <v>205.9615</v>
      </c>
      <c r="J4490" s="12">
        <v>0.75</v>
      </c>
      <c r="K4490" s="12">
        <v>1.2010000000000001</v>
      </c>
      <c r="L4490" s="10">
        <v>0.25</v>
      </c>
      <c r="M4490" s="10">
        <f>VLOOKUP('By placement'!$D4490,'By goal type'!$I$3:$J$7,2,FALSE)</f>
        <v>0.35</v>
      </c>
      <c r="N4490" s="13"/>
      <c r="O4490" s="10">
        <f t="shared" si="212"/>
        <v>0.35</v>
      </c>
      <c r="P4490" s="10">
        <f t="shared" si="210"/>
        <v>9.9999999999999978E-2</v>
      </c>
      <c r="Q4490">
        <f t="shared" si="211"/>
        <v>72.086524999999995</v>
      </c>
    </row>
    <row r="4491" spans="1:17" x14ac:dyDescent="0.3">
      <c r="A4491">
        <v>4486</v>
      </c>
      <c r="B4491" t="s">
        <v>4938</v>
      </c>
      <c r="C4491" t="s">
        <v>28</v>
      </c>
      <c r="D4491" t="s">
        <v>9</v>
      </c>
      <c r="E4491">
        <v>5651499</v>
      </c>
      <c r="F4491">
        <v>316677</v>
      </c>
      <c r="G4491">
        <v>189.28980000000001</v>
      </c>
      <c r="H4491">
        <v>63.092199999999998</v>
      </c>
      <c r="I4491">
        <v>252.38200000000001</v>
      </c>
      <c r="J4491" s="12">
        <v>0.5</v>
      </c>
      <c r="K4491" s="12">
        <v>0.87</v>
      </c>
      <c r="L4491" s="10">
        <v>0.25</v>
      </c>
      <c r="M4491" s="10">
        <f>VLOOKUP('By placement'!$D4491,'By goal type'!$I$3:$J$7,2,FALSE)</f>
        <v>0.35</v>
      </c>
      <c r="N4491" s="13"/>
      <c r="O4491" s="10">
        <f t="shared" si="212"/>
        <v>0.35</v>
      </c>
      <c r="P4491" s="10">
        <f t="shared" si="210"/>
        <v>9.9999999999999978E-2</v>
      </c>
      <c r="Q4491">
        <f t="shared" si="211"/>
        <v>88.333699999999993</v>
      </c>
    </row>
    <row r="4492" spans="1:17" x14ac:dyDescent="0.3">
      <c r="A4492">
        <v>4487</v>
      </c>
      <c r="B4492" t="s">
        <v>4939</v>
      </c>
      <c r="C4492" t="s">
        <v>22</v>
      </c>
      <c r="D4492" t="s">
        <v>9</v>
      </c>
      <c r="E4492">
        <v>3524347</v>
      </c>
      <c r="F4492">
        <v>667429</v>
      </c>
      <c r="G4492">
        <v>298.62700000000001</v>
      </c>
      <c r="H4492">
        <v>127.983</v>
      </c>
      <c r="I4492">
        <v>426.61</v>
      </c>
      <c r="J4492" s="12">
        <v>0.4</v>
      </c>
      <c r="K4492" s="12">
        <v>0.68700000000000006</v>
      </c>
      <c r="L4492" s="10">
        <v>0.3</v>
      </c>
      <c r="M4492" s="10">
        <f>VLOOKUP('By placement'!$D4492,'By goal type'!$I$3:$J$7,2,FALSE)</f>
        <v>0.35</v>
      </c>
      <c r="N4492" s="13"/>
      <c r="O4492" s="10">
        <f t="shared" si="212"/>
        <v>0.35</v>
      </c>
      <c r="P4492" s="10">
        <f t="shared" si="210"/>
        <v>4.9999999999999989E-2</v>
      </c>
      <c r="Q4492">
        <f t="shared" si="211"/>
        <v>149.3135</v>
      </c>
    </row>
    <row r="4493" spans="1:17" x14ac:dyDescent="0.3">
      <c r="A4493">
        <v>4488</v>
      </c>
      <c r="B4493" t="s">
        <v>4940</v>
      </c>
      <c r="C4493" t="s">
        <v>22</v>
      </c>
      <c r="D4493" t="s">
        <v>9</v>
      </c>
      <c r="E4493">
        <v>4365014</v>
      </c>
      <c r="F4493">
        <v>402198</v>
      </c>
      <c r="G4493">
        <v>180.31299999999999</v>
      </c>
      <c r="H4493">
        <v>77.277000000000001</v>
      </c>
      <c r="I4493">
        <v>257.58999999999997</v>
      </c>
      <c r="J4493" s="12">
        <v>0.4</v>
      </c>
      <c r="K4493" s="12">
        <v>0.57699999999999996</v>
      </c>
      <c r="L4493" s="10">
        <v>0.3</v>
      </c>
      <c r="M4493" s="10">
        <f>VLOOKUP('By placement'!$D4493,'By goal type'!$I$3:$J$7,2,FALSE)</f>
        <v>0.35</v>
      </c>
      <c r="N4493" s="13"/>
      <c r="O4493" s="10">
        <f t="shared" si="212"/>
        <v>0.35</v>
      </c>
      <c r="P4493" s="10">
        <f t="shared" si="210"/>
        <v>4.9999999999999989E-2</v>
      </c>
      <c r="Q4493">
        <f t="shared" si="211"/>
        <v>79.018076256499114</v>
      </c>
    </row>
    <row r="4494" spans="1:17" x14ac:dyDescent="0.3">
      <c r="A4494">
        <v>4489</v>
      </c>
      <c r="B4494" t="s">
        <v>4941</v>
      </c>
      <c r="C4494" t="s">
        <v>27</v>
      </c>
      <c r="D4494" t="s">
        <v>9</v>
      </c>
      <c r="E4494">
        <v>73085</v>
      </c>
      <c r="F4494">
        <v>15965</v>
      </c>
      <c r="G4494">
        <v>3.7435999999999998</v>
      </c>
      <c r="H4494">
        <v>1.3845000000000001</v>
      </c>
      <c r="I4494">
        <v>5.1280999999999999</v>
      </c>
      <c r="J4494" s="12">
        <v>0.2</v>
      </c>
      <c r="K4494" s="12">
        <v>0.33600000000000002</v>
      </c>
      <c r="L4494" s="10">
        <v>0.27</v>
      </c>
      <c r="M4494" s="10">
        <f>VLOOKUP('By placement'!$D4494,'By goal type'!$I$3:$J$7,2,FALSE)</f>
        <v>0.35</v>
      </c>
      <c r="N4494" s="13"/>
      <c r="O4494" s="10">
        <f t="shared" si="212"/>
        <v>0.35</v>
      </c>
      <c r="P4494" s="10">
        <f t="shared" si="210"/>
        <v>7.999999999999996E-2</v>
      </c>
      <c r="Q4494">
        <f t="shared" si="211"/>
        <v>1.7948349999999997</v>
      </c>
    </row>
    <row r="4495" spans="1:17" x14ac:dyDescent="0.3">
      <c r="A4495">
        <v>4490</v>
      </c>
      <c r="B4495" t="s">
        <v>4942</v>
      </c>
      <c r="C4495" t="s">
        <v>32</v>
      </c>
      <c r="D4495" t="s">
        <v>9</v>
      </c>
      <c r="E4495">
        <v>690034</v>
      </c>
      <c r="F4495">
        <v>108801</v>
      </c>
      <c r="G4495">
        <v>98.58</v>
      </c>
      <c r="H4495">
        <v>32.86</v>
      </c>
      <c r="I4495">
        <v>131.44</v>
      </c>
      <c r="J4495" s="12">
        <v>0.75</v>
      </c>
      <c r="K4495" s="12">
        <v>1.115</v>
      </c>
      <c r="L4495" s="10">
        <v>0.25</v>
      </c>
      <c r="M4495" s="10">
        <f>VLOOKUP('By placement'!$D4495,'By goal type'!$I$3:$J$7,2,FALSE)</f>
        <v>0.35</v>
      </c>
      <c r="N4495" s="13"/>
      <c r="O4495" s="10">
        <f t="shared" si="212"/>
        <v>0.35</v>
      </c>
      <c r="P4495" s="10">
        <f t="shared" si="210"/>
        <v>9.9999999999999978E-2</v>
      </c>
      <c r="Q4495">
        <f t="shared" si="211"/>
        <v>43.027443946188335</v>
      </c>
    </row>
    <row r="4496" spans="1:17" x14ac:dyDescent="0.3">
      <c r="A4496">
        <v>4491</v>
      </c>
      <c r="B4496" t="s">
        <v>4943</v>
      </c>
      <c r="C4496" t="s">
        <v>29</v>
      </c>
      <c r="D4496" t="s">
        <v>9</v>
      </c>
      <c r="E4496">
        <v>557707</v>
      </c>
      <c r="F4496">
        <v>206682</v>
      </c>
      <c r="G4496">
        <v>100.30670000000001</v>
      </c>
      <c r="H4496">
        <v>33.429000000000002</v>
      </c>
      <c r="I4496">
        <v>133.73570000000001</v>
      </c>
      <c r="J4496" s="12">
        <v>0.4</v>
      </c>
      <c r="K4496" s="12">
        <v>0.71399999999999997</v>
      </c>
      <c r="L4496" s="10">
        <v>0.25</v>
      </c>
      <c r="M4496" s="10">
        <f>VLOOKUP('By placement'!$D4496,'By goal type'!$I$3:$J$7,2,FALSE)</f>
        <v>0.35</v>
      </c>
      <c r="N4496" s="13"/>
      <c r="O4496" s="10">
        <f t="shared" si="212"/>
        <v>0.35</v>
      </c>
      <c r="P4496" s="10">
        <f t="shared" si="210"/>
        <v>9.9999999999999978E-2</v>
      </c>
      <c r="Q4496">
        <f t="shared" si="211"/>
        <v>46.807495000000003</v>
      </c>
    </row>
    <row r="4497" spans="1:17" x14ac:dyDescent="0.3">
      <c r="A4497">
        <v>4492</v>
      </c>
      <c r="B4497" t="s">
        <v>4944</v>
      </c>
      <c r="C4497" t="s">
        <v>28</v>
      </c>
      <c r="D4497" t="s">
        <v>9</v>
      </c>
      <c r="E4497">
        <v>13395516</v>
      </c>
      <c r="F4497">
        <v>2183407</v>
      </c>
      <c r="G4497">
        <v>1330.0867000000001</v>
      </c>
      <c r="H4497">
        <v>443.35649999999998</v>
      </c>
      <c r="I4497">
        <v>1773.4431999999999</v>
      </c>
      <c r="J4497" s="12">
        <v>0.5</v>
      </c>
      <c r="K4497" s="12">
        <v>0.82799999999999996</v>
      </c>
      <c r="L4497" s="10">
        <v>0.25</v>
      </c>
      <c r="M4497" s="10">
        <f>VLOOKUP('By placement'!$D4497,'By goal type'!$I$3:$J$7,2,FALSE)</f>
        <v>0.35</v>
      </c>
      <c r="N4497" s="13"/>
      <c r="O4497" s="10">
        <f t="shared" si="212"/>
        <v>0.35</v>
      </c>
      <c r="P4497" s="10">
        <f t="shared" si="210"/>
        <v>9.9999999999999978E-2</v>
      </c>
      <c r="Q4497">
        <f t="shared" si="211"/>
        <v>620.70511999999997</v>
      </c>
    </row>
    <row r="4498" spans="1:17" x14ac:dyDescent="0.3">
      <c r="A4498">
        <v>4493</v>
      </c>
      <c r="B4498" t="s">
        <v>4945</v>
      </c>
      <c r="C4498" t="s">
        <v>22</v>
      </c>
      <c r="D4498" t="s">
        <v>9</v>
      </c>
      <c r="E4498">
        <v>8740082</v>
      </c>
      <c r="F4498">
        <v>890825</v>
      </c>
      <c r="G4498">
        <v>405.44</v>
      </c>
      <c r="H4498">
        <v>173.76</v>
      </c>
      <c r="I4498">
        <v>579.20000000000005</v>
      </c>
      <c r="J4498" s="12">
        <v>0.4</v>
      </c>
      <c r="K4498" s="12">
        <v>0.71499999999999997</v>
      </c>
      <c r="L4498" s="10">
        <v>0.3</v>
      </c>
      <c r="M4498" s="10">
        <f>VLOOKUP('By placement'!$D4498,'By goal type'!$I$3:$J$7,2,FALSE)</f>
        <v>0.35</v>
      </c>
      <c r="N4498" s="13"/>
      <c r="O4498" s="10">
        <f t="shared" si="212"/>
        <v>0.35</v>
      </c>
      <c r="P4498" s="10">
        <f t="shared" si="210"/>
        <v>4.9999999999999989E-2</v>
      </c>
      <c r="Q4498">
        <f t="shared" si="211"/>
        <v>202.72</v>
      </c>
    </row>
    <row r="4499" spans="1:17" x14ac:dyDescent="0.3">
      <c r="A4499">
        <v>4494</v>
      </c>
      <c r="B4499" t="s">
        <v>4946</v>
      </c>
      <c r="C4499" t="s">
        <v>26</v>
      </c>
      <c r="D4499" t="s">
        <v>9</v>
      </c>
      <c r="E4499">
        <v>279</v>
      </c>
      <c r="F4499">
        <v>52</v>
      </c>
      <c r="G4499">
        <v>2.9600000000000001E-2</v>
      </c>
      <c r="H4499">
        <v>1.2699999999999999E-2</v>
      </c>
      <c r="I4499">
        <v>4.2299999999999997E-2</v>
      </c>
      <c r="J4499" s="12">
        <v>0.5</v>
      </c>
      <c r="K4499" s="12">
        <v>0.71699999999999997</v>
      </c>
      <c r="L4499" s="10">
        <v>0.3</v>
      </c>
      <c r="M4499" s="10">
        <f>VLOOKUP('By placement'!$D4499,'By goal type'!$I$3:$J$7,2,FALSE)</f>
        <v>0.35</v>
      </c>
      <c r="N4499" s="13"/>
      <c r="O4499" s="10">
        <f t="shared" si="212"/>
        <v>0.35</v>
      </c>
      <c r="P4499" s="10">
        <f t="shared" si="210"/>
        <v>4.9999999999999989E-2</v>
      </c>
      <c r="Q4499">
        <f t="shared" si="211"/>
        <v>1.2802092050209202E-2</v>
      </c>
    </row>
    <row r="4500" spans="1:17" x14ac:dyDescent="0.3">
      <c r="A4500">
        <v>4495</v>
      </c>
      <c r="B4500" t="s">
        <v>4947</v>
      </c>
      <c r="C4500" t="s">
        <v>28</v>
      </c>
      <c r="D4500" t="s">
        <v>9</v>
      </c>
      <c r="E4500">
        <v>13503905</v>
      </c>
      <c r="F4500">
        <v>1835794</v>
      </c>
      <c r="G4500">
        <v>1121.0175999999999</v>
      </c>
      <c r="H4500">
        <v>373.66739999999999</v>
      </c>
      <c r="I4500">
        <v>1494.6849999999999</v>
      </c>
      <c r="J4500" s="12">
        <v>0.5</v>
      </c>
      <c r="K4500" s="12">
        <v>0.84399999999999997</v>
      </c>
      <c r="L4500" s="10">
        <v>0.25</v>
      </c>
      <c r="M4500" s="10">
        <f>VLOOKUP('By placement'!$D4500,'By goal type'!$I$3:$J$7,2,FALSE)</f>
        <v>0.35</v>
      </c>
      <c r="N4500" s="13"/>
      <c r="O4500" s="10">
        <f t="shared" si="212"/>
        <v>0.35</v>
      </c>
      <c r="P4500" s="10">
        <f t="shared" si="210"/>
        <v>9.9999999999999978E-2</v>
      </c>
      <c r="Q4500">
        <f t="shared" si="211"/>
        <v>523.13974999999994</v>
      </c>
    </row>
    <row r="4501" spans="1:17" x14ac:dyDescent="0.3">
      <c r="A4501">
        <v>4496</v>
      </c>
      <c r="B4501" t="s">
        <v>4948</v>
      </c>
      <c r="C4501" t="s">
        <v>27</v>
      </c>
      <c r="D4501" t="s">
        <v>9</v>
      </c>
      <c r="E4501">
        <v>17916</v>
      </c>
      <c r="F4501">
        <v>8399</v>
      </c>
      <c r="G4501">
        <v>4.032</v>
      </c>
      <c r="H4501">
        <v>1.4582999999999999</v>
      </c>
      <c r="I4501">
        <v>5.4903000000000004</v>
      </c>
      <c r="J4501" s="12">
        <v>0.4</v>
      </c>
      <c r="K4501" s="12">
        <v>0.66500000000000004</v>
      </c>
      <c r="L4501" s="10">
        <v>0.27</v>
      </c>
      <c r="M4501" s="10">
        <f>VLOOKUP('By placement'!$D4501,'By goal type'!$I$3:$J$7,2,FALSE)</f>
        <v>0.35</v>
      </c>
      <c r="N4501" s="13"/>
      <c r="O4501" s="10">
        <f t="shared" si="212"/>
        <v>0.35</v>
      </c>
      <c r="P4501" s="10">
        <f t="shared" si="210"/>
        <v>7.999999999999996E-2</v>
      </c>
      <c r="Q4501">
        <f t="shared" si="211"/>
        <v>1.921605</v>
      </c>
    </row>
    <row r="4502" spans="1:17" x14ac:dyDescent="0.3">
      <c r="A4502">
        <v>4497</v>
      </c>
      <c r="B4502" t="s">
        <v>4949</v>
      </c>
      <c r="C4502" t="s">
        <v>39</v>
      </c>
      <c r="D4502" t="s">
        <v>9</v>
      </c>
      <c r="E4502">
        <v>5187836</v>
      </c>
      <c r="F4502">
        <v>2113442</v>
      </c>
      <c r="G4502">
        <v>4120.5271000000002</v>
      </c>
      <c r="H4502">
        <v>1602.4267</v>
      </c>
      <c r="I4502">
        <v>5722.9538000000002</v>
      </c>
      <c r="J4502" s="12">
        <v>1.65</v>
      </c>
      <c r="K4502" s="12">
        <v>2.72</v>
      </c>
      <c r="L4502" s="10">
        <v>0.28000000000000003</v>
      </c>
      <c r="M4502" s="10">
        <f>VLOOKUP('By placement'!$D4502,'By goal type'!$I$3:$J$7,2,FALSE)</f>
        <v>0.35</v>
      </c>
      <c r="N4502" s="13"/>
      <c r="O4502" s="10">
        <f t="shared" si="212"/>
        <v>0.35</v>
      </c>
      <c r="P4502" s="10">
        <f t="shared" si="210"/>
        <v>6.9999999999999951E-2</v>
      </c>
      <c r="Q4502">
        <f t="shared" si="211"/>
        <v>2003.0338299999999</v>
      </c>
    </row>
    <row r="4503" spans="1:17" x14ac:dyDescent="0.3">
      <c r="A4503">
        <v>4498</v>
      </c>
      <c r="B4503" t="s">
        <v>4950</v>
      </c>
      <c r="C4503" t="s">
        <v>38</v>
      </c>
      <c r="D4503" t="s">
        <v>9</v>
      </c>
      <c r="E4503">
        <v>2218961</v>
      </c>
      <c r="F4503">
        <v>314773</v>
      </c>
      <c r="G4503">
        <v>79.073099999999997</v>
      </c>
      <c r="H4503">
        <v>24.475899999999999</v>
      </c>
      <c r="I4503">
        <v>103.54900000000001</v>
      </c>
      <c r="J4503" s="12">
        <v>0.2</v>
      </c>
      <c r="K4503" s="12">
        <v>0.318</v>
      </c>
      <c r="L4503" s="10">
        <v>0.33</v>
      </c>
      <c r="M4503" s="10">
        <f>VLOOKUP('By placement'!$D4503,'By goal type'!$I$3:$J$7,2,FALSE)</f>
        <v>0.35</v>
      </c>
      <c r="N4503" s="13"/>
      <c r="O4503" s="10">
        <f t="shared" si="212"/>
        <v>0.35</v>
      </c>
      <c r="P4503" s="10">
        <f t="shared" si="210"/>
        <v>1.9999999999999962E-2</v>
      </c>
      <c r="Q4503">
        <f t="shared" si="211"/>
        <v>36.242150000000002</v>
      </c>
    </row>
    <row r="4504" spans="1:17" x14ac:dyDescent="0.3">
      <c r="A4504">
        <v>4499</v>
      </c>
      <c r="B4504" t="s">
        <v>4951</v>
      </c>
      <c r="C4504" t="s">
        <v>33</v>
      </c>
      <c r="D4504" t="s">
        <v>9</v>
      </c>
      <c r="E4504">
        <v>1352126</v>
      </c>
      <c r="F4504">
        <v>400824</v>
      </c>
      <c r="G4504">
        <v>46.305</v>
      </c>
      <c r="H4504">
        <v>19.843299999999999</v>
      </c>
      <c r="I4504">
        <v>66.148300000000006</v>
      </c>
      <c r="J4504" s="12">
        <v>0.1</v>
      </c>
      <c r="K4504" s="12">
        <v>0.151</v>
      </c>
      <c r="L4504" s="10">
        <v>0.3</v>
      </c>
      <c r="M4504" s="10">
        <f>VLOOKUP('By placement'!$D4504,'By goal type'!$I$3:$J$7,2,FALSE)</f>
        <v>0.35</v>
      </c>
      <c r="N4504" s="13"/>
      <c r="O4504" s="10">
        <f t="shared" si="212"/>
        <v>0.35</v>
      </c>
      <c r="P4504" s="10">
        <f t="shared" si="210"/>
        <v>4.9999999999999989E-2</v>
      </c>
      <c r="Q4504">
        <f t="shared" si="211"/>
        <v>22.34147880794702</v>
      </c>
    </row>
    <row r="4505" spans="1:17" x14ac:dyDescent="0.3">
      <c r="A4505">
        <v>4500</v>
      </c>
      <c r="B4505" t="s">
        <v>4952</v>
      </c>
      <c r="C4505" t="s">
        <v>35</v>
      </c>
      <c r="D4505" t="s">
        <v>9</v>
      </c>
      <c r="E4505">
        <v>445861</v>
      </c>
      <c r="F4505">
        <v>282048</v>
      </c>
      <c r="G4505">
        <v>279.75850000000003</v>
      </c>
      <c r="H4505">
        <v>69.939899999999994</v>
      </c>
      <c r="I4505">
        <v>349.69839999999999</v>
      </c>
      <c r="J4505" s="12">
        <v>0.75</v>
      </c>
      <c r="K4505" s="12">
        <v>1.2509999999999999</v>
      </c>
      <c r="L4505" s="10">
        <v>0.2</v>
      </c>
      <c r="M4505" s="10">
        <f>VLOOKUP('By placement'!$D4505,'By goal type'!$I$3:$J$7,2,FALSE)</f>
        <v>0.35</v>
      </c>
      <c r="N4505" s="13"/>
      <c r="O4505" s="10">
        <f t="shared" si="212"/>
        <v>0.35</v>
      </c>
      <c r="P4505" s="10">
        <f t="shared" si="210"/>
        <v>0.14999999999999997</v>
      </c>
      <c r="Q4505">
        <f t="shared" si="211"/>
        <v>122.39443999999999</v>
      </c>
    </row>
    <row r="4506" spans="1:17" x14ac:dyDescent="0.3">
      <c r="A4506">
        <v>4501</v>
      </c>
      <c r="B4506" t="s">
        <v>4953</v>
      </c>
      <c r="C4506" t="s">
        <v>22</v>
      </c>
      <c r="D4506" t="s">
        <v>9</v>
      </c>
      <c r="E4506">
        <v>4279713</v>
      </c>
      <c r="F4506">
        <v>710904</v>
      </c>
      <c r="G4506">
        <v>329.97300000000001</v>
      </c>
      <c r="H4506">
        <v>141.417</v>
      </c>
      <c r="I4506">
        <v>471.39</v>
      </c>
      <c r="J4506" s="12">
        <v>0.4</v>
      </c>
      <c r="K4506" s="12">
        <v>0.73799999999999999</v>
      </c>
      <c r="L4506" s="10">
        <v>0.3</v>
      </c>
      <c r="M4506" s="10">
        <f>VLOOKUP('By placement'!$D4506,'By goal type'!$I$3:$J$7,2,FALSE)</f>
        <v>0.35</v>
      </c>
      <c r="N4506" s="13"/>
      <c r="O4506" s="10">
        <f t="shared" si="212"/>
        <v>0.35</v>
      </c>
      <c r="P4506" s="10">
        <f t="shared" si="210"/>
        <v>4.9999999999999989E-2</v>
      </c>
      <c r="Q4506">
        <f t="shared" si="211"/>
        <v>164.98649999999998</v>
      </c>
    </row>
    <row r="4507" spans="1:17" x14ac:dyDescent="0.3">
      <c r="A4507">
        <v>4502</v>
      </c>
      <c r="B4507" t="s">
        <v>4954</v>
      </c>
      <c r="C4507" t="s">
        <v>22</v>
      </c>
      <c r="D4507" t="s">
        <v>9</v>
      </c>
      <c r="E4507">
        <v>4073935</v>
      </c>
      <c r="F4507">
        <v>365137</v>
      </c>
      <c r="G4507">
        <v>212.76390000000001</v>
      </c>
      <c r="H4507">
        <v>91.184899999999999</v>
      </c>
      <c r="I4507">
        <v>303.94880000000001</v>
      </c>
      <c r="J4507" s="12">
        <v>0.5</v>
      </c>
      <c r="K4507" s="12">
        <v>0.84699999999999998</v>
      </c>
      <c r="L4507" s="10">
        <v>0.3</v>
      </c>
      <c r="M4507" s="10">
        <f>VLOOKUP('By placement'!$D4507,'By goal type'!$I$3:$J$7,2,FALSE)</f>
        <v>0.35</v>
      </c>
      <c r="N4507" s="13"/>
      <c r="O4507" s="10">
        <f t="shared" si="212"/>
        <v>0.35</v>
      </c>
      <c r="P4507" s="10">
        <f t="shared" si="210"/>
        <v>4.9999999999999989E-2</v>
      </c>
      <c r="Q4507">
        <f t="shared" si="211"/>
        <v>106.38208</v>
      </c>
    </row>
    <row r="4508" spans="1:17" x14ac:dyDescent="0.3">
      <c r="A4508">
        <v>4503</v>
      </c>
      <c r="B4508" t="s">
        <v>4955</v>
      </c>
      <c r="C4508" t="s">
        <v>22</v>
      </c>
      <c r="D4508" t="s">
        <v>9</v>
      </c>
      <c r="E4508">
        <v>3788753</v>
      </c>
      <c r="F4508">
        <v>351239</v>
      </c>
      <c r="G4508">
        <v>205.5583</v>
      </c>
      <c r="H4508">
        <v>88.097099999999998</v>
      </c>
      <c r="I4508">
        <v>293.65539999999999</v>
      </c>
      <c r="J4508" s="12">
        <v>0.5</v>
      </c>
      <c r="K4508" s="12">
        <v>0.86099999999999999</v>
      </c>
      <c r="L4508" s="10">
        <v>0.3</v>
      </c>
      <c r="M4508" s="10">
        <f>VLOOKUP('By placement'!$D4508,'By goal type'!$I$3:$J$7,2,FALSE)</f>
        <v>0.35</v>
      </c>
      <c r="N4508" s="13"/>
      <c r="O4508" s="10">
        <f t="shared" si="212"/>
        <v>0.35</v>
      </c>
      <c r="P4508" s="10">
        <f t="shared" si="210"/>
        <v>4.9999999999999989E-2</v>
      </c>
      <c r="Q4508">
        <f t="shared" si="211"/>
        <v>102.77938999999999</v>
      </c>
    </row>
    <row r="4509" spans="1:17" x14ac:dyDescent="0.3">
      <c r="A4509">
        <v>4504</v>
      </c>
      <c r="B4509" t="s">
        <v>4956</v>
      </c>
      <c r="C4509" t="s">
        <v>22</v>
      </c>
      <c r="D4509" t="s">
        <v>9</v>
      </c>
      <c r="E4509">
        <v>7779154</v>
      </c>
      <c r="F4509">
        <v>774507</v>
      </c>
      <c r="G4509">
        <v>456.29790000000003</v>
      </c>
      <c r="H4509">
        <v>195.5565</v>
      </c>
      <c r="I4509">
        <v>651.85440000000006</v>
      </c>
      <c r="J4509" s="12">
        <v>0.5</v>
      </c>
      <c r="K4509" s="12">
        <v>0.90100000000000002</v>
      </c>
      <c r="L4509" s="10">
        <v>0.3</v>
      </c>
      <c r="M4509" s="10">
        <f>VLOOKUP('By placement'!$D4509,'By goal type'!$I$3:$J$7,2,FALSE)</f>
        <v>0.35</v>
      </c>
      <c r="N4509" s="13"/>
      <c r="O4509" s="10">
        <f t="shared" si="212"/>
        <v>0.35</v>
      </c>
      <c r="P4509" s="10">
        <f t="shared" si="210"/>
        <v>4.9999999999999989E-2</v>
      </c>
      <c r="Q4509">
        <f t="shared" si="211"/>
        <v>228.14904000000001</v>
      </c>
    </row>
    <row r="4510" spans="1:17" x14ac:dyDescent="0.3">
      <c r="A4510">
        <v>4505</v>
      </c>
      <c r="B4510" t="s">
        <v>4957</v>
      </c>
      <c r="C4510" t="s">
        <v>22</v>
      </c>
      <c r="D4510" t="s">
        <v>9</v>
      </c>
      <c r="E4510">
        <v>6732344</v>
      </c>
      <c r="F4510">
        <v>897036</v>
      </c>
      <c r="G4510">
        <v>536.9443</v>
      </c>
      <c r="H4510">
        <v>219.31479999999999</v>
      </c>
      <c r="I4510">
        <v>756.25909999999999</v>
      </c>
      <c r="J4510" s="12">
        <v>0.5</v>
      </c>
      <c r="K4510" s="12">
        <v>0.85199999999999998</v>
      </c>
      <c r="L4510" s="10">
        <v>0.28999999999999998</v>
      </c>
      <c r="M4510" s="10">
        <f>VLOOKUP('By placement'!$D4510,'By goal type'!$I$3:$J$7,2,FALSE)</f>
        <v>0.35</v>
      </c>
      <c r="N4510" s="13"/>
      <c r="O4510" s="10">
        <f t="shared" si="212"/>
        <v>0.35</v>
      </c>
      <c r="P4510" s="10">
        <f t="shared" si="210"/>
        <v>0.06</v>
      </c>
      <c r="Q4510">
        <f t="shared" si="211"/>
        <v>264.69068499999997</v>
      </c>
    </row>
    <row r="4511" spans="1:17" x14ac:dyDescent="0.3">
      <c r="A4511">
        <v>4506</v>
      </c>
      <c r="B4511" t="s">
        <v>4958</v>
      </c>
      <c r="C4511" t="s">
        <v>26</v>
      </c>
      <c r="D4511" t="s">
        <v>9</v>
      </c>
      <c r="E4511">
        <v>1621155</v>
      </c>
      <c r="F4511">
        <v>900087</v>
      </c>
      <c r="G4511">
        <v>780.10929999999996</v>
      </c>
      <c r="H4511">
        <v>288.53440000000001</v>
      </c>
      <c r="I4511">
        <v>1068.6437000000001</v>
      </c>
      <c r="J4511" s="12">
        <v>0.7</v>
      </c>
      <c r="K4511" s="12">
        <v>1.157</v>
      </c>
      <c r="L4511" s="10">
        <v>0.27</v>
      </c>
      <c r="M4511" s="10">
        <f>VLOOKUP('By placement'!$D4511,'By goal type'!$I$3:$J$7,2,FALSE)</f>
        <v>0.35</v>
      </c>
      <c r="N4511" s="13"/>
      <c r="O4511" s="10">
        <f t="shared" si="212"/>
        <v>0.35</v>
      </c>
      <c r="P4511" s="10">
        <f t="shared" si="210"/>
        <v>7.999999999999996E-2</v>
      </c>
      <c r="Q4511">
        <f t="shared" si="211"/>
        <v>374.02529500000003</v>
      </c>
    </row>
    <row r="4512" spans="1:17" x14ac:dyDescent="0.3">
      <c r="A4512">
        <v>4507</v>
      </c>
      <c r="B4512" t="s">
        <v>4959</v>
      </c>
      <c r="C4512" t="s">
        <v>22</v>
      </c>
      <c r="D4512" t="s">
        <v>9</v>
      </c>
      <c r="E4512">
        <v>3868719</v>
      </c>
      <c r="F4512">
        <v>401660</v>
      </c>
      <c r="G4512">
        <v>238.54349999999999</v>
      </c>
      <c r="H4512">
        <v>102.23309999999999</v>
      </c>
      <c r="I4512">
        <v>340.77659999999997</v>
      </c>
      <c r="J4512" s="12">
        <v>0.5</v>
      </c>
      <c r="K4512" s="12">
        <v>0.86299999999999999</v>
      </c>
      <c r="L4512" s="10">
        <v>0.3</v>
      </c>
      <c r="M4512" s="10">
        <f>VLOOKUP('By placement'!$D4512,'By goal type'!$I$3:$J$7,2,FALSE)</f>
        <v>0.35</v>
      </c>
      <c r="N4512" s="13"/>
      <c r="O4512" s="10">
        <f t="shared" si="212"/>
        <v>0.35</v>
      </c>
      <c r="P4512" s="10">
        <f t="shared" si="210"/>
        <v>4.9999999999999989E-2</v>
      </c>
      <c r="Q4512">
        <f t="shared" si="211"/>
        <v>119.27180999999999</v>
      </c>
    </row>
    <row r="4513" spans="1:17" x14ac:dyDescent="0.3">
      <c r="A4513">
        <v>4508</v>
      </c>
      <c r="B4513" t="s">
        <v>4960</v>
      </c>
      <c r="C4513" t="s">
        <v>37</v>
      </c>
      <c r="D4513" t="s">
        <v>9</v>
      </c>
      <c r="E4513">
        <v>27440</v>
      </c>
      <c r="F4513">
        <v>6771</v>
      </c>
      <c r="G4513">
        <v>7.2526999999999999</v>
      </c>
      <c r="H4513">
        <v>2.4173</v>
      </c>
      <c r="I4513">
        <v>9.67</v>
      </c>
      <c r="J4513" s="12">
        <v>0.7</v>
      </c>
      <c r="K4513" s="12">
        <v>1.3049999999999999</v>
      </c>
      <c r="L4513" s="10">
        <v>0.25</v>
      </c>
      <c r="M4513" s="10">
        <f>VLOOKUP('By placement'!$D4513,'By goal type'!$I$3:$J$7,2,FALSE)</f>
        <v>0.35</v>
      </c>
      <c r="N4513" s="13"/>
      <c r="O4513" s="10">
        <f t="shared" si="212"/>
        <v>0.35</v>
      </c>
      <c r="P4513" s="10">
        <f t="shared" si="210"/>
        <v>9.9999999999999978E-2</v>
      </c>
      <c r="Q4513">
        <f t="shared" si="211"/>
        <v>3.3844999999999996</v>
      </c>
    </row>
    <row r="4514" spans="1:17" x14ac:dyDescent="0.3">
      <c r="A4514">
        <v>4509</v>
      </c>
      <c r="B4514" s="1" t="s">
        <v>4961</v>
      </c>
      <c r="C4514" t="s">
        <v>37</v>
      </c>
      <c r="D4514" t="s">
        <v>9</v>
      </c>
      <c r="E4514">
        <v>27459</v>
      </c>
      <c r="F4514">
        <v>6773</v>
      </c>
      <c r="G4514">
        <v>7.2864000000000004</v>
      </c>
      <c r="H4514">
        <v>2.4285999999999999</v>
      </c>
      <c r="I4514">
        <v>9.7149999999999999</v>
      </c>
      <c r="J4514" s="12">
        <v>0.7</v>
      </c>
      <c r="K4514" s="12">
        <v>1.3120000000000001</v>
      </c>
      <c r="L4514" s="10">
        <v>0.25</v>
      </c>
      <c r="M4514" s="10">
        <f>VLOOKUP('By placement'!$D4514,'By goal type'!$I$3:$J$7,2,FALSE)</f>
        <v>0.35</v>
      </c>
      <c r="N4514" s="13"/>
      <c r="O4514" s="10">
        <f t="shared" si="212"/>
        <v>0.35</v>
      </c>
      <c r="P4514" s="10">
        <f t="shared" si="210"/>
        <v>9.9999999999999978E-2</v>
      </c>
      <c r="Q4514">
        <f t="shared" si="211"/>
        <v>3.4002499999999998</v>
      </c>
    </row>
    <row r="4515" spans="1:17" x14ac:dyDescent="0.3">
      <c r="A4515">
        <v>4510</v>
      </c>
      <c r="B4515" t="s">
        <v>4962</v>
      </c>
      <c r="C4515" t="s">
        <v>37</v>
      </c>
      <c r="D4515" t="s">
        <v>9</v>
      </c>
      <c r="E4515">
        <v>27206</v>
      </c>
      <c r="F4515">
        <v>5687</v>
      </c>
      <c r="G4515">
        <v>6.1006</v>
      </c>
      <c r="H4515">
        <v>2.0333999999999999</v>
      </c>
      <c r="I4515">
        <v>8.1340000000000003</v>
      </c>
      <c r="J4515" s="12">
        <v>0.7</v>
      </c>
      <c r="K4515" s="12">
        <v>1.286</v>
      </c>
      <c r="L4515" s="10">
        <v>0.25</v>
      </c>
      <c r="M4515" s="10">
        <f>VLOOKUP('By placement'!$D4515,'By goal type'!$I$3:$J$7,2,FALSE)</f>
        <v>0.35</v>
      </c>
      <c r="N4515" s="13"/>
      <c r="O4515" s="10">
        <f t="shared" si="212"/>
        <v>0.35</v>
      </c>
      <c r="P4515" s="10">
        <f t="shared" si="210"/>
        <v>9.9999999999999978E-2</v>
      </c>
      <c r="Q4515">
        <f t="shared" si="211"/>
        <v>2.8468999999999998</v>
      </c>
    </row>
    <row r="4516" spans="1:17" x14ac:dyDescent="0.3">
      <c r="A4516">
        <v>4511</v>
      </c>
      <c r="B4516" t="s">
        <v>4963</v>
      </c>
      <c r="C4516" t="s">
        <v>22</v>
      </c>
      <c r="D4516" t="s">
        <v>9</v>
      </c>
      <c r="E4516">
        <v>3883637</v>
      </c>
      <c r="F4516">
        <v>695678</v>
      </c>
      <c r="G4516">
        <v>365.22</v>
      </c>
      <c r="H4516">
        <v>121.74</v>
      </c>
      <c r="I4516">
        <v>486.96</v>
      </c>
      <c r="J4516" s="12">
        <v>0.4</v>
      </c>
      <c r="K4516" s="12">
        <v>0.74099999999999999</v>
      </c>
      <c r="L4516" s="10">
        <v>0.25</v>
      </c>
      <c r="M4516" s="10">
        <f>VLOOKUP('By placement'!$D4516,'By goal type'!$I$3:$J$7,2,FALSE)</f>
        <v>0.35</v>
      </c>
      <c r="N4516" s="13"/>
      <c r="O4516" s="10">
        <f t="shared" si="212"/>
        <v>0.35</v>
      </c>
      <c r="P4516" s="10">
        <f t="shared" si="210"/>
        <v>9.9999999999999978E-2</v>
      </c>
      <c r="Q4516">
        <f t="shared" si="211"/>
        <v>170.43599999999998</v>
      </c>
    </row>
    <row r="4517" spans="1:17" x14ac:dyDescent="0.3">
      <c r="A4517">
        <v>4512</v>
      </c>
      <c r="B4517" t="s">
        <v>4964</v>
      </c>
      <c r="C4517" t="s">
        <v>22</v>
      </c>
      <c r="D4517" t="s">
        <v>9</v>
      </c>
      <c r="E4517">
        <v>4200213</v>
      </c>
      <c r="F4517">
        <v>570725</v>
      </c>
      <c r="G4517">
        <v>279.55900000000003</v>
      </c>
      <c r="H4517">
        <v>119.81100000000001</v>
      </c>
      <c r="I4517">
        <v>399.37</v>
      </c>
      <c r="J4517" s="12">
        <v>0.4</v>
      </c>
      <c r="K4517" s="12">
        <v>0.71099999999999997</v>
      </c>
      <c r="L4517" s="10">
        <v>0.3</v>
      </c>
      <c r="M4517" s="10">
        <f>VLOOKUP('By placement'!$D4517,'By goal type'!$I$3:$J$7,2,FALSE)</f>
        <v>0.35</v>
      </c>
      <c r="N4517" s="13"/>
      <c r="O4517" s="10">
        <f t="shared" si="212"/>
        <v>0.35</v>
      </c>
      <c r="P4517" s="10">
        <f t="shared" si="210"/>
        <v>4.9999999999999989E-2</v>
      </c>
      <c r="Q4517">
        <f t="shared" si="211"/>
        <v>139.77949999999998</v>
      </c>
    </row>
    <row r="4518" spans="1:17" x14ac:dyDescent="0.3">
      <c r="A4518">
        <v>4513</v>
      </c>
      <c r="B4518" t="s">
        <v>4965</v>
      </c>
      <c r="C4518" t="s">
        <v>26</v>
      </c>
      <c r="D4518" t="s">
        <v>9</v>
      </c>
      <c r="E4518">
        <v>259391</v>
      </c>
      <c r="F4518">
        <v>80206</v>
      </c>
      <c r="G4518">
        <v>45.794699999999999</v>
      </c>
      <c r="H4518">
        <v>17.8093</v>
      </c>
      <c r="I4518">
        <v>63.603999999999999</v>
      </c>
      <c r="J4518" s="12">
        <v>0.45</v>
      </c>
      <c r="K4518" s="12">
        <v>0.80500000000000005</v>
      </c>
      <c r="L4518" s="10">
        <v>0.28000000000000003</v>
      </c>
      <c r="M4518" s="10">
        <f>VLOOKUP('By placement'!$D4518,'By goal type'!$I$3:$J$7,2,FALSE)</f>
        <v>0.35</v>
      </c>
      <c r="N4518" s="13"/>
      <c r="O4518" s="10">
        <f t="shared" si="212"/>
        <v>0.35</v>
      </c>
      <c r="P4518" s="10">
        <f t="shared" si="210"/>
        <v>6.9999999999999951E-2</v>
      </c>
      <c r="Q4518">
        <f t="shared" si="211"/>
        <v>22.261399999999998</v>
      </c>
    </row>
    <row r="4519" spans="1:17" x14ac:dyDescent="0.3">
      <c r="A4519">
        <v>4514</v>
      </c>
      <c r="B4519" t="s">
        <v>4966</v>
      </c>
      <c r="C4519" t="s">
        <v>36</v>
      </c>
      <c r="D4519" t="s">
        <v>9</v>
      </c>
      <c r="E4519">
        <v>326248</v>
      </c>
      <c r="F4519">
        <v>148291</v>
      </c>
      <c r="G4519">
        <v>185.529</v>
      </c>
      <c r="H4519">
        <v>79.513000000000005</v>
      </c>
      <c r="I4519">
        <v>265.04199999999997</v>
      </c>
      <c r="J4519" s="12">
        <v>1</v>
      </c>
      <c r="K4519" s="12">
        <v>1.8640000000000001</v>
      </c>
      <c r="L4519" s="10">
        <v>0.3</v>
      </c>
      <c r="M4519" s="10">
        <f>VLOOKUP('By placement'!$D4519,'By goal type'!$I$3:$J$7,2,FALSE)</f>
        <v>0.35</v>
      </c>
      <c r="N4519" s="13"/>
      <c r="O4519" s="10">
        <f t="shared" si="212"/>
        <v>0.35</v>
      </c>
      <c r="P4519" s="10">
        <f t="shared" si="210"/>
        <v>4.9999999999999989E-2</v>
      </c>
      <c r="Q4519">
        <f t="shared" si="211"/>
        <v>92.764699999999991</v>
      </c>
    </row>
    <row r="4520" spans="1:17" x14ac:dyDescent="0.3">
      <c r="A4520">
        <v>4515</v>
      </c>
      <c r="B4520" t="s">
        <v>4967</v>
      </c>
      <c r="C4520" t="s">
        <v>27</v>
      </c>
      <c r="D4520" t="s">
        <v>9</v>
      </c>
      <c r="E4520">
        <v>114084</v>
      </c>
      <c r="F4520">
        <v>30697</v>
      </c>
      <c r="G4520">
        <v>18.2578</v>
      </c>
      <c r="H4520">
        <v>6.7527999999999997</v>
      </c>
      <c r="I4520">
        <v>25.0106</v>
      </c>
      <c r="J4520" s="12">
        <v>0.45</v>
      </c>
      <c r="K4520" s="12">
        <v>0.80500000000000005</v>
      </c>
      <c r="L4520" s="10">
        <v>0.27</v>
      </c>
      <c r="M4520" s="10">
        <f>VLOOKUP('By placement'!$D4520,'By goal type'!$I$3:$J$7,2,FALSE)</f>
        <v>0.35</v>
      </c>
      <c r="N4520" s="13"/>
      <c r="O4520" s="10">
        <f t="shared" si="212"/>
        <v>0.35</v>
      </c>
      <c r="P4520" s="10">
        <f t="shared" si="210"/>
        <v>7.999999999999996E-2</v>
      </c>
      <c r="Q4520">
        <f t="shared" si="211"/>
        <v>8.7537099999999999</v>
      </c>
    </row>
    <row r="4521" spans="1:17" x14ac:dyDescent="0.3">
      <c r="A4521">
        <v>4516</v>
      </c>
      <c r="B4521" t="s">
        <v>4968</v>
      </c>
      <c r="C4521" t="s">
        <v>22</v>
      </c>
      <c r="D4521" t="s">
        <v>9</v>
      </c>
      <c r="E4521">
        <v>4355303</v>
      </c>
      <c r="F4521">
        <v>893481</v>
      </c>
      <c r="G4521">
        <v>454.53100000000001</v>
      </c>
      <c r="H4521">
        <v>194.79900000000001</v>
      </c>
      <c r="I4521">
        <v>649.33000000000004</v>
      </c>
      <c r="J4521" s="12">
        <v>0.4</v>
      </c>
      <c r="K4521" s="12">
        <v>0.61</v>
      </c>
      <c r="L4521" s="10">
        <v>0.3</v>
      </c>
      <c r="M4521" s="10">
        <f>VLOOKUP('By placement'!$D4521,'By goal type'!$I$3:$J$7,2,FALSE)</f>
        <v>0.35</v>
      </c>
      <c r="N4521" s="13"/>
      <c r="O4521" s="10">
        <f t="shared" si="212"/>
        <v>0.35</v>
      </c>
      <c r="P4521" s="10">
        <f t="shared" si="210"/>
        <v>4.9999999999999989E-2</v>
      </c>
      <c r="Q4521">
        <f t="shared" si="211"/>
        <v>223.53983606557375</v>
      </c>
    </row>
    <row r="4522" spans="1:17" x14ac:dyDescent="0.3">
      <c r="A4522">
        <v>4517</v>
      </c>
      <c r="B4522" t="s">
        <v>4969</v>
      </c>
      <c r="C4522" t="s">
        <v>27</v>
      </c>
      <c r="D4522" t="s">
        <v>9</v>
      </c>
      <c r="E4522">
        <v>9609225</v>
      </c>
      <c r="F4522">
        <v>3902728</v>
      </c>
      <c r="G4522">
        <v>1552.7720999999999</v>
      </c>
      <c r="H4522">
        <v>574.3116</v>
      </c>
      <c r="I4522">
        <v>2127.0837000000001</v>
      </c>
      <c r="J4522" s="12">
        <v>0.3</v>
      </c>
      <c r="K4522" s="12">
        <v>0.53400000000000003</v>
      </c>
      <c r="L4522" s="10">
        <v>0.27</v>
      </c>
      <c r="M4522" s="10">
        <f>VLOOKUP('By placement'!$D4522,'By goal type'!$I$3:$J$7,2,FALSE)</f>
        <v>0.35</v>
      </c>
      <c r="N4522" s="13"/>
      <c r="O4522" s="10">
        <f t="shared" si="212"/>
        <v>0.35</v>
      </c>
      <c r="P4522" s="10">
        <f t="shared" si="210"/>
        <v>7.999999999999996E-2</v>
      </c>
      <c r="Q4522">
        <f t="shared" si="211"/>
        <v>744.47929499999998</v>
      </c>
    </row>
    <row r="4523" spans="1:17" x14ac:dyDescent="0.3">
      <c r="A4523">
        <v>4518</v>
      </c>
      <c r="B4523" t="s">
        <v>4970</v>
      </c>
      <c r="C4523" t="s">
        <v>35</v>
      </c>
      <c r="D4523" t="s">
        <v>9</v>
      </c>
      <c r="E4523">
        <v>93633</v>
      </c>
      <c r="F4523">
        <v>53718</v>
      </c>
      <c r="G4523">
        <v>58.854900000000001</v>
      </c>
      <c r="H4523">
        <v>14.7133</v>
      </c>
      <c r="I4523">
        <v>73.568200000000004</v>
      </c>
      <c r="J4523" s="12">
        <v>0.75</v>
      </c>
      <c r="K4523" s="12">
        <v>1.3919999999999999</v>
      </c>
      <c r="L4523" s="10">
        <v>0.2</v>
      </c>
      <c r="M4523" s="10">
        <f>VLOOKUP('By placement'!$D4523,'By goal type'!$I$3:$J$7,2,FALSE)</f>
        <v>0.35</v>
      </c>
      <c r="N4523" s="13"/>
      <c r="O4523" s="10">
        <f t="shared" si="212"/>
        <v>0.35</v>
      </c>
      <c r="P4523" s="10">
        <f t="shared" si="210"/>
        <v>0.14999999999999997</v>
      </c>
      <c r="Q4523">
        <f t="shared" si="211"/>
        <v>25.74887</v>
      </c>
    </row>
    <row r="4524" spans="1:17" x14ac:dyDescent="0.3">
      <c r="A4524">
        <v>4519</v>
      </c>
      <c r="B4524" t="s">
        <v>4971</v>
      </c>
      <c r="C4524" t="s">
        <v>26</v>
      </c>
      <c r="D4524" t="s">
        <v>9</v>
      </c>
      <c r="E4524">
        <v>181295</v>
      </c>
      <c r="F4524">
        <v>125421</v>
      </c>
      <c r="G4524">
        <v>74.231999999999999</v>
      </c>
      <c r="H4524">
        <v>28.867899999999999</v>
      </c>
      <c r="I4524">
        <v>103.09990000000001</v>
      </c>
      <c r="J4524" s="12">
        <v>0.45</v>
      </c>
      <c r="K4524" s="12">
        <v>0.84</v>
      </c>
      <c r="L4524" s="10">
        <v>0.28000000000000003</v>
      </c>
      <c r="M4524" s="10">
        <f>VLOOKUP('By placement'!$D4524,'By goal type'!$I$3:$J$7,2,FALSE)</f>
        <v>0.35</v>
      </c>
      <c r="N4524" s="13"/>
      <c r="O4524" s="10">
        <f t="shared" si="212"/>
        <v>0.35</v>
      </c>
      <c r="P4524" s="10">
        <f t="shared" si="210"/>
        <v>6.9999999999999951E-2</v>
      </c>
      <c r="Q4524">
        <f t="shared" si="211"/>
        <v>36.084964999999997</v>
      </c>
    </row>
    <row r="4525" spans="1:17" x14ac:dyDescent="0.3">
      <c r="A4525">
        <v>4520</v>
      </c>
      <c r="B4525" t="s">
        <v>4972</v>
      </c>
      <c r="C4525" t="s">
        <v>34</v>
      </c>
      <c r="D4525" t="s">
        <v>9</v>
      </c>
      <c r="E4525">
        <v>8912755</v>
      </c>
      <c r="F4525">
        <v>3298933</v>
      </c>
      <c r="G4525">
        <v>539.19290000000001</v>
      </c>
      <c r="H4525">
        <v>179.72790000000001</v>
      </c>
      <c r="I4525">
        <v>718.92079999999999</v>
      </c>
      <c r="J4525" s="12">
        <v>0.2</v>
      </c>
      <c r="K4525" s="12">
        <v>0.38400000000000001</v>
      </c>
      <c r="L4525" s="10">
        <v>0.25</v>
      </c>
      <c r="M4525" s="10">
        <f>VLOOKUP('By placement'!$D4525,'By goal type'!$I$3:$J$7,2,FALSE)</f>
        <v>0.35</v>
      </c>
      <c r="N4525" s="13"/>
      <c r="O4525" s="10">
        <f t="shared" si="212"/>
        <v>0.35</v>
      </c>
      <c r="P4525" s="10">
        <f t="shared" si="210"/>
        <v>9.9999999999999978E-2</v>
      </c>
      <c r="Q4525">
        <f t="shared" si="211"/>
        <v>251.62227999999999</v>
      </c>
    </row>
    <row r="4526" spans="1:17" x14ac:dyDescent="0.3">
      <c r="A4526">
        <v>4521</v>
      </c>
      <c r="B4526" t="s">
        <v>4973</v>
      </c>
      <c r="C4526" t="s">
        <v>33</v>
      </c>
      <c r="D4526" t="s">
        <v>9</v>
      </c>
      <c r="E4526">
        <v>184621</v>
      </c>
      <c r="F4526">
        <v>45291</v>
      </c>
      <c r="G4526">
        <v>11.9245</v>
      </c>
      <c r="H4526">
        <v>3.9744999999999999</v>
      </c>
      <c r="I4526">
        <v>15.898999999999999</v>
      </c>
      <c r="J4526" s="12">
        <v>0.19</v>
      </c>
      <c r="K4526" s="12">
        <v>0.36199999999999999</v>
      </c>
      <c r="L4526" s="10">
        <v>0.25</v>
      </c>
      <c r="M4526" s="10">
        <f>VLOOKUP('By placement'!$D4526,'By goal type'!$I$3:$J$7,2,FALSE)</f>
        <v>0.35</v>
      </c>
      <c r="N4526" s="13"/>
      <c r="O4526" s="10">
        <f t="shared" si="212"/>
        <v>0.35</v>
      </c>
      <c r="P4526" s="10">
        <f t="shared" si="210"/>
        <v>9.9999999999999978E-2</v>
      </c>
      <c r="Q4526">
        <f t="shared" si="211"/>
        <v>5.5646499999999994</v>
      </c>
    </row>
    <row r="4527" spans="1:17" x14ac:dyDescent="0.3">
      <c r="A4527">
        <v>4522</v>
      </c>
      <c r="B4527" t="s">
        <v>4974</v>
      </c>
      <c r="C4527" t="s">
        <v>27</v>
      </c>
      <c r="D4527" t="s">
        <v>9</v>
      </c>
      <c r="E4527">
        <v>1020495</v>
      </c>
      <c r="F4527">
        <v>111702</v>
      </c>
      <c r="G4527">
        <v>53.052500000000002</v>
      </c>
      <c r="H4527">
        <v>19.621600000000001</v>
      </c>
      <c r="I4527">
        <v>72.674099999999996</v>
      </c>
      <c r="J4527" s="12">
        <v>0.35</v>
      </c>
      <c r="K4527" s="12">
        <v>0.71699999999999997</v>
      </c>
      <c r="L4527" s="10">
        <v>0.27</v>
      </c>
      <c r="M4527" s="10">
        <f>VLOOKUP('By placement'!$D4527,'By goal type'!$I$3:$J$7,2,FALSE)</f>
        <v>0.35</v>
      </c>
      <c r="N4527" s="13"/>
      <c r="O4527" s="10">
        <f t="shared" si="212"/>
        <v>0.35</v>
      </c>
      <c r="P4527" s="10">
        <f t="shared" si="210"/>
        <v>7.999999999999996E-2</v>
      </c>
      <c r="Q4527">
        <f t="shared" si="211"/>
        <v>25.435934999999997</v>
      </c>
    </row>
    <row r="4528" spans="1:17" x14ac:dyDescent="0.3">
      <c r="A4528">
        <v>4523</v>
      </c>
      <c r="B4528" t="s">
        <v>4975</v>
      </c>
      <c r="C4528" t="s">
        <v>32</v>
      </c>
      <c r="D4528" t="s">
        <v>9</v>
      </c>
      <c r="E4528">
        <v>249701</v>
      </c>
      <c r="F4528">
        <v>111918</v>
      </c>
      <c r="G4528">
        <v>51.192999999999998</v>
      </c>
      <c r="H4528">
        <v>21.939299999999999</v>
      </c>
      <c r="I4528">
        <v>73.132300000000001</v>
      </c>
      <c r="J4528" s="12">
        <v>0.35</v>
      </c>
      <c r="K4528" s="12">
        <v>0.64900000000000002</v>
      </c>
      <c r="L4528" s="10">
        <v>0.3</v>
      </c>
      <c r="M4528" s="10">
        <f>VLOOKUP('By placement'!$D4528,'By goal type'!$I$3:$J$7,2,FALSE)</f>
        <v>0.35</v>
      </c>
      <c r="N4528" s="13"/>
      <c r="O4528" s="10">
        <f t="shared" si="212"/>
        <v>0.35</v>
      </c>
      <c r="P4528" s="10">
        <f t="shared" si="210"/>
        <v>4.9999999999999989E-2</v>
      </c>
      <c r="Q4528">
        <f t="shared" si="211"/>
        <v>25.596304999999997</v>
      </c>
    </row>
    <row r="4529" spans="1:17" x14ac:dyDescent="0.3">
      <c r="A4529">
        <v>4524</v>
      </c>
      <c r="B4529" s="1" t="s">
        <v>4976</v>
      </c>
      <c r="C4529" t="s">
        <v>22</v>
      </c>
      <c r="D4529" t="s">
        <v>9</v>
      </c>
      <c r="E4529">
        <v>8593310</v>
      </c>
      <c r="F4529">
        <v>1120925</v>
      </c>
      <c r="G4529">
        <v>590.89099999999996</v>
      </c>
      <c r="H4529">
        <v>253.239</v>
      </c>
      <c r="I4529">
        <v>844.13</v>
      </c>
      <c r="J4529" s="12">
        <v>0.4</v>
      </c>
      <c r="K4529" s="12">
        <v>0.89</v>
      </c>
      <c r="L4529" s="10">
        <v>0.3</v>
      </c>
      <c r="M4529" s="10">
        <f>VLOOKUP('By placement'!$D4529,'By goal type'!$I$3:$J$7,2,FALSE)</f>
        <v>0.35</v>
      </c>
      <c r="N4529" s="13"/>
      <c r="O4529" s="10">
        <f t="shared" si="212"/>
        <v>0.35</v>
      </c>
      <c r="P4529" s="10">
        <f t="shared" si="210"/>
        <v>4.9999999999999989E-2</v>
      </c>
      <c r="Q4529">
        <f t="shared" si="211"/>
        <v>295.44549999999998</v>
      </c>
    </row>
    <row r="4530" spans="1:17" x14ac:dyDescent="0.3">
      <c r="A4530">
        <v>4525</v>
      </c>
      <c r="B4530" t="s">
        <v>4977</v>
      </c>
      <c r="C4530" t="s">
        <v>28</v>
      </c>
      <c r="D4530" t="s">
        <v>9</v>
      </c>
      <c r="E4530">
        <v>6151</v>
      </c>
      <c r="F4530">
        <v>53</v>
      </c>
      <c r="G4530">
        <v>7.1999999999999998E-3</v>
      </c>
      <c r="H4530">
        <v>2.8E-3</v>
      </c>
      <c r="I4530">
        <v>0.01</v>
      </c>
      <c r="J4530" s="12">
        <v>0.1</v>
      </c>
      <c r="K4530" s="12">
        <v>0</v>
      </c>
      <c r="L4530" s="10">
        <v>0.28000000000000003</v>
      </c>
      <c r="M4530" s="10">
        <f>VLOOKUP('By placement'!$D4530,'By goal type'!$I$3:$J$7,2,FALSE)</f>
        <v>0.35</v>
      </c>
      <c r="N4530" s="13"/>
      <c r="O4530" s="10">
        <f t="shared" si="212"/>
        <v>0.35</v>
      </c>
      <c r="P4530" s="10">
        <f t="shared" si="210"/>
        <v>6.9999999999999951E-2</v>
      </c>
      <c r="Q4530">
        <f t="shared" si="211"/>
        <v>0</v>
      </c>
    </row>
    <row r="4531" spans="1:17" x14ac:dyDescent="0.3">
      <c r="A4531">
        <v>4526</v>
      </c>
      <c r="B4531" t="s">
        <v>4978</v>
      </c>
      <c r="C4531" t="s">
        <v>31</v>
      </c>
      <c r="D4531" t="s">
        <v>9</v>
      </c>
      <c r="E4531">
        <v>704277</v>
      </c>
      <c r="F4531">
        <v>425581</v>
      </c>
      <c r="G4531">
        <v>240.4571</v>
      </c>
      <c r="H4531">
        <v>42.427300000000002</v>
      </c>
      <c r="I4531">
        <v>282.88440000000003</v>
      </c>
      <c r="J4531" s="12">
        <v>0.35</v>
      </c>
      <c r="K4531" s="12">
        <v>0.73399999999999999</v>
      </c>
      <c r="L4531" s="10">
        <v>0.15</v>
      </c>
      <c r="M4531" s="10">
        <f>VLOOKUP('By placement'!$D4531,'By goal type'!$I$3:$J$7,2,FALSE)</f>
        <v>0.35</v>
      </c>
      <c r="N4531" s="13"/>
      <c r="O4531" s="10">
        <f t="shared" si="212"/>
        <v>0.35</v>
      </c>
      <c r="P4531" s="10">
        <f t="shared" si="210"/>
        <v>0.19999999999999998</v>
      </c>
      <c r="Q4531">
        <f t="shared" si="211"/>
        <v>99.009540000000001</v>
      </c>
    </row>
    <row r="4532" spans="1:17" x14ac:dyDescent="0.3">
      <c r="A4532">
        <v>4527</v>
      </c>
      <c r="B4532" t="s">
        <v>4979</v>
      </c>
      <c r="C4532" t="s">
        <v>22</v>
      </c>
      <c r="D4532" t="s">
        <v>9</v>
      </c>
      <c r="E4532">
        <v>3210143</v>
      </c>
      <c r="F4532">
        <v>326539</v>
      </c>
      <c r="G4532">
        <v>174.90479999999999</v>
      </c>
      <c r="H4532">
        <v>74.959199999999996</v>
      </c>
      <c r="I4532">
        <v>249.864</v>
      </c>
      <c r="J4532" s="12">
        <v>0.4</v>
      </c>
      <c r="K4532" s="12">
        <v>0.67</v>
      </c>
      <c r="L4532" s="10">
        <v>0.3</v>
      </c>
      <c r="M4532" s="10">
        <f>VLOOKUP('By placement'!$D4532,'By goal type'!$I$3:$J$7,2,FALSE)</f>
        <v>0.35</v>
      </c>
      <c r="N4532" s="13"/>
      <c r="O4532" s="10">
        <f t="shared" si="212"/>
        <v>0.35</v>
      </c>
      <c r="P4532" s="10">
        <f t="shared" si="210"/>
        <v>4.9999999999999989E-2</v>
      </c>
      <c r="Q4532">
        <f t="shared" si="211"/>
        <v>87.452399999999997</v>
      </c>
    </row>
    <row r="4533" spans="1:17" x14ac:dyDescent="0.3">
      <c r="A4533">
        <v>4528</v>
      </c>
      <c r="B4533" t="s">
        <v>4980</v>
      </c>
      <c r="C4533" t="s">
        <v>29</v>
      </c>
      <c r="D4533" t="s">
        <v>9</v>
      </c>
      <c r="E4533">
        <v>5003</v>
      </c>
      <c r="F4533">
        <v>753</v>
      </c>
      <c r="G4533">
        <v>1.0813999999999999</v>
      </c>
      <c r="H4533">
        <v>0.36</v>
      </c>
      <c r="I4533">
        <v>1.4414</v>
      </c>
      <c r="J4533" s="12">
        <v>1</v>
      </c>
      <c r="K4533" s="12">
        <v>1.7949999999999999</v>
      </c>
      <c r="L4533" s="10" t="s">
        <v>5</v>
      </c>
      <c r="M4533" s="10">
        <f>VLOOKUP('By placement'!$D4533,'By goal type'!$I$3:$J$7,2,FALSE)</f>
        <v>0.35</v>
      </c>
      <c r="N4533" s="13"/>
      <c r="O4533" s="10">
        <f t="shared" si="212"/>
        <v>0.35</v>
      </c>
      <c r="P4533" s="10" t="str">
        <f t="shared" si="210"/>
        <v>unknown</v>
      </c>
      <c r="Q4533">
        <f t="shared" si="211"/>
        <v>0.50448999999999999</v>
      </c>
    </row>
    <row r="4534" spans="1:17" x14ac:dyDescent="0.3">
      <c r="A4534">
        <v>4529</v>
      </c>
      <c r="B4534" t="s">
        <v>4981</v>
      </c>
      <c r="C4534" t="s">
        <v>27</v>
      </c>
      <c r="D4534" t="s">
        <v>9</v>
      </c>
      <c r="E4534">
        <v>13448</v>
      </c>
      <c r="F4534">
        <v>6380</v>
      </c>
      <c r="G4534">
        <v>2.2458999999999998</v>
      </c>
      <c r="H4534">
        <v>0.83079999999999998</v>
      </c>
      <c r="I4534">
        <v>3.0767000000000002</v>
      </c>
      <c r="J4534" s="12">
        <v>0.25</v>
      </c>
      <c r="K4534" s="12">
        <v>0.50600000000000001</v>
      </c>
      <c r="L4534" s="10">
        <v>0.27</v>
      </c>
      <c r="M4534" s="10">
        <f>VLOOKUP('By placement'!$D4534,'By goal type'!$I$3:$J$7,2,FALSE)</f>
        <v>0.35</v>
      </c>
      <c r="N4534" s="13"/>
      <c r="O4534" s="10">
        <f t="shared" si="212"/>
        <v>0.35</v>
      </c>
      <c r="P4534" s="10">
        <f t="shared" si="210"/>
        <v>7.999999999999996E-2</v>
      </c>
      <c r="Q4534">
        <f t="shared" si="211"/>
        <v>1.0768450000000001</v>
      </c>
    </row>
    <row r="4535" spans="1:17" x14ac:dyDescent="0.3">
      <c r="A4535">
        <v>4530</v>
      </c>
      <c r="B4535" t="s">
        <v>4982</v>
      </c>
      <c r="C4535" t="s">
        <v>30</v>
      </c>
      <c r="D4535" t="s">
        <v>9</v>
      </c>
      <c r="E4535">
        <v>358029</v>
      </c>
      <c r="F4535">
        <v>32373</v>
      </c>
      <c r="G4535">
        <v>11.424899999999999</v>
      </c>
      <c r="H4535">
        <v>4.4420999999999999</v>
      </c>
      <c r="I4535">
        <v>15.867000000000001</v>
      </c>
      <c r="J4535" s="12">
        <v>0.25</v>
      </c>
      <c r="K4535" s="12">
        <v>0</v>
      </c>
      <c r="L4535" s="10">
        <v>0.28000000000000003</v>
      </c>
      <c r="M4535" s="10">
        <f>VLOOKUP('By placement'!$D4535,'By goal type'!$I$3:$J$7,2,FALSE)</f>
        <v>0.35</v>
      </c>
      <c r="N4535" s="13"/>
      <c r="O4535" s="10">
        <f t="shared" si="212"/>
        <v>0.35</v>
      </c>
      <c r="P4535" s="10">
        <f t="shared" si="210"/>
        <v>6.9999999999999951E-2</v>
      </c>
      <c r="Q4535">
        <f t="shared" si="211"/>
        <v>0</v>
      </c>
    </row>
    <row r="4536" spans="1:17" x14ac:dyDescent="0.3">
      <c r="A4536">
        <v>4531</v>
      </c>
      <c r="B4536" t="s">
        <v>4983</v>
      </c>
      <c r="C4536" t="s">
        <v>29</v>
      </c>
      <c r="D4536" t="s">
        <v>9</v>
      </c>
      <c r="E4536">
        <v>7723</v>
      </c>
      <c r="F4536">
        <v>1609</v>
      </c>
      <c r="G4536">
        <v>1.7714000000000001</v>
      </c>
      <c r="H4536">
        <v>0.79569999999999996</v>
      </c>
      <c r="I4536">
        <v>2.5670999999999999</v>
      </c>
      <c r="J4536" s="12">
        <v>0.8</v>
      </c>
      <c r="K4536" s="12">
        <v>1.534</v>
      </c>
      <c r="L4536" s="10">
        <v>0.31</v>
      </c>
      <c r="M4536" s="10">
        <f>VLOOKUP('By placement'!$D4536,'By goal type'!$I$3:$J$7,2,FALSE)</f>
        <v>0.35</v>
      </c>
      <c r="N4536" s="13"/>
      <c r="O4536" s="10">
        <f t="shared" si="212"/>
        <v>0.35</v>
      </c>
      <c r="P4536" s="10">
        <f t="shared" si="210"/>
        <v>3.999999999999998E-2</v>
      </c>
      <c r="Q4536">
        <f t="shared" si="211"/>
        <v>0.89848499999999987</v>
      </c>
    </row>
    <row r="4537" spans="1:17" x14ac:dyDescent="0.3">
      <c r="A4537">
        <v>4532</v>
      </c>
      <c r="B4537" t="s">
        <v>4984</v>
      </c>
      <c r="C4537" t="s">
        <v>22</v>
      </c>
      <c r="D4537" t="s">
        <v>9</v>
      </c>
      <c r="E4537">
        <v>8129976</v>
      </c>
      <c r="F4537">
        <v>1015869</v>
      </c>
      <c r="G4537">
        <v>568.13610000000006</v>
      </c>
      <c r="H4537">
        <v>243.48689999999999</v>
      </c>
      <c r="I4537">
        <v>811.62300000000005</v>
      </c>
      <c r="J4537" s="12">
        <v>0.4</v>
      </c>
      <c r="K4537" s="12">
        <v>0.73199999999999998</v>
      </c>
      <c r="L4537" s="10">
        <v>0.3</v>
      </c>
      <c r="M4537" s="10">
        <f>VLOOKUP('By placement'!$D4537,'By goal type'!$I$3:$J$7,2,FALSE)</f>
        <v>0.35</v>
      </c>
      <c r="N4537" s="13"/>
      <c r="O4537" s="10">
        <f t="shared" si="212"/>
        <v>0.35</v>
      </c>
      <c r="P4537" s="10">
        <f t="shared" si="210"/>
        <v>4.9999999999999989E-2</v>
      </c>
      <c r="Q4537">
        <f t="shared" si="211"/>
        <v>284.06804999999997</v>
      </c>
    </row>
    <row r="4538" spans="1:17" x14ac:dyDescent="0.3">
      <c r="A4538">
        <v>4533</v>
      </c>
      <c r="B4538" t="s">
        <v>4985</v>
      </c>
      <c r="C4538" t="s">
        <v>22</v>
      </c>
      <c r="D4538" t="s">
        <v>9</v>
      </c>
      <c r="E4538">
        <v>3616675</v>
      </c>
      <c r="F4538">
        <v>754172</v>
      </c>
      <c r="G4538">
        <v>426.447</v>
      </c>
      <c r="H4538">
        <v>182.76300000000001</v>
      </c>
      <c r="I4538">
        <v>609.21</v>
      </c>
      <c r="J4538" s="12">
        <v>0.4</v>
      </c>
      <c r="K4538" s="12">
        <v>0.8</v>
      </c>
      <c r="L4538" s="10">
        <v>0.3</v>
      </c>
      <c r="M4538" s="10">
        <f>VLOOKUP('By placement'!$D4538,'By goal type'!$I$3:$J$7,2,FALSE)</f>
        <v>0.35</v>
      </c>
      <c r="N4538" s="13"/>
      <c r="O4538" s="10">
        <f t="shared" si="212"/>
        <v>0.35</v>
      </c>
      <c r="P4538" s="10">
        <f t="shared" si="210"/>
        <v>4.9999999999999989E-2</v>
      </c>
      <c r="Q4538">
        <f t="shared" si="211"/>
        <v>213.2235</v>
      </c>
    </row>
    <row r="4539" spans="1:17" x14ac:dyDescent="0.3">
      <c r="A4539">
        <v>4534</v>
      </c>
      <c r="B4539" t="s">
        <v>4986</v>
      </c>
      <c r="C4539" t="s">
        <v>28</v>
      </c>
      <c r="D4539" t="s">
        <v>9</v>
      </c>
      <c r="E4539">
        <v>163695</v>
      </c>
      <c r="F4539">
        <v>642</v>
      </c>
      <c r="G4539">
        <v>9.6199999999999994E-2</v>
      </c>
      <c r="H4539">
        <v>3.3799999999999997E-2</v>
      </c>
      <c r="I4539">
        <v>0.13</v>
      </c>
      <c r="J4539" s="12">
        <v>0.1</v>
      </c>
      <c r="K4539" s="12">
        <v>0.27</v>
      </c>
      <c r="L4539" s="10">
        <v>0.26</v>
      </c>
      <c r="M4539" s="10">
        <f>VLOOKUP('By placement'!$D4539,'By goal type'!$I$3:$J$7,2,FALSE)</f>
        <v>0.35</v>
      </c>
      <c r="N4539" s="13"/>
      <c r="O4539" s="10">
        <f t="shared" si="212"/>
        <v>0.35</v>
      </c>
      <c r="P4539" s="10">
        <f t="shared" si="210"/>
        <v>8.9999999999999969E-2</v>
      </c>
      <c r="Q4539">
        <f t="shared" si="211"/>
        <v>4.5499999999999999E-2</v>
      </c>
    </row>
    <row r="4540" spans="1:17" x14ac:dyDescent="0.3">
      <c r="A4540">
        <v>4535</v>
      </c>
      <c r="B4540" t="s">
        <v>4987</v>
      </c>
      <c r="C4540" t="s">
        <v>26</v>
      </c>
      <c r="D4540" t="s">
        <v>9</v>
      </c>
      <c r="E4540">
        <v>891745</v>
      </c>
      <c r="F4540">
        <v>528418</v>
      </c>
      <c r="G4540">
        <v>347.34829999999999</v>
      </c>
      <c r="H4540">
        <v>135.07859999999999</v>
      </c>
      <c r="I4540">
        <v>482.42689999999999</v>
      </c>
      <c r="J4540" s="12">
        <v>0.45</v>
      </c>
      <c r="K4540" s="12">
        <v>0.93400000000000005</v>
      </c>
      <c r="L4540" s="10">
        <v>0.28000000000000003</v>
      </c>
      <c r="M4540" s="10">
        <f>VLOOKUP('By placement'!$D4540,'By goal type'!$I$3:$J$7,2,FALSE)</f>
        <v>0.35</v>
      </c>
      <c r="N4540" s="13"/>
      <c r="O4540" s="10">
        <f t="shared" si="212"/>
        <v>0.35</v>
      </c>
      <c r="P4540" s="10">
        <f t="shared" si="210"/>
        <v>6.9999999999999951E-2</v>
      </c>
      <c r="Q4540">
        <f t="shared" si="211"/>
        <v>168.84941499999999</v>
      </c>
    </row>
    <row r="4541" spans="1:17" x14ac:dyDescent="0.3">
      <c r="A4541">
        <v>4536</v>
      </c>
      <c r="B4541" t="s">
        <v>4988</v>
      </c>
      <c r="C4541" t="s">
        <v>27</v>
      </c>
      <c r="D4541" t="s">
        <v>9</v>
      </c>
      <c r="E4541">
        <v>27822</v>
      </c>
      <c r="F4541">
        <v>8304</v>
      </c>
      <c r="G4541">
        <v>1.8591</v>
      </c>
      <c r="H4541">
        <v>0.68740000000000001</v>
      </c>
      <c r="I4541">
        <v>2.5465</v>
      </c>
      <c r="J4541" s="12">
        <v>0.15</v>
      </c>
      <c r="K4541" s="12">
        <v>0.32500000000000001</v>
      </c>
      <c r="L4541" s="10">
        <v>0.27</v>
      </c>
      <c r="M4541" s="10">
        <f>VLOOKUP('By placement'!$D4541,'By goal type'!$I$3:$J$7,2,FALSE)</f>
        <v>0.35</v>
      </c>
      <c r="N4541" s="13"/>
      <c r="O4541" s="10">
        <f t="shared" si="212"/>
        <v>0.35</v>
      </c>
      <c r="P4541" s="10">
        <f t="shared" si="210"/>
        <v>7.999999999999996E-2</v>
      </c>
      <c r="Q4541">
        <f t="shared" si="211"/>
        <v>0.89127499999999993</v>
      </c>
    </row>
    <row r="4542" spans="1:17" x14ac:dyDescent="0.3">
      <c r="A4542">
        <v>4537</v>
      </c>
      <c r="B4542" t="s">
        <v>4989</v>
      </c>
      <c r="C4542" t="s">
        <v>26</v>
      </c>
      <c r="D4542" t="s">
        <v>9</v>
      </c>
      <c r="E4542">
        <v>309449</v>
      </c>
      <c r="F4542">
        <v>162893</v>
      </c>
      <c r="G4542">
        <v>80.007300000000001</v>
      </c>
      <c r="H4542">
        <v>31.113</v>
      </c>
      <c r="I4542">
        <v>111.1203</v>
      </c>
      <c r="J4542" s="12">
        <v>0.3</v>
      </c>
      <c r="K4542" s="12">
        <v>0.79800000000000004</v>
      </c>
      <c r="L4542" s="10">
        <v>0.28000000000000003</v>
      </c>
      <c r="M4542" s="10">
        <f>VLOOKUP('By placement'!$D4542,'By goal type'!$I$3:$J$7,2,FALSE)</f>
        <v>0.35</v>
      </c>
      <c r="N4542" s="13"/>
      <c r="O4542" s="10">
        <f t="shared" si="212"/>
        <v>0.35</v>
      </c>
      <c r="P4542" s="10">
        <f t="shared" si="210"/>
        <v>6.9999999999999951E-2</v>
      </c>
      <c r="Q4542">
        <f t="shared" si="211"/>
        <v>38.892105000000001</v>
      </c>
    </row>
    <row r="4543" spans="1:17" x14ac:dyDescent="0.3">
      <c r="A4543">
        <v>4538</v>
      </c>
      <c r="B4543" t="s">
        <v>4990</v>
      </c>
      <c r="C4543" t="s">
        <v>24</v>
      </c>
      <c r="D4543" t="s">
        <v>9</v>
      </c>
      <c r="E4543">
        <v>483772</v>
      </c>
      <c r="F4543">
        <v>150203</v>
      </c>
      <c r="G4543">
        <v>110.48439999999999</v>
      </c>
      <c r="H4543">
        <v>36.823</v>
      </c>
      <c r="I4543">
        <v>147.3074</v>
      </c>
      <c r="J4543" s="12">
        <v>0.4</v>
      </c>
      <c r="K4543" s="12">
        <v>0.97</v>
      </c>
      <c r="L4543" s="10">
        <v>0.25</v>
      </c>
      <c r="M4543" s="10">
        <f>VLOOKUP('By placement'!$D4543,'By goal type'!$I$3:$J$7,2,FALSE)</f>
        <v>0.35</v>
      </c>
      <c r="N4543" s="13"/>
      <c r="O4543" s="10">
        <f t="shared" si="212"/>
        <v>0.35</v>
      </c>
      <c r="P4543" s="10">
        <f t="shared" si="210"/>
        <v>9.9999999999999978E-2</v>
      </c>
      <c r="Q4543">
        <f t="shared" si="211"/>
        <v>51.557589999999998</v>
      </c>
    </row>
    <row r="4544" spans="1:17" x14ac:dyDescent="0.3">
      <c r="A4544">
        <v>4539</v>
      </c>
      <c r="B4544" s="1" t="s">
        <v>4991</v>
      </c>
      <c r="C4544" t="s">
        <v>25</v>
      </c>
      <c r="D4544" t="s">
        <v>9</v>
      </c>
      <c r="E4544">
        <v>2639851</v>
      </c>
      <c r="F4544">
        <v>2176614</v>
      </c>
      <c r="G4544">
        <v>540.94839999999999</v>
      </c>
      <c r="H4544">
        <v>180.30260000000001</v>
      </c>
      <c r="I4544">
        <v>721.25099999999998</v>
      </c>
      <c r="J4544" s="12">
        <v>0.09</v>
      </c>
      <c r="K4544" s="12">
        <v>0.34399999999999997</v>
      </c>
      <c r="L4544" s="10">
        <v>0.25</v>
      </c>
      <c r="M4544" s="10">
        <f>VLOOKUP('By placement'!$D4544,'By goal type'!$I$3:$J$7,2,FALSE)</f>
        <v>0.35</v>
      </c>
      <c r="N4544" s="13"/>
      <c r="O4544" s="10">
        <f t="shared" si="212"/>
        <v>0.35</v>
      </c>
      <c r="P4544" s="10">
        <f t="shared" si="210"/>
        <v>9.9999999999999978E-2</v>
      </c>
      <c r="Q4544">
        <f t="shared" si="211"/>
        <v>252.43784999999997</v>
      </c>
    </row>
    <row r="4545" spans="1:17" x14ac:dyDescent="0.3">
      <c r="A4545">
        <v>4540</v>
      </c>
      <c r="B4545" t="s">
        <v>4992</v>
      </c>
      <c r="C4545" t="s">
        <v>24</v>
      </c>
      <c r="D4545" t="s">
        <v>9</v>
      </c>
      <c r="E4545">
        <v>1242553</v>
      </c>
      <c r="F4545">
        <v>527453</v>
      </c>
      <c r="G4545">
        <v>438.3417</v>
      </c>
      <c r="H4545">
        <v>170.46520000000001</v>
      </c>
      <c r="I4545">
        <v>608.80690000000004</v>
      </c>
      <c r="J4545" s="12">
        <v>0.3</v>
      </c>
      <c r="K4545" s="12">
        <v>1.407</v>
      </c>
      <c r="L4545" s="10">
        <v>0.28000000000000003</v>
      </c>
      <c r="M4545" s="10">
        <f>VLOOKUP('By placement'!$D4545,'By goal type'!$I$3:$J$7,2,FALSE)</f>
        <v>0.35</v>
      </c>
      <c r="N4545" s="13"/>
      <c r="O4545" s="10">
        <f t="shared" si="212"/>
        <v>0.35</v>
      </c>
      <c r="P4545" s="10">
        <f t="shared" si="210"/>
        <v>6.9999999999999951E-2</v>
      </c>
      <c r="Q4545">
        <f t="shared" si="211"/>
        <v>213.082415</v>
      </c>
    </row>
    <row r="4546" spans="1:17" x14ac:dyDescent="0.3">
      <c r="A4546">
        <v>4541</v>
      </c>
      <c r="B4546" t="s">
        <v>4993</v>
      </c>
      <c r="C4546" t="s">
        <v>23</v>
      </c>
      <c r="D4546" t="s">
        <v>9</v>
      </c>
      <c r="E4546">
        <v>16266656</v>
      </c>
      <c r="F4546">
        <v>8527207</v>
      </c>
      <c r="G4546">
        <v>4019.0511999999999</v>
      </c>
      <c r="H4546">
        <v>1133.5772999999999</v>
      </c>
      <c r="I4546">
        <v>5152.6284999999998</v>
      </c>
      <c r="J4546" s="12">
        <v>0.15</v>
      </c>
      <c r="K4546" s="12">
        <v>0.98199999999999998</v>
      </c>
      <c r="L4546" s="10">
        <v>0.22</v>
      </c>
      <c r="M4546" s="10">
        <f>VLOOKUP('By placement'!$D4546,'By goal type'!$I$3:$J$7,2,FALSE)</f>
        <v>0.35</v>
      </c>
      <c r="N4546" s="13"/>
      <c r="O4546" s="10">
        <f t="shared" si="212"/>
        <v>0.35</v>
      </c>
      <c r="P4546" s="10">
        <f t="shared" si="210"/>
        <v>0.12999999999999998</v>
      </c>
      <c r="Q4546">
        <f t="shared" si="211"/>
        <v>1803.4199749999998</v>
      </c>
    </row>
    <row r="4547" spans="1:17" x14ac:dyDescent="0.3">
      <c r="A4547">
        <v>4542</v>
      </c>
      <c r="B4547" t="s">
        <v>4994</v>
      </c>
      <c r="C4547" t="s">
        <v>25</v>
      </c>
      <c r="D4547" t="s">
        <v>9</v>
      </c>
      <c r="E4547">
        <v>2475502</v>
      </c>
      <c r="F4547">
        <v>1754839</v>
      </c>
      <c r="G4547">
        <v>340.69459999999998</v>
      </c>
      <c r="H4547">
        <v>96.093400000000003</v>
      </c>
      <c r="I4547">
        <v>436.78800000000001</v>
      </c>
      <c r="J4547" s="12">
        <v>0.05</v>
      </c>
      <c r="K4547" s="12">
        <v>0.309</v>
      </c>
      <c r="L4547" s="10">
        <v>0.22</v>
      </c>
      <c r="M4547" s="10">
        <f>VLOOKUP('By placement'!$D4547,'By goal type'!$I$3:$J$7,2,FALSE)</f>
        <v>0.35</v>
      </c>
      <c r="N4547" s="13"/>
      <c r="O4547" s="10">
        <f t="shared" si="212"/>
        <v>0.35</v>
      </c>
      <c r="P4547" s="10">
        <f t="shared" si="210"/>
        <v>0.12999999999999998</v>
      </c>
      <c r="Q4547">
        <f t="shared" si="211"/>
        <v>152.8758</v>
      </c>
    </row>
    <row r="4548" spans="1:17" x14ac:dyDescent="0.3">
      <c r="A4548">
        <v>4543</v>
      </c>
      <c r="B4548" s="1" t="s">
        <v>4995</v>
      </c>
      <c r="C4548" t="s">
        <v>24</v>
      </c>
      <c r="D4548" t="s">
        <v>9</v>
      </c>
      <c r="E4548">
        <v>9054</v>
      </c>
      <c r="F4548">
        <v>3822</v>
      </c>
      <c r="G4548">
        <v>0.90720000000000001</v>
      </c>
      <c r="H4548">
        <v>0.3528</v>
      </c>
      <c r="I4548">
        <v>1.26</v>
      </c>
      <c r="J4548" s="12">
        <v>0.05</v>
      </c>
      <c r="K4548" s="12">
        <v>0.39300000000000002</v>
      </c>
      <c r="L4548" s="10">
        <v>0.28000000000000003</v>
      </c>
      <c r="M4548" s="10">
        <f>VLOOKUP('By placement'!$D4548,'By goal type'!$I$3:$J$7,2,FALSE)</f>
        <v>0.35</v>
      </c>
      <c r="N4548" s="13"/>
      <c r="O4548" s="10">
        <f t="shared" si="212"/>
        <v>0.35</v>
      </c>
      <c r="P4548" s="10">
        <f t="shared" si="210"/>
        <v>6.9999999999999951E-2</v>
      </c>
      <c r="Q4548">
        <f t="shared" si="211"/>
        <v>0.44099999999999995</v>
      </c>
    </row>
    <row r="4549" spans="1:17" x14ac:dyDescent="0.3">
      <c r="A4549">
        <v>4544</v>
      </c>
      <c r="B4549" t="s">
        <v>4996</v>
      </c>
      <c r="C4549" t="s">
        <v>23</v>
      </c>
      <c r="D4549" t="s">
        <v>9</v>
      </c>
      <c r="E4549">
        <v>80</v>
      </c>
      <c r="F4549">
        <v>51</v>
      </c>
      <c r="G4549">
        <v>4.0899999999999999E-2</v>
      </c>
      <c r="H4549">
        <v>9.7999999999999997E-3</v>
      </c>
      <c r="I4549">
        <v>5.0700000000000002E-2</v>
      </c>
      <c r="J4549" s="12">
        <v>0.15</v>
      </c>
      <c r="K4549" s="12">
        <v>1.169</v>
      </c>
      <c r="L4549" s="10">
        <v>0.19</v>
      </c>
      <c r="M4549" s="10">
        <f>VLOOKUP('By placement'!$D4549,'By goal type'!$I$3:$J$7,2,FALSE)</f>
        <v>0.35</v>
      </c>
      <c r="N4549" s="13"/>
      <c r="O4549" s="10">
        <f t="shared" si="212"/>
        <v>0.35</v>
      </c>
      <c r="P4549" s="10">
        <f t="shared" si="210"/>
        <v>0.15999999999999998</v>
      </c>
      <c r="Q4549">
        <f t="shared" si="211"/>
        <v>1.7745E-2</v>
      </c>
    </row>
    <row r="4550" spans="1:17" x14ac:dyDescent="0.3">
      <c r="A4550">
        <v>4545</v>
      </c>
      <c r="B4550" t="s">
        <v>4997</v>
      </c>
      <c r="C4550" t="s">
        <v>22</v>
      </c>
      <c r="D4550" t="s">
        <v>9</v>
      </c>
      <c r="E4550">
        <v>8238731</v>
      </c>
      <c r="F4550">
        <v>2455229</v>
      </c>
      <c r="G4550">
        <v>547.78710000000001</v>
      </c>
      <c r="H4550">
        <v>234.76589999999999</v>
      </c>
      <c r="I4550">
        <v>782.553</v>
      </c>
      <c r="J4550" s="12">
        <v>0.03</v>
      </c>
      <c r="K4550" s="12">
        <v>0.27300000000000002</v>
      </c>
      <c r="L4550" s="10">
        <v>0.3</v>
      </c>
      <c r="M4550" s="10">
        <f>VLOOKUP('By placement'!$D4550,'By goal type'!$I$3:$J$7,2,FALSE)</f>
        <v>0.35</v>
      </c>
      <c r="N4550" s="13"/>
      <c r="O4550" s="10">
        <f t="shared" si="212"/>
        <v>0.35</v>
      </c>
      <c r="P4550" s="10">
        <f t="shared" si="210"/>
        <v>4.9999999999999989E-2</v>
      </c>
      <c r="Q4550">
        <f t="shared" si="211"/>
        <v>273.89355</v>
      </c>
    </row>
    <row r="4551" spans="1:17" x14ac:dyDescent="0.3">
      <c r="A4551">
        <v>4546</v>
      </c>
      <c r="B4551" t="s">
        <v>4998</v>
      </c>
      <c r="C4551" t="s">
        <v>21</v>
      </c>
      <c r="D4551" t="s">
        <v>9</v>
      </c>
      <c r="E4551">
        <v>212565</v>
      </c>
      <c r="F4551">
        <v>106478</v>
      </c>
      <c r="G4551">
        <v>26.825399999999998</v>
      </c>
      <c r="H4551">
        <v>11.496600000000001</v>
      </c>
      <c r="I4551">
        <v>38.322000000000003</v>
      </c>
      <c r="J4551" s="12">
        <v>0.03</v>
      </c>
      <c r="K4551" s="12">
        <v>0.441</v>
      </c>
      <c r="L4551" s="10">
        <v>0.3</v>
      </c>
      <c r="M4551" s="10">
        <f>VLOOKUP('By placement'!$D4551,'By goal type'!$I$3:$J$7,2,FALSE)</f>
        <v>0.35</v>
      </c>
      <c r="N4551" s="13"/>
      <c r="O4551" s="10">
        <f t="shared" si="212"/>
        <v>0.35</v>
      </c>
      <c r="P4551" s="10">
        <f t="shared" ref="P4551:P4554" si="213">IFERROR(O4551-L4551,"unknown")</f>
        <v>4.9999999999999989E-2</v>
      </c>
      <c r="Q4551">
        <f t="shared" ref="Q4551:Q4554" si="214">IFERROR(MIN(1-J4551/K4551,O4551)*I4551,0)</f>
        <v>13.412700000000001</v>
      </c>
    </row>
    <row r="4552" spans="1:17" x14ac:dyDescent="0.3">
      <c r="A4552">
        <v>4547</v>
      </c>
      <c r="B4552" t="s">
        <v>4999</v>
      </c>
      <c r="C4552" t="s">
        <v>21</v>
      </c>
      <c r="D4552" t="s">
        <v>9</v>
      </c>
      <c r="E4552">
        <v>40927</v>
      </c>
      <c r="F4552">
        <v>37584</v>
      </c>
      <c r="G4552">
        <v>11.0656</v>
      </c>
      <c r="H4552">
        <v>4.7423999999999999</v>
      </c>
      <c r="I4552">
        <v>15.808</v>
      </c>
      <c r="J4552" s="12">
        <v>0.03</v>
      </c>
      <c r="K4552" s="12">
        <v>0.55800000000000005</v>
      </c>
      <c r="L4552" s="10">
        <v>0.3</v>
      </c>
      <c r="M4552" s="10">
        <f>VLOOKUP('By placement'!$D4552,'By goal type'!$I$3:$J$7,2,FALSE)</f>
        <v>0.35</v>
      </c>
      <c r="N4552" s="13"/>
      <c r="O4552" s="10">
        <f t="shared" ref="O4552:O4554" si="215">IF(N4552="",M4552,N4552)</f>
        <v>0.35</v>
      </c>
      <c r="P4552" s="10">
        <f t="shared" si="213"/>
        <v>4.9999999999999989E-2</v>
      </c>
      <c r="Q4552">
        <f t="shared" si="214"/>
        <v>5.5327999999999999</v>
      </c>
    </row>
    <row r="4553" spans="1:17" x14ac:dyDescent="0.3">
      <c r="A4553">
        <v>4548</v>
      </c>
      <c r="B4553" t="s">
        <v>5000</v>
      </c>
      <c r="C4553" t="s">
        <v>21</v>
      </c>
      <c r="D4553" t="s">
        <v>9</v>
      </c>
      <c r="E4553">
        <v>49685</v>
      </c>
      <c r="F4553">
        <v>14527</v>
      </c>
      <c r="G4553">
        <v>5.2857000000000003</v>
      </c>
      <c r="H4553">
        <v>2.2652999999999999</v>
      </c>
      <c r="I4553">
        <v>7.5510000000000002</v>
      </c>
      <c r="J4553" s="12">
        <v>0.03</v>
      </c>
      <c r="K4553" s="12">
        <v>0.54</v>
      </c>
      <c r="L4553" s="10">
        <v>0.3</v>
      </c>
      <c r="M4553" s="10">
        <f>VLOOKUP('By placement'!$D4553,'By goal type'!$I$3:$J$7,2,FALSE)</f>
        <v>0.35</v>
      </c>
      <c r="N4553" s="13"/>
      <c r="O4553" s="10">
        <f t="shared" si="215"/>
        <v>0.35</v>
      </c>
      <c r="P4553" s="10">
        <f t="shared" si="213"/>
        <v>4.9999999999999989E-2</v>
      </c>
      <c r="Q4553">
        <f t="shared" si="214"/>
        <v>2.6428499999999997</v>
      </c>
    </row>
    <row r="4554" spans="1:17" ht="15" thickBot="1" x14ac:dyDescent="0.35">
      <c r="A4554">
        <v>4549</v>
      </c>
      <c r="B4554" t="s">
        <v>5001</v>
      </c>
      <c r="C4554" t="s">
        <v>21</v>
      </c>
      <c r="D4554" t="s">
        <v>9</v>
      </c>
      <c r="E4554">
        <v>14861149</v>
      </c>
      <c r="F4554">
        <v>8266680</v>
      </c>
      <c r="G4554">
        <v>6042.9839000000002</v>
      </c>
      <c r="H4554">
        <v>2468.2599</v>
      </c>
      <c r="I4554">
        <v>8511.2438000000002</v>
      </c>
      <c r="J4554" s="12">
        <v>0.03</v>
      </c>
      <c r="K4554" s="12">
        <v>1.0740000000000001</v>
      </c>
      <c r="L4554" s="10">
        <v>0.28999999999999998</v>
      </c>
      <c r="M4554" s="10">
        <f>VLOOKUP('By placement'!$D4554,'By goal type'!$I$3:$J$7,2,FALSE)</f>
        <v>0.35</v>
      </c>
      <c r="N4554" s="14"/>
      <c r="O4554" s="10">
        <f t="shared" si="215"/>
        <v>0.35</v>
      </c>
      <c r="P4554" s="10">
        <f t="shared" si="213"/>
        <v>0.06</v>
      </c>
      <c r="Q4554">
        <f t="shared" si="214"/>
        <v>2978.9353299999998</v>
      </c>
    </row>
  </sheetData>
  <mergeCells count="1">
    <mergeCell ref="N1:N2"/>
  </mergeCells>
  <conditionalFormatting sqref="P6:P4554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H1" workbookViewId="0">
      <selection activeCell="L19" sqref="L19"/>
    </sheetView>
  </sheetViews>
  <sheetFormatPr defaultRowHeight="14.4" x14ac:dyDescent="0.3"/>
  <cols>
    <col min="1" max="1" width="22" hidden="1" customWidth="1"/>
    <col min="2" max="2" width="13.33203125" hidden="1" customWidth="1"/>
    <col min="3" max="5" width="12" hidden="1" customWidth="1"/>
    <col min="6" max="7" width="0" hidden="1" customWidth="1"/>
    <col min="11" max="11" width="12.5546875" bestFit="1" customWidth="1"/>
  </cols>
  <sheetData>
    <row r="1" spans="1:11" x14ac:dyDescent="0.3">
      <c r="A1" s="3" t="s">
        <v>14</v>
      </c>
      <c r="B1" s="3" t="s">
        <v>11</v>
      </c>
      <c r="C1" s="3"/>
      <c r="D1" s="3"/>
      <c r="E1" s="3"/>
      <c r="F1" s="3"/>
    </row>
    <row r="2" spans="1:11" ht="28.8" x14ac:dyDescent="0.3">
      <c r="A2" s="4" t="s">
        <v>13</v>
      </c>
      <c r="B2" s="4" t="s">
        <v>4</v>
      </c>
      <c r="C2" s="4" t="s">
        <v>6</v>
      </c>
      <c r="D2" s="4" t="s">
        <v>7</v>
      </c>
      <c r="E2" s="4" t="s">
        <v>8</v>
      </c>
      <c r="F2" s="4" t="s">
        <v>9</v>
      </c>
      <c r="I2" s="7" t="s">
        <v>15</v>
      </c>
      <c r="J2" s="8" t="s">
        <v>16</v>
      </c>
      <c r="K2" t="s">
        <v>17</v>
      </c>
    </row>
    <row r="3" spans="1:11" x14ac:dyDescent="0.3">
      <c r="A3" s="5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H3">
        <v>2</v>
      </c>
      <c r="I3" s="4" t="s">
        <v>4</v>
      </c>
      <c r="J3" s="10">
        <v>0.2</v>
      </c>
      <c r="K3" s="9">
        <f>VLOOKUP($J3,$A$3:$F$103,H3)</f>
        <v>20770.114588</v>
      </c>
    </row>
    <row r="4" spans="1:11" x14ac:dyDescent="0.3">
      <c r="A4" s="5">
        <v>0.01</v>
      </c>
      <c r="B4" s="6">
        <v>1084.3826799999999</v>
      </c>
      <c r="C4" s="6">
        <v>0</v>
      </c>
      <c r="D4" s="6">
        <v>2482.5133430000001</v>
      </c>
      <c r="E4" s="6">
        <v>1387.1142620000001</v>
      </c>
      <c r="F4" s="6">
        <v>1268.3709919999999</v>
      </c>
      <c r="H4">
        <v>3</v>
      </c>
      <c r="I4" s="4" t="s">
        <v>6</v>
      </c>
      <c r="J4" s="10">
        <v>0.13</v>
      </c>
      <c r="K4" s="9">
        <f t="shared" ref="K4:K7" si="0">VLOOKUP($J4,$A$3:$F$103,H4)</f>
        <v>2716.6703579999999</v>
      </c>
    </row>
    <row r="5" spans="1:11" x14ac:dyDescent="0.3">
      <c r="A5" s="5">
        <v>0.02</v>
      </c>
      <c r="B5" s="6">
        <v>2168.6999249999999</v>
      </c>
      <c r="C5" s="6">
        <v>0</v>
      </c>
      <c r="D5" s="6">
        <v>4964.1206140000004</v>
      </c>
      <c r="E5" s="6">
        <v>2773.336734</v>
      </c>
      <c r="F5" s="6">
        <v>2536.340412</v>
      </c>
      <c r="H5">
        <v>4</v>
      </c>
      <c r="I5" s="4" t="s">
        <v>7</v>
      </c>
      <c r="J5" s="10">
        <v>0.3</v>
      </c>
      <c r="K5" s="9">
        <f t="shared" si="0"/>
        <v>65312.340321999996</v>
      </c>
    </row>
    <row r="6" spans="1:11" x14ac:dyDescent="0.3">
      <c r="A6" s="5">
        <v>0.03</v>
      </c>
      <c r="B6" s="6">
        <v>3252.4004679999998</v>
      </c>
      <c r="C6" s="6">
        <v>643.34286599999996</v>
      </c>
      <c r="D6" s="6">
        <v>7444.739869</v>
      </c>
      <c r="E6" s="6">
        <v>4159.0364470000004</v>
      </c>
      <c r="F6" s="6">
        <v>3783.0315780000001</v>
      </c>
      <c r="H6">
        <v>5</v>
      </c>
      <c r="I6" s="4" t="s">
        <v>8</v>
      </c>
      <c r="J6" s="10">
        <v>0.4</v>
      </c>
      <c r="K6" s="9">
        <f t="shared" si="0"/>
        <v>43530.616671000003</v>
      </c>
    </row>
    <row r="7" spans="1:11" x14ac:dyDescent="0.3">
      <c r="A7" s="5">
        <v>0.04</v>
      </c>
      <c r="B7" s="6">
        <v>4335.711268</v>
      </c>
      <c r="C7" s="6">
        <v>857.73986600000001</v>
      </c>
      <c r="D7" s="6">
        <v>9922.6282520000004</v>
      </c>
      <c r="E7" s="6">
        <v>5543.3127599999998</v>
      </c>
      <c r="F7" s="6">
        <v>5029.7186609999999</v>
      </c>
      <c r="H7">
        <v>6</v>
      </c>
      <c r="I7" s="4" t="s">
        <v>9</v>
      </c>
      <c r="J7" s="10">
        <v>0.35</v>
      </c>
      <c r="K7" s="9">
        <f t="shared" si="0"/>
        <v>36364.904466</v>
      </c>
    </row>
    <row r="8" spans="1:11" x14ac:dyDescent="0.3">
      <c r="A8" s="5">
        <v>0.05</v>
      </c>
      <c r="B8" s="6">
        <v>5415.1468640000003</v>
      </c>
      <c r="C8" s="6">
        <v>1072.1368660000001</v>
      </c>
      <c r="D8" s="6">
        <v>12398.637546</v>
      </c>
      <c r="E8" s="6">
        <v>6927.4882900000002</v>
      </c>
      <c r="F8" s="6">
        <v>6276.4056609999998</v>
      </c>
      <c r="I8" s="7" t="s">
        <v>18</v>
      </c>
      <c r="K8" s="9">
        <f>SUM(K3:K7)</f>
        <v>168694.64640500001</v>
      </c>
    </row>
    <row r="9" spans="1:11" ht="15" thickBot="1" x14ac:dyDescent="0.35">
      <c r="A9" s="5">
        <v>0.06</v>
      </c>
      <c r="B9" s="6">
        <v>6490.087579</v>
      </c>
      <c r="C9" s="6">
        <v>1286.533866</v>
      </c>
      <c r="D9" s="6">
        <v>14873.200826</v>
      </c>
      <c r="E9" s="6">
        <v>8311.6412899999996</v>
      </c>
      <c r="F9" s="6">
        <v>7522.7581049999999</v>
      </c>
      <c r="I9" s="7" t="s">
        <v>19</v>
      </c>
      <c r="K9">
        <v>673856.79999996943</v>
      </c>
    </row>
    <row r="10" spans="1:11" ht="15" thickBot="1" x14ac:dyDescent="0.35">
      <c r="A10" s="5">
        <v>7.0000000000000007E-2</v>
      </c>
      <c r="B10" s="6">
        <v>7555.465921</v>
      </c>
      <c r="C10" s="6">
        <v>1499.922335</v>
      </c>
      <c r="D10" s="6">
        <v>17346.586006000001</v>
      </c>
      <c r="E10" s="6">
        <v>9695.7942899999998</v>
      </c>
      <c r="F10" s="6">
        <v>8768.4421050000001</v>
      </c>
      <c r="I10" s="7" t="s">
        <v>20</v>
      </c>
      <c r="K10" s="11">
        <f>K8/K9</f>
        <v>0.25034198127110635</v>
      </c>
    </row>
    <row r="11" spans="1:11" x14ac:dyDescent="0.3">
      <c r="A11" s="5">
        <v>0.08</v>
      </c>
      <c r="B11" s="6">
        <v>8618.3333070000008</v>
      </c>
      <c r="C11" s="6">
        <v>1713.0495519999999</v>
      </c>
      <c r="D11" s="6">
        <v>19817.228367</v>
      </c>
      <c r="E11" s="6">
        <v>11079.94729</v>
      </c>
      <c r="F11" s="6">
        <v>10013.136105</v>
      </c>
    </row>
    <row r="12" spans="1:11" x14ac:dyDescent="0.3">
      <c r="A12" s="5">
        <v>0.09</v>
      </c>
      <c r="B12" s="6">
        <v>9679.6251909999992</v>
      </c>
      <c r="C12" s="6">
        <v>1919.744488</v>
      </c>
      <c r="D12" s="6">
        <v>22279.867943000001</v>
      </c>
      <c r="E12" s="6">
        <v>12463.49633</v>
      </c>
      <c r="F12" s="6">
        <v>11256.708619999999</v>
      </c>
    </row>
    <row r="13" spans="1:11" x14ac:dyDescent="0.3">
      <c r="A13" s="5">
        <v>0.1</v>
      </c>
      <c r="B13" s="6">
        <v>10738.284577</v>
      </c>
      <c r="C13" s="6">
        <v>2120.7736669999999</v>
      </c>
      <c r="D13" s="6">
        <v>24727.427976999999</v>
      </c>
      <c r="E13" s="6">
        <v>13843.710976</v>
      </c>
      <c r="F13" s="6">
        <v>12496.911328</v>
      </c>
    </row>
    <row r="14" spans="1:11" x14ac:dyDescent="0.3">
      <c r="A14" s="5">
        <v>0.11</v>
      </c>
      <c r="B14" s="6">
        <v>11789.911538</v>
      </c>
      <c r="C14" s="6">
        <v>2319.8582489999999</v>
      </c>
      <c r="D14" s="6">
        <v>27158.66934</v>
      </c>
      <c r="E14" s="6">
        <v>15212.845362</v>
      </c>
      <c r="F14" s="6">
        <v>13729.005810000001</v>
      </c>
    </row>
    <row r="15" spans="1:11" x14ac:dyDescent="0.3">
      <c r="A15" s="5">
        <v>0.12</v>
      </c>
      <c r="B15" s="6">
        <v>12833.676162</v>
      </c>
      <c r="C15" s="6">
        <v>2518.8619330000001</v>
      </c>
      <c r="D15" s="6">
        <v>29565.957397999999</v>
      </c>
      <c r="E15" s="6">
        <v>16564.316122</v>
      </c>
      <c r="F15" s="6">
        <v>14952.237982000001</v>
      </c>
    </row>
    <row r="16" spans="1:11" x14ac:dyDescent="0.3">
      <c r="A16" s="5">
        <v>0.13</v>
      </c>
      <c r="B16" s="6">
        <v>13873.24785</v>
      </c>
      <c r="C16" s="6">
        <v>2716.6703579999999</v>
      </c>
      <c r="D16" s="6">
        <v>31934.217778999999</v>
      </c>
      <c r="E16" s="6">
        <v>17911.954544</v>
      </c>
      <c r="F16" s="6">
        <v>16173.858263</v>
      </c>
    </row>
    <row r="17" spans="1:6" x14ac:dyDescent="0.3">
      <c r="A17" s="5">
        <v>0.14000000000000001</v>
      </c>
      <c r="B17" s="6">
        <v>14902.511028000001</v>
      </c>
      <c r="C17" s="6">
        <v>2873.7587779999999</v>
      </c>
      <c r="D17" s="6">
        <v>34297.284092000002</v>
      </c>
      <c r="E17" s="6">
        <v>19254.288021</v>
      </c>
      <c r="F17" s="6">
        <v>17385.734374</v>
      </c>
    </row>
    <row r="18" spans="1:6" x14ac:dyDescent="0.3">
      <c r="A18" s="5">
        <v>0.15</v>
      </c>
      <c r="B18" s="6">
        <v>15918.211039</v>
      </c>
      <c r="C18" s="6">
        <v>2932.1897779999999</v>
      </c>
      <c r="D18" s="6">
        <v>36640.295341999998</v>
      </c>
      <c r="E18" s="6">
        <v>20577.981381000001</v>
      </c>
      <c r="F18" s="6">
        <v>18584.377707</v>
      </c>
    </row>
    <row r="19" spans="1:6" x14ac:dyDescent="0.3">
      <c r="A19" s="5">
        <v>0.16</v>
      </c>
      <c r="B19" s="6">
        <v>16916.478267999999</v>
      </c>
      <c r="C19" s="6">
        <v>2987.5439999999999</v>
      </c>
      <c r="D19" s="6">
        <v>38927.585696000002</v>
      </c>
      <c r="E19" s="6">
        <v>21898.400515000001</v>
      </c>
      <c r="F19" s="6">
        <v>19759.565683000001</v>
      </c>
    </row>
    <row r="20" spans="1:6" x14ac:dyDescent="0.3">
      <c r="A20" s="5">
        <v>0.17</v>
      </c>
      <c r="B20" s="6">
        <v>17905.461633999999</v>
      </c>
      <c r="C20" s="6">
        <v>3027.6052989999998</v>
      </c>
      <c r="D20" s="6">
        <v>41170.451961999999</v>
      </c>
      <c r="E20" s="6">
        <v>23214.289106</v>
      </c>
      <c r="F20" s="6">
        <v>20914.638111</v>
      </c>
    </row>
    <row r="21" spans="1:6" x14ac:dyDescent="0.3">
      <c r="A21" s="5">
        <v>0.18</v>
      </c>
      <c r="B21" s="6">
        <v>18880.397719000001</v>
      </c>
      <c r="C21" s="6">
        <v>3067.4542000000001</v>
      </c>
      <c r="D21" s="6">
        <v>43324.844212000004</v>
      </c>
      <c r="E21" s="6">
        <v>24519.698821999998</v>
      </c>
      <c r="F21" s="6">
        <v>22039.532759000002</v>
      </c>
    </row>
    <row r="22" spans="1:6" x14ac:dyDescent="0.3">
      <c r="A22" s="5">
        <v>0.19</v>
      </c>
      <c r="B22" s="6">
        <v>19837.817605</v>
      </c>
      <c r="C22" s="6">
        <v>3106.9132</v>
      </c>
      <c r="D22" s="6">
        <v>45430.225011000002</v>
      </c>
      <c r="E22" s="6">
        <v>25811.702055000002</v>
      </c>
      <c r="F22" s="6">
        <v>23137.377090000002</v>
      </c>
    </row>
    <row r="23" spans="1:6" x14ac:dyDescent="0.3">
      <c r="A23" s="5">
        <v>0.2</v>
      </c>
      <c r="B23" s="6">
        <v>20770.114588</v>
      </c>
      <c r="C23" s="6">
        <v>3146.3704640000001</v>
      </c>
      <c r="D23" s="6">
        <v>47501.490804000001</v>
      </c>
      <c r="E23" s="6">
        <v>27053.580247999998</v>
      </c>
      <c r="F23" s="6">
        <v>24222.321227</v>
      </c>
    </row>
    <row r="24" spans="1:6" x14ac:dyDescent="0.3">
      <c r="A24" s="5">
        <v>0.21</v>
      </c>
      <c r="B24" s="6">
        <v>21684.093336999998</v>
      </c>
      <c r="C24" s="6">
        <v>3185.8032520000002</v>
      </c>
      <c r="D24" s="6">
        <v>49537.597417999998</v>
      </c>
      <c r="E24" s="6">
        <v>28253.571463</v>
      </c>
      <c r="F24" s="6">
        <v>25297.508968999999</v>
      </c>
    </row>
    <row r="25" spans="1:6" x14ac:dyDescent="0.3">
      <c r="A25" s="5">
        <v>0.22</v>
      </c>
      <c r="B25" s="6">
        <v>22578.303285000002</v>
      </c>
      <c r="C25" s="6">
        <v>3225.1665240000002</v>
      </c>
      <c r="D25" s="6">
        <v>51532.963386000003</v>
      </c>
      <c r="E25" s="6">
        <v>29435.528885</v>
      </c>
      <c r="F25" s="6">
        <v>26318.703969999999</v>
      </c>
    </row>
    <row r="26" spans="1:6" x14ac:dyDescent="0.3">
      <c r="A26" s="5">
        <v>0.23</v>
      </c>
      <c r="B26" s="6">
        <v>23444.991075000002</v>
      </c>
      <c r="C26" s="6">
        <v>3263.8115240000002</v>
      </c>
      <c r="D26" s="6">
        <v>53481.586007999998</v>
      </c>
      <c r="E26" s="6">
        <v>30554.000304000001</v>
      </c>
      <c r="F26" s="6">
        <v>27303.848010999998</v>
      </c>
    </row>
    <row r="27" spans="1:6" x14ac:dyDescent="0.3">
      <c r="A27" s="5">
        <v>0.24</v>
      </c>
      <c r="B27" s="6">
        <v>24288.748642999999</v>
      </c>
      <c r="C27" s="6">
        <v>3302.3519449999999</v>
      </c>
      <c r="D27" s="6">
        <v>55374.081665999998</v>
      </c>
      <c r="E27" s="6">
        <v>31611.078120999999</v>
      </c>
      <c r="F27" s="6">
        <v>28271.903449000001</v>
      </c>
    </row>
    <row r="28" spans="1:6" x14ac:dyDescent="0.3">
      <c r="A28" s="5">
        <v>0.25</v>
      </c>
      <c r="B28" s="6">
        <v>25121.280811000001</v>
      </c>
      <c r="C28" s="6">
        <v>3340.5217849999999</v>
      </c>
      <c r="D28" s="6">
        <v>57227.248993000001</v>
      </c>
      <c r="E28" s="6">
        <v>32648.167432999999</v>
      </c>
      <c r="F28" s="6">
        <v>29213.060017</v>
      </c>
    </row>
    <row r="29" spans="1:6" x14ac:dyDescent="0.3">
      <c r="A29" s="5">
        <v>0.26</v>
      </c>
      <c r="B29" s="6">
        <v>25934.685964</v>
      </c>
      <c r="C29" s="6">
        <v>3377.7402579999998</v>
      </c>
      <c r="D29" s="6">
        <v>59040.826453000001</v>
      </c>
      <c r="E29" s="6">
        <v>33660.707295</v>
      </c>
      <c r="F29" s="6">
        <v>30097.359572000001</v>
      </c>
    </row>
    <row r="30" spans="1:6" x14ac:dyDescent="0.3">
      <c r="A30" s="5">
        <v>0.27</v>
      </c>
      <c r="B30" s="6">
        <v>26724.346850999998</v>
      </c>
      <c r="C30" s="6">
        <v>3414.6602579999999</v>
      </c>
      <c r="D30" s="6">
        <v>60713.693804000002</v>
      </c>
      <c r="E30" s="6">
        <v>34614.872554000001</v>
      </c>
      <c r="F30" s="6">
        <v>30938.394655</v>
      </c>
    </row>
    <row r="31" spans="1:6" x14ac:dyDescent="0.3">
      <c r="A31" s="5">
        <v>0.28000000000000003</v>
      </c>
      <c r="B31" s="6">
        <v>27496.835215999999</v>
      </c>
      <c r="C31" s="6">
        <v>3451.5086620000002</v>
      </c>
      <c r="D31" s="6">
        <v>62282.240759</v>
      </c>
      <c r="E31" s="6">
        <v>35521.539741000001</v>
      </c>
      <c r="F31" s="6">
        <v>31767.168185999999</v>
      </c>
    </row>
    <row r="32" spans="1:6" x14ac:dyDescent="0.3">
      <c r="A32" s="5">
        <v>0.28999999999999998</v>
      </c>
      <c r="B32" s="6">
        <v>28244.960939000001</v>
      </c>
      <c r="C32" s="6">
        <v>3486.1039780000001</v>
      </c>
      <c r="D32" s="6">
        <v>63814.788446999999</v>
      </c>
      <c r="E32" s="6">
        <v>36369.550712999997</v>
      </c>
      <c r="F32" s="6">
        <v>32567.355355</v>
      </c>
    </row>
    <row r="33" spans="1:6" x14ac:dyDescent="0.3">
      <c r="A33" s="5">
        <v>0.3</v>
      </c>
      <c r="B33" s="6">
        <v>28950.424180999998</v>
      </c>
      <c r="C33" s="6">
        <v>3512.9736760000001</v>
      </c>
      <c r="D33" s="6">
        <v>65312.340321999996</v>
      </c>
      <c r="E33" s="6">
        <v>37143.932090000002</v>
      </c>
      <c r="F33" s="6">
        <v>33329.869407999999</v>
      </c>
    </row>
    <row r="34" spans="1:6" x14ac:dyDescent="0.3">
      <c r="A34" s="5">
        <v>0.31</v>
      </c>
      <c r="B34" s="6">
        <v>29631.354045</v>
      </c>
      <c r="C34" s="6">
        <v>3536.9826760000001</v>
      </c>
      <c r="D34" s="6">
        <v>66761.762042999995</v>
      </c>
      <c r="E34" s="6">
        <v>37884.092655</v>
      </c>
      <c r="F34" s="6">
        <v>34063.327171999998</v>
      </c>
    </row>
    <row r="35" spans="1:6" x14ac:dyDescent="0.3">
      <c r="A35" s="5">
        <v>0.32</v>
      </c>
      <c r="B35" s="6">
        <v>30305.328808999999</v>
      </c>
      <c r="C35" s="6">
        <v>3560.9057349999998</v>
      </c>
      <c r="D35" s="6">
        <v>68082.664730999997</v>
      </c>
      <c r="E35" s="6">
        <v>38596.074586000002</v>
      </c>
      <c r="F35" s="6">
        <v>34765.454640000004</v>
      </c>
    </row>
    <row r="36" spans="1:6" x14ac:dyDescent="0.3">
      <c r="A36" s="5">
        <v>0.33</v>
      </c>
      <c r="B36" s="6">
        <v>30969.709607000001</v>
      </c>
      <c r="C36" s="6">
        <v>3584.4464870000002</v>
      </c>
      <c r="D36" s="6">
        <v>69148.065256000002</v>
      </c>
      <c r="E36" s="6">
        <v>39273.748791999999</v>
      </c>
      <c r="F36" s="6">
        <v>35410.377894999998</v>
      </c>
    </row>
    <row r="37" spans="1:6" x14ac:dyDescent="0.3">
      <c r="A37" s="5">
        <v>0.34</v>
      </c>
      <c r="B37" s="6">
        <v>31620.192941000001</v>
      </c>
      <c r="C37" s="6">
        <v>3607.3111600000002</v>
      </c>
      <c r="D37" s="6">
        <v>70128.414277999997</v>
      </c>
      <c r="E37" s="6">
        <v>39923.623342999999</v>
      </c>
      <c r="F37" s="6">
        <v>35893.589014999998</v>
      </c>
    </row>
    <row r="38" spans="1:6" x14ac:dyDescent="0.3">
      <c r="A38" s="5">
        <v>0.35</v>
      </c>
      <c r="B38" s="6">
        <v>32256.221825000001</v>
      </c>
      <c r="C38" s="6">
        <v>3629.7779129999999</v>
      </c>
      <c r="D38" s="6">
        <v>71089.674551000004</v>
      </c>
      <c r="E38" s="6">
        <v>40557.154650999997</v>
      </c>
      <c r="F38" s="6">
        <v>36364.904466</v>
      </c>
    </row>
    <row r="39" spans="1:6" x14ac:dyDescent="0.3">
      <c r="A39" s="5">
        <v>0.36</v>
      </c>
      <c r="B39" s="6">
        <v>32874.159157000002</v>
      </c>
      <c r="C39" s="6">
        <v>3650.2422219999999</v>
      </c>
      <c r="D39" s="6">
        <v>72010.491639</v>
      </c>
      <c r="E39" s="6">
        <v>41177.896069000002</v>
      </c>
      <c r="F39" s="6">
        <v>36811.970996999997</v>
      </c>
    </row>
    <row r="40" spans="1:6" x14ac:dyDescent="0.3">
      <c r="A40" s="5">
        <v>0.37</v>
      </c>
      <c r="B40" s="6">
        <v>33478.436557000001</v>
      </c>
      <c r="C40" s="6">
        <v>3665.9817400000002</v>
      </c>
      <c r="D40" s="6">
        <v>72887.069497000004</v>
      </c>
      <c r="E40" s="6">
        <v>41788.314133</v>
      </c>
      <c r="F40" s="6">
        <v>37232.233929000002</v>
      </c>
    </row>
    <row r="41" spans="1:6" x14ac:dyDescent="0.3">
      <c r="A41" s="5">
        <v>0.38</v>
      </c>
      <c r="B41" s="6">
        <v>34077.373855999998</v>
      </c>
      <c r="C41" s="6">
        <v>3681.69974</v>
      </c>
      <c r="D41" s="6">
        <v>73709.591457999995</v>
      </c>
      <c r="E41" s="6">
        <v>42390.104824000002</v>
      </c>
      <c r="F41" s="6">
        <v>37628.372974999998</v>
      </c>
    </row>
    <row r="42" spans="1:6" x14ac:dyDescent="0.3">
      <c r="A42" s="5">
        <v>0.39</v>
      </c>
      <c r="B42" s="6">
        <v>34668.567719999999</v>
      </c>
      <c r="C42" s="6">
        <v>3697.175326</v>
      </c>
      <c r="D42" s="6">
        <v>74463.356845000002</v>
      </c>
      <c r="E42" s="6">
        <v>42971.763594999997</v>
      </c>
      <c r="F42" s="6">
        <v>37998.975082999998</v>
      </c>
    </row>
    <row r="43" spans="1:6" x14ac:dyDescent="0.3">
      <c r="A43" s="5">
        <v>0.4</v>
      </c>
      <c r="B43" s="6">
        <v>35249.268934</v>
      </c>
      <c r="C43" s="6">
        <v>3711.1860620000002</v>
      </c>
      <c r="D43" s="6">
        <v>75148.387176000004</v>
      </c>
      <c r="E43" s="6">
        <v>43530.616671000003</v>
      </c>
      <c r="F43" s="6">
        <v>38291.541182000001</v>
      </c>
    </row>
    <row r="44" spans="1:6" x14ac:dyDescent="0.3">
      <c r="A44" s="5">
        <v>0.41</v>
      </c>
      <c r="B44" s="6">
        <v>35811.943524000002</v>
      </c>
      <c r="C44" s="6">
        <v>3725.0070620000001</v>
      </c>
      <c r="D44" s="6">
        <v>75823.926584999994</v>
      </c>
      <c r="E44" s="6">
        <v>44055.580321000001</v>
      </c>
      <c r="F44" s="6">
        <v>38564.691774999999</v>
      </c>
    </row>
    <row r="45" spans="1:6" x14ac:dyDescent="0.3">
      <c r="A45" s="5">
        <v>0.42</v>
      </c>
      <c r="B45" s="6">
        <v>36367.811652999997</v>
      </c>
      <c r="C45" s="6">
        <v>3738.642257</v>
      </c>
      <c r="D45" s="6">
        <v>76494.562357999996</v>
      </c>
      <c r="E45" s="6">
        <v>44542.422167999997</v>
      </c>
      <c r="F45" s="6">
        <v>38814.790373000003</v>
      </c>
    </row>
    <row r="46" spans="1:6" x14ac:dyDescent="0.3">
      <c r="A46" s="5">
        <v>0.43</v>
      </c>
      <c r="B46" s="6">
        <v>36916.147503</v>
      </c>
      <c r="C46" s="6">
        <v>3752.216257</v>
      </c>
      <c r="D46" s="6">
        <v>77159.828548999998</v>
      </c>
      <c r="E46" s="6">
        <v>45022.075065999998</v>
      </c>
      <c r="F46" s="6">
        <v>39062.786849999997</v>
      </c>
    </row>
    <row r="47" spans="1:6" x14ac:dyDescent="0.3">
      <c r="A47" s="5">
        <v>0.44</v>
      </c>
      <c r="B47" s="6">
        <v>37456.001513000003</v>
      </c>
      <c r="C47" s="6">
        <v>3765.7902570000001</v>
      </c>
      <c r="D47" s="6">
        <v>77810.268765000001</v>
      </c>
      <c r="E47" s="6">
        <v>45476.466924</v>
      </c>
      <c r="F47" s="6">
        <v>39302.585741000003</v>
      </c>
    </row>
    <row r="48" spans="1:6" x14ac:dyDescent="0.3">
      <c r="A48" s="5">
        <v>0.45</v>
      </c>
      <c r="B48" s="6">
        <v>37990.931408999997</v>
      </c>
      <c r="C48" s="6">
        <v>3778.9384839999998</v>
      </c>
      <c r="D48" s="6">
        <v>78440.774019000004</v>
      </c>
      <c r="E48" s="6">
        <v>45859.389260999997</v>
      </c>
      <c r="F48" s="6">
        <v>39538.737607000003</v>
      </c>
    </row>
    <row r="49" spans="1:6" x14ac:dyDescent="0.3">
      <c r="A49" s="5">
        <v>0.46</v>
      </c>
      <c r="B49" s="6">
        <v>38518.342191999996</v>
      </c>
      <c r="C49" s="6">
        <v>3791.5164840000002</v>
      </c>
      <c r="D49" s="6">
        <v>79068.618822000004</v>
      </c>
      <c r="E49" s="6">
        <v>46228.903714</v>
      </c>
      <c r="F49" s="6">
        <v>39744.122643000002</v>
      </c>
    </row>
    <row r="50" spans="1:6" x14ac:dyDescent="0.3">
      <c r="A50" s="5">
        <v>0.47</v>
      </c>
      <c r="B50" s="6">
        <v>39037.324031999997</v>
      </c>
      <c r="C50" s="6">
        <v>3804.032177</v>
      </c>
      <c r="D50" s="6">
        <v>79689.107824999999</v>
      </c>
      <c r="E50" s="6">
        <v>46564.786389000001</v>
      </c>
      <c r="F50" s="6">
        <v>39941.950489000003</v>
      </c>
    </row>
    <row r="51" spans="1:6" x14ac:dyDescent="0.3">
      <c r="A51" s="5">
        <v>0.48</v>
      </c>
      <c r="B51" s="6">
        <v>39545.446182</v>
      </c>
      <c r="C51" s="6">
        <v>3813.8223250000001</v>
      </c>
      <c r="D51" s="6">
        <v>80295.901056999995</v>
      </c>
      <c r="E51" s="6">
        <v>46896.505388999998</v>
      </c>
      <c r="F51" s="6">
        <v>40129.358332000003</v>
      </c>
    </row>
    <row r="52" spans="1:6" x14ac:dyDescent="0.3">
      <c r="A52" s="5">
        <v>0.49</v>
      </c>
      <c r="B52" s="6">
        <v>40047.213587999999</v>
      </c>
      <c r="C52" s="6">
        <v>3821.1871150000002</v>
      </c>
      <c r="D52" s="6">
        <v>80880.73732</v>
      </c>
      <c r="E52" s="6">
        <v>47219.670968999999</v>
      </c>
      <c r="F52" s="6">
        <v>40313.926199000001</v>
      </c>
    </row>
    <row r="53" spans="1:6" x14ac:dyDescent="0.3">
      <c r="A53" s="5">
        <v>0.5</v>
      </c>
      <c r="B53" s="6">
        <v>40524.190556000001</v>
      </c>
      <c r="C53" s="6">
        <v>3828.4987190000002</v>
      </c>
      <c r="D53" s="6">
        <v>81446.411399000004</v>
      </c>
      <c r="E53" s="6">
        <v>47523.366324000002</v>
      </c>
      <c r="F53" s="6">
        <v>40497.823342000003</v>
      </c>
    </row>
    <row r="54" spans="1:6" x14ac:dyDescent="0.3">
      <c r="A54" s="5">
        <v>0.51</v>
      </c>
      <c r="B54" s="6">
        <v>40994.929750000003</v>
      </c>
      <c r="C54" s="6">
        <v>3835.6106880000002</v>
      </c>
      <c r="D54" s="6">
        <v>81996.197467000005</v>
      </c>
      <c r="E54" s="6">
        <v>47793.532246000002</v>
      </c>
      <c r="F54" s="6">
        <v>40669.412660000002</v>
      </c>
    </row>
    <row r="55" spans="1:6" x14ac:dyDescent="0.3">
      <c r="A55" s="5">
        <v>0.52</v>
      </c>
      <c r="B55" s="6">
        <v>41462.381525999997</v>
      </c>
      <c r="C55" s="6">
        <v>3841.6881229999999</v>
      </c>
      <c r="D55" s="6">
        <v>82524.479896000004</v>
      </c>
      <c r="E55" s="6">
        <v>48046.863383999997</v>
      </c>
      <c r="F55" s="6">
        <v>40834.785660000001</v>
      </c>
    </row>
    <row r="56" spans="1:6" x14ac:dyDescent="0.3">
      <c r="A56" s="5">
        <v>0.53</v>
      </c>
      <c r="B56" s="6">
        <v>41925.076561000002</v>
      </c>
      <c r="C56" s="6">
        <v>3847.6981230000001</v>
      </c>
      <c r="D56" s="6">
        <v>83024.699783000004</v>
      </c>
      <c r="E56" s="6">
        <v>48280.676032000003</v>
      </c>
      <c r="F56" s="6">
        <v>41000.158660000001</v>
      </c>
    </row>
    <row r="57" spans="1:6" x14ac:dyDescent="0.3">
      <c r="A57" s="5">
        <v>0.54</v>
      </c>
      <c r="B57" s="6">
        <v>42385.604887000001</v>
      </c>
      <c r="C57" s="6">
        <v>3853.7081229999999</v>
      </c>
      <c r="D57" s="6">
        <v>83517.613521000007</v>
      </c>
      <c r="E57" s="6">
        <v>48503.227058999997</v>
      </c>
      <c r="F57" s="6">
        <v>41165.515544000002</v>
      </c>
    </row>
    <row r="58" spans="1:6" x14ac:dyDescent="0.3">
      <c r="A58" s="5">
        <v>0.55000000000000004</v>
      </c>
      <c r="B58" s="6">
        <v>42843.594438</v>
      </c>
      <c r="C58" s="6">
        <v>3859.7181230000001</v>
      </c>
      <c r="D58" s="6">
        <v>83988.874473999997</v>
      </c>
      <c r="E58" s="6">
        <v>48719.940985000001</v>
      </c>
      <c r="F58" s="6">
        <v>41330.864543999996</v>
      </c>
    </row>
    <row r="59" spans="1:6" x14ac:dyDescent="0.3">
      <c r="A59" s="5">
        <v>0.56000000000000005</v>
      </c>
      <c r="B59" s="6">
        <v>43299.084070999997</v>
      </c>
      <c r="C59" s="6">
        <v>3865.7281229999999</v>
      </c>
      <c r="D59" s="6">
        <v>84428.865464999995</v>
      </c>
      <c r="E59" s="6">
        <v>48931.628885999999</v>
      </c>
      <c r="F59" s="6">
        <v>41496.213543999998</v>
      </c>
    </row>
    <row r="60" spans="1:6" x14ac:dyDescent="0.3">
      <c r="A60" s="5">
        <v>0.56999999999999995</v>
      </c>
      <c r="B60" s="6">
        <v>43748.14905</v>
      </c>
      <c r="C60" s="6">
        <v>3871.7381230000001</v>
      </c>
      <c r="D60" s="6">
        <v>84844.684061000007</v>
      </c>
      <c r="E60" s="6">
        <v>49130.576874999999</v>
      </c>
      <c r="F60" s="6">
        <v>41660.503273000002</v>
      </c>
    </row>
    <row r="61" spans="1:6" x14ac:dyDescent="0.3">
      <c r="A61" s="5">
        <v>0.57999999999999996</v>
      </c>
      <c r="B61" s="6">
        <v>44195.095659999999</v>
      </c>
      <c r="C61" s="6">
        <v>3877.6248780000001</v>
      </c>
      <c r="D61" s="6">
        <v>85259.475724999997</v>
      </c>
      <c r="E61" s="6">
        <v>49311.394245000003</v>
      </c>
      <c r="F61" s="6">
        <v>41824.741273</v>
      </c>
    </row>
    <row r="62" spans="1:6" x14ac:dyDescent="0.3">
      <c r="A62" s="5">
        <v>0.59</v>
      </c>
      <c r="B62" s="6">
        <v>44640.748440000003</v>
      </c>
      <c r="C62" s="6">
        <v>3883.0228780000002</v>
      </c>
      <c r="D62" s="6">
        <v>85671.048458999998</v>
      </c>
      <c r="E62" s="6">
        <v>49487.988245</v>
      </c>
      <c r="F62" s="6">
        <v>41988.979272999997</v>
      </c>
    </row>
    <row r="63" spans="1:6" x14ac:dyDescent="0.3">
      <c r="A63" s="5">
        <v>0.6</v>
      </c>
      <c r="B63" s="6">
        <v>45069.843987</v>
      </c>
      <c r="C63" s="6">
        <v>3888.4208779999999</v>
      </c>
      <c r="D63" s="6">
        <v>86079.364432000002</v>
      </c>
      <c r="E63" s="6">
        <v>49655.522081000003</v>
      </c>
      <c r="F63" s="6">
        <v>42151.987526999997</v>
      </c>
    </row>
    <row r="64" spans="1:6" x14ac:dyDescent="0.3">
      <c r="A64" s="5">
        <v>0.61</v>
      </c>
      <c r="B64" s="6">
        <v>45496.320545000002</v>
      </c>
      <c r="C64" s="6">
        <v>3893.766885</v>
      </c>
      <c r="D64" s="6">
        <v>86482.164522999999</v>
      </c>
      <c r="E64" s="6">
        <v>49800.619080999997</v>
      </c>
      <c r="F64" s="6">
        <v>42314.751527</v>
      </c>
    </row>
    <row r="65" spans="1:6" x14ac:dyDescent="0.3">
      <c r="A65" s="5">
        <v>0.62</v>
      </c>
      <c r="B65" s="6">
        <v>45920.904075999999</v>
      </c>
      <c r="C65" s="6">
        <v>3898.8432029999999</v>
      </c>
      <c r="D65" s="6">
        <v>86876.333064999999</v>
      </c>
      <c r="E65" s="6">
        <v>49945.603833000001</v>
      </c>
      <c r="F65" s="6">
        <v>42477.515527000003</v>
      </c>
    </row>
    <row r="66" spans="1:6" x14ac:dyDescent="0.3">
      <c r="A66" s="5">
        <v>0.63</v>
      </c>
      <c r="B66" s="6">
        <v>46343.101064000002</v>
      </c>
      <c r="C66" s="6">
        <v>3903.4204159999999</v>
      </c>
      <c r="D66" s="6">
        <v>87266.235379000005</v>
      </c>
      <c r="E66" s="6">
        <v>50090.414833000003</v>
      </c>
      <c r="F66" s="6">
        <v>42640.279526999999</v>
      </c>
    </row>
    <row r="67" spans="1:6" x14ac:dyDescent="0.3">
      <c r="A67" s="5">
        <v>0.64</v>
      </c>
      <c r="B67" s="6">
        <v>46751.155727999998</v>
      </c>
      <c r="C67" s="6">
        <v>3907.9116829999998</v>
      </c>
      <c r="D67" s="6">
        <v>87650.716094000003</v>
      </c>
      <c r="E67" s="6">
        <v>50235.225832999997</v>
      </c>
      <c r="F67" s="6">
        <v>42803.043527000002</v>
      </c>
    </row>
    <row r="68" spans="1:6" x14ac:dyDescent="0.3">
      <c r="A68" s="5">
        <v>0.65</v>
      </c>
      <c r="B68" s="6">
        <v>47156.868166</v>
      </c>
      <c r="C68" s="6">
        <v>3912.3916829999998</v>
      </c>
      <c r="D68" s="6">
        <v>88034.050245999999</v>
      </c>
      <c r="E68" s="6">
        <v>50376.692562999997</v>
      </c>
      <c r="F68" s="6">
        <v>42965.807526999997</v>
      </c>
    </row>
    <row r="69" spans="1:6" x14ac:dyDescent="0.3">
      <c r="A69" s="5">
        <v>0.66</v>
      </c>
      <c r="B69" s="6">
        <v>47556.063500999997</v>
      </c>
      <c r="C69" s="6">
        <v>3916.70039</v>
      </c>
      <c r="D69" s="6">
        <v>88416.702776000006</v>
      </c>
      <c r="E69" s="6">
        <v>50485.201413000003</v>
      </c>
      <c r="F69" s="6">
        <v>43128.571527</v>
      </c>
    </row>
    <row r="70" spans="1:6" x14ac:dyDescent="0.3">
      <c r="A70" s="5">
        <v>0.67</v>
      </c>
      <c r="B70" s="6">
        <v>47949.095668000002</v>
      </c>
      <c r="C70" s="6">
        <v>3920.9353900000001</v>
      </c>
      <c r="D70" s="6">
        <v>88798.667230000006</v>
      </c>
      <c r="E70" s="6">
        <v>50588.852498</v>
      </c>
      <c r="F70" s="6">
        <v>43291.335527000003</v>
      </c>
    </row>
    <row r="71" spans="1:6" x14ac:dyDescent="0.3">
      <c r="A71" s="5">
        <v>0.68</v>
      </c>
      <c r="B71" s="6">
        <v>48336.795674000001</v>
      </c>
      <c r="C71" s="6">
        <v>3925.1703900000002</v>
      </c>
      <c r="D71" s="6">
        <v>89177.463485999993</v>
      </c>
      <c r="E71" s="6">
        <v>50684.698755999998</v>
      </c>
      <c r="F71" s="6">
        <v>43454.099526999998</v>
      </c>
    </row>
    <row r="72" spans="1:6" x14ac:dyDescent="0.3">
      <c r="A72" s="5">
        <v>0.69</v>
      </c>
      <c r="B72" s="6">
        <v>48723.732899000002</v>
      </c>
      <c r="C72" s="6">
        <v>3929.4015869999998</v>
      </c>
      <c r="D72" s="6">
        <v>89547.650511999993</v>
      </c>
      <c r="E72" s="6">
        <v>50771.686326000003</v>
      </c>
      <c r="F72" s="6">
        <v>43616.863527000001</v>
      </c>
    </row>
    <row r="73" spans="1:6" x14ac:dyDescent="0.3">
      <c r="A73" s="5">
        <v>0.7</v>
      </c>
      <c r="B73" s="6">
        <v>49097.607858000003</v>
      </c>
      <c r="C73" s="6">
        <v>3933.6305870000001</v>
      </c>
      <c r="D73" s="6">
        <v>89904.480316000001</v>
      </c>
      <c r="E73" s="6">
        <v>50838.472984</v>
      </c>
      <c r="F73" s="6">
        <v>43779.627526999997</v>
      </c>
    </row>
    <row r="74" spans="1:6" x14ac:dyDescent="0.3">
      <c r="A74" s="5">
        <v>0.71</v>
      </c>
      <c r="B74" s="6">
        <v>49442.237359999999</v>
      </c>
      <c r="C74" s="6">
        <v>3937.8500389999999</v>
      </c>
      <c r="D74" s="6">
        <v>90259.252311000004</v>
      </c>
      <c r="E74" s="6">
        <v>50901.620627999997</v>
      </c>
      <c r="F74" s="6">
        <v>43942.391527</v>
      </c>
    </row>
    <row r="75" spans="1:6" x14ac:dyDescent="0.3">
      <c r="A75" s="5">
        <v>0.72</v>
      </c>
      <c r="B75" s="6">
        <v>49777.320116000003</v>
      </c>
      <c r="C75" s="6">
        <v>3941.6224520000001</v>
      </c>
      <c r="D75" s="6">
        <v>90608.735547000004</v>
      </c>
      <c r="E75" s="6">
        <v>50964.031867999998</v>
      </c>
      <c r="F75" s="6">
        <v>44105.155527000003</v>
      </c>
    </row>
    <row r="76" spans="1:6" x14ac:dyDescent="0.3">
      <c r="A76" s="5">
        <v>0.73</v>
      </c>
      <c r="B76" s="6">
        <v>50111.037452999997</v>
      </c>
      <c r="C76" s="6">
        <v>3945.2594519999998</v>
      </c>
      <c r="D76" s="6">
        <v>90949.809840999995</v>
      </c>
      <c r="E76" s="6">
        <v>51024.587329000002</v>
      </c>
      <c r="F76" s="6">
        <v>44266.892440000003</v>
      </c>
    </row>
    <row r="77" spans="1:6" x14ac:dyDescent="0.3">
      <c r="A77" s="5">
        <v>0.74</v>
      </c>
      <c r="B77" s="6">
        <v>50443.180091000002</v>
      </c>
      <c r="C77" s="6">
        <v>3948.896452</v>
      </c>
      <c r="D77" s="6">
        <v>91287.602138000002</v>
      </c>
      <c r="E77" s="6">
        <v>51085.116328999997</v>
      </c>
      <c r="F77" s="6">
        <v>44422.408840999997</v>
      </c>
    </row>
    <row r="78" spans="1:6" x14ac:dyDescent="0.3">
      <c r="A78" s="5">
        <v>0.75</v>
      </c>
      <c r="B78" s="6">
        <v>50758.832280000002</v>
      </c>
      <c r="C78" s="6">
        <v>3952.5334520000001</v>
      </c>
      <c r="D78" s="6">
        <v>91623.633665000001</v>
      </c>
      <c r="E78" s="6">
        <v>51145.645328999999</v>
      </c>
      <c r="F78" s="6">
        <v>44571.871841</v>
      </c>
    </row>
    <row r="79" spans="1:6" x14ac:dyDescent="0.3">
      <c r="A79" s="5">
        <v>0.76</v>
      </c>
      <c r="B79" s="6">
        <v>51073.693440000003</v>
      </c>
      <c r="C79" s="6">
        <v>3956.1704519999998</v>
      </c>
      <c r="D79" s="6">
        <v>91954.128509000002</v>
      </c>
      <c r="E79" s="6">
        <v>51206.006614999998</v>
      </c>
      <c r="F79" s="6">
        <v>44677.801299999999</v>
      </c>
    </row>
    <row r="80" spans="1:6" x14ac:dyDescent="0.3">
      <c r="A80" s="5">
        <v>0.77</v>
      </c>
      <c r="B80" s="6">
        <v>51388.329473999998</v>
      </c>
      <c r="C80" s="6">
        <v>3959.807452</v>
      </c>
      <c r="D80" s="6">
        <v>92279.625465000005</v>
      </c>
      <c r="E80" s="6">
        <v>51264.188537000002</v>
      </c>
      <c r="F80" s="6">
        <v>44775.738299999997</v>
      </c>
    </row>
    <row r="81" spans="1:6" x14ac:dyDescent="0.3">
      <c r="A81" s="5">
        <v>0.78</v>
      </c>
      <c r="B81" s="6">
        <v>51701.870272</v>
      </c>
      <c r="C81" s="6">
        <v>3963.4444520000002</v>
      </c>
      <c r="D81" s="6">
        <v>92600.097651000004</v>
      </c>
      <c r="E81" s="6">
        <v>51313.852897999997</v>
      </c>
      <c r="F81" s="6">
        <v>44873.675300000003</v>
      </c>
    </row>
    <row r="82" spans="1:6" x14ac:dyDescent="0.3">
      <c r="A82" s="5">
        <v>0.79</v>
      </c>
      <c r="B82" s="6">
        <v>52014.438900000001</v>
      </c>
      <c r="C82" s="6">
        <v>3967.0814519999999</v>
      </c>
      <c r="D82" s="6">
        <v>92918.082483000006</v>
      </c>
      <c r="E82" s="6">
        <v>51362.001252000002</v>
      </c>
      <c r="F82" s="6">
        <v>44971.612300000001</v>
      </c>
    </row>
    <row r="83" spans="1:6" x14ac:dyDescent="0.3">
      <c r="A83" s="5">
        <v>0.8</v>
      </c>
      <c r="B83" s="6">
        <v>52325.503436999999</v>
      </c>
      <c r="C83" s="6">
        <v>3970.7184520000001</v>
      </c>
      <c r="D83" s="6">
        <v>93224.410950000005</v>
      </c>
      <c r="E83" s="6">
        <v>51410.040251999999</v>
      </c>
      <c r="F83" s="6">
        <v>45069.097435999996</v>
      </c>
    </row>
    <row r="84" spans="1:6" x14ac:dyDescent="0.3">
      <c r="A84" s="5">
        <v>0.81</v>
      </c>
      <c r="B84" s="6">
        <v>52624.681009</v>
      </c>
      <c r="C84" s="6">
        <v>3974.2253639999999</v>
      </c>
      <c r="D84" s="6">
        <v>93514.125025000001</v>
      </c>
      <c r="E84" s="6">
        <v>51456.171585999997</v>
      </c>
      <c r="F84" s="6">
        <v>45162.666436</v>
      </c>
    </row>
    <row r="85" spans="1:6" x14ac:dyDescent="0.3">
      <c r="A85" s="5">
        <v>0.82</v>
      </c>
      <c r="B85" s="6">
        <v>52921.644050000003</v>
      </c>
      <c r="C85" s="6">
        <v>3977.1689409999999</v>
      </c>
      <c r="D85" s="6">
        <v>93789.169586999997</v>
      </c>
      <c r="E85" s="6">
        <v>51501.454515999998</v>
      </c>
      <c r="F85" s="6">
        <v>45256.235436000003</v>
      </c>
    </row>
    <row r="86" spans="1:6" x14ac:dyDescent="0.3">
      <c r="A86" s="5">
        <v>0.83</v>
      </c>
      <c r="B86" s="6">
        <v>53217.934197000002</v>
      </c>
      <c r="C86" s="6">
        <v>3978.8460890000001</v>
      </c>
      <c r="D86" s="6">
        <v>94063.005965000004</v>
      </c>
      <c r="E86" s="6">
        <v>51546.076171000001</v>
      </c>
      <c r="F86" s="6">
        <v>45349.794474000002</v>
      </c>
    </row>
    <row r="87" spans="1:6" x14ac:dyDescent="0.3">
      <c r="A87" s="5">
        <v>0.84</v>
      </c>
      <c r="B87" s="6">
        <v>53511.026954000001</v>
      </c>
      <c r="C87" s="6">
        <v>3978.8620890000002</v>
      </c>
      <c r="D87" s="6">
        <v>94333.809313000005</v>
      </c>
      <c r="E87" s="6">
        <v>51589.423180999998</v>
      </c>
      <c r="F87" s="6">
        <v>45443.350473999999</v>
      </c>
    </row>
    <row r="88" spans="1:6" x14ac:dyDescent="0.3">
      <c r="A88" s="5">
        <v>0.85</v>
      </c>
      <c r="B88" s="6">
        <v>53767.419148000001</v>
      </c>
      <c r="C88" s="6">
        <v>3978.8780889999998</v>
      </c>
      <c r="D88" s="6">
        <v>94603.163090000002</v>
      </c>
      <c r="E88" s="6">
        <v>51627.939570000002</v>
      </c>
      <c r="F88" s="6">
        <v>45536.906474000003</v>
      </c>
    </row>
    <row r="89" spans="1:6" x14ac:dyDescent="0.3">
      <c r="A89" s="5">
        <v>0.86</v>
      </c>
      <c r="B89" s="6">
        <v>53968.119735</v>
      </c>
      <c r="C89" s="6">
        <v>3978.8940889999999</v>
      </c>
      <c r="D89" s="6">
        <v>94869.750857999999</v>
      </c>
      <c r="E89" s="6">
        <v>51662.912888999999</v>
      </c>
      <c r="F89" s="6">
        <v>45630.462474</v>
      </c>
    </row>
    <row r="90" spans="1:6" x14ac:dyDescent="0.3">
      <c r="A90" s="5">
        <v>0.87</v>
      </c>
      <c r="B90" s="6">
        <v>54111.165129000001</v>
      </c>
      <c r="C90" s="6">
        <v>3978.910089</v>
      </c>
      <c r="D90" s="6">
        <v>95130.504528000005</v>
      </c>
      <c r="E90" s="6">
        <v>51686.213820999998</v>
      </c>
      <c r="F90" s="6">
        <v>45724.018473999997</v>
      </c>
    </row>
    <row r="91" spans="1:6" x14ac:dyDescent="0.3">
      <c r="A91" s="5">
        <v>0.88</v>
      </c>
      <c r="B91" s="6">
        <v>54188.181051</v>
      </c>
      <c r="C91" s="6">
        <v>3978.926089</v>
      </c>
      <c r="D91" s="6">
        <v>95385.293046000006</v>
      </c>
      <c r="E91" s="6">
        <v>51704.092752999997</v>
      </c>
      <c r="F91" s="6">
        <v>45817.574474000001</v>
      </c>
    </row>
    <row r="92" spans="1:6" x14ac:dyDescent="0.3">
      <c r="A92" s="5">
        <v>0.89</v>
      </c>
      <c r="B92" s="6">
        <v>54262.593811999999</v>
      </c>
      <c r="C92" s="6">
        <v>3978.9420890000001</v>
      </c>
      <c r="D92" s="6">
        <v>95614.696867999999</v>
      </c>
      <c r="E92" s="6">
        <v>51706.741265999997</v>
      </c>
      <c r="F92" s="6">
        <v>45911.130473999998</v>
      </c>
    </row>
    <row r="93" spans="1:6" x14ac:dyDescent="0.3">
      <c r="A93" s="5">
        <v>0.9</v>
      </c>
      <c r="B93" s="6">
        <v>54319.236461</v>
      </c>
      <c r="C93" s="6">
        <v>3978.9580890000002</v>
      </c>
      <c r="D93" s="6">
        <v>95800.937139000001</v>
      </c>
      <c r="E93" s="6">
        <v>51708.982265999999</v>
      </c>
      <c r="F93" s="6">
        <v>46004.686474000002</v>
      </c>
    </row>
    <row r="94" spans="1:6" x14ac:dyDescent="0.3">
      <c r="A94" s="5">
        <v>0.91</v>
      </c>
      <c r="B94" s="6">
        <v>54346.916783000001</v>
      </c>
      <c r="C94" s="6">
        <v>3978.9740889999998</v>
      </c>
      <c r="D94" s="6">
        <v>95978.232065000004</v>
      </c>
      <c r="E94" s="6">
        <v>51711.223266000001</v>
      </c>
      <c r="F94" s="6">
        <v>46095.351341000001</v>
      </c>
    </row>
    <row r="95" spans="1:6" x14ac:dyDescent="0.3">
      <c r="A95" s="5">
        <v>0.92</v>
      </c>
      <c r="B95" s="6">
        <v>54357.349326000003</v>
      </c>
      <c r="C95" s="6">
        <v>3978.9900889999999</v>
      </c>
      <c r="D95" s="6">
        <v>96152.241794000001</v>
      </c>
      <c r="E95" s="6">
        <v>51713.463327999998</v>
      </c>
      <c r="F95" s="6">
        <v>46180.955375999998</v>
      </c>
    </row>
    <row r="96" spans="1:6" x14ac:dyDescent="0.3">
      <c r="A96" s="5">
        <v>0.93</v>
      </c>
      <c r="B96" s="6">
        <v>54361.408839999996</v>
      </c>
      <c r="C96" s="6">
        <v>3979.006089</v>
      </c>
      <c r="D96" s="6">
        <v>96322.400622000001</v>
      </c>
      <c r="E96" s="6">
        <v>51715.700327999999</v>
      </c>
      <c r="F96" s="6">
        <v>46266.291405000004</v>
      </c>
    </row>
    <row r="97" spans="1:6" x14ac:dyDescent="0.3">
      <c r="A97" s="5">
        <v>0.94</v>
      </c>
      <c r="B97" s="6">
        <v>54364.306505</v>
      </c>
      <c r="C97" s="6">
        <v>3979.0220890000001</v>
      </c>
      <c r="D97" s="6">
        <v>96485.003846000007</v>
      </c>
      <c r="E97" s="6">
        <v>51717.937328</v>
      </c>
      <c r="F97" s="6">
        <v>46351.451560000001</v>
      </c>
    </row>
    <row r="98" spans="1:6" x14ac:dyDescent="0.3">
      <c r="A98" s="5">
        <v>0.95</v>
      </c>
      <c r="B98" s="6">
        <v>54365.948505</v>
      </c>
      <c r="C98" s="6">
        <v>0</v>
      </c>
      <c r="D98" s="6">
        <v>96644.013340000005</v>
      </c>
      <c r="E98" s="6">
        <v>51720.174328000001</v>
      </c>
      <c r="F98" s="6">
        <v>46436.564559999999</v>
      </c>
    </row>
    <row r="99" spans="1:6" x14ac:dyDescent="0.3">
      <c r="A99" s="5">
        <v>0.96</v>
      </c>
      <c r="B99" s="6">
        <v>54367.590505</v>
      </c>
      <c r="C99" s="6">
        <v>0</v>
      </c>
      <c r="D99" s="6">
        <v>96794.174325999993</v>
      </c>
      <c r="E99" s="6">
        <v>51722.368669000003</v>
      </c>
      <c r="F99" s="6">
        <v>46521.677559999996</v>
      </c>
    </row>
    <row r="100" spans="1:6" x14ac:dyDescent="0.3">
      <c r="A100" s="5">
        <v>0.97</v>
      </c>
      <c r="B100" s="6">
        <v>54369.176063999999</v>
      </c>
      <c r="C100" s="6">
        <v>0</v>
      </c>
      <c r="D100" s="6">
        <v>96910.822176999995</v>
      </c>
      <c r="E100" s="6">
        <v>51724.285592</v>
      </c>
      <c r="F100" s="6">
        <v>46606.790560000001</v>
      </c>
    </row>
    <row r="101" spans="1:6" x14ac:dyDescent="0.3">
      <c r="A101" s="5">
        <v>0.98</v>
      </c>
      <c r="B101" s="6">
        <v>54370.551389</v>
      </c>
      <c r="C101" s="6">
        <v>0</v>
      </c>
      <c r="D101" s="6">
        <v>96975.691567000002</v>
      </c>
      <c r="E101" s="6">
        <v>0</v>
      </c>
      <c r="F101" s="6">
        <v>0</v>
      </c>
    </row>
    <row r="102" spans="1:6" x14ac:dyDescent="0.3">
      <c r="A102" s="5">
        <v>0.99</v>
      </c>
      <c r="B102" s="6">
        <v>54370.591756000002</v>
      </c>
      <c r="C102" s="6">
        <v>0</v>
      </c>
      <c r="D102" s="6">
        <v>96975.713117000007</v>
      </c>
      <c r="E102" s="6">
        <v>0</v>
      </c>
      <c r="F102" s="6">
        <v>0</v>
      </c>
    </row>
    <row r="103" spans="1:6" x14ac:dyDescent="0.3">
      <c r="A103" s="5">
        <v>1</v>
      </c>
      <c r="B103" s="6">
        <v>54370.606756000001</v>
      </c>
      <c r="C103" s="6">
        <v>0</v>
      </c>
      <c r="D103" s="6">
        <v>96975.725116999994</v>
      </c>
      <c r="E103" s="6">
        <v>0</v>
      </c>
      <c r="F103" s="6">
        <v>0</v>
      </c>
    </row>
  </sheetData>
  <conditionalFormatting sqref="K10">
    <cfRule type="cellIs" dxfId="0" priority="1" operator="lessThan">
      <formula>0.25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"/>
  <sheetViews>
    <sheetView workbookViewId="0">
      <selection activeCell="G2" sqref="G2"/>
    </sheetView>
  </sheetViews>
  <sheetFormatPr defaultRowHeight="14.4" x14ac:dyDescent="0.3"/>
  <cols>
    <col min="2" max="2" width="9" bestFit="1" customWidth="1"/>
    <col min="3" max="3" width="14.21875" bestFit="1" customWidth="1"/>
    <col min="4" max="5" width="14.8867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G1" t="s">
        <v>10</v>
      </c>
    </row>
    <row r="2" spans="1:7" x14ac:dyDescent="0.3">
      <c r="A2">
        <v>1</v>
      </c>
      <c r="B2" t="s">
        <v>4</v>
      </c>
      <c r="C2">
        <v>0</v>
      </c>
      <c r="D2" t="s">
        <v>5</v>
      </c>
      <c r="E2" t="s">
        <v>5</v>
      </c>
      <c r="G2">
        <v>673856.79999996943</v>
      </c>
    </row>
    <row r="3" spans="1:7" x14ac:dyDescent="0.3">
      <c r="A3">
        <v>2</v>
      </c>
      <c r="B3" t="s">
        <v>4</v>
      </c>
      <c r="C3">
        <v>0.01</v>
      </c>
      <c r="D3">
        <v>9.9994714322599702E-3</v>
      </c>
      <c r="E3">
        <v>1084.3826799999999</v>
      </c>
    </row>
    <row r="4" spans="1:7" x14ac:dyDescent="0.3">
      <c r="A4">
        <v>3</v>
      </c>
      <c r="B4" t="s">
        <v>4</v>
      </c>
      <c r="C4">
        <v>0.02</v>
      </c>
      <c r="D4">
        <v>1.9998339465530601E-2</v>
      </c>
      <c r="E4">
        <v>2168.6999249999999</v>
      </c>
    </row>
    <row r="5" spans="1:7" x14ac:dyDescent="0.3">
      <c r="A5">
        <v>4</v>
      </c>
      <c r="B5" t="s">
        <v>4</v>
      </c>
      <c r="C5">
        <v>0.03</v>
      </c>
      <c r="D5">
        <v>2.9991520674265099E-2</v>
      </c>
      <c r="E5">
        <v>3252.4004679999998</v>
      </c>
    </row>
    <row r="6" spans="1:7" x14ac:dyDescent="0.3">
      <c r="A6">
        <v>5</v>
      </c>
      <c r="B6" t="s">
        <v>4</v>
      </c>
      <c r="C6">
        <v>0.04</v>
      </c>
      <c r="D6">
        <v>3.9981107926671797E-2</v>
      </c>
      <c r="E6">
        <v>4335.711268</v>
      </c>
    </row>
    <row r="7" spans="1:7" x14ac:dyDescent="0.3">
      <c r="A7">
        <v>6</v>
      </c>
      <c r="B7" t="s">
        <v>4</v>
      </c>
      <c r="C7">
        <v>0.05</v>
      </c>
      <c r="D7">
        <v>4.9934960569510502E-2</v>
      </c>
      <c r="E7">
        <v>5415.1468640000003</v>
      </c>
    </row>
    <row r="8" spans="1:7" x14ac:dyDescent="0.3">
      <c r="A8">
        <v>7</v>
      </c>
      <c r="B8" t="s">
        <v>4</v>
      </c>
      <c r="C8">
        <v>0.06</v>
      </c>
      <c r="D8">
        <v>5.9847364344730897E-2</v>
      </c>
      <c r="E8">
        <v>6490.087579</v>
      </c>
    </row>
    <row r="9" spans="1:7" x14ac:dyDescent="0.3">
      <c r="A9">
        <v>8</v>
      </c>
      <c r="B9" t="s">
        <v>4</v>
      </c>
      <c r="C9">
        <v>7.0000000000000007E-2</v>
      </c>
      <c r="D9">
        <v>6.9671590138689093E-2</v>
      </c>
      <c r="E9">
        <v>7555.465921</v>
      </c>
    </row>
    <row r="10" spans="1:7" x14ac:dyDescent="0.3">
      <c r="A10">
        <v>9</v>
      </c>
      <c r="B10" t="s">
        <v>4</v>
      </c>
      <c r="C10">
        <v>0.08</v>
      </c>
      <c r="D10">
        <v>7.9472661530375105E-2</v>
      </c>
      <c r="E10">
        <v>8618.3333070000008</v>
      </c>
    </row>
    <row r="11" spans="1:7" x14ac:dyDescent="0.3">
      <c r="A11">
        <v>10</v>
      </c>
      <c r="B11" t="s">
        <v>4</v>
      </c>
      <c r="C11">
        <v>0.09</v>
      </c>
      <c r="D11">
        <v>8.9259204667846995E-2</v>
      </c>
      <c r="E11">
        <v>9679.6251909999992</v>
      </c>
    </row>
    <row r="12" spans="1:7" x14ac:dyDescent="0.3">
      <c r="A12">
        <v>11</v>
      </c>
      <c r="B12" t="s">
        <v>4</v>
      </c>
      <c r="C12">
        <v>0.1</v>
      </c>
      <c r="D12">
        <v>9.9021472621814002E-2</v>
      </c>
      <c r="E12">
        <v>10738.284577</v>
      </c>
    </row>
    <row r="13" spans="1:7" x14ac:dyDescent="0.3">
      <c r="A13">
        <v>12</v>
      </c>
      <c r="B13" t="s">
        <v>4</v>
      </c>
      <c r="C13">
        <v>0.11</v>
      </c>
      <c r="D13">
        <v>0.108718892128656</v>
      </c>
      <c r="E13">
        <v>11789.911538</v>
      </c>
    </row>
    <row r="14" spans="1:7" x14ac:dyDescent="0.3">
      <c r="A14">
        <v>13</v>
      </c>
      <c r="B14" t="s">
        <v>4</v>
      </c>
      <c r="C14">
        <v>0.12</v>
      </c>
      <c r="D14">
        <v>0.11834381027995999</v>
      </c>
      <c r="E14">
        <v>12833.676162</v>
      </c>
    </row>
    <row r="15" spans="1:7" x14ac:dyDescent="0.3">
      <c r="A15">
        <v>14</v>
      </c>
      <c r="B15" t="s">
        <v>4</v>
      </c>
      <c r="C15">
        <v>0.13</v>
      </c>
      <c r="D15">
        <v>0.12793006390395001</v>
      </c>
      <c r="E15">
        <v>13873.24785</v>
      </c>
    </row>
    <row r="16" spans="1:7" x14ac:dyDescent="0.3">
      <c r="A16">
        <v>15</v>
      </c>
      <c r="B16" t="s">
        <v>4</v>
      </c>
      <c r="C16">
        <v>0.14000000000000001</v>
      </c>
      <c r="D16">
        <v>0.13742125915680001</v>
      </c>
      <c r="E16">
        <v>14902.511028000001</v>
      </c>
    </row>
    <row r="17" spans="1:5" x14ac:dyDescent="0.3">
      <c r="A17">
        <v>16</v>
      </c>
      <c r="B17" t="s">
        <v>4</v>
      </c>
      <c r="C17">
        <v>0.15</v>
      </c>
      <c r="D17">
        <v>0.14678738370956401</v>
      </c>
      <c r="E17">
        <v>15918.211039</v>
      </c>
    </row>
    <row r="18" spans="1:5" x14ac:dyDescent="0.3">
      <c r="A18">
        <v>17</v>
      </c>
      <c r="B18" t="s">
        <v>4</v>
      </c>
      <c r="C18">
        <v>0.16</v>
      </c>
      <c r="D18">
        <v>0.155992754490797</v>
      </c>
      <c r="E18">
        <v>16916.478267999999</v>
      </c>
    </row>
    <row r="19" spans="1:5" x14ac:dyDescent="0.3">
      <c r="A19">
        <v>18</v>
      </c>
      <c r="B19" t="s">
        <v>4</v>
      </c>
      <c r="C19">
        <v>0.17</v>
      </c>
      <c r="D19">
        <v>0.165112515528752</v>
      </c>
      <c r="E19">
        <v>17905.461633999999</v>
      </c>
    </row>
    <row r="20" spans="1:5" x14ac:dyDescent="0.3">
      <c r="A20">
        <v>19</v>
      </c>
      <c r="B20" t="s">
        <v>4</v>
      </c>
      <c r="C20">
        <v>0.18</v>
      </c>
      <c r="D20">
        <v>0.17410274168234299</v>
      </c>
      <c r="E20">
        <v>18880.397719000001</v>
      </c>
    </row>
    <row r="21" spans="1:5" x14ac:dyDescent="0.3">
      <c r="A21">
        <v>20</v>
      </c>
      <c r="B21" t="s">
        <v>4</v>
      </c>
      <c r="C21">
        <v>0.19</v>
      </c>
      <c r="D21">
        <v>0.18293144484710999</v>
      </c>
      <c r="E21">
        <v>19837.817605</v>
      </c>
    </row>
    <row r="22" spans="1:5" x14ac:dyDescent="0.3">
      <c r="A22">
        <v>21</v>
      </c>
      <c r="B22" t="s">
        <v>4</v>
      </c>
      <c r="C22">
        <v>0.2</v>
      </c>
      <c r="D22">
        <v>0.19152848094869199</v>
      </c>
      <c r="E22">
        <v>20770.114588</v>
      </c>
    </row>
    <row r="23" spans="1:5" x14ac:dyDescent="0.3">
      <c r="A23">
        <v>22</v>
      </c>
      <c r="B23" t="s">
        <v>4</v>
      </c>
      <c r="C23">
        <v>0.21</v>
      </c>
      <c r="D23">
        <v>0.19995659821659101</v>
      </c>
      <c r="E23">
        <v>21684.093336999998</v>
      </c>
    </row>
    <row r="24" spans="1:5" x14ac:dyDescent="0.3">
      <c r="A24">
        <v>23</v>
      </c>
      <c r="B24" t="s">
        <v>4</v>
      </c>
      <c r="C24">
        <v>0.22</v>
      </c>
      <c r="D24">
        <v>0.20820242046586299</v>
      </c>
      <c r="E24">
        <v>22578.303285000002</v>
      </c>
    </row>
    <row r="25" spans="1:5" x14ac:dyDescent="0.3">
      <c r="A25">
        <v>24</v>
      </c>
      <c r="B25" t="s">
        <v>4</v>
      </c>
      <c r="C25">
        <v>0.23</v>
      </c>
      <c r="D25">
        <v>0.216194451283612</v>
      </c>
      <c r="E25">
        <v>23444.991075000002</v>
      </c>
    </row>
    <row r="26" spans="1:5" x14ac:dyDescent="0.3">
      <c r="A26">
        <v>25</v>
      </c>
      <c r="B26" t="s">
        <v>4</v>
      </c>
      <c r="C26">
        <v>0.24</v>
      </c>
      <c r="D26">
        <v>0.22397503451551001</v>
      </c>
      <c r="E26">
        <v>24288.748642999999</v>
      </c>
    </row>
    <row r="27" spans="1:5" x14ac:dyDescent="0.3">
      <c r="A27">
        <v>26</v>
      </c>
      <c r="B27" t="s">
        <v>4</v>
      </c>
      <c r="C27">
        <v>0.25</v>
      </c>
      <c r="D27">
        <v>0.231652104413338</v>
      </c>
      <c r="E27">
        <v>25121.280811000001</v>
      </c>
    </row>
    <row r="28" spans="1:5" x14ac:dyDescent="0.3">
      <c r="A28">
        <v>27</v>
      </c>
      <c r="B28" t="s">
        <v>4</v>
      </c>
      <c r="C28">
        <v>0.26</v>
      </c>
      <c r="D28">
        <v>0.23915279742539899</v>
      </c>
      <c r="E28">
        <v>25934.685964</v>
      </c>
    </row>
    <row r="29" spans="1:5" x14ac:dyDescent="0.3">
      <c r="A29">
        <v>28</v>
      </c>
      <c r="B29" t="s">
        <v>4</v>
      </c>
      <c r="C29">
        <v>0.27</v>
      </c>
      <c r="D29">
        <v>0.24643453626756701</v>
      </c>
      <c r="E29">
        <v>26724.346850999998</v>
      </c>
    </row>
    <row r="30" spans="1:5" x14ac:dyDescent="0.3">
      <c r="A30">
        <v>29</v>
      </c>
      <c r="B30" t="s">
        <v>4</v>
      </c>
      <c r="C30">
        <v>0.28000000000000003</v>
      </c>
      <c r="D30">
        <v>0.25355792128656301</v>
      </c>
      <c r="E30">
        <v>27496.835215999999</v>
      </c>
    </row>
    <row r="31" spans="1:5" x14ac:dyDescent="0.3">
      <c r="A31">
        <v>30</v>
      </c>
      <c r="B31" t="s">
        <v>4</v>
      </c>
      <c r="C31">
        <v>0.28999999999999998</v>
      </c>
      <c r="D31">
        <v>0.26045664987459</v>
      </c>
      <c r="E31">
        <v>28244.960939000001</v>
      </c>
    </row>
    <row r="32" spans="1:5" x14ac:dyDescent="0.3">
      <c r="A32">
        <v>31</v>
      </c>
      <c r="B32" t="s">
        <v>4</v>
      </c>
      <c r="C32">
        <v>0.3</v>
      </c>
      <c r="D32">
        <v>0.26696197282468398</v>
      </c>
      <c r="E32">
        <v>28950.424180999998</v>
      </c>
    </row>
    <row r="33" spans="1:5" x14ac:dyDescent="0.3">
      <c r="A33">
        <v>32</v>
      </c>
      <c r="B33" t="s">
        <v>4</v>
      </c>
      <c r="C33">
        <v>0.31</v>
      </c>
      <c r="D33">
        <v>0.27324106492751998</v>
      </c>
      <c r="E33">
        <v>29631.354045</v>
      </c>
    </row>
    <row r="34" spans="1:5" x14ac:dyDescent="0.3">
      <c r="A34">
        <v>33</v>
      </c>
      <c r="B34" t="s">
        <v>4</v>
      </c>
      <c r="C34">
        <v>0.32</v>
      </c>
      <c r="D34">
        <v>0.27945602162406402</v>
      </c>
      <c r="E34">
        <v>30305.328808999999</v>
      </c>
    </row>
    <row r="35" spans="1:5" x14ac:dyDescent="0.3">
      <c r="A35">
        <v>34</v>
      </c>
      <c r="B35" t="s">
        <v>4</v>
      </c>
      <c r="C35">
        <v>0.33</v>
      </c>
      <c r="D35">
        <v>0.28558250900925802</v>
      </c>
      <c r="E35">
        <v>30969.709607000001</v>
      </c>
    </row>
    <row r="36" spans="1:5" x14ac:dyDescent="0.3">
      <c r="A36">
        <v>35</v>
      </c>
      <c r="B36" t="s">
        <v>4</v>
      </c>
      <c r="C36">
        <v>0.34</v>
      </c>
      <c r="D36">
        <v>0.291580843024971</v>
      </c>
      <c r="E36">
        <v>31620.192941000001</v>
      </c>
    </row>
    <row r="37" spans="1:5" x14ac:dyDescent="0.3">
      <c r="A37">
        <v>36</v>
      </c>
      <c r="B37" t="s">
        <v>4</v>
      </c>
      <c r="C37">
        <v>0.35</v>
      </c>
      <c r="D37">
        <v>0.29744588750876</v>
      </c>
      <c r="E37">
        <v>32256.221825000001</v>
      </c>
    </row>
    <row r="38" spans="1:5" x14ac:dyDescent="0.3">
      <c r="A38">
        <v>37</v>
      </c>
      <c r="B38" t="s">
        <v>4</v>
      </c>
      <c r="C38">
        <v>0.36</v>
      </c>
      <c r="D38">
        <v>0.30314410347276</v>
      </c>
      <c r="E38">
        <v>32874.159157000002</v>
      </c>
    </row>
    <row r="39" spans="1:5" x14ac:dyDescent="0.3">
      <c r="A39">
        <v>38</v>
      </c>
      <c r="B39" t="s">
        <v>4</v>
      </c>
      <c r="C39">
        <v>0.37</v>
      </c>
      <c r="D39">
        <v>0.30871635643281298</v>
      </c>
      <c r="E39">
        <v>33478.436557000001</v>
      </c>
    </row>
    <row r="40" spans="1:5" x14ac:dyDescent="0.3">
      <c r="A40">
        <v>39</v>
      </c>
      <c r="B40" t="s">
        <v>4</v>
      </c>
      <c r="C40">
        <v>0.38</v>
      </c>
      <c r="D40">
        <v>0.31423936645641998</v>
      </c>
      <c r="E40">
        <v>34077.373855999998</v>
      </c>
    </row>
    <row r="41" spans="1:5" x14ac:dyDescent="0.3">
      <c r="A41">
        <v>40</v>
      </c>
      <c r="B41" t="s">
        <v>4</v>
      </c>
      <c r="C41">
        <v>0.39</v>
      </c>
      <c r="D41">
        <v>0.31969097156135901</v>
      </c>
      <c r="E41">
        <v>34668.567719999999</v>
      </c>
    </row>
    <row r="42" spans="1:5" x14ac:dyDescent="0.3">
      <c r="A42">
        <v>41</v>
      </c>
      <c r="B42" t="s">
        <v>4</v>
      </c>
      <c r="C42">
        <v>0.4</v>
      </c>
      <c r="D42">
        <v>0.32504582027590301</v>
      </c>
      <c r="E42">
        <v>35249.268934</v>
      </c>
    </row>
    <row r="43" spans="1:5" x14ac:dyDescent="0.3">
      <c r="A43">
        <v>42</v>
      </c>
      <c r="B43" t="s">
        <v>4</v>
      </c>
      <c r="C43">
        <v>0.41</v>
      </c>
      <c r="D43">
        <v>0.33023443919442302</v>
      </c>
      <c r="E43">
        <v>35811.943524000002</v>
      </c>
    </row>
    <row r="44" spans="1:5" x14ac:dyDescent="0.3">
      <c r="A44">
        <v>43</v>
      </c>
      <c r="B44" t="s">
        <v>4</v>
      </c>
      <c r="C44">
        <v>0.42</v>
      </c>
      <c r="D44">
        <v>0.33536029335878398</v>
      </c>
      <c r="E44">
        <v>36367.811652999997</v>
      </c>
    </row>
    <row r="45" spans="1:5" x14ac:dyDescent="0.3">
      <c r="A45">
        <v>44</v>
      </c>
      <c r="B45" t="s">
        <v>4</v>
      </c>
      <c r="C45">
        <v>0.43</v>
      </c>
      <c r="D45">
        <v>0.340416689747704</v>
      </c>
      <c r="E45">
        <v>36916.147503</v>
      </c>
    </row>
    <row r="46" spans="1:5" x14ac:dyDescent="0.3">
      <c r="A46">
        <v>45</v>
      </c>
      <c r="B46" t="s">
        <v>4</v>
      </c>
      <c r="C46">
        <v>0.44</v>
      </c>
      <c r="D46">
        <v>0.34539487212754999</v>
      </c>
      <c r="E46">
        <v>37456.001513000003</v>
      </c>
    </row>
    <row r="47" spans="1:5" x14ac:dyDescent="0.3">
      <c r="A47">
        <v>46</v>
      </c>
      <c r="B47" t="s">
        <v>4</v>
      </c>
      <c r="C47">
        <v>0.45</v>
      </c>
      <c r="D47">
        <v>0.350327647532367</v>
      </c>
      <c r="E47">
        <v>37990.931408999997</v>
      </c>
    </row>
    <row r="48" spans="1:5" x14ac:dyDescent="0.3">
      <c r="A48">
        <v>47</v>
      </c>
      <c r="B48" t="s">
        <v>4</v>
      </c>
      <c r="C48">
        <v>0.46</v>
      </c>
      <c r="D48">
        <v>0.35519108657002701</v>
      </c>
      <c r="E48">
        <v>38518.342191999996</v>
      </c>
    </row>
    <row r="49" spans="1:5" x14ac:dyDescent="0.3">
      <c r="A49">
        <v>48</v>
      </c>
      <c r="B49" t="s">
        <v>4</v>
      </c>
      <c r="C49">
        <v>0.47</v>
      </c>
      <c r="D49">
        <v>0.35997679938032501</v>
      </c>
      <c r="E49">
        <v>39037.324031999997</v>
      </c>
    </row>
    <row r="50" spans="1:5" x14ac:dyDescent="0.3">
      <c r="A50">
        <v>49</v>
      </c>
      <c r="B50" t="s">
        <v>4</v>
      </c>
      <c r="C50">
        <v>0.48</v>
      </c>
      <c r="D50">
        <v>0.36466237119619299</v>
      </c>
      <c r="E50">
        <v>39545.446182</v>
      </c>
    </row>
    <row r="51" spans="1:5" x14ac:dyDescent="0.3">
      <c r="A51">
        <v>50</v>
      </c>
      <c r="B51" t="s">
        <v>4</v>
      </c>
      <c r="C51">
        <v>0.49</v>
      </c>
      <c r="D51">
        <v>0.36928934369812999</v>
      </c>
      <c r="E51">
        <v>40047.213587999999</v>
      </c>
    </row>
    <row r="52" spans="1:5" x14ac:dyDescent="0.3">
      <c r="A52">
        <v>51</v>
      </c>
      <c r="B52" t="s">
        <v>4</v>
      </c>
      <c r="C52">
        <v>0.5</v>
      </c>
      <c r="D52">
        <v>0.37368771491276598</v>
      </c>
      <c r="E52">
        <v>40524.190556000001</v>
      </c>
    </row>
    <row r="53" spans="1:5" x14ac:dyDescent="0.3">
      <c r="A53">
        <v>52</v>
      </c>
      <c r="B53" t="s">
        <v>4</v>
      </c>
      <c r="C53">
        <v>0.51</v>
      </c>
      <c r="D53">
        <v>0.37802856543469399</v>
      </c>
      <c r="E53">
        <v>40994.929750000003</v>
      </c>
    </row>
    <row r="54" spans="1:5" x14ac:dyDescent="0.3">
      <c r="A54">
        <v>53</v>
      </c>
      <c r="B54" t="s">
        <v>4</v>
      </c>
      <c r="C54">
        <v>0.52</v>
      </c>
      <c r="D54">
        <v>0.38233910152705503</v>
      </c>
      <c r="E54">
        <v>41462.381525999997</v>
      </c>
    </row>
    <row r="55" spans="1:5" x14ac:dyDescent="0.3">
      <c r="A55">
        <v>54</v>
      </c>
      <c r="B55" t="s">
        <v>4</v>
      </c>
      <c r="C55">
        <v>0.53</v>
      </c>
      <c r="D55">
        <v>0.38660577404927898</v>
      </c>
      <c r="E55">
        <v>41925.076561000002</v>
      </c>
    </row>
    <row r="56" spans="1:5" x14ac:dyDescent="0.3">
      <c r="A56">
        <v>55</v>
      </c>
      <c r="B56" t="s">
        <v>4</v>
      </c>
      <c r="C56">
        <v>0.54</v>
      </c>
      <c r="D56">
        <v>0.39085246659105199</v>
      </c>
      <c r="E56">
        <v>42385.604887000001</v>
      </c>
    </row>
    <row r="57" spans="1:5" x14ac:dyDescent="0.3">
      <c r="A57">
        <v>56</v>
      </c>
      <c r="B57" t="s">
        <v>4</v>
      </c>
      <c r="C57">
        <v>0.55000000000000004</v>
      </c>
      <c r="D57">
        <v>0.395075748201837</v>
      </c>
      <c r="E57">
        <v>42843.594438</v>
      </c>
    </row>
    <row r="58" spans="1:5" x14ac:dyDescent="0.3">
      <c r="A58">
        <v>57</v>
      </c>
      <c r="B58" t="s">
        <v>4</v>
      </c>
      <c r="C58">
        <v>0.56000000000000005</v>
      </c>
      <c r="D58">
        <v>0.39927597719560298</v>
      </c>
      <c r="E58">
        <v>43299.084070999997</v>
      </c>
    </row>
    <row r="59" spans="1:5" x14ac:dyDescent="0.3">
      <c r="A59">
        <v>58</v>
      </c>
      <c r="B59" t="s">
        <v>4</v>
      </c>
      <c r="C59">
        <v>0.56999999999999995</v>
      </c>
      <c r="D59">
        <v>0.403416962210911</v>
      </c>
      <c r="E59">
        <v>43748.14905</v>
      </c>
    </row>
    <row r="60" spans="1:5" x14ac:dyDescent="0.3">
      <c r="A60">
        <v>59</v>
      </c>
      <c r="B60" t="s">
        <v>4</v>
      </c>
      <c r="C60">
        <v>0.57999999999999996</v>
      </c>
      <c r="D60">
        <v>0.40753841300579102</v>
      </c>
      <c r="E60">
        <v>44195.095659999999</v>
      </c>
    </row>
    <row r="61" spans="1:5" x14ac:dyDescent="0.3">
      <c r="A61">
        <v>60</v>
      </c>
      <c r="B61" t="s">
        <v>4</v>
      </c>
      <c r="C61">
        <v>0.59</v>
      </c>
      <c r="D61">
        <v>0.41164793294234803</v>
      </c>
      <c r="E61">
        <v>44640.748440000003</v>
      </c>
    </row>
    <row r="62" spans="1:5" x14ac:dyDescent="0.3">
      <c r="A62">
        <v>61</v>
      </c>
      <c r="B62" t="s">
        <v>4</v>
      </c>
      <c r="C62">
        <v>0.6</v>
      </c>
      <c r="D62">
        <v>0.41560477285050301</v>
      </c>
      <c r="E62">
        <v>45069.843987</v>
      </c>
    </row>
    <row r="63" spans="1:5" x14ac:dyDescent="0.3">
      <c r="A63">
        <v>62</v>
      </c>
      <c r="B63" t="s">
        <v>4</v>
      </c>
      <c r="C63">
        <v>0.61</v>
      </c>
      <c r="D63">
        <v>0.41953746214636101</v>
      </c>
      <c r="E63">
        <v>45496.320545000002</v>
      </c>
    </row>
    <row r="64" spans="1:5" x14ac:dyDescent="0.3">
      <c r="A64">
        <v>63</v>
      </c>
      <c r="B64" t="s">
        <v>4</v>
      </c>
      <c r="C64">
        <v>0.62</v>
      </c>
      <c r="D64">
        <v>0.42345269517907902</v>
      </c>
      <c r="E64">
        <v>45920.904075999999</v>
      </c>
    </row>
    <row r="65" spans="1:5" x14ac:dyDescent="0.3">
      <c r="A65">
        <v>64</v>
      </c>
      <c r="B65" t="s">
        <v>4</v>
      </c>
      <c r="C65">
        <v>0.63</v>
      </c>
      <c r="D65">
        <v>0.42734592106524999</v>
      </c>
      <c r="E65">
        <v>46343.101064000002</v>
      </c>
    </row>
    <row r="66" spans="1:5" x14ac:dyDescent="0.3">
      <c r="A66">
        <v>65</v>
      </c>
      <c r="B66" t="s">
        <v>4</v>
      </c>
      <c r="C66">
        <v>0.64</v>
      </c>
      <c r="D66">
        <v>0.43110873564235902</v>
      </c>
      <c r="E66">
        <v>46751.155727999998</v>
      </c>
    </row>
    <row r="67" spans="1:5" x14ac:dyDescent="0.3">
      <c r="A67">
        <v>66</v>
      </c>
      <c r="B67" t="s">
        <v>4</v>
      </c>
      <c r="C67">
        <v>0.65</v>
      </c>
      <c r="D67">
        <v>0.43484995173545798</v>
      </c>
      <c r="E67">
        <v>47156.868166</v>
      </c>
    </row>
    <row r="68" spans="1:5" x14ac:dyDescent="0.3">
      <c r="A68">
        <v>67</v>
      </c>
      <c r="B68" t="s">
        <v>4</v>
      </c>
      <c r="C68">
        <v>0.66</v>
      </c>
      <c r="D68">
        <v>0.438531071345579</v>
      </c>
      <c r="E68">
        <v>47556.063500999997</v>
      </c>
    </row>
    <row r="69" spans="1:5" x14ac:dyDescent="0.3">
      <c r="A69">
        <v>68</v>
      </c>
      <c r="B69" t="s">
        <v>4</v>
      </c>
      <c r="C69">
        <v>0.67</v>
      </c>
      <c r="D69">
        <v>0.44215535823097601</v>
      </c>
      <c r="E69">
        <v>47949.095668000002</v>
      </c>
    </row>
    <row r="70" spans="1:5" x14ac:dyDescent="0.3">
      <c r="A70">
        <v>69</v>
      </c>
      <c r="B70" t="s">
        <v>4</v>
      </c>
      <c r="C70">
        <v>0.68</v>
      </c>
      <c r="D70">
        <v>0.44573047539743998</v>
      </c>
      <c r="E70">
        <v>48336.795674000001</v>
      </c>
    </row>
    <row r="71" spans="1:5" x14ac:dyDescent="0.3">
      <c r="A71">
        <v>70</v>
      </c>
      <c r="B71" t="s">
        <v>4</v>
      </c>
      <c r="C71">
        <v>0.69</v>
      </c>
      <c r="D71">
        <v>0.44929855869388802</v>
      </c>
      <c r="E71">
        <v>48723.732899000002</v>
      </c>
    </row>
    <row r="72" spans="1:5" x14ac:dyDescent="0.3">
      <c r="A72">
        <v>71</v>
      </c>
      <c r="B72" t="s">
        <v>4</v>
      </c>
      <c r="C72">
        <v>0.7</v>
      </c>
      <c r="D72">
        <v>0.45274619027332103</v>
      </c>
      <c r="E72">
        <v>49097.607858000003</v>
      </c>
    </row>
    <row r="73" spans="1:5" x14ac:dyDescent="0.3">
      <c r="A73">
        <v>72</v>
      </c>
      <c r="B73" t="s">
        <v>4</v>
      </c>
      <c r="C73">
        <v>0.71</v>
      </c>
      <c r="D73">
        <v>0.45592413927925901</v>
      </c>
      <c r="E73">
        <v>49442.237359999999</v>
      </c>
    </row>
    <row r="74" spans="1:5" x14ac:dyDescent="0.3">
      <c r="A74">
        <v>73</v>
      </c>
      <c r="B74" t="s">
        <v>4</v>
      </c>
      <c r="C74">
        <v>0.72</v>
      </c>
      <c r="D74">
        <v>0.45901405440596099</v>
      </c>
      <c r="E74">
        <v>49777.320116000003</v>
      </c>
    </row>
    <row r="75" spans="1:5" x14ac:dyDescent="0.3">
      <c r="A75">
        <v>74</v>
      </c>
      <c r="B75" t="s">
        <v>4</v>
      </c>
      <c r="C75">
        <v>0.73</v>
      </c>
      <c r="D75">
        <v>0.46209137852716597</v>
      </c>
      <c r="E75">
        <v>50111.037452999997</v>
      </c>
    </row>
    <row r="76" spans="1:5" x14ac:dyDescent="0.3">
      <c r="A76">
        <v>75</v>
      </c>
      <c r="B76" t="s">
        <v>4</v>
      </c>
      <c r="C76">
        <v>0.74</v>
      </c>
      <c r="D76">
        <v>0.465154181798901</v>
      </c>
      <c r="E76">
        <v>50443.180091000002</v>
      </c>
    </row>
    <row r="77" spans="1:5" x14ac:dyDescent="0.3">
      <c r="A77">
        <v>76</v>
      </c>
      <c r="B77" t="s">
        <v>4</v>
      </c>
      <c r="C77">
        <v>0.75</v>
      </c>
      <c r="D77">
        <v>0.46806492088082302</v>
      </c>
      <c r="E77">
        <v>50758.832280000002</v>
      </c>
    </row>
    <row r="78" spans="1:5" x14ac:dyDescent="0.3">
      <c r="A78">
        <v>77</v>
      </c>
      <c r="B78" t="s">
        <v>4</v>
      </c>
      <c r="C78">
        <v>0.76</v>
      </c>
      <c r="D78">
        <v>0.47096836560805599</v>
      </c>
      <c r="E78">
        <v>51073.693440000003</v>
      </c>
    </row>
    <row r="79" spans="1:5" x14ac:dyDescent="0.3">
      <c r="A79">
        <v>78</v>
      </c>
      <c r="B79" t="s">
        <v>4</v>
      </c>
      <c r="C79">
        <v>0.77</v>
      </c>
      <c r="D79">
        <v>0.473869734369813</v>
      </c>
      <c r="E79">
        <v>51388.329473999998</v>
      </c>
    </row>
    <row r="80" spans="1:5" x14ac:dyDescent="0.3">
      <c r="A80">
        <v>79</v>
      </c>
      <c r="B80" t="s">
        <v>4</v>
      </c>
      <c r="C80">
        <v>0.78</v>
      </c>
      <c r="D80">
        <v>0.47676100357788398</v>
      </c>
      <c r="E80">
        <v>51701.870272</v>
      </c>
    </row>
    <row r="81" spans="1:5" x14ac:dyDescent="0.3">
      <c r="A81">
        <v>80</v>
      </c>
      <c r="B81" t="s">
        <v>4</v>
      </c>
      <c r="C81">
        <v>0.79</v>
      </c>
      <c r="D81">
        <v>0.47964330806683603</v>
      </c>
      <c r="E81">
        <v>52014.438900000001</v>
      </c>
    </row>
    <row r="82" spans="1:5" x14ac:dyDescent="0.3">
      <c r="A82">
        <v>81</v>
      </c>
      <c r="B82" t="s">
        <v>4</v>
      </c>
      <c r="C82">
        <v>0.8</v>
      </c>
      <c r="D82">
        <v>0.48251174280734799</v>
      </c>
      <c r="E82">
        <v>52325.503436999999</v>
      </c>
    </row>
    <row r="83" spans="1:5" x14ac:dyDescent="0.3">
      <c r="A83">
        <v>82</v>
      </c>
      <c r="B83" t="s">
        <v>4</v>
      </c>
      <c r="C83">
        <v>0.81</v>
      </c>
      <c r="D83">
        <v>0.485270563691859</v>
      </c>
      <c r="E83">
        <v>52624.681009</v>
      </c>
    </row>
    <row r="84" spans="1:5" x14ac:dyDescent="0.3">
      <c r="A84">
        <v>83</v>
      </c>
      <c r="B84" t="s">
        <v>4</v>
      </c>
      <c r="C84">
        <v>0.82</v>
      </c>
      <c r="D84">
        <v>0.48800896361255602</v>
      </c>
      <c r="E84">
        <v>52921.644050000003</v>
      </c>
    </row>
    <row r="85" spans="1:5" x14ac:dyDescent="0.3">
      <c r="A85">
        <v>84</v>
      </c>
      <c r="B85" t="s">
        <v>4</v>
      </c>
      <c r="C85">
        <v>0.83</v>
      </c>
      <c r="D85">
        <v>0.49074115854265798</v>
      </c>
      <c r="E85">
        <v>53217.934197000002</v>
      </c>
    </row>
    <row r="86" spans="1:5" x14ac:dyDescent="0.3">
      <c r="A86">
        <v>85</v>
      </c>
      <c r="B86" t="s">
        <v>4</v>
      </c>
      <c r="C86">
        <v>0.84</v>
      </c>
      <c r="D86">
        <v>0.49344386922282502</v>
      </c>
      <c r="E86">
        <v>53511.026954000001</v>
      </c>
    </row>
    <row r="87" spans="1:5" x14ac:dyDescent="0.3">
      <c r="A87">
        <v>86</v>
      </c>
      <c r="B87" t="s">
        <v>4</v>
      </c>
      <c r="C87">
        <v>0.85</v>
      </c>
      <c r="D87">
        <v>0.49580815119324301</v>
      </c>
      <c r="E87">
        <v>53767.419148000001</v>
      </c>
    </row>
    <row r="88" spans="1:5" x14ac:dyDescent="0.3">
      <c r="A88">
        <v>87</v>
      </c>
      <c r="B88" t="s">
        <v>4</v>
      </c>
      <c r="C88">
        <v>0.86</v>
      </c>
      <c r="D88">
        <v>0.49765888140422698</v>
      </c>
      <c r="E88">
        <v>53968.119735</v>
      </c>
    </row>
    <row r="89" spans="1:5" x14ac:dyDescent="0.3">
      <c r="A89">
        <v>88</v>
      </c>
      <c r="B89" t="s">
        <v>4</v>
      </c>
      <c r="C89">
        <v>0.87</v>
      </c>
      <c r="D89">
        <v>0.49897795294345498</v>
      </c>
      <c r="E89">
        <v>54111.165129000001</v>
      </c>
    </row>
    <row r="90" spans="1:5" x14ac:dyDescent="0.3">
      <c r="A90">
        <v>89</v>
      </c>
      <c r="B90" t="s">
        <v>4</v>
      </c>
      <c r="C90">
        <v>0.88</v>
      </c>
      <c r="D90">
        <v>0.49968814365940001</v>
      </c>
      <c r="E90">
        <v>54188.181051</v>
      </c>
    </row>
    <row r="91" spans="1:5" x14ac:dyDescent="0.3">
      <c r="A91">
        <v>90</v>
      </c>
      <c r="B91" t="s">
        <v>4</v>
      </c>
      <c r="C91">
        <v>0.89</v>
      </c>
      <c r="D91">
        <v>0.50037432971856399</v>
      </c>
      <c r="E91">
        <v>54262.593811999999</v>
      </c>
    </row>
    <row r="92" spans="1:5" x14ac:dyDescent="0.3">
      <c r="A92">
        <v>91</v>
      </c>
      <c r="B92" t="s">
        <v>4</v>
      </c>
      <c r="C92">
        <v>0.9</v>
      </c>
      <c r="D92">
        <v>0.50089665136844796</v>
      </c>
      <c r="E92">
        <v>54319.236461</v>
      </c>
    </row>
    <row r="93" spans="1:5" x14ac:dyDescent="0.3">
      <c r="A93">
        <v>92</v>
      </c>
      <c r="B93" t="s">
        <v>4</v>
      </c>
      <c r="C93">
        <v>0.91</v>
      </c>
      <c r="D93">
        <v>0.50115190128545595</v>
      </c>
      <c r="E93">
        <v>54346.916783000001</v>
      </c>
    </row>
    <row r="94" spans="1:5" x14ac:dyDescent="0.3">
      <c r="A94">
        <v>93</v>
      </c>
      <c r="B94" t="s">
        <v>4</v>
      </c>
      <c r="C94">
        <v>0.92</v>
      </c>
      <c r="D94">
        <v>0.50124810340821102</v>
      </c>
      <c r="E94">
        <v>54357.349326000003</v>
      </c>
    </row>
    <row r="95" spans="1:5" x14ac:dyDescent="0.3">
      <c r="A95">
        <v>94</v>
      </c>
      <c r="B95" t="s">
        <v>4</v>
      </c>
      <c r="C95">
        <v>0.93</v>
      </c>
      <c r="D95">
        <v>0.50128553760466199</v>
      </c>
      <c r="E95">
        <v>54361.408839999996</v>
      </c>
    </row>
    <row r="96" spans="1:5" x14ac:dyDescent="0.3">
      <c r="A96">
        <v>95</v>
      </c>
      <c r="B96" t="s">
        <v>4</v>
      </c>
      <c r="C96">
        <v>0.94</v>
      </c>
      <c r="D96">
        <v>0.50131225798568801</v>
      </c>
      <c r="E96">
        <v>54364.306505</v>
      </c>
    </row>
    <row r="97" spans="1:5" x14ac:dyDescent="0.3">
      <c r="A97">
        <v>96</v>
      </c>
      <c r="B97" t="s">
        <v>4</v>
      </c>
      <c r="C97">
        <v>0.95</v>
      </c>
      <c r="D97">
        <v>0.50132739944118598</v>
      </c>
      <c r="E97">
        <v>54365.948505</v>
      </c>
    </row>
    <row r="98" spans="1:5" x14ac:dyDescent="0.3">
      <c r="A98">
        <v>97</v>
      </c>
      <c r="B98" t="s">
        <v>4</v>
      </c>
      <c r="C98">
        <v>0.96</v>
      </c>
      <c r="D98">
        <v>0.50134254089668395</v>
      </c>
      <c r="E98">
        <v>54367.590505</v>
      </c>
    </row>
    <row r="99" spans="1:5" x14ac:dyDescent="0.3">
      <c r="A99">
        <v>98</v>
      </c>
      <c r="B99" t="s">
        <v>4</v>
      </c>
      <c r="C99">
        <v>0.97</v>
      </c>
      <c r="D99">
        <v>0.50135716189000801</v>
      </c>
      <c r="E99">
        <v>54369.176063999999</v>
      </c>
    </row>
    <row r="100" spans="1:5" x14ac:dyDescent="0.3">
      <c r="A100">
        <v>99</v>
      </c>
      <c r="B100" t="s">
        <v>4</v>
      </c>
      <c r="C100">
        <v>0.98</v>
      </c>
      <c r="D100">
        <v>0.50136984424219</v>
      </c>
      <c r="E100">
        <v>54370.551389</v>
      </c>
    </row>
    <row r="101" spans="1:5" x14ac:dyDescent="0.3">
      <c r="A101">
        <v>100</v>
      </c>
      <c r="B101" t="s">
        <v>4</v>
      </c>
      <c r="C101">
        <v>0.99</v>
      </c>
      <c r="D101">
        <v>0.50137021648039504</v>
      </c>
      <c r="E101">
        <v>54370.591756000002</v>
      </c>
    </row>
    <row r="102" spans="1:5" x14ac:dyDescent="0.3">
      <c r="A102">
        <v>101</v>
      </c>
      <c r="B102" t="s">
        <v>4</v>
      </c>
      <c r="C102">
        <v>1</v>
      </c>
      <c r="D102">
        <v>0.50137035480063397</v>
      </c>
      <c r="E102">
        <v>54370.606756000001</v>
      </c>
    </row>
    <row r="103" spans="1:5" x14ac:dyDescent="0.3">
      <c r="A103">
        <v>102</v>
      </c>
      <c r="B103" t="s">
        <v>6</v>
      </c>
      <c r="C103">
        <v>0</v>
      </c>
      <c r="D103" t="s">
        <v>5</v>
      </c>
      <c r="E103" t="s">
        <v>5</v>
      </c>
    </row>
    <row r="104" spans="1:5" x14ac:dyDescent="0.3">
      <c r="A104">
        <v>103</v>
      </c>
      <c r="B104" t="s">
        <v>6</v>
      </c>
      <c r="C104">
        <v>0.01</v>
      </c>
      <c r="D104" t="s">
        <v>5</v>
      </c>
      <c r="E104" t="s">
        <v>5</v>
      </c>
    </row>
    <row r="105" spans="1:5" x14ac:dyDescent="0.3">
      <c r="A105">
        <v>104</v>
      </c>
      <c r="B105" t="s">
        <v>6</v>
      </c>
      <c r="C105">
        <v>0.02</v>
      </c>
      <c r="D105" t="s">
        <v>5</v>
      </c>
      <c r="E105" t="s">
        <v>5</v>
      </c>
    </row>
    <row r="106" spans="1:5" x14ac:dyDescent="0.3">
      <c r="A106">
        <v>105</v>
      </c>
      <c r="B106" t="s">
        <v>6</v>
      </c>
      <c r="C106">
        <v>0.03</v>
      </c>
      <c r="D106">
        <v>2.99984083671005E-2</v>
      </c>
      <c r="E106">
        <v>643.34286599999996</v>
      </c>
    </row>
    <row r="107" spans="1:5" x14ac:dyDescent="0.3">
      <c r="A107">
        <v>106</v>
      </c>
      <c r="B107" t="s">
        <v>6</v>
      </c>
      <c r="C107">
        <v>0.04</v>
      </c>
      <c r="D107">
        <v>3.9995517371618799E-2</v>
      </c>
      <c r="E107">
        <v>857.73986600000001</v>
      </c>
    </row>
    <row r="108" spans="1:5" x14ac:dyDescent="0.3">
      <c r="A108">
        <v>107</v>
      </c>
      <c r="B108" t="s">
        <v>6</v>
      </c>
      <c r="C108">
        <v>0.05</v>
      </c>
      <c r="D108">
        <v>4.9992626376137203E-2</v>
      </c>
      <c r="E108">
        <v>1072.1368660000001</v>
      </c>
    </row>
    <row r="109" spans="1:5" x14ac:dyDescent="0.3">
      <c r="A109">
        <v>108</v>
      </c>
      <c r="B109" t="s">
        <v>6</v>
      </c>
      <c r="C109">
        <v>0.06</v>
      </c>
      <c r="D109">
        <v>5.9989735380655503E-2</v>
      </c>
      <c r="E109">
        <v>1286.533866</v>
      </c>
    </row>
    <row r="110" spans="1:5" x14ac:dyDescent="0.3">
      <c r="A110">
        <v>109</v>
      </c>
      <c r="B110" t="s">
        <v>6</v>
      </c>
      <c r="C110">
        <v>7.0000000000000007E-2</v>
      </c>
      <c r="D110">
        <v>6.9939817634139895E-2</v>
      </c>
      <c r="E110">
        <v>1499.922335</v>
      </c>
    </row>
    <row r="111" spans="1:5" x14ac:dyDescent="0.3">
      <c r="A111">
        <v>110</v>
      </c>
      <c r="B111" t="s">
        <v>6</v>
      </c>
      <c r="C111">
        <v>0.08</v>
      </c>
      <c r="D111">
        <v>7.9877717978727905E-2</v>
      </c>
      <c r="E111">
        <v>1713.0495519999999</v>
      </c>
    </row>
    <row r="112" spans="1:5" x14ac:dyDescent="0.3">
      <c r="A112">
        <v>111</v>
      </c>
      <c r="B112" t="s">
        <v>6</v>
      </c>
      <c r="C112">
        <v>0.09</v>
      </c>
      <c r="D112">
        <v>8.9515687753836407E-2</v>
      </c>
      <c r="E112">
        <v>1919.744488</v>
      </c>
    </row>
    <row r="113" spans="1:5" x14ac:dyDescent="0.3">
      <c r="A113">
        <v>112</v>
      </c>
      <c r="B113" t="s">
        <v>6</v>
      </c>
      <c r="C113">
        <v>0.1</v>
      </c>
      <c r="D113">
        <v>9.8889469175926406E-2</v>
      </c>
      <c r="E113">
        <v>2120.7736669999999</v>
      </c>
    </row>
    <row r="114" spans="1:5" x14ac:dyDescent="0.3">
      <c r="A114">
        <v>113</v>
      </c>
      <c r="B114" t="s">
        <v>6</v>
      </c>
      <c r="C114">
        <v>0.11</v>
      </c>
      <c r="D114">
        <v>0.10817257606349</v>
      </c>
      <c r="E114">
        <v>2319.8582489999999</v>
      </c>
    </row>
    <row r="115" spans="1:5" x14ac:dyDescent="0.3">
      <c r="A115">
        <v>114</v>
      </c>
      <c r="B115" t="s">
        <v>6</v>
      </c>
      <c r="C115">
        <v>0.12</v>
      </c>
      <c r="D115">
        <v>0.117451910761498</v>
      </c>
      <c r="E115">
        <v>2518.8619330000001</v>
      </c>
    </row>
    <row r="116" spans="1:5" x14ac:dyDescent="0.3">
      <c r="A116">
        <v>115</v>
      </c>
      <c r="B116" t="s">
        <v>6</v>
      </c>
      <c r="C116">
        <v>0.13</v>
      </c>
      <c r="D116">
        <v>0.126675511776144</v>
      </c>
      <c r="E116">
        <v>2716.6703579999999</v>
      </c>
    </row>
    <row r="117" spans="1:5" x14ac:dyDescent="0.3">
      <c r="A117">
        <v>116</v>
      </c>
      <c r="B117" t="s">
        <v>6</v>
      </c>
      <c r="C117">
        <v>0.14000000000000001</v>
      </c>
      <c r="D117">
        <v>0.13400038133163</v>
      </c>
      <c r="E117">
        <v>2873.7587779999999</v>
      </c>
    </row>
    <row r="118" spans="1:5" x14ac:dyDescent="0.3">
      <c r="A118">
        <v>117</v>
      </c>
      <c r="B118" t="s">
        <v>6</v>
      </c>
      <c r="C118">
        <v>0.15</v>
      </c>
      <c r="D118">
        <v>0.13672495805725099</v>
      </c>
      <c r="E118">
        <v>2932.1897779999999</v>
      </c>
    </row>
    <row r="119" spans="1:5" x14ac:dyDescent="0.3">
      <c r="A119">
        <v>118</v>
      </c>
      <c r="B119" t="s">
        <v>6</v>
      </c>
      <c r="C119">
        <v>0.16</v>
      </c>
      <c r="D119">
        <v>0.139306067826484</v>
      </c>
      <c r="E119">
        <v>2987.5439999999999</v>
      </c>
    </row>
    <row r="120" spans="1:5" x14ac:dyDescent="0.3">
      <c r="A120">
        <v>119</v>
      </c>
      <c r="B120" t="s">
        <v>6</v>
      </c>
      <c r="C120">
        <v>0.17</v>
      </c>
      <c r="D120">
        <v>0.14117408451032601</v>
      </c>
      <c r="E120">
        <v>3027.6052989999998</v>
      </c>
    </row>
    <row r="121" spans="1:5" x14ac:dyDescent="0.3">
      <c r="A121">
        <v>120</v>
      </c>
      <c r="B121" t="s">
        <v>6</v>
      </c>
      <c r="C121">
        <v>0.18</v>
      </c>
      <c r="D121">
        <v>0.143032197296453</v>
      </c>
      <c r="E121">
        <v>3067.4542000000001</v>
      </c>
    </row>
    <row r="122" spans="1:5" x14ac:dyDescent="0.3">
      <c r="A122">
        <v>121</v>
      </c>
      <c r="B122" t="s">
        <v>6</v>
      </c>
      <c r="C122">
        <v>0.19</v>
      </c>
      <c r="D122">
        <v>0.14487212940468799</v>
      </c>
      <c r="E122">
        <v>3106.9132</v>
      </c>
    </row>
    <row r="123" spans="1:5" x14ac:dyDescent="0.3">
      <c r="A123">
        <v>122</v>
      </c>
      <c r="B123" t="s">
        <v>6</v>
      </c>
      <c r="C123">
        <v>0.2</v>
      </c>
      <c r="D123">
        <v>0.14671198056505</v>
      </c>
      <c r="E123">
        <v>3146.3704640000001</v>
      </c>
    </row>
    <row r="124" spans="1:5" x14ac:dyDescent="0.3">
      <c r="A124">
        <v>123</v>
      </c>
      <c r="B124" t="s">
        <v>6</v>
      </c>
      <c r="C124">
        <v>0.21</v>
      </c>
      <c r="D124">
        <v>0.14855069043500199</v>
      </c>
      <c r="E124">
        <v>3185.8032520000002</v>
      </c>
    </row>
    <row r="125" spans="1:5" x14ac:dyDescent="0.3">
      <c r="A125">
        <v>124</v>
      </c>
      <c r="B125" t="s">
        <v>6</v>
      </c>
      <c r="C125">
        <v>0.22</v>
      </c>
      <c r="D125">
        <v>0.15038615884621301</v>
      </c>
      <c r="E125">
        <v>3225.1665240000002</v>
      </c>
    </row>
    <row r="126" spans="1:5" x14ac:dyDescent="0.3">
      <c r="A126">
        <v>125</v>
      </c>
      <c r="B126" t="s">
        <v>6</v>
      </c>
      <c r="C126">
        <v>0.23</v>
      </c>
      <c r="D126">
        <v>0.15218813498151201</v>
      </c>
      <c r="E126">
        <v>3263.8115240000002</v>
      </c>
    </row>
    <row r="127" spans="1:5" x14ac:dyDescent="0.3">
      <c r="A127">
        <v>126</v>
      </c>
      <c r="B127" t="s">
        <v>6</v>
      </c>
      <c r="C127">
        <v>0.24</v>
      </c>
      <c r="D127">
        <v>0.15398523470686701</v>
      </c>
      <c r="E127">
        <v>3302.3519449999999</v>
      </c>
    </row>
    <row r="128" spans="1:5" x14ac:dyDescent="0.3">
      <c r="A128">
        <v>127</v>
      </c>
      <c r="B128" t="s">
        <v>6</v>
      </c>
      <c r="C128">
        <v>0.25</v>
      </c>
      <c r="D128">
        <v>0.15576505462582599</v>
      </c>
      <c r="E128">
        <v>3340.5217849999999</v>
      </c>
    </row>
    <row r="129" spans="1:5" x14ac:dyDescent="0.3">
      <c r="A129">
        <v>128</v>
      </c>
      <c r="B129" t="s">
        <v>6</v>
      </c>
      <c r="C129">
        <v>0.26</v>
      </c>
      <c r="D129">
        <v>0.15750051329158499</v>
      </c>
      <c r="E129">
        <v>3377.7402579999998</v>
      </c>
    </row>
    <row r="130" spans="1:5" x14ac:dyDescent="0.3">
      <c r="A130">
        <v>129</v>
      </c>
      <c r="B130" t="s">
        <v>6</v>
      </c>
      <c r="C130">
        <v>0.27</v>
      </c>
      <c r="D130">
        <v>0.15922205447195001</v>
      </c>
      <c r="E130">
        <v>3414.6602579999999</v>
      </c>
    </row>
    <row r="131" spans="1:5" x14ac:dyDescent="0.3">
      <c r="A131">
        <v>130</v>
      </c>
      <c r="B131" t="s">
        <v>6</v>
      </c>
      <c r="C131">
        <v>0.28000000000000003</v>
      </c>
      <c r="D131">
        <v>0.16094025720534</v>
      </c>
      <c r="E131">
        <v>3451.5086620000002</v>
      </c>
    </row>
    <row r="132" spans="1:5" x14ac:dyDescent="0.3">
      <c r="A132">
        <v>131</v>
      </c>
      <c r="B132" t="s">
        <v>6</v>
      </c>
      <c r="C132">
        <v>0.28999999999999998</v>
      </c>
      <c r="D132">
        <v>0.162553400789895</v>
      </c>
      <c r="E132">
        <v>3486.1039780000001</v>
      </c>
    </row>
    <row r="133" spans="1:5" x14ac:dyDescent="0.3">
      <c r="A133">
        <v>132</v>
      </c>
      <c r="B133" t="s">
        <v>6</v>
      </c>
      <c r="C133">
        <v>0.3</v>
      </c>
      <c r="D133">
        <v>0.16380630684653</v>
      </c>
      <c r="E133">
        <v>3512.9736760000001</v>
      </c>
    </row>
    <row r="134" spans="1:5" x14ac:dyDescent="0.3">
      <c r="A134">
        <v>133</v>
      </c>
      <c r="B134" t="s">
        <v>6</v>
      </c>
      <c r="C134">
        <v>0.31</v>
      </c>
      <c r="D134">
        <v>0.16492582153232099</v>
      </c>
      <c r="E134">
        <v>3536.9826760000001</v>
      </c>
    </row>
    <row r="135" spans="1:5" x14ac:dyDescent="0.3">
      <c r="A135">
        <v>134</v>
      </c>
      <c r="B135" t="s">
        <v>6</v>
      </c>
      <c r="C135">
        <v>0.32</v>
      </c>
      <c r="D135">
        <v>0.16604132887871301</v>
      </c>
      <c r="E135">
        <v>3560.9057349999998</v>
      </c>
    </row>
    <row r="136" spans="1:5" x14ac:dyDescent="0.3">
      <c r="A136">
        <v>135</v>
      </c>
      <c r="B136" t="s">
        <v>6</v>
      </c>
      <c r="C136">
        <v>0.33</v>
      </c>
      <c r="D136">
        <v>0.16713900964753201</v>
      </c>
      <c r="E136">
        <v>3584.4464870000002</v>
      </c>
    </row>
    <row r="137" spans="1:5" x14ac:dyDescent="0.3">
      <c r="A137">
        <v>136</v>
      </c>
      <c r="B137" t="s">
        <v>6</v>
      </c>
      <c r="C137">
        <v>0.34</v>
      </c>
      <c r="D137">
        <v>0.16820516555612</v>
      </c>
      <c r="E137">
        <v>3607.3111600000002</v>
      </c>
    </row>
    <row r="138" spans="1:5" x14ac:dyDescent="0.3">
      <c r="A138">
        <v>137</v>
      </c>
      <c r="B138" t="s">
        <v>6</v>
      </c>
      <c r="C138">
        <v>0.35</v>
      </c>
      <c r="D138">
        <v>0.169252766869192</v>
      </c>
      <c r="E138">
        <v>3629.7779129999999</v>
      </c>
    </row>
    <row r="139" spans="1:5" x14ac:dyDescent="0.3">
      <c r="A139">
        <v>138</v>
      </c>
      <c r="B139" t="s">
        <v>6</v>
      </c>
      <c r="C139">
        <v>0.36</v>
      </c>
      <c r="D139">
        <v>0.170206996302324</v>
      </c>
      <c r="E139">
        <v>3650.2422219999999</v>
      </c>
    </row>
    <row r="140" spans="1:5" x14ac:dyDescent="0.3">
      <c r="A140">
        <v>139</v>
      </c>
      <c r="B140" t="s">
        <v>6</v>
      </c>
      <c r="C140">
        <v>0.37</v>
      </c>
      <c r="D140">
        <v>0.17094091364783001</v>
      </c>
      <c r="E140">
        <v>3665.9817400000002</v>
      </c>
    </row>
    <row r="141" spans="1:5" x14ac:dyDescent="0.3">
      <c r="A141">
        <v>140</v>
      </c>
      <c r="B141" t="s">
        <v>6</v>
      </c>
      <c r="C141">
        <v>0.38</v>
      </c>
      <c r="D141">
        <v>0.171673827631389</v>
      </c>
      <c r="E141">
        <v>3681.69974</v>
      </c>
    </row>
    <row r="142" spans="1:5" x14ac:dyDescent="0.3">
      <c r="A142">
        <v>141</v>
      </c>
      <c r="B142" t="s">
        <v>6</v>
      </c>
      <c r="C142">
        <v>0.39</v>
      </c>
      <c r="D142">
        <v>0.172395438102388</v>
      </c>
      <c r="E142">
        <v>3697.175326</v>
      </c>
    </row>
    <row r="143" spans="1:5" x14ac:dyDescent="0.3">
      <c r="A143">
        <v>142</v>
      </c>
      <c r="B143" t="s">
        <v>6</v>
      </c>
      <c r="C143">
        <v>0.4</v>
      </c>
      <c r="D143">
        <v>0.173048744142237</v>
      </c>
      <c r="E143">
        <v>3711.1860620000002</v>
      </c>
    </row>
    <row r="144" spans="1:5" x14ac:dyDescent="0.3">
      <c r="A144">
        <v>143</v>
      </c>
      <c r="B144" t="s">
        <v>6</v>
      </c>
      <c r="C144">
        <v>0.41</v>
      </c>
      <c r="D144">
        <v>0.173693202989849</v>
      </c>
      <c r="E144">
        <v>3725.0070620000001</v>
      </c>
    </row>
    <row r="145" spans="1:5" x14ac:dyDescent="0.3">
      <c r="A145">
        <v>144</v>
      </c>
      <c r="B145" t="s">
        <v>6</v>
      </c>
      <c r="C145">
        <v>0.42</v>
      </c>
      <c r="D145">
        <v>0.17432899794366299</v>
      </c>
      <c r="E145">
        <v>3738.642257</v>
      </c>
    </row>
    <row r="146" spans="1:5" x14ac:dyDescent="0.3">
      <c r="A146">
        <v>145</v>
      </c>
      <c r="B146" t="s">
        <v>6</v>
      </c>
      <c r="C146">
        <v>0.43</v>
      </c>
      <c r="D146">
        <v>0.17496193943830801</v>
      </c>
      <c r="E146">
        <v>3752.216257</v>
      </c>
    </row>
    <row r="147" spans="1:5" x14ac:dyDescent="0.3">
      <c r="A147">
        <v>146</v>
      </c>
      <c r="B147" t="s">
        <v>6</v>
      </c>
      <c r="C147">
        <v>0.44</v>
      </c>
      <c r="D147">
        <v>0.175594880932952</v>
      </c>
      <c r="E147">
        <v>3765.7902570000001</v>
      </c>
    </row>
    <row r="148" spans="1:5" x14ac:dyDescent="0.3">
      <c r="A148">
        <v>147</v>
      </c>
      <c r="B148" t="s">
        <v>6</v>
      </c>
      <c r="C148">
        <v>0.45</v>
      </c>
      <c r="D148">
        <v>0.17620796907567399</v>
      </c>
      <c r="E148">
        <v>3778.9384839999998</v>
      </c>
    </row>
    <row r="149" spans="1:5" x14ac:dyDescent="0.3">
      <c r="A149">
        <v>148</v>
      </c>
      <c r="B149" t="s">
        <v>6</v>
      </c>
      <c r="C149">
        <v>0.46</v>
      </c>
      <c r="D149">
        <v>0.17679446812677499</v>
      </c>
      <c r="E149">
        <v>3791.5164840000002</v>
      </c>
    </row>
    <row r="150" spans="1:5" x14ac:dyDescent="0.3">
      <c r="A150">
        <v>149</v>
      </c>
      <c r="B150" t="s">
        <v>6</v>
      </c>
      <c r="C150">
        <v>0.47</v>
      </c>
      <c r="D150">
        <v>0.17737806186730301</v>
      </c>
      <c r="E150">
        <v>3804.032177</v>
      </c>
    </row>
    <row r="151" spans="1:5" x14ac:dyDescent="0.3">
      <c r="A151">
        <v>150</v>
      </c>
      <c r="B151" t="s">
        <v>6</v>
      </c>
      <c r="C151">
        <v>0.48</v>
      </c>
      <c r="D151">
        <v>0.17783456628073399</v>
      </c>
      <c r="E151">
        <v>3813.8223250000001</v>
      </c>
    </row>
    <row r="152" spans="1:5" x14ac:dyDescent="0.3">
      <c r="A152">
        <v>151</v>
      </c>
      <c r="B152" t="s">
        <v>6</v>
      </c>
      <c r="C152">
        <v>0.49</v>
      </c>
      <c r="D152">
        <v>0.17817797877449801</v>
      </c>
      <c r="E152">
        <v>3821.1871150000002</v>
      </c>
    </row>
    <row r="153" spans="1:5" x14ac:dyDescent="0.3">
      <c r="A153">
        <v>152</v>
      </c>
      <c r="B153" t="s">
        <v>6</v>
      </c>
      <c r="C153">
        <v>0.5</v>
      </c>
      <c r="D153">
        <v>0.17851891126042699</v>
      </c>
      <c r="E153">
        <v>3828.4987190000002</v>
      </c>
    </row>
    <row r="154" spans="1:5" x14ac:dyDescent="0.3">
      <c r="A154">
        <v>153</v>
      </c>
      <c r="B154" t="s">
        <v>6</v>
      </c>
      <c r="C154">
        <v>0.51</v>
      </c>
      <c r="D154">
        <v>0.17885053497405101</v>
      </c>
      <c r="E154">
        <v>3835.6106880000002</v>
      </c>
    </row>
    <row r="155" spans="1:5" x14ac:dyDescent="0.3">
      <c r="A155">
        <v>154</v>
      </c>
      <c r="B155" t="s">
        <v>6</v>
      </c>
      <c r="C155">
        <v>0.52</v>
      </c>
      <c r="D155">
        <v>0.17913391944380999</v>
      </c>
      <c r="E155">
        <v>3841.6881229999999</v>
      </c>
    </row>
    <row r="156" spans="1:5" x14ac:dyDescent="0.3">
      <c r="A156">
        <v>155</v>
      </c>
      <c r="B156" t="s">
        <v>6</v>
      </c>
      <c r="C156">
        <v>0.53</v>
      </c>
      <c r="D156">
        <v>0.179414159489693</v>
      </c>
      <c r="E156">
        <v>3847.6981230000001</v>
      </c>
    </row>
    <row r="157" spans="1:5" x14ac:dyDescent="0.3">
      <c r="A157">
        <v>156</v>
      </c>
      <c r="B157" t="s">
        <v>6</v>
      </c>
      <c r="C157">
        <v>0.54</v>
      </c>
      <c r="D157">
        <v>0.179694399535576</v>
      </c>
      <c r="E157">
        <v>3853.7081229999999</v>
      </c>
    </row>
    <row r="158" spans="1:5" x14ac:dyDescent="0.3">
      <c r="A158">
        <v>157</v>
      </c>
      <c r="B158" t="s">
        <v>6</v>
      </c>
      <c r="C158">
        <v>0.55000000000000004</v>
      </c>
      <c r="D158">
        <v>0.17997463958145801</v>
      </c>
      <c r="E158">
        <v>3859.7181230000001</v>
      </c>
    </row>
    <row r="159" spans="1:5" x14ac:dyDescent="0.3">
      <c r="A159">
        <v>158</v>
      </c>
      <c r="B159" t="s">
        <v>6</v>
      </c>
      <c r="C159">
        <v>0.56000000000000005</v>
      </c>
      <c r="D159">
        <v>0.18025487962734099</v>
      </c>
      <c r="E159">
        <v>3865.7281229999999</v>
      </c>
    </row>
    <row r="160" spans="1:5" x14ac:dyDescent="0.3">
      <c r="A160">
        <v>159</v>
      </c>
      <c r="B160" t="s">
        <v>6</v>
      </c>
      <c r="C160">
        <v>0.56999999999999995</v>
      </c>
      <c r="D160">
        <v>0.180535119673224</v>
      </c>
      <c r="E160">
        <v>3871.7381230000001</v>
      </c>
    </row>
    <row r="161" spans="1:5" x14ac:dyDescent="0.3">
      <c r="A161">
        <v>160</v>
      </c>
      <c r="B161" t="s">
        <v>6</v>
      </c>
      <c r="C161">
        <v>0.57999999999999996</v>
      </c>
      <c r="D161">
        <v>0.18080961293300801</v>
      </c>
      <c r="E161">
        <v>3877.6248780000001</v>
      </c>
    </row>
    <row r="162" spans="1:5" x14ac:dyDescent="0.3">
      <c r="A162">
        <v>161</v>
      </c>
      <c r="B162" t="s">
        <v>6</v>
      </c>
      <c r="C162">
        <v>0.59</v>
      </c>
      <c r="D162">
        <v>0.18106131605574999</v>
      </c>
      <c r="E162">
        <v>3883.0228780000002</v>
      </c>
    </row>
    <row r="163" spans="1:5" x14ac:dyDescent="0.3">
      <c r="A163">
        <v>162</v>
      </c>
      <c r="B163" t="s">
        <v>6</v>
      </c>
      <c r="C163">
        <v>0.6</v>
      </c>
      <c r="D163">
        <v>0.18131301917849099</v>
      </c>
      <c r="E163">
        <v>3888.4208779999999</v>
      </c>
    </row>
    <row r="164" spans="1:5" x14ac:dyDescent="0.3">
      <c r="A164">
        <v>163</v>
      </c>
      <c r="B164" t="s">
        <v>6</v>
      </c>
      <c r="C164">
        <v>0.61</v>
      </c>
      <c r="D164">
        <v>0.181562297921747</v>
      </c>
      <c r="E164">
        <v>3893.766885</v>
      </c>
    </row>
    <row r="165" spans="1:5" x14ac:dyDescent="0.3">
      <c r="A165">
        <v>164</v>
      </c>
      <c r="B165" t="s">
        <v>6</v>
      </c>
      <c r="C165">
        <v>0.62</v>
      </c>
      <c r="D165">
        <v>0.18179900134757701</v>
      </c>
      <c r="E165">
        <v>3898.8432029999999</v>
      </c>
    </row>
    <row r="166" spans="1:5" x14ac:dyDescent="0.3">
      <c r="A166">
        <v>165</v>
      </c>
      <c r="B166" t="s">
        <v>6</v>
      </c>
      <c r="C166">
        <v>0.63</v>
      </c>
      <c r="D166">
        <v>0.182012432026634</v>
      </c>
      <c r="E166">
        <v>3903.4204159999999</v>
      </c>
    </row>
    <row r="167" spans="1:5" x14ac:dyDescent="0.3">
      <c r="A167">
        <v>166</v>
      </c>
      <c r="B167" t="s">
        <v>6</v>
      </c>
      <c r="C167">
        <v>0.64</v>
      </c>
      <c r="D167">
        <v>0.18222185513314901</v>
      </c>
      <c r="E167">
        <v>3907.9116829999998</v>
      </c>
    </row>
    <row r="168" spans="1:5" x14ac:dyDescent="0.3">
      <c r="A168">
        <v>167</v>
      </c>
      <c r="B168" t="s">
        <v>6</v>
      </c>
      <c r="C168">
        <v>0.65</v>
      </c>
      <c r="D168">
        <v>0.18243075287117799</v>
      </c>
      <c r="E168">
        <v>3912.3916829999998</v>
      </c>
    </row>
    <row r="169" spans="1:5" x14ac:dyDescent="0.3">
      <c r="A169">
        <v>168</v>
      </c>
      <c r="B169" t="s">
        <v>6</v>
      </c>
      <c r="C169">
        <v>0.66</v>
      </c>
      <c r="D169">
        <v>0.182631663394868</v>
      </c>
      <c r="E169">
        <v>3916.70039</v>
      </c>
    </row>
    <row r="170" spans="1:5" x14ac:dyDescent="0.3">
      <c r="A170">
        <v>169</v>
      </c>
      <c r="B170" t="s">
        <v>6</v>
      </c>
      <c r="C170">
        <v>0.67</v>
      </c>
      <c r="D170">
        <v>0.182829137037849</v>
      </c>
      <c r="E170">
        <v>3920.9353900000001</v>
      </c>
    </row>
    <row r="171" spans="1:5" x14ac:dyDescent="0.3">
      <c r="A171">
        <v>170</v>
      </c>
      <c r="B171" t="s">
        <v>6</v>
      </c>
      <c r="C171">
        <v>0.68</v>
      </c>
      <c r="D171">
        <v>0.18302661068083001</v>
      </c>
      <c r="E171">
        <v>3925.1703900000002</v>
      </c>
    </row>
    <row r="172" spans="1:5" x14ac:dyDescent="0.3">
      <c r="A172">
        <v>171</v>
      </c>
      <c r="B172" t="s">
        <v>6</v>
      </c>
      <c r="C172">
        <v>0.69</v>
      </c>
      <c r="D172">
        <v>0.183223906993878</v>
      </c>
      <c r="E172">
        <v>3929.4015869999998</v>
      </c>
    </row>
    <row r="173" spans="1:5" x14ac:dyDescent="0.3">
      <c r="A173">
        <v>172</v>
      </c>
      <c r="B173" t="s">
        <v>6</v>
      </c>
      <c r="C173">
        <v>0.7</v>
      </c>
      <c r="D173">
        <v>0.18342110086310201</v>
      </c>
      <c r="E173">
        <v>3933.6305870000001</v>
      </c>
    </row>
    <row r="174" spans="1:5" x14ac:dyDescent="0.3">
      <c r="A174">
        <v>173</v>
      </c>
      <c r="B174" t="s">
        <v>6</v>
      </c>
      <c r="C174">
        <v>0.71</v>
      </c>
      <c r="D174">
        <v>0.18361784951902199</v>
      </c>
      <c r="E174">
        <v>3937.8500389999999</v>
      </c>
    </row>
    <row r="175" spans="1:5" x14ac:dyDescent="0.3">
      <c r="A175">
        <v>174</v>
      </c>
      <c r="B175" t="s">
        <v>6</v>
      </c>
      <c r="C175">
        <v>0.72</v>
      </c>
      <c r="D175">
        <v>0.18379375321156999</v>
      </c>
      <c r="E175">
        <v>3941.6224520000001</v>
      </c>
    </row>
    <row r="176" spans="1:5" x14ac:dyDescent="0.3">
      <c r="A176">
        <v>175</v>
      </c>
      <c r="B176" t="s">
        <v>6</v>
      </c>
      <c r="C176">
        <v>0.73</v>
      </c>
      <c r="D176">
        <v>0.18396334273684001</v>
      </c>
      <c r="E176">
        <v>3945.2594519999998</v>
      </c>
    </row>
    <row r="177" spans="1:5" x14ac:dyDescent="0.3">
      <c r="A177">
        <v>176</v>
      </c>
      <c r="B177" t="s">
        <v>6</v>
      </c>
      <c r="C177">
        <v>0.74</v>
      </c>
      <c r="D177">
        <v>0.184132932262111</v>
      </c>
      <c r="E177">
        <v>3948.896452</v>
      </c>
    </row>
    <row r="178" spans="1:5" x14ac:dyDescent="0.3">
      <c r="A178">
        <v>177</v>
      </c>
      <c r="B178" t="s">
        <v>6</v>
      </c>
      <c r="C178">
        <v>0.75</v>
      </c>
      <c r="D178">
        <v>0.18430252178738099</v>
      </c>
      <c r="E178">
        <v>3952.5334520000001</v>
      </c>
    </row>
    <row r="179" spans="1:5" x14ac:dyDescent="0.3">
      <c r="A179">
        <v>178</v>
      </c>
      <c r="B179" t="s">
        <v>6</v>
      </c>
      <c r="C179">
        <v>0.76</v>
      </c>
      <c r="D179">
        <v>0.18447211131265201</v>
      </c>
      <c r="E179">
        <v>3956.1704519999998</v>
      </c>
    </row>
    <row r="180" spans="1:5" x14ac:dyDescent="0.3">
      <c r="A180">
        <v>179</v>
      </c>
      <c r="B180" t="s">
        <v>6</v>
      </c>
      <c r="C180">
        <v>0.77</v>
      </c>
      <c r="D180">
        <v>0.184641700837922</v>
      </c>
      <c r="E180">
        <v>3959.807452</v>
      </c>
    </row>
    <row r="181" spans="1:5" x14ac:dyDescent="0.3">
      <c r="A181">
        <v>180</v>
      </c>
      <c r="B181" t="s">
        <v>6</v>
      </c>
      <c r="C181">
        <v>0.78</v>
      </c>
      <c r="D181">
        <v>0.18481129036319299</v>
      </c>
      <c r="E181">
        <v>3963.4444520000002</v>
      </c>
    </row>
    <row r="182" spans="1:5" x14ac:dyDescent="0.3">
      <c r="A182">
        <v>181</v>
      </c>
      <c r="B182" t="s">
        <v>6</v>
      </c>
      <c r="C182">
        <v>0.79</v>
      </c>
      <c r="D182">
        <v>0.18498087988846401</v>
      </c>
      <c r="E182">
        <v>3967.0814519999999</v>
      </c>
    </row>
    <row r="183" spans="1:5" x14ac:dyDescent="0.3">
      <c r="A183">
        <v>182</v>
      </c>
      <c r="B183" t="s">
        <v>6</v>
      </c>
      <c r="C183">
        <v>0.8</v>
      </c>
      <c r="D183">
        <v>0.185150469413734</v>
      </c>
      <c r="E183">
        <v>3970.7184520000001</v>
      </c>
    </row>
    <row r="184" spans="1:5" x14ac:dyDescent="0.3">
      <c r="A184">
        <v>183</v>
      </c>
      <c r="B184" t="s">
        <v>6</v>
      </c>
      <c r="C184">
        <v>0.81</v>
      </c>
      <c r="D184">
        <v>0.18531399307093699</v>
      </c>
      <c r="E184">
        <v>3974.2253639999999</v>
      </c>
    </row>
    <row r="185" spans="1:5" x14ac:dyDescent="0.3">
      <c r="A185">
        <v>184</v>
      </c>
      <c r="B185" t="s">
        <v>6</v>
      </c>
      <c r="C185">
        <v>0.82</v>
      </c>
      <c r="D185">
        <v>0.18545124900330601</v>
      </c>
      <c r="E185">
        <v>3977.1689409999999</v>
      </c>
    </row>
    <row r="186" spans="1:5" x14ac:dyDescent="0.3">
      <c r="A186">
        <v>185</v>
      </c>
      <c r="B186" t="s">
        <v>6</v>
      </c>
      <c r="C186">
        <v>0.83</v>
      </c>
      <c r="D186">
        <v>0.18552945266927501</v>
      </c>
      <c r="E186">
        <v>3978.8460890000001</v>
      </c>
    </row>
    <row r="187" spans="1:5" x14ac:dyDescent="0.3">
      <c r="A187">
        <v>186</v>
      </c>
      <c r="B187" t="s">
        <v>6</v>
      </c>
      <c r="C187">
        <v>0.84</v>
      </c>
      <c r="D187">
        <v>0.185530198732625</v>
      </c>
      <c r="E187">
        <v>3978.8620890000002</v>
      </c>
    </row>
    <row r="188" spans="1:5" x14ac:dyDescent="0.3">
      <c r="A188">
        <v>187</v>
      </c>
      <c r="B188" t="s">
        <v>6</v>
      </c>
      <c r="C188">
        <v>0.85</v>
      </c>
      <c r="D188">
        <v>0.18553094479597501</v>
      </c>
      <c r="E188">
        <v>3978.8780889999998</v>
      </c>
    </row>
    <row r="189" spans="1:5" x14ac:dyDescent="0.3">
      <c r="A189">
        <v>188</v>
      </c>
      <c r="B189" t="s">
        <v>6</v>
      </c>
      <c r="C189">
        <v>0.86</v>
      </c>
      <c r="D189">
        <v>0.185531690859325</v>
      </c>
      <c r="E189">
        <v>3978.8940889999999</v>
      </c>
    </row>
    <row r="190" spans="1:5" x14ac:dyDescent="0.3">
      <c r="A190">
        <v>189</v>
      </c>
      <c r="B190" t="s">
        <v>6</v>
      </c>
      <c r="C190">
        <v>0.87</v>
      </c>
      <c r="D190">
        <v>0.18553243692267499</v>
      </c>
      <c r="E190">
        <v>3978.910089</v>
      </c>
    </row>
    <row r="191" spans="1:5" x14ac:dyDescent="0.3">
      <c r="A191">
        <v>190</v>
      </c>
      <c r="B191" t="s">
        <v>6</v>
      </c>
      <c r="C191">
        <v>0.88</v>
      </c>
      <c r="D191">
        <v>0.185533182986025</v>
      </c>
      <c r="E191">
        <v>3978.926089</v>
      </c>
    </row>
    <row r="192" spans="1:5" x14ac:dyDescent="0.3">
      <c r="A192">
        <v>191</v>
      </c>
      <c r="B192" t="s">
        <v>6</v>
      </c>
      <c r="C192">
        <v>0.89</v>
      </c>
      <c r="D192">
        <v>0.18553392904937499</v>
      </c>
      <c r="E192">
        <v>3978.9420890000001</v>
      </c>
    </row>
    <row r="193" spans="1:5" x14ac:dyDescent="0.3">
      <c r="A193">
        <v>192</v>
      </c>
      <c r="B193" t="s">
        <v>6</v>
      </c>
      <c r="C193">
        <v>0.9</v>
      </c>
      <c r="D193">
        <v>0.18553467511272601</v>
      </c>
      <c r="E193">
        <v>3978.9580890000002</v>
      </c>
    </row>
    <row r="194" spans="1:5" x14ac:dyDescent="0.3">
      <c r="A194">
        <v>193</v>
      </c>
      <c r="B194" t="s">
        <v>6</v>
      </c>
      <c r="C194">
        <v>0.91</v>
      </c>
      <c r="D194">
        <v>0.18553542117607599</v>
      </c>
      <c r="E194">
        <v>3978.9740889999998</v>
      </c>
    </row>
    <row r="195" spans="1:5" x14ac:dyDescent="0.3">
      <c r="A195">
        <v>194</v>
      </c>
      <c r="B195" t="s">
        <v>6</v>
      </c>
      <c r="C195">
        <v>0.92</v>
      </c>
      <c r="D195">
        <v>0.18553616723942601</v>
      </c>
      <c r="E195">
        <v>3978.9900889999999</v>
      </c>
    </row>
    <row r="196" spans="1:5" x14ac:dyDescent="0.3">
      <c r="A196">
        <v>195</v>
      </c>
      <c r="B196" t="s">
        <v>6</v>
      </c>
      <c r="C196">
        <v>0.93</v>
      </c>
      <c r="D196">
        <v>0.185536913302776</v>
      </c>
      <c r="E196">
        <v>3979.006089</v>
      </c>
    </row>
    <row r="197" spans="1:5" x14ac:dyDescent="0.3">
      <c r="A197">
        <v>196</v>
      </c>
      <c r="B197" t="s">
        <v>6</v>
      </c>
      <c r="C197">
        <v>0.94</v>
      </c>
      <c r="D197">
        <v>0.18553765936612601</v>
      </c>
      <c r="E197">
        <v>3979.0220890000001</v>
      </c>
    </row>
    <row r="198" spans="1:5" x14ac:dyDescent="0.3">
      <c r="A198">
        <v>197</v>
      </c>
      <c r="B198" t="s">
        <v>6</v>
      </c>
      <c r="C198">
        <v>0.95</v>
      </c>
      <c r="D198" t="s">
        <v>5</v>
      </c>
      <c r="E198" t="s">
        <v>5</v>
      </c>
    </row>
    <row r="199" spans="1:5" x14ac:dyDescent="0.3">
      <c r="A199">
        <v>198</v>
      </c>
      <c r="B199" t="s">
        <v>6</v>
      </c>
      <c r="C199">
        <v>0.96</v>
      </c>
      <c r="D199" t="s">
        <v>5</v>
      </c>
      <c r="E199" t="s">
        <v>5</v>
      </c>
    </row>
    <row r="200" spans="1:5" x14ac:dyDescent="0.3">
      <c r="A200">
        <v>199</v>
      </c>
      <c r="B200" t="s">
        <v>6</v>
      </c>
      <c r="C200">
        <v>0.97</v>
      </c>
      <c r="D200" t="s">
        <v>5</v>
      </c>
      <c r="E200" t="s">
        <v>5</v>
      </c>
    </row>
    <row r="201" spans="1:5" x14ac:dyDescent="0.3">
      <c r="A201">
        <v>200</v>
      </c>
      <c r="B201" t="s">
        <v>6</v>
      </c>
      <c r="C201">
        <v>0.98</v>
      </c>
      <c r="D201" t="s">
        <v>5</v>
      </c>
      <c r="E201" t="s">
        <v>5</v>
      </c>
    </row>
    <row r="202" spans="1:5" x14ac:dyDescent="0.3">
      <c r="A202">
        <v>201</v>
      </c>
      <c r="B202" t="s">
        <v>6</v>
      </c>
      <c r="C202">
        <v>0.99</v>
      </c>
      <c r="D202" t="s">
        <v>5</v>
      </c>
      <c r="E202" t="s">
        <v>5</v>
      </c>
    </row>
    <row r="203" spans="1:5" x14ac:dyDescent="0.3">
      <c r="A203">
        <v>202</v>
      </c>
      <c r="B203" t="s">
        <v>6</v>
      </c>
      <c r="C203">
        <v>1</v>
      </c>
      <c r="D203" t="s">
        <v>5</v>
      </c>
      <c r="E203" t="s">
        <v>5</v>
      </c>
    </row>
    <row r="204" spans="1:5" x14ac:dyDescent="0.3">
      <c r="A204">
        <v>203</v>
      </c>
      <c r="B204" t="s">
        <v>7</v>
      </c>
      <c r="C204">
        <v>0</v>
      </c>
      <c r="D204" t="s">
        <v>5</v>
      </c>
      <c r="E204" t="s">
        <v>5</v>
      </c>
    </row>
    <row r="205" spans="1:5" x14ac:dyDescent="0.3">
      <c r="A205">
        <v>204</v>
      </c>
      <c r="B205" t="s">
        <v>7</v>
      </c>
      <c r="C205">
        <v>0.01</v>
      </c>
      <c r="D205">
        <v>9.9978467713874204E-3</v>
      </c>
      <c r="E205">
        <v>2482.5133430000001</v>
      </c>
    </row>
    <row r="206" spans="1:5" x14ac:dyDescent="0.3">
      <c r="A206">
        <v>205</v>
      </c>
      <c r="B206" t="s">
        <v>7</v>
      </c>
      <c r="C206">
        <v>0.02</v>
      </c>
      <c r="D206">
        <v>1.9992044511423099E-2</v>
      </c>
      <c r="E206">
        <v>4964.1206140000004</v>
      </c>
    </row>
    <row r="207" spans="1:5" x14ac:dyDescent="0.3">
      <c r="A207">
        <v>206</v>
      </c>
      <c r="B207" t="s">
        <v>7</v>
      </c>
      <c r="C207">
        <v>0.03</v>
      </c>
      <c r="D207">
        <v>2.9982263206349599E-2</v>
      </c>
      <c r="E207">
        <v>7444.739869</v>
      </c>
    </row>
    <row r="208" spans="1:5" x14ac:dyDescent="0.3">
      <c r="A208">
        <v>207</v>
      </c>
      <c r="B208" t="s">
        <v>7</v>
      </c>
      <c r="C208">
        <v>0.04</v>
      </c>
      <c r="D208">
        <v>3.9961483837605997E-2</v>
      </c>
      <c r="E208">
        <v>9922.6282520000004</v>
      </c>
    </row>
    <row r="209" spans="1:5" x14ac:dyDescent="0.3">
      <c r="A209">
        <v>208</v>
      </c>
      <c r="B209" t="s">
        <v>7</v>
      </c>
      <c r="C209">
        <v>0.05</v>
      </c>
      <c r="D209">
        <v>4.9933136797999898E-2</v>
      </c>
      <c r="E209">
        <v>12398.637546</v>
      </c>
    </row>
    <row r="210" spans="1:5" x14ac:dyDescent="0.3">
      <c r="A210">
        <v>209</v>
      </c>
      <c r="B210" t="s">
        <v>7</v>
      </c>
      <c r="C210">
        <v>0.06</v>
      </c>
      <c r="D210">
        <v>5.98989662141046E-2</v>
      </c>
      <c r="E210">
        <v>14873.200826</v>
      </c>
    </row>
    <row r="211" spans="1:5" x14ac:dyDescent="0.3">
      <c r="A211">
        <v>210</v>
      </c>
      <c r="B211" t="s">
        <v>7</v>
      </c>
      <c r="C211">
        <v>7.0000000000000007E-2</v>
      </c>
      <c r="D211">
        <v>6.9860051058215605E-2</v>
      </c>
      <c r="E211">
        <v>17346.586006000001</v>
      </c>
    </row>
    <row r="212" spans="1:5" x14ac:dyDescent="0.3">
      <c r="A212">
        <v>211</v>
      </c>
      <c r="B212" t="s">
        <v>7</v>
      </c>
      <c r="C212">
        <v>0.08</v>
      </c>
      <c r="D212">
        <v>7.9810089724403205E-2</v>
      </c>
      <c r="E212">
        <v>19817.228367</v>
      </c>
    </row>
    <row r="213" spans="1:5" x14ac:dyDescent="0.3">
      <c r="A213">
        <v>212</v>
      </c>
      <c r="B213" t="s">
        <v>7</v>
      </c>
      <c r="C213">
        <v>0.09</v>
      </c>
      <c r="D213">
        <v>8.9727898707556195E-2</v>
      </c>
      <c r="E213">
        <v>22279.867943000001</v>
      </c>
    </row>
    <row r="214" spans="1:5" x14ac:dyDescent="0.3">
      <c r="A214">
        <v>213</v>
      </c>
      <c r="B214" t="s">
        <v>7</v>
      </c>
      <c r="C214">
        <v>0.1</v>
      </c>
      <c r="D214">
        <v>9.9584977724957405E-2</v>
      </c>
      <c r="E214">
        <v>24727.427976999999</v>
      </c>
    </row>
    <row r="215" spans="1:5" x14ac:dyDescent="0.3">
      <c r="A215">
        <v>214</v>
      </c>
      <c r="B215" t="s">
        <v>7</v>
      </c>
      <c r="C215">
        <v>0.11</v>
      </c>
      <c r="D215">
        <v>0.10937633642201</v>
      </c>
      <c r="E215">
        <v>27158.66934</v>
      </c>
    </row>
    <row r="216" spans="1:5" x14ac:dyDescent="0.3">
      <c r="A216">
        <v>215</v>
      </c>
      <c r="B216" t="s">
        <v>7</v>
      </c>
      <c r="C216">
        <v>0.12</v>
      </c>
      <c r="D216">
        <v>0.11907122777328499</v>
      </c>
      <c r="E216">
        <v>29565.957397999999</v>
      </c>
    </row>
    <row r="217" spans="1:5" x14ac:dyDescent="0.3">
      <c r="A217">
        <v>216</v>
      </c>
      <c r="B217" t="s">
        <v>7</v>
      </c>
      <c r="C217">
        <v>0.13</v>
      </c>
      <c r="D217">
        <v>0.12860894263421399</v>
      </c>
      <c r="E217">
        <v>31934.217778999999</v>
      </c>
    </row>
    <row r="218" spans="1:5" x14ac:dyDescent="0.3">
      <c r="A218">
        <v>217</v>
      </c>
      <c r="B218" t="s">
        <v>7</v>
      </c>
      <c r="C218">
        <v>0.14000000000000001</v>
      </c>
      <c r="D218">
        <v>0.138125739381599</v>
      </c>
      <c r="E218">
        <v>34297.284092000002</v>
      </c>
    </row>
    <row r="219" spans="1:5" x14ac:dyDescent="0.3">
      <c r="A219">
        <v>218</v>
      </c>
      <c r="B219" t="s">
        <v>7</v>
      </c>
      <c r="C219">
        <v>0.15</v>
      </c>
      <c r="D219">
        <v>0.14756176820585001</v>
      </c>
      <c r="E219">
        <v>36640.295341999998</v>
      </c>
    </row>
    <row r="220" spans="1:5" x14ac:dyDescent="0.3">
      <c r="A220">
        <v>219</v>
      </c>
      <c r="B220" t="s">
        <v>7</v>
      </c>
      <c r="C220">
        <v>0.16</v>
      </c>
      <c r="D220">
        <v>0.15677339179911101</v>
      </c>
      <c r="E220">
        <v>38927.585696000002</v>
      </c>
    </row>
    <row r="221" spans="1:5" x14ac:dyDescent="0.3">
      <c r="A221">
        <v>220</v>
      </c>
      <c r="B221" t="s">
        <v>7</v>
      </c>
      <c r="C221">
        <v>0.17</v>
      </c>
      <c r="D221">
        <v>0.16580610589082501</v>
      </c>
      <c r="E221">
        <v>41170.451961999999</v>
      </c>
    </row>
    <row r="222" spans="1:5" x14ac:dyDescent="0.3">
      <c r="A222">
        <v>221</v>
      </c>
      <c r="B222" t="s">
        <v>7</v>
      </c>
      <c r="C222">
        <v>0.18</v>
      </c>
      <c r="D222">
        <v>0.174482507837142</v>
      </c>
      <c r="E222">
        <v>43324.844212000004</v>
      </c>
    </row>
    <row r="223" spans="1:5" x14ac:dyDescent="0.3">
      <c r="A223">
        <v>222</v>
      </c>
      <c r="B223" t="s">
        <v>7</v>
      </c>
      <c r="C223">
        <v>0.19</v>
      </c>
      <c r="D223">
        <v>0.182961525556493</v>
      </c>
      <c r="E223">
        <v>45430.225011000002</v>
      </c>
    </row>
    <row r="224" spans="1:5" x14ac:dyDescent="0.3">
      <c r="A224">
        <v>223</v>
      </c>
      <c r="B224" t="s">
        <v>7</v>
      </c>
      <c r="C224">
        <v>0.2</v>
      </c>
      <c r="D224">
        <v>0.19130315162654901</v>
      </c>
      <c r="E224">
        <v>47501.490804000001</v>
      </c>
    </row>
    <row r="225" spans="1:5" x14ac:dyDescent="0.3">
      <c r="A225">
        <v>224</v>
      </c>
      <c r="B225" t="s">
        <v>7</v>
      </c>
      <c r="C225">
        <v>0.21</v>
      </c>
      <c r="D225">
        <v>0.199503180840644</v>
      </c>
      <c r="E225">
        <v>49537.597417999998</v>
      </c>
    </row>
    <row r="226" spans="1:5" x14ac:dyDescent="0.3">
      <c r="A226">
        <v>225</v>
      </c>
      <c r="B226" t="s">
        <v>7</v>
      </c>
      <c r="C226">
        <v>0.22</v>
      </c>
      <c r="D226">
        <v>0.20753913490999801</v>
      </c>
      <c r="E226">
        <v>51532.963386000003</v>
      </c>
    </row>
    <row r="227" spans="1:5" x14ac:dyDescent="0.3">
      <c r="A227">
        <v>226</v>
      </c>
      <c r="B227" t="s">
        <v>7</v>
      </c>
      <c r="C227">
        <v>0.23</v>
      </c>
      <c r="D227">
        <v>0.21538683911064099</v>
      </c>
      <c r="E227">
        <v>53481.586007999998</v>
      </c>
    </row>
    <row r="228" spans="1:5" x14ac:dyDescent="0.3">
      <c r="A228">
        <v>227</v>
      </c>
      <c r="B228" t="s">
        <v>7</v>
      </c>
      <c r="C228">
        <v>0.24</v>
      </c>
      <c r="D228">
        <v>0.223008502719239</v>
      </c>
      <c r="E228">
        <v>55374.081665999998</v>
      </c>
    </row>
    <row r="229" spans="1:5" x14ac:dyDescent="0.3">
      <c r="A229">
        <v>228</v>
      </c>
      <c r="B229" t="s">
        <v>7</v>
      </c>
      <c r="C229">
        <v>0.25</v>
      </c>
      <c r="D229">
        <v>0.23047177901111901</v>
      </c>
      <c r="E229">
        <v>57227.248993000001</v>
      </c>
    </row>
    <row r="230" spans="1:5" x14ac:dyDescent="0.3">
      <c r="A230">
        <v>229</v>
      </c>
      <c r="B230" t="s">
        <v>7</v>
      </c>
      <c r="C230">
        <v>0.26</v>
      </c>
      <c r="D230">
        <v>0.23777561470015901</v>
      </c>
      <c r="E230">
        <v>59040.826453000001</v>
      </c>
    </row>
    <row r="231" spans="1:5" x14ac:dyDescent="0.3">
      <c r="A231">
        <v>230</v>
      </c>
      <c r="B231" t="s">
        <v>7</v>
      </c>
      <c r="C231">
        <v>0.27</v>
      </c>
      <c r="D231">
        <v>0.24451276738911201</v>
      </c>
      <c r="E231">
        <v>60713.693804000002</v>
      </c>
    </row>
    <row r="232" spans="1:5" x14ac:dyDescent="0.3">
      <c r="A232">
        <v>231</v>
      </c>
      <c r="B232" t="s">
        <v>7</v>
      </c>
      <c r="C232">
        <v>0.28000000000000003</v>
      </c>
      <c r="D232">
        <v>0.25082978967382002</v>
      </c>
      <c r="E232">
        <v>62282.240759</v>
      </c>
    </row>
    <row r="233" spans="1:5" x14ac:dyDescent="0.3">
      <c r="A233">
        <v>232</v>
      </c>
      <c r="B233" t="s">
        <v>7</v>
      </c>
      <c r="C233">
        <v>0.28999999999999998</v>
      </c>
      <c r="D233">
        <v>0.257001831809131</v>
      </c>
      <c r="E233">
        <v>63814.788446999999</v>
      </c>
    </row>
    <row r="234" spans="1:5" x14ac:dyDescent="0.3">
      <c r="A234">
        <v>233</v>
      </c>
      <c r="B234" t="s">
        <v>7</v>
      </c>
      <c r="C234">
        <v>0.3</v>
      </c>
      <c r="D234">
        <v>0.26303293501374098</v>
      </c>
      <c r="E234">
        <v>65312.340321999996</v>
      </c>
    </row>
    <row r="235" spans="1:5" x14ac:dyDescent="0.3">
      <c r="A235">
        <v>234</v>
      </c>
      <c r="B235" t="s">
        <v>7</v>
      </c>
      <c r="C235">
        <v>0.31</v>
      </c>
      <c r="D235">
        <v>0.268870203246172</v>
      </c>
      <c r="E235">
        <v>66761.762042999995</v>
      </c>
    </row>
    <row r="236" spans="1:5" x14ac:dyDescent="0.3">
      <c r="A236">
        <v>235</v>
      </c>
      <c r="B236" t="s">
        <v>7</v>
      </c>
      <c r="C236">
        <v>0.32</v>
      </c>
      <c r="D236">
        <v>0.27418988570096098</v>
      </c>
      <c r="E236">
        <v>68082.664730999997</v>
      </c>
    </row>
    <row r="237" spans="1:5" x14ac:dyDescent="0.3">
      <c r="A237">
        <v>236</v>
      </c>
      <c r="B237" t="s">
        <v>7</v>
      </c>
      <c r="C237">
        <v>0.33</v>
      </c>
      <c r="D237">
        <v>0.27848058215547999</v>
      </c>
      <c r="E237">
        <v>69148.065256000002</v>
      </c>
    </row>
    <row r="238" spans="1:5" x14ac:dyDescent="0.3">
      <c r="A238">
        <v>237</v>
      </c>
      <c r="B238" t="s">
        <v>7</v>
      </c>
      <c r="C238">
        <v>0.34</v>
      </c>
      <c r="D238">
        <v>0.282428749979863</v>
      </c>
      <c r="E238">
        <v>70128.414277999997</v>
      </c>
    </row>
    <row r="239" spans="1:5" x14ac:dyDescent="0.3">
      <c r="A239">
        <v>238</v>
      </c>
      <c r="B239" t="s">
        <v>7</v>
      </c>
      <c r="C239">
        <v>0.35</v>
      </c>
      <c r="D239">
        <v>0.28630004152557698</v>
      </c>
      <c r="E239">
        <v>71089.674551000004</v>
      </c>
    </row>
    <row r="240" spans="1:5" x14ac:dyDescent="0.3">
      <c r="A240">
        <v>239</v>
      </c>
      <c r="B240" t="s">
        <v>7</v>
      </c>
      <c r="C240">
        <v>0.36</v>
      </c>
      <c r="D240">
        <v>0.29000845589372398</v>
      </c>
      <c r="E240">
        <v>72010.491639</v>
      </c>
    </row>
    <row r="241" spans="1:5" x14ac:dyDescent="0.3">
      <c r="A241">
        <v>240</v>
      </c>
      <c r="B241" t="s">
        <v>7</v>
      </c>
      <c r="C241">
        <v>0.37</v>
      </c>
      <c r="D241">
        <v>0.29353870524049502</v>
      </c>
      <c r="E241">
        <v>72887.069497000004</v>
      </c>
    </row>
    <row r="242" spans="1:5" x14ac:dyDescent="0.3">
      <c r="A242">
        <v>241</v>
      </c>
      <c r="B242" t="s">
        <v>7</v>
      </c>
      <c r="C242">
        <v>0.38</v>
      </c>
      <c r="D242">
        <v>0.29685125482068803</v>
      </c>
      <c r="E242">
        <v>73709.591457999995</v>
      </c>
    </row>
    <row r="243" spans="1:5" x14ac:dyDescent="0.3">
      <c r="A243">
        <v>242</v>
      </c>
      <c r="B243" t="s">
        <v>7</v>
      </c>
      <c r="C243">
        <v>0.39</v>
      </c>
      <c r="D243">
        <v>0.29988690047473898</v>
      </c>
      <c r="E243">
        <v>74463.356845000002</v>
      </c>
    </row>
    <row r="244" spans="1:5" x14ac:dyDescent="0.3">
      <c r="A244">
        <v>243</v>
      </c>
      <c r="B244" t="s">
        <v>7</v>
      </c>
      <c r="C244">
        <v>0.4</v>
      </c>
      <c r="D244">
        <v>0.30264572886226898</v>
      </c>
      <c r="E244">
        <v>75148.387176000004</v>
      </c>
    </row>
    <row r="245" spans="1:5" x14ac:dyDescent="0.3">
      <c r="A245">
        <v>244</v>
      </c>
      <c r="B245" t="s">
        <v>7</v>
      </c>
      <c r="C245">
        <v>0.41</v>
      </c>
      <c r="D245">
        <v>0.30536633438016503</v>
      </c>
      <c r="E245">
        <v>75823.926584999994</v>
      </c>
    </row>
    <row r="246" spans="1:5" x14ac:dyDescent="0.3">
      <c r="A246">
        <v>245</v>
      </c>
      <c r="B246" t="s">
        <v>7</v>
      </c>
      <c r="C246">
        <v>0.42</v>
      </c>
      <c r="D246">
        <v>0.30806719144374201</v>
      </c>
      <c r="E246">
        <v>76494.562357999996</v>
      </c>
    </row>
    <row r="247" spans="1:5" x14ac:dyDescent="0.3">
      <c r="A247">
        <v>246</v>
      </c>
      <c r="B247" t="s">
        <v>7</v>
      </c>
      <c r="C247">
        <v>0.43</v>
      </c>
      <c r="D247">
        <v>0.310746423544772</v>
      </c>
      <c r="E247">
        <v>77159.828548999998</v>
      </c>
    </row>
    <row r="248" spans="1:5" x14ac:dyDescent="0.3">
      <c r="A248">
        <v>247</v>
      </c>
      <c r="B248" t="s">
        <v>7</v>
      </c>
      <c r="C248">
        <v>0.44</v>
      </c>
      <c r="D248">
        <v>0.31336594687255298</v>
      </c>
      <c r="E248">
        <v>77810.268765000001</v>
      </c>
    </row>
    <row r="249" spans="1:5" x14ac:dyDescent="0.3">
      <c r="A249">
        <v>248</v>
      </c>
      <c r="B249" t="s">
        <v>7</v>
      </c>
      <c r="C249">
        <v>0.45</v>
      </c>
      <c r="D249">
        <v>0.31590518596096401</v>
      </c>
      <c r="E249">
        <v>78440.774019000004</v>
      </c>
    </row>
    <row r="250" spans="1:5" x14ac:dyDescent="0.3">
      <c r="A250">
        <v>249</v>
      </c>
      <c r="B250" t="s">
        <v>7</v>
      </c>
      <c r="C250">
        <v>0.46</v>
      </c>
      <c r="D250">
        <v>0.31843371059278802</v>
      </c>
      <c r="E250">
        <v>79068.618822000004</v>
      </c>
    </row>
    <row r="251" spans="1:5" x14ac:dyDescent="0.3">
      <c r="A251">
        <v>250</v>
      </c>
      <c r="B251" t="s">
        <v>7</v>
      </c>
      <c r="C251">
        <v>0.47</v>
      </c>
      <c r="D251">
        <v>0.32093261114968402</v>
      </c>
      <c r="E251">
        <v>79689.107824999999</v>
      </c>
    </row>
    <row r="252" spans="1:5" x14ac:dyDescent="0.3">
      <c r="A252">
        <v>251</v>
      </c>
      <c r="B252" t="s">
        <v>7</v>
      </c>
      <c r="C252">
        <v>0.48</v>
      </c>
      <c r="D252">
        <v>0.323376354613362</v>
      </c>
      <c r="E252">
        <v>80295.901056999995</v>
      </c>
    </row>
    <row r="253" spans="1:5" x14ac:dyDescent="0.3">
      <c r="A253">
        <v>252</v>
      </c>
      <c r="B253" t="s">
        <v>7</v>
      </c>
      <c r="C253">
        <v>0.49</v>
      </c>
      <c r="D253">
        <v>0.32573167059195002</v>
      </c>
      <c r="E253">
        <v>80880.73732</v>
      </c>
    </row>
    <row r="254" spans="1:5" x14ac:dyDescent="0.3">
      <c r="A254">
        <v>253</v>
      </c>
      <c r="B254" t="s">
        <v>7</v>
      </c>
      <c r="C254">
        <v>0.5</v>
      </c>
      <c r="D254">
        <v>0.32800981454647699</v>
      </c>
      <c r="E254">
        <v>81446.411399000004</v>
      </c>
    </row>
    <row r="255" spans="1:5" x14ac:dyDescent="0.3">
      <c r="A255">
        <v>254</v>
      </c>
      <c r="B255" t="s">
        <v>7</v>
      </c>
      <c r="C255">
        <v>0.51</v>
      </c>
      <c r="D255">
        <v>0.330223972581279</v>
      </c>
      <c r="E255">
        <v>81996.197467000005</v>
      </c>
    </row>
    <row r="256" spans="1:5" x14ac:dyDescent="0.3">
      <c r="A256">
        <v>255</v>
      </c>
      <c r="B256" t="s">
        <v>7</v>
      </c>
      <c r="C256">
        <v>0.52</v>
      </c>
      <c r="D256">
        <v>0.33235152883069502</v>
      </c>
      <c r="E256">
        <v>82524.479896000004</v>
      </c>
    </row>
    <row r="257" spans="1:5" x14ac:dyDescent="0.3">
      <c r="A257">
        <v>256</v>
      </c>
      <c r="B257" t="s">
        <v>7</v>
      </c>
      <c r="C257">
        <v>0.53</v>
      </c>
      <c r="D257">
        <v>0.33436606856975798</v>
      </c>
      <c r="E257">
        <v>83024.699783000004</v>
      </c>
    </row>
    <row r="258" spans="1:5" x14ac:dyDescent="0.3">
      <c r="A258">
        <v>257</v>
      </c>
      <c r="B258" t="s">
        <v>7</v>
      </c>
      <c r="C258">
        <v>0.54</v>
      </c>
      <c r="D258">
        <v>0.33635118419378102</v>
      </c>
      <c r="E258">
        <v>83517.613521000007</v>
      </c>
    </row>
    <row r="259" spans="1:5" x14ac:dyDescent="0.3">
      <c r="A259">
        <v>258</v>
      </c>
      <c r="B259" t="s">
        <v>7</v>
      </c>
      <c r="C259">
        <v>0.55000000000000004</v>
      </c>
      <c r="D259">
        <v>0.33824909737548398</v>
      </c>
      <c r="E259">
        <v>83988.874473999997</v>
      </c>
    </row>
    <row r="260" spans="1:5" x14ac:dyDescent="0.3">
      <c r="A260">
        <v>259</v>
      </c>
      <c r="B260" t="s">
        <v>7</v>
      </c>
      <c r="C260">
        <v>0.56000000000000005</v>
      </c>
      <c r="D260">
        <v>0.340021076777412</v>
      </c>
      <c r="E260">
        <v>84428.865464999995</v>
      </c>
    </row>
    <row r="261" spans="1:5" x14ac:dyDescent="0.3">
      <c r="A261">
        <v>260</v>
      </c>
      <c r="B261" t="s">
        <v>7</v>
      </c>
      <c r="C261">
        <v>0.56999999999999995</v>
      </c>
      <c r="D261">
        <v>0.34169570649057102</v>
      </c>
      <c r="E261">
        <v>84844.684061000007</v>
      </c>
    </row>
    <row r="262" spans="1:5" x14ac:dyDescent="0.3">
      <c r="A262">
        <v>261</v>
      </c>
      <c r="B262" t="s">
        <v>7</v>
      </c>
      <c r="C262">
        <v>0.57999999999999996</v>
      </c>
      <c r="D262">
        <v>0.34336620043188798</v>
      </c>
      <c r="E262">
        <v>85259.475724999997</v>
      </c>
    </row>
    <row r="263" spans="1:5" x14ac:dyDescent="0.3">
      <c r="A263">
        <v>262</v>
      </c>
      <c r="B263" t="s">
        <v>7</v>
      </c>
      <c r="C263">
        <v>0.59</v>
      </c>
      <c r="D263">
        <v>0.34502373074946602</v>
      </c>
      <c r="E263">
        <v>85671.048458999998</v>
      </c>
    </row>
    <row r="264" spans="1:5" x14ac:dyDescent="0.3">
      <c r="A264">
        <v>263</v>
      </c>
      <c r="B264" t="s">
        <v>7</v>
      </c>
      <c r="C264">
        <v>0.6</v>
      </c>
      <c r="D264">
        <v>0.34666814508619997</v>
      </c>
      <c r="E264">
        <v>86079.364432000002</v>
      </c>
    </row>
    <row r="265" spans="1:5" x14ac:dyDescent="0.3">
      <c r="A265">
        <v>264</v>
      </c>
      <c r="B265" t="s">
        <v>7</v>
      </c>
      <c r="C265">
        <v>0.61</v>
      </c>
      <c r="D265">
        <v>0.348290345265174</v>
      </c>
      <c r="E265">
        <v>86482.164522999999</v>
      </c>
    </row>
    <row r="266" spans="1:5" x14ac:dyDescent="0.3">
      <c r="A266">
        <v>265</v>
      </c>
      <c r="B266" t="s">
        <v>7</v>
      </c>
      <c r="C266">
        <v>0.62</v>
      </c>
      <c r="D266">
        <v>0.34987778353459098</v>
      </c>
      <c r="E266">
        <v>86876.333064999999</v>
      </c>
    </row>
    <row r="267" spans="1:5" x14ac:dyDescent="0.3">
      <c r="A267">
        <v>266</v>
      </c>
      <c r="B267" t="s">
        <v>7</v>
      </c>
      <c r="C267">
        <v>0.63</v>
      </c>
      <c r="D267">
        <v>0.35144804038826499</v>
      </c>
      <c r="E267">
        <v>87266.235379000005</v>
      </c>
    </row>
    <row r="268" spans="1:5" x14ac:dyDescent="0.3">
      <c r="A268">
        <v>267</v>
      </c>
      <c r="B268" t="s">
        <v>7</v>
      </c>
      <c r="C268">
        <v>0.64</v>
      </c>
      <c r="D268">
        <v>0.35299646279089197</v>
      </c>
      <c r="E268">
        <v>87650.716094000003</v>
      </c>
    </row>
    <row r="269" spans="1:5" x14ac:dyDescent="0.3">
      <c r="A269">
        <v>268</v>
      </c>
      <c r="B269" t="s">
        <v>7</v>
      </c>
      <c r="C269">
        <v>0.65</v>
      </c>
      <c r="D269">
        <v>0.35454026763075103</v>
      </c>
      <c r="E269">
        <v>88034.050245999999</v>
      </c>
    </row>
    <row r="270" spans="1:5" x14ac:dyDescent="0.3">
      <c r="A270">
        <v>269</v>
      </c>
      <c r="B270" t="s">
        <v>7</v>
      </c>
      <c r="C270">
        <v>0.66</v>
      </c>
      <c r="D270">
        <v>0.35608132736862103</v>
      </c>
      <c r="E270">
        <v>88416.702776000006</v>
      </c>
    </row>
    <row r="271" spans="1:5" x14ac:dyDescent="0.3">
      <c r="A271">
        <v>270</v>
      </c>
      <c r="B271" t="s">
        <v>7</v>
      </c>
      <c r="C271">
        <v>0.67</v>
      </c>
      <c r="D271">
        <v>0.357619616012256</v>
      </c>
      <c r="E271">
        <v>88798.667230000006</v>
      </c>
    </row>
    <row r="272" spans="1:5" x14ac:dyDescent="0.3">
      <c r="A272">
        <v>271</v>
      </c>
      <c r="B272" t="s">
        <v>7</v>
      </c>
      <c r="C272">
        <v>0.68</v>
      </c>
      <c r="D272">
        <v>0.35914514534555902</v>
      </c>
      <c r="E272">
        <v>89177.463485999993</v>
      </c>
    </row>
    <row r="273" spans="1:5" x14ac:dyDescent="0.3">
      <c r="A273">
        <v>272</v>
      </c>
      <c r="B273" t="s">
        <v>7</v>
      </c>
      <c r="C273">
        <v>0.69</v>
      </c>
      <c r="D273">
        <v>0.360636002654802</v>
      </c>
      <c r="E273">
        <v>89547.650511999993</v>
      </c>
    </row>
    <row r="274" spans="1:5" x14ac:dyDescent="0.3">
      <c r="A274">
        <v>273</v>
      </c>
      <c r="B274" t="s">
        <v>7</v>
      </c>
      <c r="C274">
        <v>0.7</v>
      </c>
      <c r="D274">
        <v>0.362073066312049</v>
      </c>
      <c r="E274">
        <v>89904.480316000001</v>
      </c>
    </row>
    <row r="275" spans="1:5" x14ac:dyDescent="0.3">
      <c r="A275">
        <v>274</v>
      </c>
      <c r="B275" t="s">
        <v>7</v>
      </c>
      <c r="C275">
        <v>0.71</v>
      </c>
      <c r="D275">
        <v>0.36350184253788098</v>
      </c>
      <c r="E275">
        <v>90259.252311000004</v>
      </c>
    </row>
    <row r="276" spans="1:5" x14ac:dyDescent="0.3">
      <c r="A276">
        <v>275</v>
      </c>
      <c r="B276" t="s">
        <v>7</v>
      </c>
      <c r="C276">
        <v>0.72</v>
      </c>
      <c r="D276">
        <v>0.36490931930031201</v>
      </c>
      <c r="E276">
        <v>90608.735547000004</v>
      </c>
    </row>
    <row r="277" spans="1:5" x14ac:dyDescent="0.3">
      <c r="A277">
        <v>276</v>
      </c>
      <c r="B277" t="s">
        <v>7</v>
      </c>
      <c r="C277">
        <v>0.73</v>
      </c>
      <c r="D277">
        <v>0.366282930660221</v>
      </c>
      <c r="E277">
        <v>90949.809840999995</v>
      </c>
    </row>
    <row r="278" spans="1:5" x14ac:dyDescent="0.3">
      <c r="A278">
        <v>277</v>
      </c>
      <c r="B278" t="s">
        <v>7</v>
      </c>
      <c r="C278">
        <v>0.74</v>
      </c>
      <c r="D278">
        <v>0.36764332440613301</v>
      </c>
      <c r="E278">
        <v>91287.602138000002</v>
      </c>
    </row>
    <row r="279" spans="1:5" x14ac:dyDescent="0.3">
      <c r="A279">
        <v>278</v>
      </c>
      <c r="B279" t="s">
        <v>7</v>
      </c>
      <c r="C279">
        <v>0.75</v>
      </c>
      <c r="D279">
        <v>0.36899662698828201</v>
      </c>
      <c r="E279">
        <v>91623.633665000001</v>
      </c>
    </row>
    <row r="280" spans="1:5" x14ac:dyDescent="0.3">
      <c r="A280">
        <v>279</v>
      </c>
      <c r="B280" t="s">
        <v>7</v>
      </c>
      <c r="C280">
        <v>0.76</v>
      </c>
      <c r="D280">
        <v>0.37032763164062898</v>
      </c>
      <c r="E280">
        <v>91954.128509000002</v>
      </c>
    </row>
    <row r="281" spans="1:5" x14ac:dyDescent="0.3">
      <c r="A281">
        <v>280</v>
      </c>
      <c r="B281" t="s">
        <v>7</v>
      </c>
      <c r="C281">
        <v>0.77</v>
      </c>
      <c r="D281">
        <v>0.37163850825678801</v>
      </c>
      <c r="E281">
        <v>92279.625465000005</v>
      </c>
    </row>
    <row r="282" spans="1:5" x14ac:dyDescent="0.3">
      <c r="A282">
        <v>281</v>
      </c>
      <c r="B282" t="s">
        <v>7</v>
      </c>
      <c r="C282">
        <v>0.78</v>
      </c>
      <c r="D282">
        <v>0.37292914857465498</v>
      </c>
      <c r="E282">
        <v>92600.097651000004</v>
      </c>
    </row>
    <row r="283" spans="1:5" x14ac:dyDescent="0.3">
      <c r="A283">
        <v>282</v>
      </c>
      <c r="B283" t="s">
        <v>7</v>
      </c>
      <c r="C283">
        <v>0.79</v>
      </c>
      <c r="D283">
        <v>0.37420977155093299</v>
      </c>
      <c r="E283">
        <v>92918.082483000006</v>
      </c>
    </row>
    <row r="284" spans="1:5" x14ac:dyDescent="0.3">
      <c r="A284">
        <v>283</v>
      </c>
      <c r="B284" t="s">
        <v>7</v>
      </c>
      <c r="C284">
        <v>0.8</v>
      </c>
      <c r="D284">
        <v>0.375443450750851</v>
      </c>
      <c r="E284">
        <v>93224.410950000005</v>
      </c>
    </row>
    <row r="285" spans="1:5" x14ac:dyDescent="0.3">
      <c r="A285">
        <v>284</v>
      </c>
      <c r="B285" t="s">
        <v>7</v>
      </c>
      <c r="C285">
        <v>0.81</v>
      </c>
      <c r="D285">
        <v>0.376610218670763</v>
      </c>
      <c r="E285">
        <v>93514.125025000001</v>
      </c>
    </row>
    <row r="286" spans="1:5" x14ac:dyDescent="0.3">
      <c r="A286">
        <v>285</v>
      </c>
      <c r="B286" t="s">
        <v>7</v>
      </c>
      <c r="C286">
        <v>0.82</v>
      </c>
      <c r="D286">
        <v>0.37771790793814702</v>
      </c>
      <c r="E286">
        <v>93789.169586999997</v>
      </c>
    </row>
    <row r="287" spans="1:5" x14ac:dyDescent="0.3">
      <c r="A287">
        <v>286</v>
      </c>
      <c r="B287" t="s">
        <v>7</v>
      </c>
      <c r="C287">
        <v>0.83</v>
      </c>
      <c r="D287">
        <v>0.37882073147599199</v>
      </c>
      <c r="E287">
        <v>94063.005965000004</v>
      </c>
    </row>
    <row r="288" spans="1:5" x14ac:dyDescent="0.3">
      <c r="A288">
        <v>287</v>
      </c>
      <c r="B288" t="s">
        <v>7</v>
      </c>
      <c r="C288">
        <v>0.84</v>
      </c>
      <c r="D288">
        <v>0.379911340066724</v>
      </c>
      <c r="E288">
        <v>94333.809313000005</v>
      </c>
    </row>
    <row r="289" spans="1:5" x14ac:dyDescent="0.3">
      <c r="A289">
        <v>288</v>
      </c>
      <c r="B289" t="s">
        <v>7</v>
      </c>
      <c r="C289">
        <v>0.85</v>
      </c>
      <c r="D289">
        <v>0.38099611078803097</v>
      </c>
      <c r="E289">
        <v>94603.163090000002</v>
      </c>
    </row>
    <row r="290" spans="1:5" x14ac:dyDescent="0.3">
      <c r="A290">
        <v>289</v>
      </c>
      <c r="B290" t="s">
        <v>7</v>
      </c>
      <c r="C290">
        <v>0.86</v>
      </c>
      <c r="D290">
        <v>0.38206974193813398</v>
      </c>
      <c r="E290">
        <v>94869.750857999999</v>
      </c>
    </row>
    <row r="291" spans="1:5" x14ac:dyDescent="0.3">
      <c r="A291">
        <v>290</v>
      </c>
      <c r="B291" t="s">
        <v>7</v>
      </c>
      <c r="C291">
        <v>0.87</v>
      </c>
      <c r="D291">
        <v>0.38311987737651498</v>
      </c>
      <c r="E291">
        <v>95130.504528000005</v>
      </c>
    </row>
    <row r="292" spans="1:5" x14ac:dyDescent="0.3">
      <c r="A292">
        <v>291</v>
      </c>
      <c r="B292" t="s">
        <v>7</v>
      </c>
      <c r="C292">
        <v>0.88</v>
      </c>
      <c r="D292">
        <v>0.38414598930830202</v>
      </c>
      <c r="E292">
        <v>95385.293046000006</v>
      </c>
    </row>
    <row r="293" spans="1:5" x14ac:dyDescent="0.3">
      <c r="A293">
        <v>292</v>
      </c>
      <c r="B293" t="s">
        <v>7</v>
      </c>
      <c r="C293">
        <v>0.89</v>
      </c>
      <c r="D293">
        <v>0.385069869241352</v>
      </c>
      <c r="E293">
        <v>95614.696867999999</v>
      </c>
    </row>
    <row r="294" spans="1:5" x14ac:dyDescent="0.3">
      <c r="A294">
        <v>293</v>
      </c>
      <c r="B294" t="s">
        <v>7</v>
      </c>
      <c r="C294">
        <v>0.9</v>
      </c>
      <c r="D294">
        <v>0.38581991624406797</v>
      </c>
      <c r="E294">
        <v>95800.937139000001</v>
      </c>
    </row>
    <row r="295" spans="1:5" x14ac:dyDescent="0.3">
      <c r="A295">
        <v>294</v>
      </c>
      <c r="B295" t="s">
        <v>7</v>
      </c>
      <c r="C295">
        <v>0.91</v>
      </c>
      <c r="D295">
        <v>0.38653393758396898</v>
      </c>
      <c r="E295">
        <v>95978.232065000004</v>
      </c>
    </row>
    <row r="296" spans="1:5" x14ac:dyDescent="0.3">
      <c r="A296">
        <v>295</v>
      </c>
      <c r="B296" t="s">
        <v>7</v>
      </c>
      <c r="C296">
        <v>0.92</v>
      </c>
      <c r="D296">
        <v>0.38723472842248702</v>
      </c>
      <c r="E296">
        <v>96152.241794000001</v>
      </c>
    </row>
    <row r="297" spans="1:5" x14ac:dyDescent="0.3">
      <c r="A297">
        <v>296</v>
      </c>
      <c r="B297" t="s">
        <v>7</v>
      </c>
      <c r="C297">
        <v>0.93</v>
      </c>
      <c r="D297">
        <v>0.387920010495166</v>
      </c>
      <c r="E297">
        <v>96322.400622000001</v>
      </c>
    </row>
    <row r="298" spans="1:5" x14ac:dyDescent="0.3">
      <c r="A298">
        <v>297</v>
      </c>
      <c r="B298" t="s">
        <v>7</v>
      </c>
      <c r="C298">
        <v>0.94</v>
      </c>
      <c r="D298">
        <v>0.38857486382059497</v>
      </c>
      <c r="E298">
        <v>96485.003846000007</v>
      </c>
    </row>
    <row r="299" spans="1:5" x14ac:dyDescent="0.3">
      <c r="A299">
        <v>298</v>
      </c>
      <c r="B299" t="s">
        <v>7</v>
      </c>
      <c r="C299">
        <v>0.95</v>
      </c>
      <c r="D299">
        <v>0.389215244087106</v>
      </c>
      <c r="E299">
        <v>96644.013340000005</v>
      </c>
    </row>
    <row r="300" spans="1:5" x14ac:dyDescent="0.3">
      <c r="A300">
        <v>299</v>
      </c>
      <c r="B300" t="s">
        <v>7</v>
      </c>
      <c r="C300">
        <v>0.96</v>
      </c>
      <c r="D300">
        <v>0.38981998868326301</v>
      </c>
      <c r="E300">
        <v>96794.174325999993</v>
      </c>
    </row>
    <row r="301" spans="1:5" x14ac:dyDescent="0.3">
      <c r="A301">
        <v>300</v>
      </c>
      <c r="B301" t="s">
        <v>7</v>
      </c>
      <c r="C301">
        <v>0.97</v>
      </c>
      <c r="D301">
        <v>0.39028976555024297</v>
      </c>
      <c r="E301">
        <v>96910.822176999995</v>
      </c>
    </row>
    <row r="302" spans="1:5" x14ac:dyDescent="0.3">
      <c r="A302">
        <v>301</v>
      </c>
      <c r="B302" t="s">
        <v>7</v>
      </c>
      <c r="C302">
        <v>0.98</v>
      </c>
      <c r="D302">
        <v>0.39055101458771602</v>
      </c>
      <c r="E302">
        <v>96975.691567000002</v>
      </c>
    </row>
    <row r="303" spans="1:5" x14ac:dyDescent="0.3">
      <c r="A303">
        <v>302</v>
      </c>
      <c r="B303" t="s">
        <v>7</v>
      </c>
      <c r="C303">
        <v>0.99</v>
      </c>
      <c r="D303">
        <v>0.39055110137621202</v>
      </c>
      <c r="E303">
        <v>96975.713117000007</v>
      </c>
    </row>
    <row r="304" spans="1:5" x14ac:dyDescent="0.3">
      <c r="A304">
        <v>303</v>
      </c>
      <c r="B304" t="s">
        <v>7</v>
      </c>
      <c r="C304">
        <v>1</v>
      </c>
      <c r="D304">
        <v>0.39055114970391203</v>
      </c>
      <c r="E304">
        <v>96975.725116999994</v>
      </c>
    </row>
    <row r="305" spans="1:5" x14ac:dyDescent="0.3">
      <c r="A305">
        <v>304</v>
      </c>
      <c r="B305" t="s">
        <v>8</v>
      </c>
      <c r="C305">
        <v>0</v>
      </c>
      <c r="D305" t="s">
        <v>5</v>
      </c>
      <c r="E305" t="s">
        <v>5</v>
      </c>
    </row>
    <row r="306" spans="1:5" x14ac:dyDescent="0.3">
      <c r="A306">
        <v>305</v>
      </c>
      <c r="B306" t="s">
        <v>8</v>
      </c>
      <c r="C306">
        <v>0.01</v>
      </c>
      <c r="D306">
        <v>9.9844757574296204E-3</v>
      </c>
      <c r="E306">
        <v>1387.1142620000001</v>
      </c>
    </row>
    <row r="307" spans="1:5" x14ac:dyDescent="0.3">
      <c r="A307">
        <v>306</v>
      </c>
      <c r="B307" t="s">
        <v>8</v>
      </c>
      <c r="C307">
        <v>0.02</v>
      </c>
      <c r="D307">
        <v>1.9962532392888099E-2</v>
      </c>
      <c r="E307">
        <v>2773.336734</v>
      </c>
    </row>
    <row r="308" spans="1:5" x14ac:dyDescent="0.3">
      <c r="A308">
        <v>307</v>
      </c>
      <c r="B308" t="s">
        <v>8</v>
      </c>
      <c r="C308">
        <v>0.03</v>
      </c>
      <c r="D308">
        <v>2.99368261987762E-2</v>
      </c>
      <c r="E308">
        <v>4159.0364470000004</v>
      </c>
    </row>
    <row r="309" spans="1:5" x14ac:dyDescent="0.3">
      <c r="A309">
        <v>308</v>
      </c>
      <c r="B309" t="s">
        <v>8</v>
      </c>
      <c r="C309">
        <v>0.04</v>
      </c>
      <c r="D309">
        <v>3.9900874343450597E-2</v>
      </c>
      <c r="E309">
        <v>5543.3127599999998</v>
      </c>
    </row>
    <row r="310" spans="1:5" x14ac:dyDescent="0.3">
      <c r="A310">
        <v>309</v>
      </c>
      <c r="B310" t="s">
        <v>8</v>
      </c>
      <c r="C310">
        <v>0.05</v>
      </c>
      <c r="D310">
        <v>4.9864197050107598E-2</v>
      </c>
      <c r="E310">
        <v>6927.4882900000002</v>
      </c>
    </row>
    <row r="311" spans="1:5" x14ac:dyDescent="0.3">
      <c r="A311">
        <v>310</v>
      </c>
      <c r="B311" t="s">
        <v>8</v>
      </c>
      <c r="C311">
        <v>0.06</v>
      </c>
      <c r="D311">
        <v>5.9827357585381102E-2</v>
      </c>
      <c r="E311">
        <v>8311.6412899999996</v>
      </c>
    </row>
    <row r="312" spans="1:5" x14ac:dyDescent="0.3">
      <c r="A312">
        <v>311</v>
      </c>
      <c r="B312" t="s">
        <v>8</v>
      </c>
      <c r="C312">
        <v>7.0000000000000007E-2</v>
      </c>
      <c r="D312">
        <v>6.9790518120654593E-2</v>
      </c>
      <c r="E312">
        <v>9695.7942899999998</v>
      </c>
    </row>
    <row r="313" spans="1:5" x14ac:dyDescent="0.3">
      <c r="A313">
        <v>312</v>
      </c>
      <c r="B313" t="s">
        <v>8</v>
      </c>
      <c r="C313">
        <v>0.08</v>
      </c>
      <c r="D313">
        <v>7.9753678655928195E-2</v>
      </c>
      <c r="E313">
        <v>11079.94729</v>
      </c>
    </row>
    <row r="314" spans="1:5" x14ac:dyDescent="0.3">
      <c r="A314">
        <v>313</v>
      </c>
      <c r="B314" t="s">
        <v>8</v>
      </c>
      <c r="C314">
        <v>0.09</v>
      </c>
      <c r="D314">
        <v>8.9712491875235306E-2</v>
      </c>
      <c r="E314">
        <v>12463.49633</v>
      </c>
    </row>
    <row r="315" spans="1:5" x14ac:dyDescent="0.3">
      <c r="A315">
        <v>314</v>
      </c>
      <c r="B315" t="s">
        <v>8</v>
      </c>
      <c r="C315">
        <v>0.1</v>
      </c>
      <c r="D315">
        <v>9.9647304060906799E-2</v>
      </c>
      <c r="E315">
        <v>13843.710976</v>
      </c>
    </row>
    <row r="316" spans="1:5" x14ac:dyDescent="0.3">
      <c r="A316">
        <v>315</v>
      </c>
      <c r="B316" t="s">
        <v>8</v>
      </c>
      <c r="C316">
        <v>0.11</v>
      </c>
      <c r="D316">
        <v>0.10950236031703001</v>
      </c>
      <c r="E316">
        <v>15212.845362</v>
      </c>
    </row>
    <row r="317" spans="1:5" x14ac:dyDescent="0.3">
      <c r="A317">
        <v>316</v>
      </c>
      <c r="B317" t="s">
        <v>8</v>
      </c>
      <c r="C317">
        <v>0.12</v>
      </c>
      <c r="D317">
        <v>0.11923027344557</v>
      </c>
      <c r="E317">
        <v>16564.316122</v>
      </c>
    </row>
    <row r="318" spans="1:5" x14ac:dyDescent="0.3">
      <c r="A318">
        <v>317</v>
      </c>
      <c r="B318" t="s">
        <v>8</v>
      </c>
      <c r="C318">
        <v>0.13</v>
      </c>
      <c r="D318">
        <v>0.128930601329762</v>
      </c>
      <c r="E318">
        <v>17911.954544</v>
      </c>
    </row>
    <row r="319" spans="1:5" x14ac:dyDescent="0.3">
      <c r="A319">
        <v>318</v>
      </c>
      <c r="B319" t="s">
        <v>8</v>
      </c>
      <c r="C319">
        <v>0.14000000000000001</v>
      </c>
      <c r="D319">
        <v>0.13859274411543901</v>
      </c>
      <c r="E319">
        <v>19254.288021</v>
      </c>
    </row>
    <row r="320" spans="1:5" x14ac:dyDescent="0.3">
      <c r="A320">
        <v>319</v>
      </c>
      <c r="B320" t="s">
        <v>8</v>
      </c>
      <c r="C320">
        <v>0.15</v>
      </c>
      <c r="D320">
        <v>0.148120714972097</v>
      </c>
      <c r="E320">
        <v>20577.981381000001</v>
      </c>
    </row>
    <row r="321" spans="1:5" x14ac:dyDescent="0.3">
      <c r="A321">
        <v>320</v>
      </c>
      <c r="B321" t="s">
        <v>8</v>
      </c>
      <c r="C321">
        <v>0.16</v>
      </c>
      <c r="D321">
        <v>0.15762511788556699</v>
      </c>
      <c r="E321">
        <v>21898.400515000001</v>
      </c>
    </row>
    <row r="322" spans="1:5" x14ac:dyDescent="0.3">
      <c r="A322">
        <v>321</v>
      </c>
      <c r="B322" t="s">
        <v>8</v>
      </c>
      <c r="C322">
        <v>0.17</v>
      </c>
      <c r="D322">
        <v>0.167096909861359</v>
      </c>
      <c r="E322">
        <v>23214.289106</v>
      </c>
    </row>
    <row r="323" spans="1:5" x14ac:dyDescent="0.3">
      <c r="A323">
        <v>322</v>
      </c>
      <c r="B323" t="s">
        <v>8</v>
      </c>
      <c r="C323">
        <v>0.18</v>
      </c>
      <c r="D323">
        <v>0.17649327468866799</v>
      </c>
      <c r="E323">
        <v>24519.698821999998</v>
      </c>
    </row>
    <row r="324" spans="1:5" x14ac:dyDescent="0.3">
      <c r="A324">
        <v>323</v>
      </c>
      <c r="B324" t="s">
        <v>8</v>
      </c>
      <c r="C324">
        <v>0.19</v>
      </c>
      <c r="D324">
        <v>0.18579313938749201</v>
      </c>
      <c r="E324">
        <v>25811.702055000002</v>
      </c>
    </row>
    <row r="325" spans="1:5" x14ac:dyDescent="0.3">
      <c r="A325">
        <v>324</v>
      </c>
      <c r="B325" t="s">
        <v>8</v>
      </c>
      <c r="C325">
        <v>0.2</v>
      </c>
      <c r="D325">
        <v>0.19473220306189401</v>
      </c>
      <c r="E325">
        <v>27053.580247999998</v>
      </c>
    </row>
    <row r="326" spans="1:5" x14ac:dyDescent="0.3">
      <c r="A326">
        <v>325</v>
      </c>
      <c r="B326" t="s">
        <v>8</v>
      </c>
      <c r="C326">
        <v>0.21</v>
      </c>
      <c r="D326">
        <v>0.20336976344428101</v>
      </c>
      <c r="E326">
        <v>28253.571463</v>
      </c>
    </row>
    <row r="327" spans="1:5" x14ac:dyDescent="0.3">
      <c r="A327">
        <v>326</v>
      </c>
      <c r="B327" t="s">
        <v>8</v>
      </c>
      <c r="C327">
        <v>0.22</v>
      </c>
      <c r="D327">
        <v>0.211877516229735</v>
      </c>
      <c r="E327">
        <v>29435.528885</v>
      </c>
    </row>
    <row r="328" spans="1:5" x14ac:dyDescent="0.3">
      <c r="A328">
        <v>327</v>
      </c>
      <c r="B328" t="s">
        <v>8</v>
      </c>
      <c r="C328">
        <v>0.23</v>
      </c>
      <c r="D328">
        <v>0.21992829551613799</v>
      </c>
      <c r="E328">
        <v>30554.000304000001</v>
      </c>
    </row>
    <row r="329" spans="1:5" x14ac:dyDescent="0.3">
      <c r="A329">
        <v>328</v>
      </c>
      <c r="B329" t="s">
        <v>8</v>
      </c>
      <c r="C329">
        <v>0.24</v>
      </c>
      <c r="D329">
        <v>0.22753716244706801</v>
      </c>
      <c r="E329">
        <v>31611.078120999999</v>
      </c>
    </row>
    <row r="330" spans="1:5" x14ac:dyDescent="0.3">
      <c r="A330">
        <v>329</v>
      </c>
      <c r="B330" t="s">
        <v>8</v>
      </c>
      <c r="C330">
        <v>0.25</v>
      </c>
      <c r="D330">
        <v>0.235002151725617</v>
      </c>
      <c r="E330">
        <v>32648.167432999999</v>
      </c>
    </row>
    <row r="331" spans="1:5" x14ac:dyDescent="0.3">
      <c r="A331">
        <v>330</v>
      </c>
      <c r="B331" t="s">
        <v>8</v>
      </c>
      <c r="C331">
        <v>0.26</v>
      </c>
      <c r="D331">
        <v>0.24229043357991401</v>
      </c>
      <c r="E331">
        <v>33660.707295</v>
      </c>
    </row>
    <row r="332" spans="1:5" x14ac:dyDescent="0.3">
      <c r="A332">
        <v>331</v>
      </c>
      <c r="B332" t="s">
        <v>8</v>
      </c>
      <c r="C332">
        <v>0.27</v>
      </c>
      <c r="D332">
        <v>0.249158533892955</v>
      </c>
      <c r="E332">
        <v>34614.872554000001</v>
      </c>
    </row>
    <row r="333" spans="1:5" x14ac:dyDescent="0.3">
      <c r="A333">
        <v>332</v>
      </c>
      <c r="B333" t="s">
        <v>8</v>
      </c>
      <c r="C333">
        <v>0.28000000000000003</v>
      </c>
      <c r="D333">
        <v>0.25568474214893999</v>
      </c>
      <c r="E333">
        <v>35521.539741000001</v>
      </c>
    </row>
    <row r="334" spans="1:5" x14ac:dyDescent="0.3">
      <c r="A334">
        <v>333</v>
      </c>
      <c r="B334" t="s">
        <v>8</v>
      </c>
      <c r="C334">
        <v>0.28999999999999998</v>
      </c>
      <c r="D334">
        <v>0.26178874181495199</v>
      </c>
      <c r="E334">
        <v>36369.550712999997</v>
      </c>
    </row>
    <row r="335" spans="1:5" x14ac:dyDescent="0.3">
      <c r="A335">
        <v>334</v>
      </c>
      <c r="B335" t="s">
        <v>8</v>
      </c>
      <c r="C335">
        <v>0.3</v>
      </c>
      <c r="D335">
        <v>0.26736275420706301</v>
      </c>
      <c r="E335">
        <v>37143.932090000002</v>
      </c>
    </row>
    <row r="336" spans="1:5" x14ac:dyDescent="0.3">
      <c r="A336">
        <v>335</v>
      </c>
      <c r="B336" t="s">
        <v>8</v>
      </c>
      <c r="C336">
        <v>0.31</v>
      </c>
      <c r="D336">
        <v>0.27269044452090302</v>
      </c>
      <c r="E336">
        <v>37884.092655</v>
      </c>
    </row>
    <row r="337" spans="1:5" x14ac:dyDescent="0.3">
      <c r="A337">
        <v>336</v>
      </c>
      <c r="B337" t="s">
        <v>8</v>
      </c>
      <c r="C337">
        <v>0.32</v>
      </c>
      <c r="D337">
        <v>0.27781530447263397</v>
      </c>
      <c r="E337">
        <v>38596.074586000002</v>
      </c>
    </row>
    <row r="338" spans="1:5" x14ac:dyDescent="0.3">
      <c r="A338">
        <v>337</v>
      </c>
      <c r="B338" t="s">
        <v>8</v>
      </c>
      <c r="C338">
        <v>0.33</v>
      </c>
      <c r="D338">
        <v>0.28269321674460901</v>
      </c>
      <c r="E338">
        <v>39273.748791999999</v>
      </c>
    </row>
    <row r="339" spans="1:5" x14ac:dyDescent="0.3">
      <c r="A339">
        <v>338</v>
      </c>
      <c r="B339" t="s">
        <v>8</v>
      </c>
      <c r="C339">
        <v>0.34</v>
      </c>
      <c r="D339">
        <v>0.28737102655277502</v>
      </c>
      <c r="E339">
        <v>39923.623342999999</v>
      </c>
    </row>
    <row r="340" spans="1:5" x14ac:dyDescent="0.3">
      <c r="A340">
        <v>339</v>
      </c>
      <c r="B340" t="s">
        <v>8</v>
      </c>
      <c r="C340">
        <v>0.35</v>
      </c>
      <c r="D340">
        <v>0.29193119737617801</v>
      </c>
      <c r="E340">
        <v>40557.154650999997</v>
      </c>
    </row>
    <row r="341" spans="1:5" x14ac:dyDescent="0.3">
      <c r="A341">
        <v>340</v>
      </c>
      <c r="B341" t="s">
        <v>8</v>
      </c>
      <c r="C341">
        <v>0.36</v>
      </c>
      <c r="D341">
        <v>0.29639930631964501</v>
      </c>
      <c r="E341">
        <v>41177.896069000002</v>
      </c>
    </row>
    <row r="342" spans="1:5" x14ac:dyDescent="0.3">
      <c r="A342">
        <v>341</v>
      </c>
      <c r="B342" t="s">
        <v>8</v>
      </c>
      <c r="C342">
        <v>0.37</v>
      </c>
      <c r="D342">
        <v>0.30079310755784899</v>
      </c>
      <c r="E342">
        <v>41788.314133</v>
      </c>
    </row>
    <row r="343" spans="1:5" x14ac:dyDescent="0.3">
      <c r="A343">
        <v>342</v>
      </c>
      <c r="B343" t="s">
        <v>8</v>
      </c>
      <c r="C343">
        <v>0.38</v>
      </c>
      <c r="D343">
        <v>0.30512480879540399</v>
      </c>
      <c r="E343">
        <v>42390.104824000002</v>
      </c>
    </row>
    <row r="344" spans="1:5" x14ac:dyDescent="0.3">
      <c r="A344">
        <v>343</v>
      </c>
      <c r="B344" t="s">
        <v>8</v>
      </c>
      <c r="C344">
        <v>0.39</v>
      </c>
      <c r="D344">
        <v>0.30931160007658698</v>
      </c>
      <c r="E344">
        <v>42971.763594999997</v>
      </c>
    </row>
    <row r="345" spans="1:5" x14ac:dyDescent="0.3">
      <c r="A345">
        <v>344</v>
      </c>
      <c r="B345" t="s">
        <v>8</v>
      </c>
      <c r="C345">
        <v>0.4</v>
      </c>
      <c r="D345">
        <v>0.313334235516325</v>
      </c>
      <c r="E345">
        <v>43530.616671000003</v>
      </c>
    </row>
    <row r="346" spans="1:5" x14ac:dyDescent="0.3">
      <c r="A346">
        <v>345</v>
      </c>
      <c r="B346" t="s">
        <v>8</v>
      </c>
      <c r="C346">
        <v>0.41</v>
      </c>
      <c r="D346">
        <v>0.31711293420074299</v>
      </c>
      <c r="E346">
        <v>44055.580321000001</v>
      </c>
    </row>
    <row r="347" spans="1:5" x14ac:dyDescent="0.3">
      <c r="A347">
        <v>346</v>
      </c>
      <c r="B347" t="s">
        <v>8</v>
      </c>
      <c r="C347">
        <v>0.42</v>
      </c>
      <c r="D347">
        <v>0.32061723139689802</v>
      </c>
      <c r="E347">
        <v>44542.422167999997</v>
      </c>
    </row>
    <row r="348" spans="1:5" x14ac:dyDescent="0.3">
      <c r="A348">
        <v>347</v>
      </c>
      <c r="B348" t="s">
        <v>8</v>
      </c>
      <c r="C348">
        <v>0.43</v>
      </c>
      <c r="D348">
        <v>0.32406978239666701</v>
      </c>
      <c r="E348">
        <v>45022.075065999998</v>
      </c>
    </row>
    <row r="349" spans="1:5" x14ac:dyDescent="0.3">
      <c r="A349">
        <v>348</v>
      </c>
      <c r="B349" t="s">
        <v>8</v>
      </c>
      <c r="C349">
        <v>0.44</v>
      </c>
      <c r="D349">
        <v>0.32734050393335801</v>
      </c>
      <c r="E349">
        <v>45476.466924</v>
      </c>
    </row>
    <row r="350" spans="1:5" x14ac:dyDescent="0.3">
      <c r="A350">
        <v>349</v>
      </c>
      <c r="B350" t="s">
        <v>8</v>
      </c>
      <c r="C350">
        <v>0.45</v>
      </c>
      <c r="D350">
        <v>0.33009678645131202</v>
      </c>
      <c r="E350">
        <v>45859.389260999997</v>
      </c>
    </row>
    <row r="351" spans="1:5" x14ac:dyDescent="0.3">
      <c r="A351">
        <v>350</v>
      </c>
      <c r="B351" t="s">
        <v>8</v>
      </c>
      <c r="C351">
        <v>0.46</v>
      </c>
      <c r="D351">
        <v>0.33275655875635501</v>
      </c>
      <c r="E351">
        <v>46228.903714</v>
      </c>
    </row>
    <row r="352" spans="1:5" x14ac:dyDescent="0.3">
      <c r="A352">
        <v>351</v>
      </c>
      <c r="B352" t="s">
        <v>8</v>
      </c>
      <c r="C352">
        <v>0.47</v>
      </c>
      <c r="D352">
        <v>0.33517424886145297</v>
      </c>
      <c r="E352">
        <v>46564.786389000001</v>
      </c>
    </row>
    <row r="353" spans="1:5" x14ac:dyDescent="0.3">
      <c r="A353">
        <v>352</v>
      </c>
      <c r="B353" t="s">
        <v>8</v>
      </c>
      <c r="C353">
        <v>0.48</v>
      </c>
      <c r="D353">
        <v>0.33756196875195699</v>
      </c>
      <c r="E353">
        <v>46896.505388999998</v>
      </c>
    </row>
    <row r="354" spans="1:5" x14ac:dyDescent="0.3">
      <c r="A354">
        <v>353</v>
      </c>
      <c r="B354" t="s">
        <v>8</v>
      </c>
      <c r="C354">
        <v>0.49</v>
      </c>
      <c r="D354">
        <v>0.33988812095696203</v>
      </c>
      <c r="E354">
        <v>47219.670968999999</v>
      </c>
    </row>
    <row r="355" spans="1:5" x14ac:dyDescent="0.3">
      <c r="A355">
        <v>354</v>
      </c>
      <c r="B355" t="s">
        <v>8</v>
      </c>
      <c r="C355">
        <v>0.5</v>
      </c>
      <c r="D355">
        <v>0.34207412609922799</v>
      </c>
      <c r="E355">
        <v>47523.366324000002</v>
      </c>
    </row>
    <row r="356" spans="1:5" x14ac:dyDescent="0.3">
      <c r="A356">
        <v>355</v>
      </c>
      <c r="B356" t="s">
        <v>8</v>
      </c>
      <c r="C356">
        <v>0.51</v>
      </c>
      <c r="D356">
        <v>0.34401878572287198</v>
      </c>
      <c r="E356">
        <v>47793.532246000002</v>
      </c>
    </row>
    <row r="357" spans="1:5" x14ac:dyDescent="0.3">
      <c r="A357">
        <v>356</v>
      </c>
      <c r="B357" t="s">
        <v>8</v>
      </c>
      <c r="C357">
        <v>0.52</v>
      </c>
      <c r="D357">
        <v>0.345842268239962</v>
      </c>
      <c r="E357">
        <v>48046.863383999997</v>
      </c>
    </row>
    <row r="358" spans="1:5" x14ac:dyDescent="0.3">
      <c r="A358">
        <v>357</v>
      </c>
      <c r="B358" t="s">
        <v>8</v>
      </c>
      <c r="C358">
        <v>0.53</v>
      </c>
      <c r="D358">
        <v>0.34752525628189201</v>
      </c>
      <c r="E358">
        <v>48280.676032000003</v>
      </c>
    </row>
    <row r="359" spans="1:5" x14ac:dyDescent="0.3">
      <c r="A359">
        <v>358</v>
      </c>
      <c r="B359" t="s">
        <v>8</v>
      </c>
      <c r="C359">
        <v>0.54</v>
      </c>
      <c r="D359">
        <v>0.34912718295422601</v>
      </c>
      <c r="E359">
        <v>48503.227058999997</v>
      </c>
    </row>
    <row r="360" spans="1:5" x14ac:dyDescent="0.3">
      <c r="A360">
        <v>359</v>
      </c>
      <c r="B360" t="s">
        <v>8</v>
      </c>
      <c r="C360">
        <v>0.55000000000000004</v>
      </c>
      <c r="D360">
        <v>0.35068709405868298</v>
      </c>
      <c r="E360">
        <v>48719.940985000001</v>
      </c>
    </row>
    <row r="361" spans="1:5" x14ac:dyDescent="0.3">
      <c r="A361">
        <v>360</v>
      </c>
      <c r="B361" t="s">
        <v>8</v>
      </c>
      <c r="C361">
        <v>0.56000000000000005</v>
      </c>
      <c r="D361">
        <v>0.35221082773627299</v>
      </c>
      <c r="E361">
        <v>48931.628885999999</v>
      </c>
    </row>
    <row r="362" spans="1:5" x14ac:dyDescent="0.3">
      <c r="A362">
        <v>361</v>
      </c>
      <c r="B362" t="s">
        <v>8</v>
      </c>
      <c r="C362">
        <v>0.56999999999999995</v>
      </c>
      <c r="D362">
        <v>0.35364285927655598</v>
      </c>
      <c r="E362">
        <v>49130.576874999999</v>
      </c>
    </row>
    <row r="363" spans="1:5" x14ac:dyDescent="0.3">
      <c r="A363">
        <v>362</v>
      </c>
      <c r="B363" t="s">
        <v>8</v>
      </c>
      <c r="C363">
        <v>0.57999999999999996</v>
      </c>
      <c r="D363">
        <v>0.35494438626445102</v>
      </c>
      <c r="E363">
        <v>49311.394245000003</v>
      </c>
    </row>
    <row r="364" spans="1:5" x14ac:dyDescent="0.3">
      <c r="A364">
        <v>363</v>
      </c>
      <c r="B364" t="s">
        <v>8</v>
      </c>
      <c r="C364">
        <v>0.59</v>
      </c>
      <c r="D364">
        <v>0.35621551335196699</v>
      </c>
      <c r="E364">
        <v>49487.988245</v>
      </c>
    </row>
    <row r="365" spans="1:5" x14ac:dyDescent="0.3">
      <c r="A365">
        <v>364</v>
      </c>
      <c r="B365" t="s">
        <v>8</v>
      </c>
      <c r="C365">
        <v>0.6</v>
      </c>
      <c r="D365">
        <v>0.35742142520069897</v>
      </c>
      <c r="E365">
        <v>49655.522081000003</v>
      </c>
    </row>
    <row r="366" spans="1:5" x14ac:dyDescent="0.3">
      <c r="A366">
        <v>365</v>
      </c>
      <c r="B366" t="s">
        <v>8</v>
      </c>
      <c r="C366">
        <v>0.61</v>
      </c>
      <c r="D366">
        <v>0.35846583626232698</v>
      </c>
      <c r="E366">
        <v>49800.619080999997</v>
      </c>
    </row>
    <row r="367" spans="1:5" x14ac:dyDescent="0.3">
      <c r="A367">
        <v>366</v>
      </c>
      <c r="B367" t="s">
        <v>8</v>
      </c>
      <c r="C367">
        <v>0.62</v>
      </c>
      <c r="D367">
        <v>0.359509439360643</v>
      </c>
      <c r="E367">
        <v>49945.603833000001</v>
      </c>
    </row>
    <row r="368" spans="1:5" x14ac:dyDescent="0.3">
      <c r="A368">
        <v>367</v>
      </c>
      <c r="B368" t="s">
        <v>8</v>
      </c>
      <c r="C368">
        <v>0.63</v>
      </c>
      <c r="D368">
        <v>0.36055179178864299</v>
      </c>
      <c r="E368">
        <v>50090.414833000003</v>
      </c>
    </row>
    <row r="369" spans="1:5" x14ac:dyDescent="0.3">
      <c r="A369">
        <v>368</v>
      </c>
      <c r="B369" t="s">
        <v>8</v>
      </c>
      <c r="C369">
        <v>0.64</v>
      </c>
      <c r="D369">
        <v>0.36159414421664299</v>
      </c>
      <c r="E369">
        <v>50235.225832999997</v>
      </c>
    </row>
    <row r="370" spans="1:5" x14ac:dyDescent="0.3">
      <c r="A370">
        <v>369</v>
      </c>
      <c r="B370" t="s">
        <v>8</v>
      </c>
      <c r="C370">
        <v>0.65</v>
      </c>
      <c r="D370">
        <v>0.36261242452336501</v>
      </c>
      <c r="E370">
        <v>50376.692562999997</v>
      </c>
    </row>
    <row r="371" spans="1:5" x14ac:dyDescent="0.3">
      <c r="A371">
        <v>370</v>
      </c>
      <c r="B371" t="s">
        <v>8</v>
      </c>
      <c r="C371">
        <v>0.66</v>
      </c>
      <c r="D371">
        <v>0.36339347336120897</v>
      </c>
      <c r="E371">
        <v>50485.201413000003</v>
      </c>
    </row>
    <row r="372" spans="1:5" x14ac:dyDescent="0.3">
      <c r="A372">
        <v>371</v>
      </c>
      <c r="B372" t="s">
        <v>8</v>
      </c>
      <c r="C372">
        <v>0.67</v>
      </c>
      <c r="D372">
        <v>0.36413955591097802</v>
      </c>
      <c r="E372">
        <v>50588.852498</v>
      </c>
    </row>
    <row r="373" spans="1:5" x14ac:dyDescent="0.3">
      <c r="A373">
        <v>372</v>
      </c>
      <c r="B373" t="s">
        <v>8</v>
      </c>
      <c r="C373">
        <v>0.68</v>
      </c>
      <c r="D373">
        <v>0.36482945916239501</v>
      </c>
      <c r="E373">
        <v>50684.698755999998</v>
      </c>
    </row>
    <row r="374" spans="1:5" x14ac:dyDescent="0.3">
      <c r="A374">
        <v>373</v>
      </c>
      <c r="B374" t="s">
        <v>8</v>
      </c>
      <c r="C374">
        <v>0.69</v>
      </c>
      <c r="D374">
        <v>0.36545559740324202</v>
      </c>
      <c r="E374">
        <v>50771.686326000003</v>
      </c>
    </row>
    <row r="375" spans="1:5" x14ac:dyDescent="0.3">
      <c r="A375">
        <v>374</v>
      </c>
      <c r="B375" t="s">
        <v>8</v>
      </c>
      <c r="C375">
        <v>0.7</v>
      </c>
      <c r="D375">
        <v>0.36593632908194301</v>
      </c>
      <c r="E375">
        <v>50838.472984</v>
      </c>
    </row>
    <row r="376" spans="1:5" x14ac:dyDescent="0.3">
      <c r="A376">
        <v>375</v>
      </c>
      <c r="B376" t="s">
        <v>8</v>
      </c>
      <c r="C376">
        <v>0.71</v>
      </c>
      <c r="D376">
        <v>0.36639086706625301</v>
      </c>
      <c r="E376">
        <v>50901.620627999997</v>
      </c>
    </row>
    <row r="377" spans="1:5" x14ac:dyDescent="0.3">
      <c r="A377">
        <v>376</v>
      </c>
      <c r="B377" t="s">
        <v>8</v>
      </c>
      <c r="C377">
        <v>0.72</v>
      </c>
      <c r="D377">
        <v>0.36684010440007703</v>
      </c>
      <c r="E377">
        <v>50964.031867999998</v>
      </c>
    </row>
    <row r="378" spans="1:5" x14ac:dyDescent="0.3">
      <c r="A378">
        <v>377</v>
      </c>
      <c r="B378" t="s">
        <v>8</v>
      </c>
      <c r="C378">
        <v>0.73</v>
      </c>
      <c r="D378">
        <v>0.36727598380013698</v>
      </c>
      <c r="E378">
        <v>51024.587329000002</v>
      </c>
    </row>
    <row r="379" spans="1:5" x14ac:dyDescent="0.3">
      <c r="A379">
        <v>378</v>
      </c>
      <c r="B379" t="s">
        <v>8</v>
      </c>
      <c r="C379">
        <v>0.74</v>
      </c>
      <c r="D379">
        <v>0.367711672733397</v>
      </c>
      <c r="E379">
        <v>51085.116328999997</v>
      </c>
    </row>
    <row r="380" spans="1:5" x14ac:dyDescent="0.3">
      <c r="A380">
        <v>379</v>
      </c>
      <c r="B380" t="s">
        <v>8</v>
      </c>
      <c r="C380">
        <v>0.75</v>
      </c>
      <c r="D380">
        <v>0.36814736166665801</v>
      </c>
      <c r="E380">
        <v>51145.645328999999</v>
      </c>
    </row>
    <row r="381" spans="1:5" x14ac:dyDescent="0.3">
      <c r="A381">
        <v>380</v>
      </c>
      <c r="B381" t="s">
        <v>8</v>
      </c>
      <c r="C381">
        <v>0.76</v>
      </c>
      <c r="D381">
        <v>0.368581843391246</v>
      </c>
      <c r="E381">
        <v>51206.006614999998</v>
      </c>
    </row>
    <row r="382" spans="1:5" x14ac:dyDescent="0.3">
      <c r="A382">
        <v>381</v>
      </c>
      <c r="B382" t="s">
        <v>8</v>
      </c>
      <c r="C382">
        <v>0.77</v>
      </c>
      <c r="D382">
        <v>0.36900063801087102</v>
      </c>
      <c r="E382">
        <v>51264.188537000002</v>
      </c>
    </row>
    <row r="383" spans="1:5" x14ac:dyDescent="0.3">
      <c r="A383">
        <v>382</v>
      </c>
      <c r="B383" t="s">
        <v>8</v>
      </c>
      <c r="C383">
        <v>0.78</v>
      </c>
      <c r="D383">
        <v>0.36935812305878402</v>
      </c>
      <c r="E383">
        <v>51313.852897999997</v>
      </c>
    </row>
    <row r="384" spans="1:5" x14ac:dyDescent="0.3">
      <c r="A384">
        <v>383</v>
      </c>
      <c r="B384" t="s">
        <v>8</v>
      </c>
      <c r="C384">
        <v>0.79</v>
      </c>
      <c r="D384">
        <v>0.36970469585847499</v>
      </c>
      <c r="E384">
        <v>51362.001252000002</v>
      </c>
    </row>
    <row r="385" spans="1:5" x14ac:dyDescent="0.3">
      <c r="A385">
        <v>384</v>
      </c>
      <c r="B385" t="s">
        <v>8</v>
      </c>
      <c r="C385">
        <v>0.8</v>
      </c>
      <c r="D385">
        <v>0.37005048152592301</v>
      </c>
      <c r="E385">
        <v>51410.040251999999</v>
      </c>
    </row>
    <row r="386" spans="1:5" x14ac:dyDescent="0.3">
      <c r="A386">
        <v>385</v>
      </c>
      <c r="B386" t="s">
        <v>8</v>
      </c>
      <c r="C386">
        <v>0.81</v>
      </c>
      <c r="D386">
        <v>0.37038253577595698</v>
      </c>
      <c r="E386">
        <v>51456.171585999997</v>
      </c>
    </row>
    <row r="387" spans="1:5" x14ac:dyDescent="0.3">
      <c r="A387">
        <v>386</v>
      </c>
      <c r="B387" t="s">
        <v>8</v>
      </c>
      <c r="C387">
        <v>0.82</v>
      </c>
      <c r="D387">
        <v>0.37070848319730298</v>
      </c>
      <c r="E387">
        <v>51501.454515999998</v>
      </c>
    </row>
    <row r="388" spans="1:5" x14ac:dyDescent="0.3">
      <c r="A388">
        <v>387</v>
      </c>
      <c r="B388" t="s">
        <v>8</v>
      </c>
      <c r="C388">
        <v>0.83</v>
      </c>
      <c r="D388">
        <v>0.37102967074818399</v>
      </c>
      <c r="E388">
        <v>51546.076171000001</v>
      </c>
    </row>
    <row r="389" spans="1:5" x14ac:dyDescent="0.3">
      <c r="A389">
        <v>388</v>
      </c>
      <c r="B389" t="s">
        <v>8</v>
      </c>
      <c r="C389">
        <v>0.84</v>
      </c>
      <c r="D389">
        <v>0.37134168337926898</v>
      </c>
      <c r="E389">
        <v>51589.423180999998</v>
      </c>
    </row>
    <row r="390" spans="1:5" x14ac:dyDescent="0.3">
      <c r="A390">
        <v>389</v>
      </c>
      <c r="B390" t="s">
        <v>8</v>
      </c>
      <c r="C390">
        <v>0.85</v>
      </c>
      <c r="D390">
        <v>0.37161892510532502</v>
      </c>
      <c r="E390">
        <v>51627.939570000002</v>
      </c>
    </row>
    <row r="391" spans="1:5" x14ac:dyDescent="0.3">
      <c r="A391">
        <v>390</v>
      </c>
      <c r="B391" t="s">
        <v>8</v>
      </c>
      <c r="C391">
        <v>0.86</v>
      </c>
      <c r="D391">
        <v>0.37187066374379102</v>
      </c>
      <c r="E391">
        <v>51662.912888999999</v>
      </c>
    </row>
    <row r="392" spans="1:5" x14ac:dyDescent="0.3">
      <c r="A392">
        <v>391</v>
      </c>
      <c r="B392" t="s">
        <v>8</v>
      </c>
      <c r="C392">
        <v>0.87</v>
      </c>
      <c r="D392">
        <v>0.37203838431090802</v>
      </c>
      <c r="E392">
        <v>51686.213820999998</v>
      </c>
    </row>
    <row r="393" spans="1:5" x14ac:dyDescent="0.3">
      <c r="A393">
        <v>392</v>
      </c>
      <c r="B393" t="s">
        <v>8</v>
      </c>
      <c r="C393">
        <v>0.88</v>
      </c>
      <c r="D393">
        <v>0.372167077215316</v>
      </c>
      <c r="E393">
        <v>51704.092752999997</v>
      </c>
    </row>
    <row r="394" spans="1:5" x14ac:dyDescent="0.3">
      <c r="A394">
        <v>393</v>
      </c>
      <c r="B394" t="s">
        <v>8</v>
      </c>
      <c r="C394">
        <v>0.89</v>
      </c>
      <c r="D394">
        <v>0.372186141264015</v>
      </c>
      <c r="E394">
        <v>51706.741265999997</v>
      </c>
    </row>
    <row r="395" spans="1:5" x14ac:dyDescent="0.3">
      <c r="A395">
        <v>394</v>
      </c>
      <c r="B395" t="s">
        <v>8</v>
      </c>
      <c r="C395">
        <v>0.9</v>
      </c>
      <c r="D395">
        <v>0.37220227202612</v>
      </c>
      <c r="E395">
        <v>51708.982265999999</v>
      </c>
    </row>
    <row r="396" spans="1:5" x14ac:dyDescent="0.3">
      <c r="A396">
        <v>395</v>
      </c>
      <c r="B396" t="s">
        <v>8</v>
      </c>
      <c r="C396">
        <v>0.91</v>
      </c>
      <c r="D396">
        <v>0.37221840278822499</v>
      </c>
      <c r="E396">
        <v>51711.223266000001</v>
      </c>
    </row>
    <row r="397" spans="1:5" x14ac:dyDescent="0.3">
      <c r="A397">
        <v>396</v>
      </c>
      <c r="B397" t="s">
        <v>8</v>
      </c>
      <c r="C397">
        <v>0.92</v>
      </c>
      <c r="D397">
        <v>0.37223452679858698</v>
      </c>
      <c r="E397">
        <v>51713.463327999998</v>
      </c>
    </row>
    <row r="398" spans="1:5" x14ac:dyDescent="0.3">
      <c r="A398">
        <v>397</v>
      </c>
      <c r="B398" t="s">
        <v>8</v>
      </c>
      <c r="C398">
        <v>0.93</v>
      </c>
      <c r="D398">
        <v>0.37225062876861298</v>
      </c>
      <c r="E398">
        <v>51715.700327999999</v>
      </c>
    </row>
    <row r="399" spans="1:5" x14ac:dyDescent="0.3">
      <c r="A399">
        <v>398</v>
      </c>
      <c r="B399" t="s">
        <v>8</v>
      </c>
      <c r="C399">
        <v>0.94</v>
      </c>
      <c r="D399">
        <v>0.37226673073863897</v>
      </c>
      <c r="E399">
        <v>51717.937328</v>
      </c>
    </row>
    <row r="400" spans="1:5" x14ac:dyDescent="0.3">
      <c r="A400">
        <v>399</v>
      </c>
      <c r="B400" t="s">
        <v>8</v>
      </c>
      <c r="C400">
        <v>0.95</v>
      </c>
      <c r="D400">
        <v>0.37228283270866502</v>
      </c>
      <c r="E400">
        <v>51720.174328000001</v>
      </c>
    </row>
    <row r="401" spans="1:5" x14ac:dyDescent="0.3">
      <c r="A401">
        <v>400</v>
      </c>
      <c r="B401" t="s">
        <v>8</v>
      </c>
      <c r="C401">
        <v>0.96</v>
      </c>
      <c r="D401">
        <v>0.37229862761837001</v>
      </c>
      <c r="E401">
        <v>51722.368669000003</v>
      </c>
    </row>
    <row r="402" spans="1:5" x14ac:dyDescent="0.3">
      <c r="A402">
        <v>401</v>
      </c>
      <c r="B402" t="s">
        <v>8</v>
      </c>
      <c r="C402">
        <v>0.97</v>
      </c>
      <c r="D402">
        <v>0.37231242566785</v>
      </c>
      <c r="E402">
        <v>51724.285592</v>
      </c>
    </row>
    <row r="403" spans="1:5" x14ac:dyDescent="0.3">
      <c r="A403">
        <v>402</v>
      </c>
      <c r="B403" t="s">
        <v>8</v>
      </c>
      <c r="C403">
        <v>0.98</v>
      </c>
      <c r="D403" t="s">
        <v>5</v>
      </c>
      <c r="E403" t="s">
        <v>5</v>
      </c>
    </row>
    <row r="404" spans="1:5" x14ac:dyDescent="0.3">
      <c r="A404">
        <v>403</v>
      </c>
      <c r="B404" t="s">
        <v>8</v>
      </c>
      <c r="C404">
        <v>0.99</v>
      </c>
      <c r="D404" t="s">
        <v>5</v>
      </c>
      <c r="E404" t="s">
        <v>5</v>
      </c>
    </row>
    <row r="405" spans="1:5" x14ac:dyDescent="0.3">
      <c r="A405">
        <v>404</v>
      </c>
      <c r="B405" t="s">
        <v>8</v>
      </c>
      <c r="C405">
        <v>1</v>
      </c>
      <c r="D405" t="s">
        <v>5</v>
      </c>
      <c r="E405" t="s">
        <v>5</v>
      </c>
    </row>
    <row r="406" spans="1:5" x14ac:dyDescent="0.3">
      <c r="A406">
        <v>405</v>
      </c>
      <c r="B406" t="s">
        <v>9</v>
      </c>
      <c r="C406">
        <v>0</v>
      </c>
      <c r="D406" t="s">
        <v>5</v>
      </c>
      <c r="E406" t="s">
        <v>5</v>
      </c>
    </row>
    <row r="407" spans="1:5" x14ac:dyDescent="0.3">
      <c r="A407">
        <v>406</v>
      </c>
      <c r="B407" t="s">
        <v>9</v>
      </c>
      <c r="C407">
        <v>0.01</v>
      </c>
      <c r="D407">
        <v>9.9999920528047008E-3</v>
      </c>
      <c r="E407">
        <v>1268.3709919999999</v>
      </c>
    </row>
    <row r="408" spans="1:5" x14ac:dyDescent="0.3">
      <c r="A408">
        <v>407</v>
      </c>
      <c r="B408" t="s">
        <v>9</v>
      </c>
      <c r="C408">
        <v>0.02</v>
      </c>
      <c r="D408">
        <v>1.9996818062839601E-2</v>
      </c>
      <c r="E408">
        <v>2536.340412</v>
      </c>
    </row>
    <row r="409" spans="1:5" x14ac:dyDescent="0.3">
      <c r="A409">
        <v>408</v>
      </c>
      <c r="B409" t="s">
        <v>9</v>
      </c>
      <c r="C409">
        <v>0.03</v>
      </c>
      <c r="D409">
        <v>2.9825883715503002E-2</v>
      </c>
      <c r="E409">
        <v>3783.0315780000001</v>
      </c>
    </row>
    <row r="410" spans="1:5" x14ac:dyDescent="0.3">
      <c r="A410">
        <v>409</v>
      </c>
      <c r="B410" t="s">
        <v>9</v>
      </c>
      <c r="C410">
        <v>0.04</v>
      </c>
      <c r="D410">
        <v>3.9654917177295003E-2</v>
      </c>
      <c r="E410">
        <v>5029.7186609999999</v>
      </c>
    </row>
    <row r="411" spans="1:5" x14ac:dyDescent="0.3">
      <c r="A411">
        <v>410</v>
      </c>
      <c r="B411" t="s">
        <v>9</v>
      </c>
      <c r="C411">
        <v>0.05</v>
      </c>
      <c r="D411">
        <v>4.9483949984704803E-2</v>
      </c>
      <c r="E411">
        <v>6276.4056609999998</v>
      </c>
    </row>
    <row r="412" spans="1:5" x14ac:dyDescent="0.3">
      <c r="A412">
        <v>411</v>
      </c>
      <c r="B412" t="s">
        <v>9</v>
      </c>
      <c r="C412">
        <v>0.06</v>
      </c>
      <c r="D412">
        <v>5.9310345111686501E-2</v>
      </c>
      <c r="E412">
        <v>7522.7581049999999</v>
      </c>
    </row>
    <row r="413" spans="1:5" x14ac:dyDescent="0.3">
      <c r="A413">
        <v>412</v>
      </c>
      <c r="B413" t="s">
        <v>9</v>
      </c>
      <c r="C413">
        <v>7.0000000000000007E-2</v>
      </c>
      <c r="D413">
        <v>6.9131470144405599E-2</v>
      </c>
      <c r="E413">
        <v>8768.4421050000001</v>
      </c>
    </row>
    <row r="414" spans="1:5" x14ac:dyDescent="0.3">
      <c r="A414">
        <v>413</v>
      </c>
      <c r="B414" t="s">
        <v>9</v>
      </c>
      <c r="C414">
        <v>0.08</v>
      </c>
      <c r="D414">
        <v>7.8944789896024201E-2</v>
      </c>
      <c r="E414">
        <v>10013.136105</v>
      </c>
    </row>
    <row r="415" spans="1:5" x14ac:dyDescent="0.3">
      <c r="A415">
        <v>414</v>
      </c>
      <c r="B415" t="s">
        <v>9</v>
      </c>
      <c r="C415">
        <v>0.09</v>
      </c>
      <c r="D415">
        <v>8.87492677227186E-2</v>
      </c>
      <c r="E415">
        <v>11256.708619999999</v>
      </c>
    </row>
    <row r="416" spans="1:5" x14ac:dyDescent="0.3">
      <c r="A416">
        <v>415</v>
      </c>
      <c r="B416" t="s">
        <v>9</v>
      </c>
      <c r="C416">
        <v>0.1</v>
      </c>
      <c r="D416">
        <v>9.8527177578817599E-2</v>
      </c>
      <c r="E416">
        <v>12496.911328</v>
      </c>
    </row>
    <row r="417" spans="1:5" x14ac:dyDescent="0.3">
      <c r="A417">
        <v>416</v>
      </c>
      <c r="B417" t="s">
        <v>9</v>
      </c>
      <c r="C417">
        <v>0.11</v>
      </c>
      <c r="D417">
        <v>0.10824116118930401</v>
      </c>
      <c r="E417">
        <v>13729.005810000001</v>
      </c>
    </row>
    <row r="418" spans="1:5" x14ac:dyDescent="0.3">
      <c r="A418">
        <v>417</v>
      </c>
      <c r="B418" t="s">
        <v>9</v>
      </c>
      <c r="C418">
        <v>0.12</v>
      </c>
      <c r="D418">
        <v>0.11788527326367999</v>
      </c>
      <c r="E418">
        <v>14952.237982000001</v>
      </c>
    </row>
    <row r="419" spans="1:5" x14ac:dyDescent="0.3">
      <c r="A419">
        <v>418</v>
      </c>
      <c r="B419" t="s">
        <v>9</v>
      </c>
      <c r="C419">
        <v>0.13</v>
      </c>
      <c r="D419">
        <v>0.12751667699223901</v>
      </c>
      <c r="E419">
        <v>16173.858263</v>
      </c>
    </row>
    <row r="420" spans="1:5" x14ac:dyDescent="0.3">
      <c r="A420">
        <v>419</v>
      </c>
      <c r="B420" t="s">
        <v>9</v>
      </c>
      <c r="C420">
        <v>0.14000000000000001</v>
      </c>
      <c r="D420">
        <v>0.13707125649257501</v>
      </c>
      <c r="E420">
        <v>17385.734374</v>
      </c>
    </row>
    <row r="421" spans="1:5" x14ac:dyDescent="0.3">
      <c r="A421">
        <v>420</v>
      </c>
      <c r="B421" t="s">
        <v>9</v>
      </c>
      <c r="C421">
        <v>0.15</v>
      </c>
      <c r="D421">
        <v>0.146521507152476</v>
      </c>
      <c r="E421">
        <v>18584.377707</v>
      </c>
    </row>
    <row r="422" spans="1:5" x14ac:dyDescent="0.3">
      <c r="A422">
        <v>421</v>
      </c>
      <c r="B422" t="s">
        <v>9</v>
      </c>
      <c r="C422">
        <v>0.16</v>
      </c>
      <c r="D422">
        <v>0.15578683290864201</v>
      </c>
      <c r="E422">
        <v>19759.565683000001</v>
      </c>
    </row>
    <row r="423" spans="1:5" x14ac:dyDescent="0.3">
      <c r="A423">
        <v>422</v>
      </c>
      <c r="B423" t="s">
        <v>9</v>
      </c>
      <c r="C423">
        <v>0.17</v>
      </c>
      <c r="D423">
        <v>0.164893565223767</v>
      </c>
      <c r="E423">
        <v>20914.638111</v>
      </c>
    </row>
    <row r="424" spans="1:5" x14ac:dyDescent="0.3">
      <c r="A424">
        <v>423</v>
      </c>
      <c r="B424" t="s">
        <v>9</v>
      </c>
      <c r="C424">
        <v>0.18</v>
      </c>
      <c r="D424">
        <v>0.173762372229914</v>
      </c>
      <c r="E424">
        <v>22039.532759000002</v>
      </c>
    </row>
    <row r="425" spans="1:5" x14ac:dyDescent="0.3">
      <c r="A425">
        <v>424</v>
      </c>
      <c r="B425" t="s">
        <v>9</v>
      </c>
      <c r="C425">
        <v>0.19</v>
      </c>
      <c r="D425">
        <v>0.18241791122793599</v>
      </c>
      <c r="E425">
        <v>23137.377090000002</v>
      </c>
    </row>
    <row r="426" spans="1:5" x14ac:dyDescent="0.3">
      <c r="A426">
        <v>425</v>
      </c>
      <c r="B426" t="s">
        <v>9</v>
      </c>
      <c r="C426">
        <v>0.2</v>
      </c>
      <c r="D426">
        <v>0.19097174351846299</v>
      </c>
      <c r="E426">
        <v>24222.321227</v>
      </c>
    </row>
    <row r="427" spans="1:5" x14ac:dyDescent="0.3">
      <c r="A427">
        <v>426</v>
      </c>
      <c r="B427" t="s">
        <v>9</v>
      </c>
      <c r="C427">
        <v>0.21</v>
      </c>
      <c r="D427">
        <v>0.19944865519737101</v>
      </c>
      <c r="E427">
        <v>25297.508968999999</v>
      </c>
    </row>
    <row r="428" spans="1:5" x14ac:dyDescent="0.3">
      <c r="A428">
        <v>427</v>
      </c>
      <c r="B428" t="s">
        <v>9</v>
      </c>
      <c r="C428">
        <v>0.22</v>
      </c>
      <c r="D428">
        <v>0.207499881501641</v>
      </c>
      <c r="E428">
        <v>26318.703969999999</v>
      </c>
    </row>
    <row r="429" spans="1:5" x14ac:dyDescent="0.3">
      <c r="A429">
        <v>428</v>
      </c>
      <c r="B429" t="s">
        <v>9</v>
      </c>
      <c r="C429">
        <v>0.23</v>
      </c>
      <c r="D429">
        <v>0.215266877627384</v>
      </c>
      <c r="E429">
        <v>27303.848010999998</v>
      </c>
    </row>
    <row r="430" spans="1:5" x14ac:dyDescent="0.3">
      <c r="A430">
        <v>429</v>
      </c>
      <c r="B430" t="s">
        <v>9</v>
      </c>
      <c r="C430">
        <v>0.24</v>
      </c>
      <c r="D430">
        <v>0.22289914511673201</v>
      </c>
      <c r="E430">
        <v>28271.903449000001</v>
      </c>
    </row>
    <row r="431" spans="1:5" x14ac:dyDescent="0.3">
      <c r="A431">
        <v>430</v>
      </c>
      <c r="B431" t="s">
        <v>9</v>
      </c>
      <c r="C431">
        <v>0.25</v>
      </c>
      <c r="D431">
        <v>0.230319338624631</v>
      </c>
      <c r="E431">
        <v>29213.060017</v>
      </c>
    </row>
    <row r="432" spans="1:5" x14ac:dyDescent="0.3">
      <c r="A432">
        <v>431</v>
      </c>
      <c r="B432" t="s">
        <v>9</v>
      </c>
      <c r="C432">
        <v>0.26</v>
      </c>
      <c r="D432">
        <v>0.23729126448707499</v>
      </c>
      <c r="E432">
        <v>30097.359572000001</v>
      </c>
    </row>
    <row r="433" spans="1:5" x14ac:dyDescent="0.3">
      <c r="A433">
        <v>432</v>
      </c>
      <c r="B433" t="s">
        <v>9</v>
      </c>
      <c r="C433">
        <v>0.27</v>
      </c>
      <c r="D433">
        <v>0.24392208795999901</v>
      </c>
      <c r="E433">
        <v>30938.394655</v>
      </c>
    </row>
    <row r="434" spans="1:5" x14ac:dyDescent="0.3">
      <c r="A434">
        <v>433</v>
      </c>
      <c r="B434" t="s">
        <v>9</v>
      </c>
      <c r="C434">
        <v>0.28000000000000003</v>
      </c>
      <c r="D434">
        <v>0.25045623985707699</v>
      </c>
      <c r="E434">
        <v>31767.168185999999</v>
      </c>
    </row>
    <row r="435" spans="1:5" x14ac:dyDescent="0.3">
      <c r="A435">
        <v>434</v>
      </c>
      <c r="B435" t="s">
        <v>9</v>
      </c>
      <c r="C435">
        <v>0.28999999999999998</v>
      </c>
      <c r="D435">
        <v>0.25676501337935598</v>
      </c>
      <c r="E435">
        <v>32567.355355</v>
      </c>
    </row>
    <row r="436" spans="1:5" x14ac:dyDescent="0.3">
      <c r="A436">
        <v>435</v>
      </c>
      <c r="B436" t="s">
        <v>9</v>
      </c>
      <c r="C436">
        <v>0.3</v>
      </c>
      <c r="D436">
        <v>0.26277676744677397</v>
      </c>
      <c r="E436">
        <v>33329.869407999999</v>
      </c>
    </row>
    <row r="437" spans="1:5" x14ac:dyDescent="0.3">
      <c r="A437">
        <v>436</v>
      </c>
      <c r="B437" t="s">
        <v>9</v>
      </c>
      <c r="C437">
        <v>0.31</v>
      </c>
      <c r="D437">
        <v>0.26855943817744299</v>
      </c>
      <c r="E437">
        <v>34063.327171999998</v>
      </c>
    </row>
    <row r="438" spans="1:5" x14ac:dyDescent="0.3">
      <c r="A438">
        <v>437</v>
      </c>
      <c r="B438" t="s">
        <v>9</v>
      </c>
      <c r="C438">
        <v>0.32</v>
      </c>
      <c r="D438">
        <v>0.27409509702200902</v>
      </c>
      <c r="E438">
        <v>34765.454640000004</v>
      </c>
    </row>
    <row r="439" spans="1:5" x14ac:dyDescent="0.3">
      <c r="A439">
        <v>438</v>
      </c>
      <c r="B439" t="s">
        <v>9</v>
      </c>
      <c r="C439">
        <v>0.33</v>
      </c>
      <c r="D439">
        <v>0.27917975085385</v>
      </c>
      <c r="E439">
        <v>35410.377894999998</v>
      </c>
    </row>
    <row r="440" spans="1:5" x14ac:dyDescent="0.3">
      <c r="A440">
        <v>439</v>
      </c>
      <c r="B440" t="s">
        <v>9</v>
      </c>
      <c r="C440">
        <v>0.34</v>
      </c>
      <c r="D440">
        <v>0.28298944643211899</v>
      </c>
      <c r="E440">
        <v>35893.589014999998</v>
      </c>
    </row>
    <row r="441" spans="1:5" x14ac:dyDescent="0.3">
      <c r="A441">
        <v>440</v>
      </c>
      <c r="B441" t="s">
        <v>9</v>
      </c>
      <c r="C441">
        <v>0.35</v>
      </c>
      <c r="D441">
        <v>0.28670535510086897</v>
      </c>
      <c r="E441">
        <v>36364.904466</v>
      </c>
    </row>
    <row r="442" spans="1:5" x14ac:dyDescent="0.3">
      <c r="A442">
        <v>441</v>
      </c>
      <c r="B442" t="s">
        <v>9</v>
      </c>
      <c r="C442">
        <v>0.36</v>
      </c>
      <c r="D442">
        <v>0.29023008231812097</v>
      </c>
      <c r="E442">
        <v>36811.970996999997</v>
      </c>
    </row>
    <row r="443" spans="1:5" x14ac:dyDescent="0.3">
      <c r="A443">
        <v>442</v>
      </c>
      <c r="B443" t="s">
        <v>9</v>
      </c>
      <c r="C443">
        <v>0.37</v>
      </c>
      <c r="D443">
        <v>0.29354348668214097</v>
      </c>
      <c r="E443">
        <v>37232.233929000002</v>
      </c>
    </row>
    <row r="444" spans="1:5" x14ac:dyDescent="0.3">
      <c r="A444">
        <v>443</v>
      </c>
      <c r="B444" t="s">
        <v>9</v>
      </c>
      <c r="C444">
        <v>0.38</v>
      </c>
      <c r="D444">
        <v>0.29666669537801199</v>
      </c>
      <c r="E444">
        <v>37628.372974999998</v>
      </c>
    </row>
    <row r="445" spans="1:5" x14ac:dyDescent="0.3">
      <c r="A445">
        <v>444</v>
      </c>
      <c r="B445" t="s">
        <v>9</v>
      </c>
      <c r="C445">
        <v>0.39</v>
      </c>
      <c r="D445">
        <v>0.29958856773091802</v>
      </c>
      <c r="E445">
        <v>37998.975082999998</v>
      </c>
    </row>
    <row r="446" spans="1:5" x14ac:dyDescent="0.3">
      <c r="A446">
        <v>445</v>
      </c>
      <c r="B446" t="s">
        <v>9</v>
      </c>
      <c r="C446">
        <v>0.4</v>
      </c>
      <c r="D446">
        <v>0.30189519464321202</v>
      </c>
      <c r="E446">
        <v>38291.541182000001</v>
      </c>
    </row>
    <row r="447" spans="1:5" x14ac:dyDescent="0.3">
      <c r="A447">
        <v>446</v>
      </c>
      <c r="B447" t="s">
        <v>9</v>
      </c>
      <c r="C447">
        <v>0.41</v>
      </c>
      <c r="D447">
        <v>0.304048747331225</v>
      </c>
      <c r="E447">
        <v>38564.691774999999</v>
      </c>
    </row>
    <row r="448" spans="1:5" x14ac:dyDescent="0.3">
      <c r="A448">
        <v>447</v>
      </c>
      <c r="B448" t="s">
        <v>9</v>
      </c>
      <c r="C448">
        <v>0.42</v>
      </c>
      <c r="D448">
        <v>0.30602055527085098</v>
      </c>
      <c r="E448">
        <v>38814.790373000003</v>
      </c>
    </row>
    <row r="449" spans="1:5" x14ac:dyDescent="0.3">
      <c r="A449">
        <v>448</v>
      </c>
      <c r="B449" t="s">
        <v>9</v>
      </c>
      <c r="C449">
        <v>0.43</v>
      </c>
      <c r="D449">
        <v>0.30797578983137402</v>
      </c>
      <c r="E449">
        <v>39062.786849999997</v>
      </c>
    </row>
    <row r="450" spans="1:5" x14ac:dyDescent="0.3">
      <c r="A450">
        <v>449</v>
      </c>
      <c r="B450" t="s">
        <v>9</v>
      </c>
      <c r="C450">
        <v>0.44</v>
      </c>
      <c r="D450">
        <v>0.30986639362111401</v>
      </c>
      <c r="E450">
        <v>39302.585741000003</v>
      </c>
    </row>
    <row r="451" spans="1:5" x14ac:dyDescent="0.3">
      <c r="A451">
        <v>450</v>
      </c>
      <c r="B451" t="s">
        <v>9</v>
      </c>
      <c r="C451">
        <v>0.45</v>
      </c>
      <c r="D451">
        <v>0.31172824381963599</v>
      </c>
      <c r="E451">
        <v>39538.737607000003</v>
      </c>
    </row>
    <row r="452" spans="1:5" x14ac:dyDescent="0.3">
      <c r="A452">
        <v>451</v>
      </c>
      <c r="B452" t="s">
        <v>9</v>
      </c>
      <c r="C452">
        <v>0.46</v>
      </c>
      <c r="D452">
        <v>0.313347524566925</v>
      </c>
      <c r="E452">
        <v>39744.122643000002</v>
      </c>
    </row>
    <row r="453" spans="1:5" x14ac:dyDescent="0.3">
      <c r="A453">
        <v>452</v>
      </c>
      <c r="B453" t="s">
        <v>9</v>
      </c>
      <c r="C453">
        <v>0.47</v>
      </c>
      <c r="D453">
        <v>0.31490722350382999</v>
      </c>
      <c r="E453">
        <v>39941.950489000003</v>
      </c>
    </row>
    <row r="454" spans="1:5" x14ac:dyDescent="0.3">
      <c r="A454">
        <v>453</v>
      </c>
      <c r="B454" t="s">
        <v>9</v>
      </c>
      <c r="C454">
        <v>0.48</v>
      </c>
      <c r="D454">
        <v>0.316384769862469</v>
      </c>
      <c r="E454">
        <v>40129.358332000003</v>
      </c>
    </row>
    <row r="455" spans="1:5" x14ac:dyDescent="0.3">
      <c r="A455">
        <v>454</v>
      </c>
      <c r="B455" t="s">
        <v>9</v>
      </c>
      <c r="C455">
        <v>0.49</v>
      </c>
      <c r="D455">
        <v>0.317839925502928</v>
      </c>
      <c r="E455">
        <v>40313.926199000001</v>
      </c>
    </row>
    <row r="456" spans="1:5" x14ac:dyDescent="0.3">
      <c r="A456">
        <v>455</v>
      </c>
      <c r="B456" t="s">
        <v>9</v>
      </c>
      <c r="C456">
        <v>0.5</v>
      </c>
      <c r="D456">
        <v>0.319289793073326</v>
      </c>
      <c r="E456">
        <v>40497.823342000003</v>
      </c>
    </row>
    <row r="457" spans="1:5" x14ac:dyDescent="0.3">
      <c r="A457">
        <v>456</v>
      </c>
      <c r="B457" t="s">
        <v>9</v>
      </c>
      <c r="C457">
        <v>0.51</v>
      </c>
      <c r="D457">
        <v>0.32064262424588402</v>
      </c>
      <c r="E457">
        <v>40669.412660000002</v>
      </c>
    </row>
    <row r="458" spans="1:5" x14ac:dyDescent="0.3">
      <c r="A458">
        <v>457</v>
      </c>
      <c r="B458" t="s">
        <v>9</v>
      </c>
      <c r="C458">
        <v>0.52</v>
      </c>
      <c r="D458">
        <v>0.321946445206927</v>
      </c>
      <c r="E458">
        <v>40834.785660000001</v>
      </c>
    </row>
    <row r="459" spans="1:5" x14ac:dyDescent="0.3">
      <c r="A459">
        <v>458</v>
      </c>
      <c r="B459" t="s">
        <v>9</v>
      </c>
      <c r="C459">
        <v>0.53</v>
      </c>
      <c r="D459">
        <v>0.32325026616796998</v>
      </c>
      <c r="E459">
        <v>41000.158660000001</v>
      </c>
    </row>
    <row r="460" spans="1:5" x14ac:dyDescent="0.3">
      <c r="A460">
        <v>459</v>
      </c>
      <c r="B460" t="s">
        <v>9</v>
      </c>
      <c r="C460">
        <v>0.54</v>
      </c>
      <c r="D460">
        <v>0.32455396006849702</v>
      </c>
      <c r="E460">
        <v>41165.515544000002</v>
      </c>
    </row>
    <row r="461" spans="1:5" x14ac:dyDescent="0.3">
      <c r="A461">
        <v>460</v>
      </c>
      <c r="B461" t="s">
        <v>9</v>
      </c>
      <c r="C461">
        <v>0.55000000000000004</v>
      </c>
      <c r="D461">
        <v>0.32585759181060397</v>
      </c>
      <c r="E461">
        <v>41330.864543999996</v>
      </c>
    </row>
    <row r="462" spans="1:5" x14ac:dyDescent="0.3">
      <c r="A462">
        <v>461</v>
      </c>
      <c r="B462" t="s">
        <v>9</v>
      </c>
      <c r="C462">
        <v>0.56000000000000005</v>
      </c>
      <c r="D462">
        <v>0.32716122355271199</v>
      </c>
      <c r="E462">
        <v>41496.213543999998</v>
      </c>
    </row>
    <row r="463" spans="1:5" x14ac:dyDescent="0.3">
      <c r="A463">
        <v>462</v>
      </c>
      <c r="B463" t="s">
        <v>9</v>
      </c>
      <c r="C463">
        <v>0.56999999999999995</v>
      </c>
      <c r="D463">
        <v>0.32845650387268099</v>
      </c>
      <c r="E463">
        <v>41660.503273000002</v>
      </c>
    </row>
    <row r="464" spans="1:5" x14ac:dyDescent="0.3">
      <c r="A464">
        <v>463</v>
      </c>
      <c r="B464" t="s">
        <v>9</v>
      </c>
      <c r="C464">
        <v>0.57999999999999996</v>
      </c>
      <c r="D464">
        <v>0.32975137635488599</v>
      </c>
      <c r="E464">
        <v>41824.741273</v>
      </c>
    </row>
    <row r="465" spans="1:5" x14ac:dyDescent="0.3">
      <c r="A465">
        <v>464</v>
      </c>
      <c r="B465" t="s">
        <v>9</v>
      </c>
      <c r="C465">
        <v>0.59</v>
      </c>
      <c r="D465">
        <v>0.33104624883709199</v>
      </c>
      <c r="E465">
        <v>41988.979272999997</v>
      </c>
    </row>
    <row r="466" spans="1:5" x14ac:dyDescent="0.3">
      <c r="A466">
        <v>465</v>
      </c>
      <c r="B466" t="s">
        <v>9</v>
      </c>
      <c r="C466">
        <v>0.6</v>
      </c>
      <c r="D466">
        <v>0.33233142585140601</v>
      </c>
      <c r="E466">
        <v>42151.987526999997</v>
      </c>
    </row>
    <row r="467" spans="1:5" x14ac:dyDescent="0.3">
      <c r="A467">
        <v>466</v>
      </c>
      <c r="B467" t="s">
        <v>9</v>
      </c>
      <c r="C467">
        <v>0.61</v>
      </c>
      <c r="D467">
        <v>0.33361467713730703</v>
      </c>
      <c r="E467">
        <v>42314.751527</v>
      </c>
    </row>
    <row r="468" spans="1:5" x14ac:dyDescent="0.3">
      <c r="A468">
        <v>467</v>
      </c>
      <c r="B468" t="s">
        <v>9</v>
      </c>
      <c r="C468">
        <v>0.62</v>
      </c>
      <c r="D468">
        <v>0.33489792842320698</v>
      </c>
      <c r="E468">
        <v>42477.515527000003</v>
      </c>
    </row>
    <row r="469" spans="1:5" x14ac:dyDescent="0.3">
      <c r="A469">
        <v>468</v>
      </c>
      <c r="B469" t="s">
        <v>9</v>
      </c>
      <c r="C469">
        <v>0.63</v>
      </c>
      <c r="D469">
        <v>0.33618117970910699</v>
      </c>
      <c r="E469">
        <v>42640.279526999999</v>
      </c>
    </row>
    <row r="470" spans="1:5" x14ac:dyDescent="0.3">
      <c r="A470">
        <v>469</v>
      </c>
      <c r="B470" t="s">
        <v>9</v>
      </c>
      <c r="C470">
        <v>0.64</v>
      </c>
      <c r="D470">
        <v>0.337464430995008</v>
      </c>
      <c r="E470">
        <v>42803.043527000002</v>
      </c>
    </row>
    <row r="471" spans="1:5" x14ac:dyDescent="0.3">
      <c r="A471">
        <v>470</v>
      </c>
      <c r="B471" t="s">
        <v>9</v>
      </c>
      <c r="C471">
        <v>0.65</v>
      </c>
      <c r="D471">
        <v>0.33874768228090801</v>
      </c>
      <c r="E471">
        <v>42965.807526999997</v>
      </c>
    </row>
    <row r="472" spans="1:5" x14ac:dyDescent="0.3">
      <c r="A472">
        <v>471</v>
      </c>
      <c r="B472" t="s">
        <v>9</v>
      </c>
      <c r="C472">
        <v>0.66</v>
      </c>
      <c r="D472">
        <v>0.34003093356680802</v>
      </c>
      <c r="E472">
        <v>43128.571527</v>
      </c>
    </row>
    <row r="473" spans="1:5" x14ac:dyDescent="0.3">
      <c r="A473">
        <v>472</v>
      </c>
      <c r="B473" t="s">
        <v>9</v>
      </c>
      <c r="C473">
        <v>0.67</v>
      </c>
      <c r="D473">
        <v>0.34131418485270898</v>
      </c>
      <c r="E473">
        <v>43291.335527000003</v>
      </c>
    </row>
    <row r="474" spans="1:5" x14ac:dyDescent="0.3">
      <c r="A474">
        <v>473</v>
      </c>
      <c r="B474" t="s">
        <v>9</v>
      </c>
      <c r="C474">
        <v>0.68</v>
      </c>
      <c r="D474">
        <v>0.34259743613860899</v>
      </c>
      <c r="E474">
        <v>43454.099526999998</v>
      </c>
    </row>
    <row r="475" spans="1:5" x14ac:dyDescent="0.3">
      <c r="A475">
        <v>474</v>
      </c>
      <c r="B475" t="s">
        <v>9</v>
      </c>
      <c r="C475">
        <v>0.69</v>
      </c>
      <c r="D475">
        <v>0.343880687424509</v>
      </c>
      <c r="E475">
        <v>43616.863527000001</v>
      </c>
    </row>
    <row r="476" spans="1:5" x14ac:dyDescent="0.3">
      <c r="A476">
        <v>475</v>
      </c>
      <c r="B476" t="s">
        <v>9</v>
      </c>
      <c r="C476">
        <v>0.7</v>
      </c>
      <c r="D476">
        <v>0.34516393871041001</v>
      </c>
      <c r="E476">
        <v>43779.627526999997</v>
      </c>
    </row>
    <row r="477" spans="1:5" x14ac:dyDescent="0.3">
      <c r="A477">
        <v>476</v>
      </c>
      <c r="B477" t="s">
        <v>9</v>
      </c>
      <c r="C477">
        <v>0.71</v>
      </c>
      <c r="D477">
        <v>0.34644718999631002</v>
      </c>
      <c r="E477">
        <v>43942.391527</v>
      </c>
    </row>
    <row r="478" spans="1:5" x14ac:dyDescent="0.3">
      <c r="A478">
        <v>477</v>
      </c>
      <c r="B478" t="s">
        <v>9</v>
      </c>
      <c r="C478">
        <v>0.72</v>
      </c>
      <c r="D478">
        <v>0.34773044128220998</v>
      </c>
      <c r="E478">
        <v>44105.155527000003</v>
      </c>
    </row>
    <row r="479" spans="1:5" x14ac:dyDescent="0.3">
      <c r="A479">
        <v>478</v>
      </c>
      <c r="B479" t="s">
        <v>9</v>
      </c>
      <c r="C479">
        <v>0.73</v>
      </c>
      <c r="D479">
        <v>0.34900559488856597</v>
      </c>
      <c r="E479">
        <v>44266.892440000003</v>
      </c>
    </row>
    <row r="480" spans="1:5" x14ac:dyDescent="0.3">
      <c r="A480">
        <v>479</v>
      </c>
      <c r="B480" t="s">
        <v>9</v>
      </c>
      <c r="C480">
        <v>0.74</v>
      </c>
      <c r="D480">
        <v>0.35023170521739699</v>
      </c>
      <c r="E480">
        <v>44422.408840999997</v>
      </c>
    </row>
    <row r="481" spans="1:5" x14ac:dyDescent="0.3">
      <c r="A481">
        <v>480</v>
      </c>
      <c r="B481" t="s">
        <v>9</v>
      </c>
      <c r="C481">
        <v>0.75</v>
      </c>
      <c r="D481">
        <v>0.35141008979226901</v>
      </c>
      <c r="E481">
        <v>44571.871841</v>
      </c>
    </row>
    <row r="482" spans="1:5" x14ac:dyDescent="0.3">
      <c r="A482">
        <v>481</v>
      </c>
      <c r="B482" t="s">
        <v>9</v>
      </c>
      <c r="C482">
        <v>0.76</v>
      </c>
      <c r="D482">
        <v>0.35224525060471201</v>
      </c>
      <c r="E482">
        <v>44677.801299999999</v>
      </c>
    </row>
    <row r="483" spans="1:5" x14ac:dyDescent="0.3">
      <c r="A483">
        <v>482</v>
      </c>
      <c r="B483" t="s">
        <v>9</v>
      </c>
      <c r="C483">
        <v>0.77</v>
      </c>
      <c r="D483">
        <v>0.35301739789273201</v>
      </c>
      <c r="E483">
        <v>44775.738299999997</v>
      </c>
    </row>
    <row r="484" spans="1:5" x14ac:dyDescent="0.3">
      <c r="A484">
        <v>483</v>
      </c>
      <c r="B484" t="s">
        <v>9</v>
      </c>
      <c r="C484">
        <v>0.78</v>
      </c>
      <c r="D484">
        <v>0.35378954518075101</v>
      </c>
      <c r="E484">
        <v>44873.675300000003</v>
      </c>
    </row>
    <row r="485" spans="1:5" x14ac:dyDescent="0.3">
      <c r="A485">
        <v>484</v>
      </c>
      <c r="B485" t="s">
        <v>9</v>
      </c>
      <c r="C485">
        <v>0.79</v>
      </c>
      <c r="D485">
        <v>0.35456169246877101</v>
      </c>
      <c r="E485">
        <v>44971.612300000001</v>
      </c>
    </row>
    <row r="486" spans="1:5" x14ac:dyDescent="0.3">
      <c r="A486">
        <v>485</v>
      </c>
      <c r="B486" t="s">
        <v>9</v>
      </c>
      <c r="C486">
        <v>0.8</v>
      </c>
      <c r="D486">
        <v>0.35533027720574101</v>
      </c>
      <c r="E486">
        <v>45069.097435999996</v>
      </c>
    </row>
    <row r="487" spans="1:5" x14ac:dyDescent="0.3">
      <c r="A487">
        <v>486</v>
      </c>
      <c r="B487" t="s">
        <v>9</v>
      </c>
      <c r="C487">
        <v>0.81</v>
      </c>
      <c r="D487">
        <v>0.35606798664744999</v>
      </c>
      <c r="E487">
        <v>45162.666436</v>
      </c>
    </row>
    <row r="488" spans="1:5" x14ac:dyDescent="0.3">
      <c r="A488">
        <v>487</v>
      </c>
      <c r="B488" t="s">
        <v>9</v>
      </c>
      <c r="C488">
        <v>0.82</v>
      </c>
      <c r="D488">
        <v>0.35680569608916002</v>
      </c>
      <c r="E488">
        <v>45256.235436000003</v>
      </c>
    </row>
    <row r="489" spans="1:5" x14ac:dyDescent="0.3">
      <c r="A489">
        <v>488</v>
      </c>
      <c r="B489" t="s">
        <v>9</v>
      </c>
      <c r="C489">
        <v>0.83</v>
      </c>
      <c r="D489">
        <v>0.35754332698924302</v>
      </c>
      <c r="E489">
        <v>45349.794474000002</v>
      </c>
    </row>
    <row r="490" spans="1:5" x14ac:dyDescent="0.3">
      <c r="A490">
        <v>489</v>
      </c>
      <c r="B490" t="s">
        <v>9</v>
      </c>
      <c r="C490">
        <v>0.84</v>
      </c>
      <c r="D490">
        <v>0.35828093393736199</v>
      </c>
      <c r="E490">
        <v>45443.350473999999</v>
      </c>
    </row>
    <row r="491" spans="1:5" x14ac:dyDescent="0.3">
      <c r="A491">
        <v>490</v>
      </c>
      <c r="B491" t="s">
        <v>9</v>
      </c>
      <c r="C491">
        <v>0.85</v>
      </c>
      <c r="D491">
        <v>0.35901854088548202</v>
      </c>
      <c r="E491">
        <v>45536.906474000003</v>
      </c>
    </row>
    <row r="492" spans="1:5" x14ac:dyDescent="0.3">
      <c r="A492">
        <v>491</v>
      </c>
      <c r="B492" t="s">
        <v>9</v>
      </c>
      <c r="C492">
        <v>0.86</v>
      </c>
      <c r="D492">
        <v>0.35975614783360099</v>
      </c>
      <c r="E492">
        <v>45630.462474</v>
      </c>
    </row>
    <row r="493" spans="1:5" x14ac:dyDescent="0.3">
      <c r="A493">
        <v>492</v>
      </c>
      <c r="B493" t="s">
        <v>9</v>
      </c>
      <c r="C493">
        <v>0.87</v>
      </c>
      <c r="D493">
        <v>0.36049375478172002</v>
      </c>
      <c r="E493">
        <v>45724.018473999997</v>
      </c>
    </row>
    <row r="494" spans="1:5" x14ac:dyDescent="0.3">
      <c r="A494">
        <v>493</v>
      </c>
      <c r="B494" t="s">
        <v>9</v>
      </c>
      <c r="C494">
        <v>0.88</v>
      </c>
      <c r="D494">
        <v>0.361231361729839</v>
      </c>
      <c r="E494">
        <v>45817.574474000001</v>
      </c>
    </row>
    <row r="495" spans="1:5" x14ac:dyDescent="0.3">
      <c r="A495">
        <v>494</v>
      </c>
      <c r="B495" t="s">
        <v>9</v>
      </c>
      <c r="C495">
        <v>0.89</v>
      </c>
      <c r="D495">
        <v>0.36196896867795902</v>
      </c>
      <c r="E495">
        <v>45911.130473999998</v>
      </c>
    </row>
    <row r="496" spans="1:5" x14ac:dyDescent="0.3">
      <c r="A496">
        <v>495</v>
      </c>
      <c r="B496" t="s">
        <v>9</v>
      </c>
      <c r="C496">
        <v>0.9</v>
      </c>
      <c r="D496">
        <v>0.362706575626078</v>
      </c>
      <c r="E496">
        <v>46004.686474000002</v>
      </c>
    </row>
    <row r="497" spans="1:5" x14ac:dyDescent="0.3">
      <c r="A497">
        <v>496</v>
      </c>
      <c r="B497" t="s">
        <v>9</v>
      </c>
      <c r="C497">
        <v>0.91</v>
      </c>
      <c r="D497">
        <v>0.36342138852797101</v>
      </c>
      <c r="E497">
        <v>46095.351341000001</v>
      </c>
    </row>
    <row r="498" spans="1:5" x14ac:dyDescent="0.3">
      <c r="A498">
        <v>497</v>
      </c>
      <c r="B498" t="s">
        <v>9</v>
      </c>
      <c r="C498">
        <v>0.92</v>
      </c>
      <c r="D498">
        <v>0.36409630121131697</v>
      </c>
      <c r="E498">
        <v>46180.955375999998</v>
      </c>
    </row>
    <row r="499" spans="1:5" x14ac:dyDescent="0.3">
      <c r="A499">
        <v>498</v>
      </c>
      <c r="B499" t="s">
        <v>9</v>
      </c>
      <c r="C499">
        <v>0.93</v>
      </c>
      <c r="D499">
        <v>0.36476910090257397</v>
      </c>
      <c r="E499">
        <v>46266.291405000004</v>
      </c>
    </row>
    <row r="500" spans="1:5" x14ac:dyDescent="0.3">
      <c r="A500">
        <v>499</v>
      </c>
      <c r="B500" t="s">
        <v>9</v>
      </c>
      <c r="C500">
        <v>0.94</v>
      </c>
      <c r="D500">
        <v>0.36544051398170302</v>
      </c>
      <c r="E500">
        <v>46351.451560000001</v>
      </c>
    </row>
    <row r="501" spans="1:5" x14ac:dyDescent="0.3">
      <c r="A501">
        <v>500</v>
      </c>
      <c r="B501" t="s">
        <v>9</v>
      </c>
      <c r="C501">
        <v>0.95</v>
      </c>
      <c r="D501">
        <v>0.36611155528504302</v>
      </c>
      <c r="E501">
        <v>46436.564559999999</v>
      </c>
    </row>
    <row r="502" spans="1:5" x14ac:dyDescent="0.3">
      <c r="A502">
        <v>501</v>
      </c>
      <c r="B502" t="s">
        <v>9</v>
      </c>
      <c r="C502">
        <v>0.96</v>
      </c>
      <c r="D502">
        <v>0.36678259658838303</v>
      </c>
      <c r="E502">
        <v>46521.677559999996</v>
      </c>
    </row>
    <row r="503" spans="1:5" x14ac:dyDescent="0.3">
      <c r="A503">
        <v>502</v>
      </c>
      <c r="B503" t="s">
        <v>9</v>
      </c>
      <c r="C503">
        <v>0.97</v>
      </c>
      <c r="D503">
        <v>0.36745363789172297</v>
      </c>
      <c r="E503">
        <v>46606.790560000001</v>
      </c>
    </row>
    <row r="504" spans="1:5" x14ac:dyDescent="0.3">
      <c r="A504">
        <v>503</v>
      </c>
      <c r="B504" t="s">
        <v>9</v>
      </c>
      <c r="C504">
        <v>0.98</v>
      </c>
      <c r="D504" t="s">
        <v>5</v>
      </c>
      <c r="E504" t="s">
        <v>5</v>
      </c>
    </row>
    <row r="505" spans="1:5" x14ac:dyDescent="0.3">
      <c r="A505">
        <v>504</v>
      </c>
      <c r="B505" t="s">
        <v>9</v>
      </c>
      <c r="C505">
        <v>0.99</v>
      </c>
      <c r="D505" t="s">
        <v>5</v>
      </c>
      <c r="E505" t="s">
        <v>5</v>
      </c>
    </row>
    <row r="506" spans="1:5" x14ac:dyDescent="0.3">
      <c r="A506">
        <v>505</v>
      </c>
      <c r="B506" t="s">
        <v>9</v>
      </c>
      <c r="C506">
        <v>1</v>
      </c>
      <c r="D506" t="s">
        <v>5</v>
      </c>
      <c r="E50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6"/>
  <sheetViews>
    <sheetView topLeftCell="A78" workbookViewId="0">
      <selection activeCell="A3" sqref="A3:F105"/>
    </sheetView>
  </sheetViews>
  <sheetFormatPr defaultRowHeight="14.4" x14ac:dyDescent="0.3"/>
  <cols>
    <col min="1" max="1" width="22" bestFit="1" customWidth="1"/>
    <col min="2" max="2" width="15.5546875" bestFit="1" customWidth="1"/>
    <col min="3" max="7" width="12" bestFit="1" customWidth="1"/>
  </cols>
  <sheetData>
    <row r="3" spans="1:7" x14ac:dyDescent="0.3">
      <c r="A3" s="2" t="s">
        <v>14</v>
      </c>
      <c r="B3" s="2" t="s">
        <v>11</v>
      </c>
    </row>
    <row r="4" spans="1:7" x14ac:dyDescent="0.3">
      <c r="A4" s="2" t="s">
        <v>13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12</v>
      </c>
    </row>
    <row r="5" spans="1:7" x14ac:dyDescent="0.3">
      <c r="A5" s="5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x14ac:dyDescent="0.3">
      <c r="A6" s="5">
        <v>0.01</v>
      </c>
      <c r="B6" s="6">
        <v>1084.3826799999999</v>
      </c>
      <c r="C6" s="6">
        <v>0</v>
      </c>
      <c r="D6" s="6">
        <v>2482.5133430000001</v>
      </c>
      <c r="E6" s="6">
        <v>1387.1142620000001</v>
      </c>
      <c r="F6" s="6">
        <v>1268.3709919999999</v>
      </c>
      <c r="G6" s="6">
        <v>6222.3812770000004</v>
      </c>
    </row>
    <row r="7" spans="1:7" x14ac:dyDescent="0.3">
      <c r="A7" s="5">
        <v>0.02</v>
      </c>
      <c r="B7" s="6">
        <v>2168.6999249999999</v>
      </c>
      <c r="C7" s="6">
        <v>0</v>
      </c>
      <c r="D7" s="6">
        <v>4964.1206140000004</v>
      </c>
      <c r="E7" s="6">
        <v>2773.336734</v>
      </c>
      <c r="F7" s="6">
        <v>2536.340412</v>
      </c>
      <c r="G7" s="6">
        <v>12442.497685</v>
      </c>
    </row>
    <row r="8" spans="1:7" x14ac:dyDescent="0.3">
      <c r="A8" s="5">
        <v>0.03</v>
      </c>
      <c r="B8" s="6">
        <v>3252.4004679999998</v>
      </c>
      <c r="C8" s="6">
        <v>643.34286599999996</v>
      </c>
      <c r="D8" s="6">
        <v>7444.739869</v>
      </c>
      <c r="E8" s="6">
        <v>4159.0364470000004</v>
      </c>
      <c r="F8" s="6">
        <v>3783.0315780000001</v>
      </c>
      <c r="G8" s="6">
        <v>19282.551228</v>
      </c>
    </row>
    <row r="9" spans="1:7" x14ac:dyDescent="0.3">
      <c r="A9" s="5">
        <v>0.04</v>
      </c>
      <c r="B9" s="6">
        <v>4335.711268</v>
      </c>
      <c r="C9" s="6">
        <v>857.73986600000001</v>
      </c>
      <c r="D9" s="6">
        <v>9922.6282520000004</v>
      </c>
      <c r="E9" s="6">
        <v>5543.3127599999998</v>
      </c>
      <c r="F9" s="6">
        <v>5029.7186609999999</v>
      </c>
      <c r="G9" s="6">
        <v>25689.110807000001</v>
      </c>
    </row>
    <row r="10" spans="1:7" x14ac:dyDescent="0.3">
      <c r="A10" s="5">
        <v>0.05</v>
      </c>
      <c r="B10" s="6">
        <v>5415.1468640000003</v>
      </c>
      <c r="C10" s="6">
        <v>1072.1368660000001</v>
      </c>
      <c r="D10" s="6">
        <v>12398.637546</v>
      </c>
      <c r="E10" s="6">
        <v>6927.4882900000002</v>
      </c>
      <c r="F10" s="6">
        <v>6276.4056609999998</v>
      </c>
      <c r="G10" s="6">
        <v>32089.815227000003</v>
      </c>
    </row>
    <row r="11" spans="1:7" x14ac:dyDescent="0.3">
      <c r="A11" s="5">
        <v>0.06</v>
      </c>
      <c r="B11" s="6">
        <v>6490.087579</v>
      </c>
      <c r="C11" s="6">
        <v>1286.533866</v>
      </c>
      <c r="D11" s="6">
        <v>14873.200826</v>
      </c>
      <c r="E11" s="6">
        <v>8311.6412899999996</v>
      </c>
      <c r="F11" s="6">
        <v>7522.7581049999999</v>
      </c>
      <c r="G11" s="6">
        <v>38484.221665999998</v>
      </c>
    </row>
    <row r="12" spans="1:7" x14ac:dyDescent="0.3">
      <c r="A12" s="5">
        <v>7.0000000000000007E-2</v>
      </c>
      <c r="B12" s="6">
        <v>7555.465921</v>
      </c>
      <c r="C12" s="6">
        <v>1499.922335</v>
      </c>
      <c r="D12" s="6">
        <v>17346.586006000001</v>
      </c>
      <c r="E12" s="6">
        <v>9695.7942899999998</v>
      </c>
      <c r="F12" s="6">
        <v>8768.4421050000001</v>
      </c>
      <c r="G12" s="6">
        <v>44866.210657000003</v>
      </c>
    </row>
    <row r="13" spans="1:7" x14ac:dyDescent="0.3">
      <c r="A13" s="5">
        <v>0.08</v>
      </c>
      <c r="B13" s="6">
        <v>8618.3333070000008</v>
      </c>
      <c r="C13" s="6">
        <v>1713.0495519999999</v>
      </c>
      <c r="D13" s="6">
        <v>19817.228367</v>
      </c>
      <c r="E13" s="6">
        <v>11079.94729</v>
      </c>
      <c r="F13" s="6">
        <v>10013.136105</v>
      </c>
      <c r="G13" s="6">
        <v>51241.694621000002</v>
      </c>
    </row>
    <row r="14" spans="1:7" x14ac:dyDescent="0.3">
      <c r="A14" s="5">
        <v>0.09</v>
      </c>
      <c r="B14" s="6">
        <v>9679.6251909999992</v>
      </c>
      <c r="C14" s="6">
        <v>1919.744488</v>
      </c>
      <c r="D14" s="6">
        <v>22279.867943000001</v>
      </c>
      <c r="E14" s="6">
        <v>12463.49633</v>
      </c>
      <c r="F14" s="6">
        <v>11256.708619999999</v>
      </c>
      <c r="G14" s="6">
        <v>57599.442572</v>
      </c>
    </row>
    <row r="15" spans="1:7" x14ac:dyDescent="0.3">
      <c r="A15" s="5">
        <v>0.1</v>
      </c>
      <c r="B15" s="6">
        <v>10738.284577</v>
      </c>
      <c r="C15" s="6">
        <v>2120.7736669999999</v>
      </c>
      <c r="D15" s="6">
        <v>24727.427976999999</v>
      </c>
      <c r="E15" s="6">
        <v>13843.710976</v>
      </c>
      <c r="F15" s="6">
        <v>12496.911328</v>
      </c>
      <c r="G15" s="6">
        <v>63927.108525000003</v>
      </c>
    </row>
    <row r="16" spans="1:7" x14ac:dyDescent="0.3">
      <c r="A16" s="5">
        <v>0.11</v>
      </c>
      <c r="B16" s="6">
        <v>11789.911538</v>
      </c>
      <c r="C16" s="6">
        <v>2319.8582489999999</v>
      </c>
      <c r="D16" s="6">
        <v>27158.66934</v>
      </c>
      <c r="E16" s="6">
        <v>15212.845362</v>
      </c>
      <c r="F16" s="6">
        <v>13729.005810000001</v>
      </c>
      <c r="G16" s="6">
        <v>70210.290299</v>
      </c>
    </row>
    <row r="17" spans="1:7" x14ac:dyDescent="0.3">
      <c r="A17" s="5">
        <v>0.12</v>
      </c>
      <c r="B17" s="6">
        <v>12833.676162</v>
      </c>
      <c r="C17" s="6">
        <v>2518.8619330000001</v>
      </c>
      <c r="D17" s="6">
        <v>29565.957397999999</v>
      </c>
      <c r="E17" s="6">
        <v>16564.316122</v>
      </c>
      <c r="F17" s="6">
        <v>14952.237982000001</v>
      </c>
      <c r="G17" s="6">
        <v>76435.049597000005</v>
      </c>
    </row>
    <row r="18" spans="1:7" x14ac:dyDescent="0.3">
      <c r="A18" s="5">
        <v>0.13</v>
      </c>
      <c r="B18" s="6">
        <v>13873.24785</v>
      </c>
      <c r="C18" s="6">
        <v>2716.6703579999999</v>
      </c>
      <c r="D18" s="6">
        <v>31934.217778999999</v>
      </c>
      <c r="E18" s="6">
        <v>17911.954544</v>
      </c>
      <c r="F18" s="6">
        <v>16173.858263</v>
      </c>
      <c r="G18" s="6">
        <v>82609.948793999996</v>
      </c>
    </row>
    <row r="19" spans="1:7" x14ac:dyDescent="0.3">
      <c r="A19" s="5">
        <v>0.14000000000000001</v>
      </c>
      <c r="B19" s="6">
        <v>14902.511028000001</v>
      </c>
      <c r="C19" s="6">
        <v>2873.7587779999999</v>
      </c>
      <c r="D19" s="6">
        <v>34297.284092000002</v>
      </c>
      <c r="E19" s="6">
        <v>19254.288021</v>
      </c>
      <c r="F19" s="6">
        <v>17385.734374</v>
      </c>
      <c r="G19" s="6">
        <v>88713.576292999991</v>
      </c>
    </row>
    <row r="20" spans="1:7" x14ac:dyDescent="0.3">
      <c r="A20" s="5">
        <v>0.15</v>
      </c>
      <c r="B20" s="6">
        <v>15918.211039</v>
      </c>
      <c r="C20" s="6">
        <v>2932.1897779999999</v>
      </c>
      <c r="D20" s="6">
        <v>36640.295341999998</v>
      </c>
      <c r="E20" s="6">
        <v>20577.981381000001</v>
      </c>
      <c r="F20" s="6">
        <v>18584.377707</v>
      </c>
      <c r="G20" s="6">
        <v>94653.055247000011</v>
      </c>
    </row>
    <row r="21" spans="1:7" x14ac:dyDescent="0.3">
      <c r="A21" s="5">
        <v>0.16</v>
      </c>
      <c r="B21" s="6">
        <v>16916.478267999999</v>
      </c>
      <c r="C21" s="6">
        <v>2987.5439999999999</v>
      </c>
      <c r="D21" s="6">
        <v>38927.585696000002</v>
      </c>
      <c r="E21" s="6">
        <v>21898.400515000001</v>
      </c>
      <c r="F21" s="6">
        <v>19759.565683000001</v>
      </c>
      <c r="G21" s="6">
        <v>100489.574162</v>
      </c>
    </row>
    <row r="22" spans="1:7" x14ac:dyDescent="0.3">
      <c r="A22" s="5">
        <v>0.17</v>
      </c>
      <c r="B22" s="6">
        <v>17905.461633999999</v>
      </c>
      <c r="C22" s="6">
        <v>3027.6052989999998</v>
      </c>
      <c r="D22" s="6">
        <v>41170.451961999999</v>
      </c>
      <c r="E22" s="6">
        <v>23214.289106</v>
      </c>
      <c r="F22" s="6">
        <v>20914.638111</v>
      </c>
      <c r="G22" s="6">
        <v>106232.44611200001</v>
      </c>
    </row>
    <row r="23" spans="1:7" x14ac:dyDescent="0.3">
      <c r="A23" s="5">
        <v>0.18</v>
      </c>
      <c r="B23" s="6">
        <v>18880.397719000001</v>
      </c>
      <c r="C23" s="6">
        <v>3067.4542000000001</v>
      </c>
      <c r="D23" s="6">
        <v>43324.844212000004</v>
      </c>
      <c r="E23" s="6">
        <v>24519.698821999998</v>
      </c>
      <c r="F23" s="6">
        <v>22039.532759000002</v>
      </c>
      <c r="G23" s="6">
        <v>111831.927712</v>
      </c>
    </row>
    <row r="24" spans="1:7" x14ac:dyDescent="0.3">
      <c r="A24" s="5">
        <v>0.19</v>
      </c>
      <c r="B24" s="6">
        <v>19837.817605</v>
      </c>
      <c r="C24" s="6">
        <v>3106.9132</v>
      </c>
      <c r="D24" s="6">
        <v>45430.225011000002</v>
      </c>
      <c r="E24" s="6">
        <v>25811.702055000002</v>
      </c>
      <c r="F24" s="6">
        <v>23137.377090000002</v>
      </c>
      <c r="G24" s="6">
        <v>117324.034961</v>
      </c>
    </row>
    <row r="25" spans="1:7" x14ac:dyDescent="0.3">
      <c r="A25" s="5">
        <v>0.2</v>
      </c>
      <c r="B25" s="6">
        <v>20770.114588</v>
      </c>
      <c r="C25" s="6">
        <v>3146.3704640000001</v>
      </c>
      <c r="D25" s="6">
        <v>47501.490804000001</v>
      </c>
      <c r="E25" s="6">
        <v>27053.580247999998</v>
      </c>
      <c r="F25" s="6">
        <v>24222.321227</v>
      </c>
      <c r="G25" s="6">
        <v>122693.877331</v>
      </c>
    </row>
    <row r="26" spans="1:7" x14ac:dyDescent="0.3">
      <c r="A26" s="5">
        <v>0.21</v>
      </c>
      <c r="B26" s="6">
        <v>21684.093336999998</v>
      </c>
      <c r="C26" s="6">
        <v>3185.8032520000002</v>
      </c>
      <c r="D26" s="6">
        <v>49537.597417999998</v>
      </c>
      <c r="E26" s="6">
        <v>28253.571463</v>
      </c>
      <c r="F26" s="6">
        <v>25297.508968999999</v>
      </c>
      <c r="G26" s="6">
        <v>127958.574439</v>
      </c>
    </row>
    <row r="27" spans="1:7" x14ac:dyDescent="0.3">
      <c r="A27" s="5">
        <v>0.22</v>
      </c>
      <c r="B27" s="6">
        <v>22578.303285000002</v>
      </c>
      <c r="C27" s="6">
        <v>3225.1665240000002</v>
      </c>
      <c r="D27" s="6">
        <v>51532.963386000003</v>
      </c>
      <c r="E27" s="6">
        <v>29435.528885</v>
      </c>
      <c r="F27" s="6">
        <v>26318.703969999999</v>
      </c>
      <c r="G27" s="6">
        <v>133090.66605</v>
      </c>
    </row>
    <row r="28" spans="1:7" x14ac:dyDescent="0.3">
      <c r="A28" s="5">
        <v>0.23</v>
      </c>
      <c r="B28" s="6">
        <v>23444.991075000002</v>
      </c>
      <c r="C28" s="6">
        <v>3263.8115240000002</v>
      </c>
      <c r="D28" s="6">
        <v>53481.586007999998</v>
      </c>
      <c r="E28" s="6">
        <v>30554.000304000001</v>
      </c>
      <c r="F28" s="6">
        <v>27303.848010999998</v>
      </c>
      <c r="G28" s="6">
        <v>138048.23692200001</v>
      </c>
    </row>
    <row r="29" spans="1:7" x14ac:dyDescent="0.3">
      <c r="A29" s="5">
        <v>0.24</v>
      </c>
      <c r="B29" s="6">
        <v>24288.748642999999</v>
      </c>
      <c r="C29" s="6">
        <v>3302.3519449999999</v>
      </c>
      <c r="D29" s="6">
        <v>55374.081665999998</v>
      </c>
      <c r="E29" s="6">
        <v>31611.078120999999</v>
      </c>
      <c r="F29" s="6">
        <v>28271.903449000001</v>
      </c>
      <c r="G29" s="6">
        <v>142848.16382399999</v>
      </c>
    </row>
    <row r="30" spans="1:7" x14ac:dyDescent="0.3">
      <c r="A30" s="5">
        <v>0.25</v>
      </c>
      <c r="B30" s="6">
        <v>25121.280811000001</v>
      </c>
      <c r="C30" s="6">
        <v>3340.5217849999999</v>
      </c>
      <c r="D30" s="6">
        <v>57227.248993000001</v>
      </c>
      <c r="E30" s="6">
        <v>32648.167432999999</v>
      </c>
      <c r="F30" s="6">
        <v>29213.060017</v>
      </c>
      <c r="G30" s="6">
        <v>147550.27903900002</v>
      </c>
    </row>
    <row r="31" spans="1:7" x14ac:dyDescent="0.3">
      <c r="A31" s="5">
        <v>0.26</v>
      </c>
      <c r="B31" s="6">
        <v>25934.685964</v>
      </c>
      <c r="C31" s="6">
        <v>3377.7402579999998</v>
      </c>
      <c r="D31" s="6">
        <v>59040.826453000001</v>
      </c>
      <c r="E31" s="6">
        <v>33660.707295</v>
      </c>
      <c r="F31" s="6">
        <v>30097.359572000001</v>
      </c>
      <c r="G31" s="6">
        <v>152111.31954200001</v>
      </c>
    </row>
    <row r="32" spans="1:7" x14ac:dyDescent="0.3">
      <c r="A32" s="5">
        <v>0.27</v>
      </c>
      <c r="B32" s="6">
        <v>26724.346850999998</v>
      </c>
      <c r="C32" s="6">
        <v>3414.6602579999999</v>
      </c>
      <c r="D32" s="6">
        <v>60713.693804000002</v>
      </c>
      <c r="E32" s="6">
        <v>34614.872554000001</v>
      </c>
      <c r="F32" s="6">
        <v>30938.394655</v>
      </c>
      <c r="G32" s="6">
        <v>156405.96812200002</v>
      </c>
    </row>
    <row r="33" spans="1:7" x14ac:dyDescent="0.3">
      <c r="A33" s="5">
        <v>0.28000000000000003</v>
      </c>
      <c r="B33" s="6">
        <v>27496.835215999999</v>
      </c>
      <c r="C33" s="6">
        <v>3451.5086620000002</v>
      </c>
      <c r="D33" s="6">
        <v>62282.240759</v>
      </c>
      <c r="E33" s="6">
        <v>35521.539741000001</v>
      </c>
      <c r="F33" s="6">
        <v>31767.168185999999</v>
      </c>
      <c r="G33" s="6">
        <v>160519.292564</v>
      </c>
    </row>
    <row r="34" spans="1:7" x14ac:dyDescent="0.3">
      <c r="A34" s="5">
        <v>0.28999999999999998</v>
      </c>
      <c r="B34" s="6">
        <v>28244.960939000001</v>
      </c>
      <c r="C34" s="6">
        <v>3486.1039780000001</v>
      </c>
      <c r="D34" s="6">
        <v>63814.788446999999</v>
      </c>
      <c r="E34" s="6">
        <v>36369.550712999997</v>
      </c>
      <c r="F34" s="6">
        <v>32567.355355</v>
      </c>
      <c r="G34" s="6">
        <v>164482.75943199999</v>
      </c>
    </row>
    <row r="35" spans="1:7" x14ac:dyDescent="0.3">
      <c r="A35" s="5">
        <v>0.3</v>
      </c>
      <c r="B35" s="6">
        <v>28950.424180999998</v>
      </c>
      <c r="C35" s="6">
        <v>3512.9736760000001</v>
      </c>
      <c r="D35" s="6">
        <v>65312.340321999996</v>
      </c>
      <c r="E35" s="6">
        <v>37143.932090000002</v>
      </c>
      <c r="F35" s="6">
        <v>33329.869407999999</v>
      </c>
      <c r="G35" s="6">
        <v>168249.53967699999</v>
      </c>
    </row>
    <row r="36" spans="1:7" x14ac:dyDescent="0.3">
      <c r="A36" s="5">
        <v>0.31</v>
      </c>
      <c r="B36" s="6">
        <v>29631.354045</v>
      </c>
      <c r="C36" s="6">
        <v>3536.9826760000001</v>
      </c>
      <c r="D36" s="6">
        <v>66761.762042999995</v>
      </c>
      <c r="E36" s="6">
        <v>37884.092655</v>
      </c>
      <c r="F36" s="6">
        <v>34063.327171999998</v>
      </c>
      <c r="G36" s="6">
        <v>171877.51859099997</v>
      </c>
    </row>
    <row r="37" spans="1:7" x14ac:dyDescent="0.3">
      <c r="A37" s="5">
        <v>0.32</v>
      </c>
      <c r="B37" s="6">
        <v>30305.328808999999</v>
      </c>
      <c r="C37" s="6">
        <v>3560.9057349999998</v>
      </c>
      <c r="D37" s="6">
        <v>68082.664730999997</v>
      </c>
      <c r="E37" s="6">
        <v>38596.074586000002</v>
      </c>
      <c r="F37" s="6">
        <v>34765.454640000004</v>
      </c>
      <c r="G37" s="6">
        <v>175310.42850100002</v>
      </c>
    </row>
    <row r="38" spans="1:7" x14ac:dyDescent="0.3">
      <c r="A38" s="5">
        <v>0.33</v>
      </c>
      <c r="B38" s="6">
        <v>30969.709607000001</v>
      </c>
      <c r="C38" s="6">
        <v>3584.4464870000002</v>
      </c>
      <c r="D38" s="6">
        <v>69148.065256000002</v>
      </c>
      <c r="E38" s="6">
        <v>39273.748791999999</v>
      </c>
      <c r="F38" s="6">
        <v>35410.377894999998</v>
      </c>
      <c r="G38" s="6">
        <v>178386.34803699999</v>
      </c>
    </row>
    <row r="39" spans="1:7" x14ac:dyDescent="0.3">
      <c r="A39" s="5">
        <v>0.34</v>
      </c>
      <c r="B39" s="6">
        <v>31620.192941000001</v>
      </c>
      <c r="C39" s="6">
        <v>3607.3111600000002</v>
      </c>
      <c r="D39" s="6">
        <v>70128.414277999997</v>
      </c>
      <c r="E39" s="6">
        <v>39923.623342999999</v>
      </c>
      <c r="F39" s="6">
        <v>35893.589014999998</v>
      </c>
      <c r="G39" s="6">
        <v>181173.130737</v>
      </c>
    </row>
    <row r="40" spans="1:7" x14ac:dyDescent="0.3">
      <c r="A40" s="5">
        <v>0.35</v>
      </c>
      <c r="B40" s="6">
        <v>32256.221825000001</v>
      </c>
      <c r="C40" s="6">
        <v>3629.7779129999999</v>
      </c>
      <c r="D40" s="6">
        <v>71089.674551000004</v>
      </c>
      <c r="E40" s="6">
        <v>40557.154650999997</v>
      </c>
      <c r="F40" s="6">
        <v>36364.904466</v>
      </c>
      <c r="G40" s="6">
        <v>183897.73340600001</v>
      </c>
    </row>
    <row r="41" spans="1:7" x14ac:dyDescent="0.3">
      <c r="A41" s="5">
        <v>0.36</v>
      </c>
      <c r="B41" s="6">
        <v>32874.159157000002</v>
      </c>
      <c r="C41" s="6">
        <v>3650.2422219999999</v>
      </c>
      <c r="D41" s="6">
        <v>72010.491639</v>
      </c>
      <c r="E41" s="6">
        <v>41177.896069000002</v>
      </c>
      <c r="F41" s="6">
        <v>36811.970996999997</v>
      </c>
      <c r="G41" s="6">
        <v>186524.76008400001</v>
      </c>
    </row>
    <row r="42" spans="1:7" x14ac:dyDescent="0.3">
      <c r="A42" s="5">
        <v>0.37</v>
      </c>
      <c r="B42" s="6">
        <v>33478.436557000001</v>
      </c>
      <c r="C42" s="6">
        <v>3665.9817400000002</v>
      </c>
      <c r="D42" s="6">
        <v>72887.069497000004</v>
      </c>
      <c r="E42" s="6">
        <v>41788.314133</v>
      </c>
      <c r="F42" s="6">
        <v>37232.233929000002</v>
      </c>
      <c r="G42" s="6">
        <v>189052.03585600003</v>
      </c>
    </row>
    <row r="43" spans="1:7" x14ac:dyDescent="0.3">
      <c r="A43" s="5">
        <v>0.38</v>
      </c>
      <c r="B43" s="6">
        <v>34077.373855999998</v>
      </c>
      <c r="C43" s="6">
        <v>3681.69974</v>
      </c>
      <c r="D43" s="6">
        <v>73709.591457999995</v>
      </c>
      <c r="E43" s="6">
        <v>42390.104824000002</v>
      </c>
      <c r="F43" s="6">
        <v>37628.372974999998</v>
      </c>
      <c r="G43" s="6">
        <v>191487.142853</v>
      </c>
    </row>
    <row r="44" spans="1:7" x14ac:dyDescent="0.3">
      <c r="A44" s="5">
        <v>0.39</v>
      </c>
      <c r="B44" s="6">
        <v>34668.567719999999</v>
      </c>
      <c r="C44" s="6">
        <v>3697.175326</v>
      </c>
      <c r="D44" s="6">
        <v>74463.356845000002</v>
      </c>
      <c r="E44" s="6">
        <v>42971.763594999997</v>
      </c>
      <c r="F44" s="6">
        <v>37998.975082999998</v>
      </c>
      <c r="G44" s="6">
        <v>193799.83856899999</v>
      </c>
    </row>
    <row r="45" spans="1:7" x14ac:dyDescent="0.3">
      <c r="A45" s="5">
        <v>0.4</v>
      </c>
      <c r="B45" s="6">
        <v>35249.268934</v>
      </c>
      <c r="C45" s="6">
        <v>3711.1860620000002</v>
      </c>
      <c r="D45" s="6">
        <v>75148.387176000004</v>
      </c>
      <c r="E45" s="6">
        <v>43530.616671000003</v>
      </c>
      <c r="F45" s="6">
        <v>38291.541182000001</v>
      </c>
      <c r="G45" s="6">
        <v>195931.00002500002</v>
      </c>
    </row>
    <row r="46" spans="1:7" x14ac:dyDescent="0.3">
      <c r="A46" s="5">
        <v>0.41</v>
      </c>
      <c r="B46" s="6">
        <v>35811.943524000002</v>
      </c>
      <c r="C46" s="6">
        <v>3725.0070620000001</v>
      </c>
      <c r="D46" s="6">
        <v>75823.926584999994</v>
      </c>
      <c r="E46" s="6">
        <v>44055.580321000001</v>
      </c>
      <c r="F46" s="6">
        <v>38564.691774999999</v>
      </c>
      <c r="G46" s="6">
        <v>197981.14926700003</v>
      </c>
    </row>
    <row r="47" spans="1:7" x14ac:dyDescent="0.3">
      <c r="A47" s="5">
        <v>0.42</v>
      </c>
      <c r="B47" s="6">
        <v>36367.811652999997</v>
      </c>
      <c r="C47" s="6">
        <v>3738.642257</v>
      </c>
      <c r="D47" s="6">
        <v>76494.562357999996</v>
      </c>
      <c r="E47" s="6">
        <v>44542.422167999997</v>
      </c>
      <c r="F47" s="6">
        <v>38814.790373000003</v>
      </c>
      <c r="G47" s="6">
        <v>199958.22880899999</v>
      </c>
    </row>
    <row r="48" spans="1:7" x14ac:dyDescent="0.3">
      <c r="A48" s="5">
        <v>0.43</v>
      </c>
      <c r="B48" s="6">
        <v>36916.147503</v>
      </c>
      <c r="C48" s="6">
        <v>3752.216257</v>
      </c>
      <c r="D48" s="6">
        <v>77159.828548999998</v>
      </c>
      <c r="E48" s="6">
        <v>45022.075065999998</v>
      </c>
      <c r="F48" s="6">
        <v>39062.786849999997</v>
      </c>
      <c r="G48" s="6">
        <v>201913.054225</v>
      </c>
    </row>
    <row r="49" spans="1:7" x14ac:dyDescent="0.3">
      <c r="A49" s="5">
        <v>0.44</v>
      </c>
      <c r="B49" s="6">
        <v>37456.001513000003</v>
      </c>
      <c r="C49" s="6">
        <v>3765.7902570000001</v>
      </c>
      <c r="D49" s="6">
        <v>77810.268765000001</v>
      </c>
      <c r="E49" s="6">
        <v>45476.466924</v>
      </c>
      <c r="F49" s="6">
        <v>39302.585741000003</v>
      </c>
      <c r="G49" s="6">
        <v>203811.11320000002</v>
      </c>
    </row>
    <row r="50" spans="1:7" x14ac:dyDescent="0.3">
      <c r="A50" s="5">
        <v>0.45</v>
      </c>
      <c r="B50" s="6">
        <v>37990.931408999997</v>
      </c>
      <c r="C50" s="6">
        <v>3778.9384839999998</v>
      </c>
      <c r="D50" s="6">
        <v>78440.774019000004</v>
      </c>
      <c r="E50" s="6">
        <v>45859.389260999997</v>
      </c>
      <c r="F50" s="6">
        <v>39538.737607000003</v>
      </c>
      <c r="G50" s="6">
        <v>205608.77078000002</v>
      </c>
    </row>
    <row r="51" spans="1:7" x14ac:dyDescent="0.3">
      <c r="A51" s="5">
        <v>0.46</v>
      </c>
      <c r="B51" s="6">
        <v>38518.342191999996</v>
      </c>
      <c r="C51" s="6">
        <v>3791.5164840000002</v>
      </c>
      <c r="D51" s="6">
        <v>79068.618822000004</v>
      </c>
      <c r="E51" s="6">
        <v>46228.903714</v>
      </c>
      <c r="F51" s="6">
        <v>39744.122643000002</v>
      </c>
      <c r="G51" s="6">
        <v>207351.50385499999</v>
      </c>
    </row>
    <row r="52" spans="1:7" x14ac:dyDescent="0.3">
      <c r="A52" s="5">
        <v>0.47</v>
      </c>
      <c r="B52" s="6">
        <v>39037.324031999997</v>
      </c>
      <c r="C52" s="6">
        <v>3804.032177</v>
      </c>
      <c r="D52" s="6">
        <v>79689.107824999999</v>
      </c>
      <c r="E52" s="6">
        <v>46564.786389000001</v>
      </c>
      <c r="F52" s="6">
        <v>39941.950489000003</v>
      </c>
      <c r="G52" s="6">
        <v>209037.20091200003</v>
      </c>
    </row>
    <row r="53" spans="1:7" x14ac:dyDescent="0.3">
      <c r="A53" s="5">
        <v>0.48</v>
      </c>
      <c r="B53" s="6">
        <v>39545.446182</v>
      </c>
      <c r="C53" s="6">
        <v>3813.8223250000001</v>
      </c>
      <c r="D53" s="6">
        <v>80295.901056999995</v>
      </c>
      <c r="E53" s="6">
        <v>46896.505388999998</v>
      </c>
      <c r="F53" s="6">
        <v>40129.358332000003</v>
      </c>
      <c r="G53" s="6">
        <v>210681.03328499998</v>
      </c>
    </row>
    <row r="54" spans="1:7" x14ac:dyDescent="0.3">
      <c r="A54" s="5">
        <v>0.49</v>
      </c>
      <c r="B54" s="6">
        <v>40047.213587999999</v>
      </c>
      <c r="C54" s="6">
        <v>3821.1871150000002</v>
      </c>
      <c r="D54" s="6">
        <v>80880.73732</v>
      </c>
      <c r="E54" s="6">
        <v>47219.670968999999</v>
      </c>
      <c r="F54" s="6">
        <v>40313.926199000001</v>
      </c>
      <c r="G54" s="6">
        <v>212282.73519100001</v>
      </c>
    </row>
    <row r="55" spans="1:7" x14ac:dyDescent="0.3">
      <c r="A55" s="5">
        <v>0.5</v>
      </c>
      <c r="B55" s="6">
        <v>40524.190556000001</v>
      </c>
      <c r="C55" s="6">
        <v>3828.4987190000002</v>
      </c>
      <c r="D55" s="6">
        <v>81446.411399000004</v>
      </c>
      <c r="E55" s="6">
        <v>47523.366324000002</v>
      </c>
      <c r="F55" s="6">
        <v>40497.823342000003</v>
      </c>
      <c r="G55" s="6">
        <v>213820.29034000001</v>
      </c>
    </row>
    <row r="56" spans="1:7" x14ac:dyDescent="0.3">
      <c r="A56" s="5">
        <v>0.51</v>
      </c>
      <c r="B56" s="6">
        <v>40994.929750000003</v>
      </c>
      <c r="C56" s="6">
        <v>3835.6106880000002</v>
      </c>
      <c r="D56" s="6">
        <v>81996.197467000005</v>
      </c>
      <c r="E56" s="6">
        <v>47793.532246000002</v>
      </c>
      <c r="F56" s="6">
        <v>40669.412660000002</v>
      </c>
      <c r="G56" s="6">
        <v>215289.68281100001</v>
      </c>
    </row>
    <row r="57" spans="1:7" x14ac:dyDescent="0.3">
      <c r="A57" s="5">
        <v>0.52</v>
      </c>
      <c r="B57" s="6">
        <v>41462.381525999997</v>
      </c>
      <c r="C57" s="6">
        <v>3841.6881229999999</v>
      </c>
      <c r="D57" s="6">
        <v>82524.479896000004</v>
      </c>
      <c r="E57" s="6">
        <v>48046.863383999997</v>
      </c>
      <c r="F57" s="6">
        <v>40834.785660000001</v>
      </c>
      <c r="G57" s="6">
        <v>216710.19858899998</v>
      </c>
    </row>
    <row r="58" spans="1:7" x14ac:dyDescent="0.3">
      <c r="A58" s="5">
        <v>0.53</v>
      </c>
      <c r="B58" s="6">
        <v>41925.076561000002</v>
      </c>
      <c r="C58" s="6">
        <v>3847.6981230000001</v>
      </c>
      <c r="D58" s="6">
        <v>83024.699783000004</v>
      </c>
      <c r="E58" s="6">
        <v>48280.676032000003</v>
      </c>
      <c r="F58" s="6">
        <v>41000.158660000001</v>
      </c>
      <c r="G58" s="6">
        <v>218078.309159</v>
      </c>
    </row>
    <row r="59" spans="1:7" x14ac:dyDescent="0.3">
      <c r="A59" s="5">
        <v>0.54</v>
      </c>
      <c r="B59" s="6">
        <v>42385.604887000001</v>
      </c>
      <c r="C59" s="6">
        <v>3853.7081229999999</v>
      </c>
      <c r="D59" s="6">
        <v>83517.613521000007</v>
      </c>
      <c r="E59" s="6">
        <v>48503.227058999997</v>
      </c>
      <c r="F59" s="6">
        <v>41165.515544000002</v>
      </c>
      <c r="G59" s="6">
        <v>219425.669134</v>
      </c>
    </row>
    <row r="60" spans="1:7" x14ac:dyDescent="0.3">
      <c r="A60" s="5">
        <v>0.55000000000000004</v>
      </c>
      <c r="B60" s="6">
        <v>42843.594438</v>
      </c>
      <c r="C60" s="6">
        <v>3859.7181230000001</v>
      </c>
      <c r="D60" s="6">
        <v>83988.874473999997</v>
      </c>
      <c r="E60" s="6">
        <v>48719.940985000001</v>
      </c>
      <c r="F60" s="6">
        <v>41330.864543999996</v>
      </c>
      <c r="G60" s="6">
        <v>220742.99256400001</v>
      </c>
    </row>
    <row r="61" spans="1:7" x14ac:dyDescent="0.3">
      <c r="A61" s="5">
        <v>0.56000000000000005</v>
      </c>
      <c r="B61" s="6">
        <v>43299.084070999997</v>
      </c>
      <c r="C61" s="6">
        <v>3865.7281229999999</v>
      </c>
      <c r="D61" s="6">
        <v>84428.865464999995</v>
      </c>
      <c r="E61" s="6">
        <v>48931.628885999999</v>
      </c>
      <c r="F61" s="6">
        <v>41496.213543999998</v>
      </c>
      <c r="G61" s="6">
        <v>222021.52008899997</v>
      </c>
    </row>
    <row r="62" spans="1:7" x14ac:dyDescent="0.3">
      <c r="A62" s="5">
        <v>0.56999999999999995</v>
      </c>
      <c r="B62" s="6">
        <v>43748.14905</v>
      </c>
      <c r="C62" s="6">
        <v>3871.7381230000001</v>
      </c>
      <c r="D62" s="6">
        <v>84844.684061000007</v>
      </c>
      <c r="E62" s="6">
        <v>49130.576874999999</v>
      </c>
      <c r="F62" s="6">
        <v>41660.503273000002</v>
      </c>
      <c r="G62" s="6">
        <v>223255.65138200001</v>
      </c>
    </row>
    <row r="63" spans="1:7" x14ac:dyDescent="0.3">
      <c r="A63" s="5">
        <v>0.57999999999999996</v>
      </c>
      <c r="B63" s="6">
        <v>44195.095659999999</v>
      </c>
      <c r="C63" s="6">
        <v>3877.6248780000001</v>
      </c>
      <c r="D63" s="6">
        <v>85259.475724999997</v>
      </c>
      <c r="E63" s="6">
        <v>49311.394245000003</v>
      </c>
      <c r="F63" s="6">
        <v>41824.741273</v>
      </c>
      <c r="G63" s="6">
        <v>224468.33178099999</v>
      </c>
    </row>
    <row r="64" spans="1:7" x14ac:dyDescent="0.3">
      <c r="A64" s="5">
        <v>0.59</v>
      </c>
      <c r="B64" s="6">
        <v>44640.748440000003</v>
      </c>
      <c r="C64" s="6">
        <v>3883.0228780000002</v>
      </c>
      <c r="D64" s="6">
        <v>85671.048458999998</v>
      </c>
      <c r="E64" s="6">
        <v>49487.988245</v>
      </c>
      <c r="F64" s="6">
        <v>41988.979272999997</v>
      </c>
      <c r="G64" s="6">
        <v>225671.78729500002</v>
      </c>
    </row>
    <row r="65" spans="1:7" x14ac:dyDescent="0.3">
      <c r="A65" s="5">
        <v>0.6</v>
      </c>
      <c r="B65" s="6">
        <v>45069.843987</v>
      </c>
      <c r="C65" s="6">
        <v>3888.4208779999999</v>
      </c>
      <c r="D65" s="6">
        <v>86079.364432000002</v>
      </c>
      <c r="E65" s="6">
        <v>49655.522081000003</v>
      </c>
      <c r="F65" s="6">
        <v>42151.987526999997</v>
      </c>
      <c r="G65" s="6">
        <v>226845.138905</v>
      </c>
    </row>
    <row r="66" spans="1:7" x14ac:dyDescent="0.3">
      <c r="A66" s="5">
        <v>0.61</v>
      </c>
      <c r="B66" s="6">
        <v>45496.320545000002</v>
      </c>
      <c r="C66" s="6">
        <v>3893.766885</v>
      </c>
      <c r="D66" s="6">
        <v>86482.164522999999</v>
      </c>
      <c r="E66" s="6">
        <v>49800.619080999997</v>
      </c>
      <c r="F66" s="6">
        <v>42314.751527</v>
      </c>
      <c r="G66" s="6">
        <v>227987.622561</v>
      </c>
    </row>
    <row r="67" spans="1:7" x14ac:dyDescent="0.3">
      <c r="A67" s="5">
        <v>0.62</v>
      </c>
      <c r="B67" s="6">
        <v>45920.904075999999</v>
      </c>
      <c r="C67" s="6">
        <v>3898.8432029999999</v>
      </c>
      <c r="D67" s="6">
        <v>86876.333064999999</v>
      </c>
      <c r="E67" s="6">
        <v>49945.603833000001</v>
      </c>
      <c r="F67" s="6">
        <v>42477.515527000003</v>
      </c>
      <c r="G67" s="6">
        <v>229119.199704</v>
      </c>
    </row>
    <row r="68" spans="1:7" x14ac:dyDescent="0.3">
      <c r="A68" s="5">
        <v>0.63</v>
      </c>
      <c r="B68" s="6">
        <v>46343.101064000002</v>
      </c>
      <c r="C68" s="6">
        <v>3903.4204159999999</v>
      </c>
      <c r="D68" s="6">
        <v>87266.235379000005</v>
      </c>
      <c r="E68" s="6">
        <v>50090.414833000003</v>
      </c>
      <c r="F68" s="6">
        <v>42640.279526999999</v>
      </c>
      <c r="G68" s="6">
        <v>230243.45121900001</v>
      </c>
    </row>
    <row r="69" spans="1:7" x14ac:dyDescent="0.3">
      <c r="A69" s="5">
        <v>0.64</v>
      </c>
      <c r="B69" s="6">
        <v>46751.155727999998</v>
      </c>
      <c r="C69" s="6">
        <v>3907.9116829999998</v>
      </c>
      <c r="D69" s="6">
        <v>87650.716094000003</v>
      </c>
      <c r="E69" s="6">
        <v>50235.225832999997</v>
      </c>
      <c r="F69" s="6">
        <v>42803.043527000002</v>
      </c>
      <c r="G69" s="6">
        <v>231348.05286500001</v>
      </c>
    </row>
    <row r="70" spans="1:7" x14ac:dyDescent="0.3">
      <c r="A70" s="5">
        <v>0.65</v>
      </c>
      <c r="B70" s="6">
        <v>47156.868166</v>
      </c>
      <c r="C70" s="6">
        <v>3912.3916829999998</v>
      </c>
      <c r="D70" s="6">
        <v>88034.050245999999</v>
      </c>
      <c r="E70" s="6">
        <v>50376.692562999997</v>
      </c>
      <c r="F70" s="6">
        <v>42965.807526999997</v>
      </c>
      <c r="G70" s="6">
        <v>232445.81018499998</v>
      </c>
    </row>
    <row r="71" spans="1:7" x14ac:dyDescent="0.3">
      <c r="A71" s="5">
        <v>0.66</v>
      </c>
      <c r="B71" s="6">
        <v>47556.063500999997</v>
      </c>
      <c r="C71" s="6">
        <v>3916.70039</v>
      </c>
      <c r="D71" s="6">
        <v>88416.702776000006</v>
      </c>
      <c r="E71" s="6">
        <v>50485.201413000003</v>
      </c>
      <c r="F71" s="6">
        <v>43128.571527</v>
      </c>
      <c r="G71" s="6">
        <v>233503.239607</v>
      </c>
    </row>
    <row r="72" spans="1:7" x14ac:dyDescent="0.3">
      <c r="A72" s="5">
        <v>0.67</v>
      </c>
      <c r="B72" s="6">
        <v>47949.095668000002</v>
      </c>
      <c r="C72" s="6">
        <v>3920.9353900000001</v>
      </c>
      <c r="D72" s="6">
        <v>88798.667230000006</v>
      </c>
      <c r="E72" s="6">
        <v>50588.852498</v>
      </c>
      <c r="F72" s="6">
        <v>43291.335527000003</v>
      </c>
      <c r="G72" s="6">
        <v>234548.886313</v>
      </c>
    </row>
    <row r="73" spans="1:7" x14ac:dyDescent="0.3">
      <c r="A73" s="5">
        <v>0.68</v>
      </c>
      <c r="B73" s="6">
        <v>48336.795674000001</v>
      </c>
      <c r="C73" s="6">
        <v>3925.1703900000002</v>
      </c>
      <c r="D73" s="6">
        <v>89177.463485999993</v>
      </c>
      <c r="E73" s="6">
        <v>50684.698755999998</v>
      </c>
      <c r="F73" s="6">
        <v>43454.099526999998</v>
      </c>
      <c r="G73" s="6">
        <v>235578.22783300001</v>
      </c>
    </row>
    <row r="74" spans="1:7" x14ac:dyDescent="0.3">
      <c r="A74" s="5">
        <v>0.69</v>
      </c>
      <c r="B74" s="6">
        <v>48723.732899000002</v>
      </c>
      <c r="C74" s="6">
        <v>3929.4015869999998</v>
      </c>
      <c r="D74" s="6">
        <v>89547.650511999993</v>
      </c>
      <c r="E74" s="6">
        <v>50771.686326000003</v>
      </c>
      <c r="F74" s="6">
        <v>43616.863527000001</v>
      </c>
      <c r="G74" s="6">
        <v>236589.33485099999</v>
      </c>
    </row>
    <row r="75" spans="1:7" x14ac:dyDescent="0.3">
      <c r="A75" s="5">
        <v>0.7</v>
      </c>
      <c r="B75" s="6">
        <v>49097.607858000003</v>
      </c>
      <c r="C75" s="6">
        <v>3933.6305870000001</v>
      </c>
      <c r="D75" s="6">
        <v>89904.480316000001</v>
      </c>
      <c r="E75" s="6">
        <v>50838.472984</v>
      </c>
      <c r="F75" s="6">
        <v>43779.627526999997</v>
      </c>
      <c r="G75" s="6">
        <v>237553.81927199999</v>
      </c>
    </row>
    <row r="76" spans="1:7" x14ac:dyDescent="0.3">
      <c r="A76" s="5">
        <v>0.71</v>
      </c>
      <c r="B76" s="6">
        <v>49442.237359999999</v>
      </c>
      <c r="C76" s="6">
        <v>3937.8500389999999</v>
      </c>
      <c r="D76" s="6">
        <v>90259.252311000004</v>
      </c>
      <c r="E76" s="6">
        <v>50901.620627999997</v>
      </c>
      <c r="F76" s="6">
        <v>43942.391527</v>
      </c>
      <c r="G76" s="6">
        <v>238483.351865</v>
      </c>
    </row>
    <row r="77" spans="1:7" x14ac:dyDescent="0.3">
      <c r="A77" s="5">
        <v>0.72</v>
      </c>
      <c r="B77" s="6">
        <v>49777.320116000003</v>
      </c>
      <c r="C77" s="6">
        <v>3941.6224520000001</v>
      </c>
      <c r="D77" s="6">
        <v>90608.735547000004</v>
      </c>
      <c r="E77" s="6">
        <v>50964.031867999998</v>
      </c>
      <c r="F77" s="6">
        <v>44105.155527000003</v>
      </c>
      <c r="G77" s="6">
        <v>239396.86551</v>
      </c>
    </row>
    <row r="78" spans="1:7" x14ac:dyDescent="0.3">
      <c r="A78" s="5">
        <v>0.73</v>
      </c>
      <c r="B78" s="6">
        <v>50111.037452999997</v>
      </c>
      <c r="C78" s="6">
        <v>3945.2594519999998</v>
      </c>
      <c r="D78" s="6">
        <v>90949.809840999995</v>
      </c>
      <c r="E78" s="6">
        <v>51024.587329000002</v>
      </c>
      <c r="F78" s="6">
        <v>44266.892440000003</v>
      </c>
      <c r="G78" s="6">
        <v>240297.586515</v>
      </c>
    </row>
    <row r="79" spans="1:7" x14ac:dyDescent="0.3">
      <c r="A79" s="5">
        <v>0.74</v>
      </c>
      <c r="B79" s="6">
        <v>50443.180091000002</v>
      </c>
      <c r="C79" s="6">
        <v>3948.896452</v>
      </c>
      <c r="D79" s="6">
        <v>91287.602138000002</v>
      </c>
      <c r="E79" s="6">
        <v>51085.116328999997</v>
      </c>
      <c r="F79" s="6">
        <v>44422.408840999997</v>
      </c>
      <c r="G79" s="6">
        <v>241187.203851</v>
      </c>
    </row>
    <row r="80" spans="1:7" x14ac:dyDescent="0.3">
      <c r="A80" s="5">
        <v>0.75</v>
      </c>
      <c r="B80" s="6">
        <v>50758.832280000002</v>
      </c>
      <c r="C80" s="6">
        <v>3952.5334520000001</v>
      </c>
      <c r="D80" s="6">
        <v>91623.633665000001</v>
      </c>
      <c r="E80" s="6">
        <v>51145.645328999999</v>
      </c>
      <c r="F80" s="6">
        <v>44571.871841</v>
      </c>
      <c r="G80" s="6">
        <v>242052.51656700001</v>
      </c>
    </row>
    <row r="81" spans="1:7" x14ac:dyDescent="0.3">
      <c r="A81" s="5">
        <v>0.76</v>
      </c>
      <c r="B81" s="6">
        <v>51073.693440000003</v>
      </c>
      <c r="C81" s="6">
        <v>3956.1704519999998</v>
      </c>
      <c r="D81" s="6">
        <v>91954.128509000002</v>
      </c>
      <c r="E81" s="6">
        <v>51206.006614999998</v>
      </c>
      <c r="F81" s="6">
        <v>44677.801299999999</v>
      </c>
      <c r="G81" s="6">
        <v>242867.80031599998</v>
      </c>
    </row>
    <row r="82" spans="1:7" x14ac:dyDescent="0.3">
      <c r="A82" s="5">
        <v>0.77</v>
      </c>
      <c r="B82" s="6">
        <v>51388.329473999998</v>
      </c>
      <c r="C82" s="6">
        <v>3959.807452</v>
      </c>
      <c r="D82" s="6">
        <v>92279.625465000005</v>
      </c>
      <c r="E82" s="6">
        <v>51264.188537000002</v>
      </c>
      <c r="F82" s="6">
        <v>44775.738299999997</v>
      </c>
      <c r="G82" s="6">
        <v>243667.689228</v>
      </c>
    </row>
    <row r="83" spans="1:7" x14ac:dyDescent="0.3">
      <c r="A83" s="5">
        <v>0.78</v>
      </c>
      <c r="B83" s="6">
        <v>51701.870272</v>
      </c>
      <c r="C83" s="6">
        <v>3963.4444520000002</v>
      </c>
      <c r="D83" s="6">
        <v>92600.097651000004</v>
      </c>
      <c r="E83" s="6">
        <v>51313.852897999997</v>
      </c>
      <c r="F83" s="6">
        <v>44873.675300000003</v>
      </c>
      <c r="G83" s="6">
        <v>244452.940573</v>
      </c>
    </row>
    <row r="84" spans="1:7" x14ac:dyDescent="0.3">
      <c r="A84" s="5">
        <v>0.79</v>
      </c>
      <c r="B84" s="6">
        <v>52014.438900000001</v>
      </c>
      <c r="C84" s="6">
        <v>3967.0814519999999</v>
      </c>
      <c r="D84" s="6">
        <v>92918.082483000006</v>
      </c>
      <c r="E84" s="6">
        <v>51362.001252000002</v>
      </c>
      <c r="F84" s="6">
        <v>44971.612300000001</v>
      </c>
      <c r="G84" s="6">
        <v>245233.21638700002</v>
      </c>
    </row>
    <row r="85" spans="1:7" x14ac:dyDescent="0.3">
      <c r="A85" s="5">
        <v>0.8</v>
      </c>
      <c r="B85" s="6">
        <v>52325.503436999999</v>
      </c>
      <c r="C85" s="6">
        <v>3970.7184520000001</v>
      </c>
      <c r="D85" s="6">
        <v>93224.410950000005</v>
      </c>
      <c r="E85" s="6">
        <v>51410.040251999999</v>
      </c>
      <c r="F85" s="6">
        <v>45069.097435999996</v>
      </c>
      <c r="G85" s="6">
        <v>245999.77052700002</v>
      </c>
    </row>
    <row r="86" spans="1:7" x14ac:dyDescent="0.3">
      <c r="A86" s="5">
        <v>0.81</v>
      </c>
      <c r="B86" s="6">
        <v>52624.681009</v>
      </c>
      <c r="C86" s="6">
        <v>3974.2253639999999</v>
      </c>
      <c r="D86" s="6">
        <v>93514.125025000001</v>
      </c>
      <c r="E86" s="6">
        <v>51456.171585999997</v>
      </c>
      <c r="F86" s="6">
        <v>45162.666436</v>
      </c>
      <c r="G86" s="6">
        <v>246731.86941999997</v>
      </c>
    </row>
    <row r="87" spans="1:7" x14ac:dyDescent="0.3">
      <c r="A87" s="5">
        <v>0.82</v>
      </c>
      <c r="B87" s="6">
        <v>52921.644050000003</v>
      </c>
      <c r="C87" s="6">
        <v>3977.1689409999999</v>
      </c>
      <c r="D87" s="6">
        <v>93789.169586999997</v>
      </c>
      <c r="E87" s="6">
        <v>51501.454515999998</v>
      </c>
      <c r="F87" s="6">
        <v>45256.235436000003</v>
      </c>
      <c r="G87" s="6">
        <v>247445.67252999998</v>
      </c>
    </row>
    <row r="88" spans="1:7" x14ac:dyDescent="0.3">
      <c r="A88" s="5">
        <v>0.83</v>
      </c>
      <c r="B88" s="6">
        <v>53217.934197000002</v>
      </c>
      <c r="C88" s="6">
        <v>3978.8460890000001</v>
      </c>
      <c r="D88" s="6">
        <v>94063.005965000004</v>
      </c>
      <c r="E88" s="6">
        <v>51546.076171000001</v>
      </c>
      <c r="F88" s="6">
        <v>45349.794474000002</v>
      </c>
      <c r="G88" s="6">
        <v>248155.656896</v>
      </c>
    </row>
    <row r="89" spans="1:7" x14ac:dyDescent="0.3">
      <c r="A89" s="5">
        <v>0.84</v>
      </c>
      <c r="B89" s="6">
        <v>53511.026954000001</v>
      </c>
      <c r="C89" s="6">
        <v>3978.8620890000002</v>
      </c>
      <c r="D89" s="6">
        <v>94333.809313000005</v>
      </c>
      <c r="E89" s="6">
        <v>51589.423180999998</v>
      </c>
      <c r="F89" s="6">
        <v>45443.350473999999</v>
      </c>
      <c r="G89" s="6">
        <v>248856.47201100001</v>
      </c>
    </row>
    <row r="90" spans="1:7" x14ac:dyDescent="0.3">
      <c r="A90" s="5">
        <v>0.85</v>
      </c>
      <c r="B90" s="6">
        <v>53767.419148000001</v>
      </c>
      <c r="C90" s="6">
        <v>3978.8780889999998</v>
      </c>
      <c r="D90" s="6">
        <v>94603.163090000002</v>
      </c>
      <c r="E90" s="6">
        <v>51627.939570000002</v>
      </c>
      <c r="F90" s="6">
        <v>45536.906474000003</v>
      </c>
      <c r="G90" s="6">
        <v>249514.30637100001</v>
      </c>
    </row>
    <row r="91" spans="1:7" x14ac:dyDescent="0.3">
      <c r="A91" s="5">
        <v>0.86</v>
      </c>
      <c r="B91" s="6">
        <v>53968.119735</v>
      </c>
      <c r="C91" s="6">
        <v>3978.8940889999999</v>
      </c>
      <c r="D91" s="6">
        <v>94869.750857999999</v>
      </c>
      <c r="E91" s="6">
        <v>51662.912888999999</v>
      </c>
      <c r="F91" s="6">
        <v>45630.462474</v>
      </c>
      <c r="G91" s="6">
        <v>250110.14004500001</v>
      </c>
    </row>
    <row r="92" spans="1:7" x14ac:dyDescent="0.3">
      <c r="A92" s="5">
        <v>0.87</v>
      </c>
      <c r="B92" s="6">
        <v>54111.165129000001</v>
      </c>
      <c r="C92" s="6">
        <v>3978.910089</v>
      </c>
      <c r="D92" s="6">
        <v>95130.504528000005</v>
      </c>
      <c r="E92" s="6">
        <v>51686.213820999998</v>
      </c>
      <c r="F92" s="6">
        <v>45724.018473999997</v>
      </c>
      <c r="G92" s="6">
        <v>250630.812041</v>
      </c>
    </row>
    <row r="93" spans="1:7" x14ac:dyDescent="0.3">
      <c r="A93" s="5">
        <v>0.88</v>
      </c>
      <c r="B93" s="6">
        <v>54188.181051</v>
      </c>
      <c r="C93" s="6">
        <v>3978.926089</v>
      </c>
      <c r="D93" s="6">
        <v>95385.293046000006</v>
      </c>
      <c r="E93" s="6">
        <v>51704.092752999997</v>
      </c>
      <c r="F93" s="6">
        <v>45817.574474000001</v>
      </c>
      <c r="G93" s="6">
        <v>251074.06741300001</v>
      </c>
    </row>
    <row r="94" spans="1:7" x14ac:dyDescent="0.3">
      <c r="A94" s="5">
        <v>0.89</v>
      </c>
      <c r="B94" s="6">
        <v>54262.593811999999</v>
      </c>
      <c r="C94" s="6">
        <v>3978.9420890000001</v>
      </c>
      <c r="D94" s="6">
        <v>95614.696867999999</v>
      </c>
      <c r="E94" s="6">
        <v>51706.741265999997</v>
      </c>
      <c r="F94" s="6">
        <v>45911.130473999998</v>
      </c>
      <c r="G94" s="6">
        <v>251474.104509</v>
      </c>
    </row>
    <row r="95" spans="1:7" x14ac:dyDescent="0.3">
      <c r="A95" s="5">
        <v>0.9</v>
      </c>
      <c r="B95" s="6">
        <v>54319.236461</v>
      </c>
      <c r="C95" s="6">
        <v>3978.9580890000002</v>
      </c>
      <c r="D95" s="6">
        <v>95800.937139000001</v>
      </c>
      <c r="E95" s="6">
        <v>51708.982265999999</v>
      </c>
      <c r="F95" s="6">
        <v>46004.686474000002</v>
      </c>
      <c r="G95" s="6">
        <v>251812.800429</v>
      </c>
    </row>
    <row r="96" spans="1:7" x14ac:dyDescent="0.3">
      <c r="A96" s="5">
        <v>0.91</v>
      </c>
      <c r="B96" s="6">
        <v>54346.916783000001</v>
      </c>
      <c r="C96" s="6">
        <v>3978.9740889999998</v>
      </c>
      <c r="D96" s="6">
        <v>95978.232065000004</v>
      </c>
      <c r="E96" s="6">
        <v>51711.223266000001</v>
      </c>
      <c r="F96" s="6">
        <v>46095.351341000001</v>
      </c>
      <c r="G96" s="6">
        <v>252110.697544</v>
      </c>
    </row>
    <row r="97" spans="1:7" x14ac:dyDescent="0.3">
      <c r="A97" s="5">
        <v>0.92</v>
      </c>
      <c r="B97" s="6">
        <v>54357.349326000003</v>
      </c>
      <c r="C97" s="6">
        <v>3978.9900889999999</v>
      </c>
      <c r="D97" s="6">
        <v>96152.241794000001</v>
      </c>
      <c r="E97" s="6">
        <v>51713.463327999998</v>
      </c>
      <c r="F97" s="6">
        <v>46180.955375999998</v>
      </c>
      <c r="G97" s="6">
        <v>252382.99991300001</v>
      </c>
    </row>
    <row r="98" spans="1:7" x14ac:dyDescent="0.3">
      <c r="A98" s="5">
        <v>0.93</v>
      </c>
      <c r="B98" s="6">
        <v>54361.408839999996</v>
      </c>
      <c r="C98" s="6">
        <v>3979.006089</v>
      </c>
      <c r="D98" s="6">
        <v>96322.400622000001</v>
      </c>
      <c r="E98" s="6">
        <v>51715.700327999999</v>
      </c>
      <c r="F98" s="6">
        <v>46266.291405000004</v>
      </c>
      <c r="G98" s="6">
        <v>252644.80728400001</v>
      </c>
    </row>
    <row r="99" spans="1:7" x14ac:dyDescent="0.3">
      <c r="A99" s="5">
        <v>0.94</v>
      </c>
      <c r="B99" s="6">
        <v>54364.306505</v>
      </c>
      <c r="C99" s="6">
        <v>3979.0220890000001</v>
      </c>
      <c r="D99" s="6">
        <v>96485.003846000007</v>
      </c>
      <c r="E99" s="6">
        <v>51717.937328</v>
      </c>
      <c r="F99" s="6">
        <v>46351.451560000001</v>
      </c>
      <c r="G99" s="6">
        <v>252897.72132800001</v>
      </c>
    </row>
    <row r="100" spans="1:7" x14ac:dyDescent="0.3">
      <c r="A100" s="5">
        <v>0.95</v>
      </c>
      <c r="B100" s="6">
        <v>54365.948505</v>
      </c>
      <c r="C100" s="6">
        <v>0</v>
      </c>
      <c r="D100" s="6">
        <v>96644.013340000005</v>
      </c>
      <c r="E100" s="6">
        <v>51720.174328000001</v>
      </c>
      <c r="F100" s="6">
        <v>46436.564559999999</v>
      </c>
      <c r="G100" s="6">
        <v>249166.70073300001</v>
      </c>
    </row>
    <row r="101" spans="1:7" x14ac:dyDescent="0.3">
      <c r="A101" s="5">
        <v>0.96</v>
      </c>
      <c r="B101" s="6">
        <v>54367.590505</v>
      </c>
      <c r="C101" s="6">
        <v>0</v>
      </c>
      <c r="D101" s="6">
        <v>96794.174325999993</v>
      </c>
      <c r="E101" s="6">
        <v>51722.368669000003</v>
      </c>
      <c r="F101" s="6">
        <v>46521.677559999996</v>
      </c>
      <c r="G101" s="6">
        <v>249405.81105999998</v>
      </c>
    </row>
    <row r="102" spans="1:7" x14ac:dyDescent="0.3">
      <c r="A102" s="5">
        <v>0.97</v>
      </c>
      <c r="B102" s="6">
        <v>54369.176063999999</v>
      </c>
      <c r="C102" s="6">
        <v>0</v>
      </c>
      <c r="D102" s="6">
        <v>96910.822176999995</v>
      </c>
      <c r="E102" s="6">
        <v>51724.285592</v>
      </c>
      <c r="F102" s="6">
        <v>46606.790560000001</v>
      </c>
      <c r="G102" s="6">
        <v>249611.07439299999</v>
      </c>
    </row>
    <row r="103" spans="1:7" x14ac:dyDescent="0.3">
      <c r="A103" s="5">
        <v>0.98</v>
      </c>
      <c r="B103" s="6">
        <v>54370.551389</v>
      </c>
      <c r="C103" s="6">
        <v>0</v>
      </c>
      <c r="D103" s="6">
        <v>96975.691567000002</v>
      </c>
      <c r="E103" s="6">
        <v>0</v>
      </c>
      <c r="F103" s="6">
        <v>0</v>
      </c>
      <c r="G103" s="6">
        <v>151346.242956</v>
      </c>
    </row>
    <row r="104" spans="1:7" x14ac:dyDescent="0.3">
      <c r="A104" s="5">
        <v>0.99</v>
      </c>
      <c r="B104" s="6">
        <v>54370.591756000002</v>
      </c>
      <c r="C104" s="6">
        <v>0</v>
      </c>
      <c r="D104" s="6">
        <v>96975.713117000007</v>
      </c>
      <c r="E104" s="6">
        <v>0</v>
      </c>
      <c r="F104" s="6">
        <v>0</v>
      </c>
      <c r="G104" s="6">
        <v>151346.30487300002</v>
      </c>
    </row>
    <row r="105" spans="1:7" x14ac:dyDescent="0.3">
      <c r="A105" s="5">
        <v>1</v>
      </c>
      <c r="B105" s="6">
        <v>54370.606756000001</v>
      </c>
      <c r="C105" s="6">
        <v>0</v>
      </c>
      <c r="D105" s="6">
        <v>96975.725116999994</v>
      </c>
      <c r="E105" s="6">
        <v>0</v>
      </c>
      <c r="F105" s="6">
        <v>0</v>
      </c>
      <c r="G105" s="6">
        <v>151346.33187299999</v>
      </c>
    </row>
    <row r="106" spans="1:7" x14ac:dyDescent="0.3">
      <c r="A106" s="5" t="s">
        <v>12</v>
      </c>
      <c r="B106" s="6">
        <v>3678249.645463001</v>
      </c>
      <c r="C106" s="6">
        <v>320525.58957900002</v>
      </c>
      <c r="D106" s="6">
        <v>7145578.5726679983</v>
      </c>
      <c r="E106" s="6">
        <v>3867070.5093410006</v>
      </c>
      <c r="F106" s="6">
        <v>3385894.7749359985</v>
      </c>
      <c r="G106" s="6">
        <v>18397319.091987003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By placement</vt:lpstr>
      <vt:lpstr>By goal type</vt:lpstr>
      <vt:lpstr>tabular_margin</vt:lpstr>
      <vt:lpstr>pivot</vt:lpstr>
      <vt:lpstr>'By placement'!reportdf_1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2015-11-16T15:13:03Z</dcterms:created>
  <dcterms:modified xsi:type="dcterms:W3CDTF">2015-11-16T16:30:01Z</dcterms:modified>
</cp:coreProperties>
</file>