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HeaderBidding\"/>
    </mc:Choice>
  </mc:AlternateContent>
  <bookViews>
    <workbookView xWindow="0" yWindow="0" windowWidth="23040" windowHeight="9120" tabRatio="468"/>
  </bookViews>
  <sheets>
    <sheet name="hdbd_performance" sheetId="1" r:id="rId1"/>
    <sheet name="hdbd_pivot" sheetId="2" r:id="rId2"/>
    <sheet name="Sheet2" sheetId="3" r:id="rId3"/>
    <sheet name="Sheet1" sheetId="4" r:id="rId4"/>
  </sheets>
  <calcPr calcId="152511"/>
  <pivotCaches>
    <pivotCache cacheId="9" r:id="rId5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" i="1"/>
  <c r="A2" i="4"/>
  <c r="K54" i="1"/>
  <c r="L54" i="1"/>
  <c r="K59" i="1"/>
  <c r="L59" i="1"/>
  <c r="K62" i="1"/>
  <c r="L62" i="1"/>
  <c r="K72" i="1"/>
  <c r="L72" i="1"/>
  <c r="K101" i="1"/>
  <c r="L101" i="1"/>
  <c r="K103" i="1"/>
  <c r="L103" i="1"/>
  <c r="K122" i="1"/>
  <c r="L122" i="1"/>
  <c r="K174" i="1"/>
  <c r="L174" i="1"/>
  <c r="K202" i="1"/>
  <c r="L202" i="1"/>
  <c r="K218" i="1"/>
  <c r="L218" i="1"/>
  <c r="K178" i="1"/>
  <c r="L178" i="1"/>
  <c r="K7" i="1"/>
  <c r="L7" i="1"/>
  <c r="K13" i="1"/>
  <c r="L13" i="1"/>
  <c r="K30" i="1"/>
  <c r="L30" i="1"/>
  <c r="K43" i="1"/>
  <c r="L43" i="1"/>
  <c r="K50" i="1"/>
  <c r="L50" i="1"/>
  <c r="K68" i="1"/>
  <c r="L68" i="1"/>
  <c r="K71" i="1"/>
  <c r="L71" i="1"/>
  <c r="K79" i="1"/>
  <c r="L79" i="1"/>
  <c r="K90" i="1"/>
  <c r="L90" i="1"/>
  <c r="K104" i="1"/>
  <c r="L104" i="1"/>
  <c r="K138" i="1"/>
  <c r="L138" i="1"/>
  <c r="K141" i="1"/>
  <c r="L141" i="1"/>
  <c r="K156" i="1"/>
  <c r="L156" i="1"/>
  <c r="K181" i="1"/>
  <c r="L181" i="1"/>
  <c r="K192" i="1"/>
  <c r="L192" i="1"/>
  <c r="K184" i="1"/>
  <c r="L184" i="1"/>
  <c r="K200" i="1"/>
  <c r="L200" i="1"/>
  <c r="K208" i="1"/>
  <c r="L208" i="1"/>
  <c r="K51" i="1"/>
  <c r="L51" i="1"/>
  <c r="K3" i="1"/>
  <c r="L3" i="1"/>
  <c r="K29" i="1"/>
  <c r="L29" i="1"/>
  <c r="K31" i="1"/>
  <c r="L31" i="1"/>
  <c r="K39" i="1"/>
  <c r="L39" i="1"/>
  <c r="K92" i="1"/>
  <c r="L92" i="1"/>
  <c r="K97" i="1"/>
  <c r="L97" i="1"/>
  <c r="K125" i="1"/>
  <c r="L125" i="1"/>
  <c r="K130" i="1"/>
  <c r="L130" i="1"/>
  <c r="K126" i="1"/>
  <c r="L126" i="1"/>
  <c r="K158" i="1"/>
  <c r="L158" i="1"/>
  <c r="K177" i="1"/>
  <c r="L177" i="1"/>
  <c r="K183" i="1"/>
  <c r="L183" i="1"/>
  <c r="K186" i="1"/>
  <c r="L186" i="1"/>
  <c r="K53" i="1"/>
  <c r="L53" i="1"/>
  <c r="K12" i="1"/>
  <c r="L12" i="1"/>
  <c r="K28" i="1"/>
  <c r="L28" i="1"/>
  <c r="K37" i="1"/>
  <c r="L37" i="1"/>
  <c r="K41" i="1"/>
  <c r="L41" i="1"/>
  <c r="K64" i="1"/>
  <c r="L64" i="1"/>
  <c r="K84" i="1"/>
  <c r="L84" i="1"/>
  <c r="K85" i="1"/>
  <c r="L85" i="1"/>
  <c r="K83" i="1"/>
  <c r="L83" i="1"/>
  <c r="K121" i="1"/>
  <c r="L121" i="1"/>
  <c r="K131" i="1"/>
  <c r="L131" i="1"/>
  <c r="K134" i="1"/>
  <c r="L134" i="1"/>
  <c r="K201" i="1"/>
  <c r="L201" i="1"/>
  <c r="K210" i="1"/>
  <c r="L210" i="1"/>
  <c r="K225" i="1"/>
  <c r="L225" i="1"/>
  <c r="K69" i="1"/>
  <c r="L69" i="1"/>
  <c r="K23" i="1"/>
  <c r="L23" i="1"/>
  <c r="K52" i="1"/>
  <c r="L52" i="1"/>
  <c r="K70" i="1"/>
  <c r="L70" i="1"/>
  <c r="K77" i="1"/>
  <c r="L77" i="1"/>
  <c r="K88" i="1"/>
  <c r="L88" i="1"/>
  <c r="K105" i="1"/>
  <c r="L105" i="1"/>
  <c r="K113" i="1"/>
  <c r="L113" i="1"/>
  <c r="K111" i="1"/>
  <c r="L111" i="1"/>
  <c r="K117" i="1"/>
  <c r="L117" i="1"/>
  <c r="K137" i="1"/>
  <c r="L137" i="1"/>
  <c r="K132" i="1"/>
  <c r="L132" i="1"/>
  <c r="K152" i="1"/>
  <c r="L152" i="1"/>
  <c r="K147" i="1"/>
  <c r="L147" i="1"/>
  <c r="K161" i="1"/>
  <c r="L161" i="1"/>
  <c r="K162" i="1"/>
  <c r="L162" i="1"/>
  <c r="K179" i="1"/>
  <c r="L179" i="1"/>
  <c r="K170" i="1"/>
  <c r="L170" i="1"/>
  <c r="K187" i="1"/>
  <c r="L187" i="1"/>
  <c r="K185" i="1"/>
  <c r="L185" i="1"/>
  <c r="K217" i="1"/>
  <c r="L217" i="1"/>
  <c r="K98" i="1"/>
  <c r="L98" i="1"/>
  <c r="K78" i="1"/>
  <c r="L78" i="1"/>
  <c r="K2" i="1"/>
  <c r="L2" i="1"/>
  <c r="K18" i="1"/>
  <c r="L18" i="1"/>
  <c r="K17" i="1"/>
  <c r="L17" i="1"/>
  <c r="K24" i="1"/>
  <c r="L24" i="1"/>
  <c r="K38" i="1"/>
  <c r="L38" i="1"/>
  <c r="K40" i="1"/>
  <c r="L40" i="1"/>
  <c r="K61" i="1"/>
  <c r="L61" i="1"/>
  <c r="K74" i="1"/>
  <c r="L74" i="1"/>
  <c r="K107" i="1"/>
  <c r="L107" i="1"/>
  <c r="K115" i="1"/>
  <c r="L115" i="1"/>
  <c r="K143" i="1"/>
  <c r="L143" i="1"/>
  <c r="K155" i="1"/>
  <c r="L155" i="1"/>
  <c r="K190" i="1"/>
  <c r="L190" i="1"/>
  <c r="K203" i="1"/>
  <c r="L203" i="1"/>
  <c r="K213" i="1"/>
  <c r="L213" i="1"/>
  <c r="K222" i="1"/>
  <c r="L222" i="1"/>
  <c r="K216" i="1"/>
  <c r="L216" i="1"/>
  <c r="K42" i="1"/>
  <c r="L42" i="1"/>
  <c r="K191" i="1"/>
  <c r="L191" i="1"/>
  <c r="K9" i="1"/>
  <c r="L9" i="1"/>
  <c r="K4" i="1"/>
  <c r="L4" i="1"/>
  <c r="K19" i="1"/>
  <c r="L19" i="1"/>
  <c r="K27" i="1"/>
  <c r="L27" i="1"/>
  <c r="K26" i="1"/>
  <c r="L26" i="1"/>
  <c r="K45" i="1"/>
  <c r="L45" i="1"/>
  <c r="K56" i="1"/>
  <c r="L56" i="1"/>
  <c r="K57" i="1"/>
  <c r="L57" i="1"/>
  <c r="K58" i="1"/>
  <c r="L58" i="1"/>
  <c r="K95" i="1"/>
  <c r="L95" i="1"/>
  <c r="K96" i="1"/>
  <c r="L96" i="1"/>
  <c r="K120" i="1"/>
  <c r="L120" i="1"/>
  <c r="K127" i="1"/>
  <c r="L127" i="1"/>
  <c r="K144" i="1"/>
  <c r="L144" i="1"/>
  <c r="K142" i="1"/>
  <c r="L142" i="1"/>
  <c r="K157" i="1"/>
  <c r="L157" i="1"/>
  <c r="K165" i="1"/>
  <c r="L165" i="1"/>
  <c r="K168" i="1"/>
  <c r="L168" i="1"/>
  <c r="K175" i="1"/>
  <c r="L175" i="1"/>
  <c r="K171" i="1"/>
  <c r="L171" i="1"/>
  <c r="K189" i="1"/>
  <c r="L189" i="1"/>
  <c r="K207" i="1"/>
  <c r="L207" i="1"/>
  <c r="K223" i="1"/>
  <c r="L223" i="1"/>
  <c r="K33" i="1"/>
  <c r="L33" i="1"/>
  <c r="K148" i="1"/>
  <c r="L148" i="1"/>
  <c r="K80" i="1"/>
  <c r="L80" i="1"/>
  <c r="K193" i="1"/>
  <c r="L193" i="1"/>
  <c r="K16" i="1"/>
  <c r="L16" i="1"/>
  <c r="K25" i="1"/>
  <c r="L25" i="1"/>
  <c r="K21" i="1"/>
  <c r="L21" i="1"/>
  <c r="K46" i="1"/>
  <c r="L46" i="1"/>
  <c r="K75" i="1"/>
  <c r="L75" i="1"/>
  <c r="K93" i="1"/>
  <c r="L93" i="1"/>
  <c r="K106" i="1"/>
  <c r="L106" i="1"/>
  <c r="K112" i="1"/>
  <c r="L112" i="1"/>
  <c r="K109" i="1"/>
  <c r="L109" i="1"/>
  <c r="K129" i="1"/>
  <c r="L129" i="1"/>
  <c r="K124" i="1"/>
  <c r="L124" i="1"/>
  <c r="K133" i="1"/>
  <c r="L133" i="1"/>
  <c r="K149" i="1"/>
  <c r="L149" i="1"/>
  <c r="K173" i="1"/>
  <c r="L173" i="1"/>
  <c r="K204" i="1"/>
  <c r="L204" i="1"/>
  <c r="K205" i="1"/>
  <c r="L205" i="1"/>
  <c r="K211" i="1"/>
  <c r="L211" i="1"/>
  <c r="K206" i="1"/>
  <c r="L206" i="1"/>
  <c r="K135" i="1"/>
  <c r="L135" i="1"/>
  <c r="K87" i="1"/>
  <c r="L87" i="1"/>
  <c r="K11" i="1"/>
  <c r="L11" i="1"/>
  <c r="K20" i="1"/>
  <c r="L20" i="1"/>
  <c r="K34" i="1"/>
  <c r="L34" i="1"/>
  <c r="K55" i="1"/>
  <c r="L55" i="1"/>
  <c r="K73" i="1"/>
  <c r="L73" i="1"/>
  <c r="K86" i="1"/>
  <c r="L86" i="1"/>
  <c r="K94" i="1"/>
  <c r="L94" i="1"/>
  <c r="K108" i="1"/>
  <c r="L108" i="1"/>
  <c r="K119" i="1"/>
  <c r="L119" i="1"/>
  <c r="K116" i="1"/>
  <c r="L116" i="1"/>
  <c r="K139" i="1"/>
  <c r="L139" i="1"/>
  <c r="K136" i="1"/>
  <c r="L136" i="1"/>
  <c r="K163" i="1"/>
  <c r="L163" i="1"/>
  <c r="K164" i="1"/>
  <c r="L164" i="1"/>
  <c r="K221" i="1"/>
  <c r="L221" i="1"/>
  <c r="K214" i="1"/>
  <c r="L214" i="1"/>
  <c r="K89" i="1"/>
  <c r="L89" i="1"/>
  <c r="K35" i="1"/>
  <c r="L35" i="1"/>
  <c r="K63" i="1"/>
  <c r="L63" i="1"/>
  <c r="K81" i="1"/>
  <c r="L81" i="1"/>
  <c r="K114" i="1"/>
  <c r="L114" i="1"/>
  <c r="K123" i="1"/>
  <c r="L123" i="1"/>
  <c r="K154" i="1"/>
  <c r="L154" i="1"/>
  <c r="K146" i="1"/>
  <c r="L146" i="1"/>
  <c r="K153" i="1"/>
  <c r="L153" i="1"/>
  <c r="K145" i="1"/>
  <c r="L145" i="1"/>
  <c r="K167" i="1"/>
  <c r="L167" i="1"/>
  <c r="K160" i="1"/>
  <c r="L160" i="1"/>
  <c r="K180" i="1"/>
  <c r="L180" i="1"/>
  <c r="K188" i="1"/>
  <c r="L188" i="1"/>
  <c r="K198" i="1"/>
  <c r="L198" i="1"/>
  <c r="K209" i="1"/>
  <c r="L209" i="1"/>
  <c r="K199" i="1"/>
  <c r="L199" i="1"/>
  <c r="K224" i="1"/>
  <c r="L224" i="1"/>
  <c r="K215" i="1"/>
  <c r="L215" i="1"/>
  <c r="K14" i="1"/>
  <c r="L14" i="1"/>
  <c r="K15" i="1"/>
  <c r="L15" i="1"/>
  <c r="K22" i="1"/>
  <c r="L22" i="1"/>
  <c r="K36" i="1"/>
  <c r="L36" i="1"/>
  <c r="K76" i="1"/>
  <c r="L76" i="1"/>
  <c r="K91" i="1"/>
  <c r="L91" i="1"/>
  <c r="K99" i="1"/>
  <c r="L99" i="1"/>
  <c r="K110" i="1"/>
  <c r="L110" i="1"/>
  <c r="K140" i="1"/>
  <c r="L140" i="1"/>
  <c r="K151" i="1"/>
  <c r="L151" i="1"/>
  <c r="K159" i="1"/>
  <c r="L159" i="1"/>
  <c r="K169" i="1"/>
  <c r="L169" i="1"/>
  <c r="K194" i="1"/>
  <c r="L194" i="1"/>
  <c r="K195" i="1"/>
  <c r="L195" i="1"/>
  <c r="K212" i="1"/>
  <c r="L212" i="1"/>
  <c r="K128" i="1"/>
  <c r="L128" i="1"/>
  <c r="K5" i="1"/>
  <c r="L5" i="1"/>
  <c r="K10" i="1"/>
  <c r="L10" i="1"/>
  <c r="K32" i="1"/>
  <c r="L32" i="1"/>
  <c r="K47" i="1"/>
  <c r="L47" i="1"/>
  <c r="K48" i="1"/>
  <c r="L48" i="1"/>
  <c r="K49" i="1"/>
  <c r="L49" i="1"/>
  <c r="K60" i="1"/>
  <c r="L60" i="1"/>
  <c r="K65" i="1"/>
  <c r="L65" i="1"/>
  <c r="K67" i="1"/>
  <c r="L67" i="1"/>
  <c r="K66" i="1"/>
  <c r="L66" i="1"/>
  <c r="K82" i="1"/>
  <c r="L82" i="1"/>
  <c r="K100" i="1"/>
  <c r="L100" i="1"/>
  <c r="K102" i="1"/>
  <c r="L102" i="1"/>
  <c r="K118" i="1"/>
  <c r="L118" i="1"/>
  <c r="K166" i="1"/>
  <c r="L166" i="1"/>
  <c r="K182" i="1"/>
  <c r="L182" i="1"/>
  <c r="K172" i="1"/>
  <c r="L172" i="1"/>
  <c r="K176" i="1"/>
  <c r="L176" i="1"/>
  <c r="K197" i="1"/>
  <c r="L197" i="1"/>
  <c r="K196" i="1"/>
  <c r="L196" i="1"/>
  <c r="K219" i="1"/>
  <c r="L219" i="1"/>
  <c r="K220" i="1"/>
  <c r="L220" i="1"/>
  <c r="K6" i="1"/>
  <c r="L6" i="1"/>
  <c r="K150" i="1"/>
  <c r="L150" i="1"/>
  <c r="K44" i="1"/>
  <c r="L44" i="1"/>
  <c r="L8" i="1" l="1"/>
  <c r="K8" i="1"/>
</calcChain>
</file>

<file path=xl/sharedStrings.xml><?xml version="1.0" encoding="utf-8"?>
<sst xmlns="http://schemas.openxmlformats.org/spreadsheetml/2006/main" count="608" uniqueCount="55">
  <si>
    <t>placement_id</t>
  </si>
  <si>
    <t>hb_impressions</t>
  </si>
  <si>
    <t>impressions</t>
  </si>
  <si>
    <t>served</t>
  </si>
  <si>
    <t>hb_served</t>
  </si>
  <si>
    <t>hb_revenue</t>
  </si>
  <si>
    <t>fill</t>
  </si>
  <si>
    <t>hb_fill</t>
  </si>
  <si>
    <t>hb_served_percent</t>
  </si>
  <si>
    <t>ccfd16416dc1cdc202c9b3dd60d09d5d</t>
  </si>
  <si>
    <t>e4193627f2ffb9e0a0e25a45e27b2dc9</t>
  </si>
  <si>
    <t>78ab233309dc385d84b1824874ac13e2</t>
  </si>
  <si>
    <t>368e0fcccc64b410342fa97219042791</t>
  </si>
  <si>
    <t>5aac8f166e1434da6c05a0449704ea20</t>
  </si>
  <si>
    <t>63f05eb27509a52e0fe6fd515ba73915</t>
  </si>
  <si>
    <t>6ec7b35a4e3d34e534373fa81af8f647</t>
  </si>
  <si>
    <t>b099e27c6d929509f67c5a04cca99000</t>
  </si>
  <si>
    <t>4f252621e6350586df34c5d603484278</t>
  </si>
  <si>
    <t>f7eac15b3a7f9ed0b1f50bf3a93a5d23</t>
  </si>
  <si>
    <t>59cbc0b04523ad4c0ccea2ec4bb7a35c</t>
  </si>
  <si>
    <t>a5de3d6d2f626cc2ee598a14ada51c37</t>
  </si>
  <si>
    <t>fed7e1ecb321991dea176156e264d810</t>
  </si>
  <si>
    <t>9eccc397d1ff6c8384de56f0607b6beb</t>
  </si>
  <si>
    <t>e3cd4ba8f8b351bc97edd750c8d9207b</t>
  </si>
  <si>
    <t>Row Labels</t>
  </si>
  <si>
    <t>Grand Total</t>
  </si>
  <si>
    <t>Sum of hb_revenue</t>
  </si>
  <si>
    <t>New_IQ_KOM_C_ATF_ 300x250</t>
  </si>
  <si>
    <t>RTT-rightRailC-Komoona-300x250_Mobile</t>
  </si>
  <si>
    <t>Popville.com ATF 728x90</t>
  </si>
  <si>
    <t>RTT-belowNavB-Komoona-728x90_Desktop</t>
  </si>
  <si>
    <t>Popville.com BTF 300x250</t>
  </si>
  <si>
    <t>Dramabeans.com #2 728x90</t>
  </si>
  <si>
    <t>New_IQ_KOM_C_BTF2_ 300x250</t>
  </si>
  <si>
    <t>Dramabeans.com 728x90</t>
  </si>
  <si>
    <t>AVT-aboveNavB-PB--Komoona-728x90_Desktop</t>
  </si>
  <si>
    <t>New_IQ_KOM_C_ATF_ 728x90</t>
  </si>
  <si>
    <t>AVT-aboveNavB-PB-Komoona-300x250_Mobile</t>
  </si>
  <si>
    <t>Dramabeans.com #2 300x250</t>
  </si>
  <si>
    <t>IQ C Sticky $ 728x90</t>
  </si>
  <si>
    <t>Dramabeans.com 300x250</t>
  </si>
  <si>
    <t>New_IQ_KOM_C_BTF_ 300x250</t>
  </si>
  <si>
    <t>Inquisitr.com</t>
  </si>
  <si>
    <t>Barons Media (Hypster.com)</t>
  </si>
  <si>
    <t>SKT Marketing (allviralthings.com)</t>
  </si>
  <si>
    <t>BlankSlate</t>
  </si>
  <si>
    <t>tag_name</t>
  </si>
  <si>
    <t>site_name</t>
  </si>
  <si>
    <t>tagid</t>
  </si>
  <si>
    <t>date</t>
  </si>
  <si>
    <t>server</t>
  </si>
  <si>
    <t>revenue</t>
  </si>
  <si>
    <t>foreign key</t>
  </si>
  <si>
    <t>tag_report_revenue</t>
  </si>
  <si>
    <t>Sum of tag_report_revenue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</si>
</sst>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[hdbd_performance.xlsx]hdbd_pivot!PivotTable5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hdbd_pivot!$B$3</c:f>
              <c:strCache>
                <c:ptCount val="1"/>
                <c:pt idx="0">
                  <c:v>Sum of hb_revenue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hdbd_pivot!$A$4:$A$26</c:f>
              <c:strCache>
                <c:ptCount val="22"/>
                <c:pt idx="0">
                  <c:v>1/31/2016</c:v>
                </c:pt>
                <c:pt idx="1">
                  <c:v>2/1/2016</c:v>
                </c:pt>
                <c:pt idx="2">
                  <c:v>2/2/2016</c:v>
                </c:pt>
                <c:pt idx="3">
                  <c:v>2/3/2016</c:v>
                </c:pt>
                <c:pt idx="4">
                  <c:v>2/4/2016</c:v>
                </c:pt>
                <c:pt idx="5">
                  <c:v>2/5/2016</c:v>
                </c:pt>
                <c:pt idx="6">
                  <c:v>2/6/2016</c:v>
                </c:pt>
                <c:pt idx="7">
                  <c:v>2/7/2016</c:v>
                </c:pt>
                <c:pt idx="8">
                  <c:v>2/8/2016</c:v>
                </c:pt>
                <c:pt idx="9">
                  <c:v>2/9/2016</c:v>
                </c:pt>
                <c:pt idx="10">
                  <c:v>2/10/2016</c:v>
                </c:pt>
                <c:pt idx="11">
                  <c:v>2/11/2016</c:v>
                </c:pt>
                <c:pt idx="12">
                  <c:v>2/12/2016</c:v>
                </c:pt>
                <c:pt idx="13">
                  <c:v>2/13/2016</c:v>
                </c:pt>
                <c:pt idx="14">
                  <c:v>2/14/2016</c:v>
                </c:pt>
                <c:pt idx="15">
                  <c:v>2/15/2016</c:v>
                </c:pt>
                <c:pt idx="16">
                  <c:v>2/16/2016</c:v>
                </c:pt>
                <c:pt idx="17">
                  <c:v>2/17/2016</c:v>
                </c:pt>
                <c:pt idx="18">
                  <c:v>2/18/2016</c:v>
                </c:pt>
                <c:pt idx="19">
                  <c:v>2/19/2016</c:v>
                </c:pt>
                <c:pt idx="20">
                  <c:v>2/20/2016</c:v>
                </c:pt>
                <c:pt idx="21">
                  <c:v>2/21/2016</c:v>
                </c:pt>
              </c:strCache>
            </c:strRef>
          </c:cat>
          <c:val>
            <c:numRef>
              <c:f>hdbd_pivot!$B$4:$B$26</c:f>
              <c:numCache>
                <c:formatCode>General</c:formatCode>
                <c:ptCount val="22"/>
                <c:pt idx="0">
                  <c:v>80.841136400000011</c:v>
                </c:pt>
                <c:pt idx="1">
                  <c:v>138.96282629999999</c:v>
                </c:pt>
                <c:pt idx="2">
                  <c:v>104.00594829999999</c:v>
                </c:pt>
                <c:pt idx="3">
                  <c:v>111.32313009999999</c:v>
                </c:pt>
                <c:pt idx="4">
                  <c:v>100.128917</c:v>
                </c:pt>
                <c:pt idx="5">
                  <c:v>113.37550280000001</c:v>
                </c:pt>
                <c:pt idx="6">
                  <c:v>94.350943100000009</c:v>
                </c:pt>
                <c:pt idx="7">
                  <c:v>27.228674100000003</c:v>
                </c:pt>
                <c:pt idx="8">
                  <c:v>8.9137000000000001E-3</c:v>
                </c:pt>
                <c:pt idx="9">
                  <c:v>231.65961140000002</c:v>
                </c:pt>
                <c:pt idx="10">
                  <c:v>358.40992169999998</c:v>
                </c:pt>
                <c:pt idx="11">
                  <c:v>383.03635809999997</c:v>
                </c:pt>
                <c:pt idx="12">
                  <c:v>310.37374060000002</c:v>
                </c:pt>
                <c:pt idx="13">
                  <c:v>279.50748190000002</c:v>
                </c:pt>
                <c:pt idx="14">
                  <c:v>283.99041840000001</c:v>
                </c:pt>
                <c:pt idx="15">
                  <c:v>340.46634769999997</c:v>
                </c:pt>
                <c:pt idx="16">
                  <c:v>333.61477869999999</c:v>
                </c:pt>
                <c:pt idx="17">
                  <c:v>257.53218409999999</c:v>
                </c:pt>
                <c:pt idx="18">
                  <c:v>240.10348439999996</c:v>
                </c:pt>
                <c:pt idx="19">
                  <c:v>186.87500410000004</c:v>
                </c:pt>
                <c:pt idx="20">
                  <c:v>164.7342056</c:v>
                </c:pt>
                <c:pt idx="21">
                  <c:v>51.849424000000006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hdbd_pivot!$C$3</c:f>
              <c:strCache>
                <c:ptCount val="1"/>
                <c:pt idx="0">
                  <c:v>Sum of tag_report_revenue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hdbd_pivot!$A$4:$A$26</c:f>
              <c:strCache>
                <c:ptCount val="22"/>
                <c:pt idx="0">
                  <c:v>1/31/2016</c:v>
                </c:pt>
                <c:pt idx="1">
                  <c:v>2/1/2016</c:v>
                </c:pt>
                <c:pt idx="2">
                  <c:v>2/2/2016</c:v>
                </c:pt>
                <c:pt idx="3">
                  <c:v>2/3/2016</c:v>
                </c:pt>
                <c:pt idx="4">
                  <c:v>2/4/2016</c:v>
                </c:pt>
                <c:pt idx="5">
                  <c:v>2/5/2016</c:v>
                </c:pt>
                <c:pt idx="6">
                  <c:v>2/6/2016</c:v>
                </c:pt>
                <c:pt idx="7">
                  <c:v>2/7/2016</c:v>
                </c:pt>
                <c:pt idx="8">
                  <c:v>2/8/2016</c:v>
                </c:pt>
                <c:pt idx="9">
                  <c:v>2/9/2016</c:v>
                </c:pt>
                <c:pt idx="10">
                  <c:v>2/10/2016</c:v>
                </c:pt>
                <c:pt idx="11">
                  <c:v>2/11/2016</c:v>
                </c:pt>
                <c:pt idx="12">
                  <c:v>2/12/2016</c:v>
                </c:pt>
                <c:pt idx="13">
                  <c:v>2/13/2016</c:v>
                </c:pt>
                <c:pt idx="14">
                  <c:v>2/14/2016</c:v>
                </c:pt>
                <c:pt idx="15">
                  <c:v>2/15/2016</c:v>
                </c:pt>
                <c:pt idx="16">
                  <c:v>2/16/2016</c:v>
                </c:pt>
                <c:pt idx="17">
                  <c:v>2/17/2016</c:v>
                </c:pt>
                <c:pt idx="18">
                  <c:v>2/18/2016</c:v>
                </c:pt>
                <c:pt idx="19">
                  <c:v>2/19/2016</c:v>
                </c:pt>
                <c:pt idx="20">
                  <c:v>2/20/2016</c:v>
                </c:pt>
                <c:pt idx="21">
                  <c:v>2/21/2016</c:v>
                </c:pt>
              </c:strCache>
            </c:strRef>
          </c:cat>
          <c:val>
            <c:numRef>
              <c:f>hdbd_pivot!$C$4:$C$26</c:f>
              <c:numCache>
                <c:formatCode>General</c:formatCode>
                <c:ptCount val="22"/>
                <c:pt idx="0">
                  <c:v>674.20650000000001</c:v>
                </c:pt>
                <c:pt idx="1">
                  <c:v>821.42359999999985</c:v>
                </c:pt>
                <c:pt idx="2">
                  <c:v>822.02380000000005</c:v>
                </c:pt>
                <c:pt idx="3">
                  <c:v>650.84910000000002</c:v>
                </c:pt>
                <c:pt idx="4">
                  <c:v>626.69970000000001</c:v>
                </c:pt>
                <c:pt idx="5">
                  <c:v>644.3599999999999</c:v>
                </c:pt>
                <c:pt idx="6">
                  <c:v>496.43429999999989</c:v>
                </c:pt>
                <c:pt idx="7">
                  <c:v>409.89430000000004</c:v>
                </c:pt>
                <c:pt idx="8">
                  <c:v>495.31870000000004</c:v>
                </c:pt>
                <c:pt idx="9">
                  <c:v>682.51979999999992</c:v>
                </c:pt>
                <c:pt idx="10">
                  <c:v>514.5009</c:v>
                </c:pt>
                <c:pt idx="11">
                  <c:v>549.29390000000001</c:v>
                </c:pt>
                <c:pt idx="12">
                  <c:v>524.49549999999999</c:v>
                </c:pt>
                <c:pt idx="13">
                  <c:v>388.43520000000001</c:v>
                </c:pt>
                <c:pt idx="14">
                  <c:v>447.58900000000006</c:v>
                </c:pt>
                <c:pt idx="15">
                  <c:v>588.89850000000001</c:v>
                </c:pt>
                <c:pt idx="16">
                  <c:v>664.87510000000009</c:v>
                </c:pt>
                <c:pt idx="17">
                  <c:v>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3739408"/>
        <c:axId val="-453742128"/>
      </c:lineChart>
      <c:catAx>
        <c:axId val="-4537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3742128"/>
        <c:crosses val="autoZero"/>
        <c:auto val="1"/>
        <c:lblAlgn val="ctr"/>
        <c:lblOffset val="100"/>
        <c:noMultiLvlLbl val="0"/>
      </c:catAx>
      <c:valAx>
        <c:axId val="-4537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37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7</xdr:row>
      <xdr:rowOff>129540</xdr:rowOff>
    </xdr:from>
    <xdr:to>
      <xdr:col>5</xdr:col>
      <xdr:colOff>1082040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422.48610115741" createdVersion="5" refreshedVersion="5" minRefreshableVersion="3" recordCount="224">
  <cacheSource type="worksheet">
    <worksheetSource ref="A1:N225" sheet="hdbd_performance"/>
  </cacheSource>
  <cacheFields count="14">
    <cacheField name="placement_id" numFmtId="0">
      <sharedItems count="15">
        <s v="368e0fcccc64b410342fa97219042791"/>
        <s v="4f252621e6350586df34c5d603484278"/>
        <s v="5aac8f166e1434da6c05a0449704ea20"/>
        <s v="78ab233309dc385d84b1824874ac13e2"/>
        <s v="a5de3d6d2f626cc2ee598a14ada51c37"/>
        <s v="b099e27c6d929509f67c5a04cca99000"/>
        <s v="ccfd16416dc1cdc202c9b3dd60d09d5d"/>
        <s v="e4193627f2ffb9e0a0e25a45e27b2dc9"/>
        <s v="fed7e1ecb321991dea176156e264d810"/>
        <s v="59cbc0b04523ad4c0ccea2ec4bb7a35c"/>
        <s v="63f05eb27509a52e0fe6fd515ba73915"/>
        <s v="6ec7b35a4e3d34e534373fa81af8f647"/>
        <s v="9eccc397d1ff6c8384de56f0607b6beb"/>
        <s v="e3cd4ba8f8b351bc97edd750c8d9207b"/>
        <s v="f7eac15b3a7f9ed0b1f50bf3a93a5d23"/>
      </sharedItems>
    </cacheField>
    <cacheField name="date" numFmtId="14">
      <sharedItems containsSemiMixedTypes="0" containsNonDate="0" containsDate="1" containsString="0" minDate="2016-01-31T00:00:00" maxDate="2016-02-22T00:00:00" count="22"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</sharedItems>
    </cacheField>
    <cacheField name="hb_impressions" numFmtId="0">
      <sharedItems containsSemiMixedTypes="0" containsString="0" containsNumber="1" containsInteger="1" minValue="1" maxValue="600003"/>
    </cacheField>
    <cacheField name="impressions" numFmtId="0">
      <sharedItems containsSemiMixedTypes="0" containsString="0" containsNumber="1" containsInteger="1" minValue="0" maxValue="503157"/>
    </cacheField>
    <cacheField name="served" numFmtId="0">
      <sharedItems containsSemiMixedTypes="0" containsString="0" containsNumber="1" containsInteger="1" minValue="0" maxValue="243426"/>
    </cacheField>
    <cacheField name="hb_served" numFmtId="0">
      <sharedItems containsSemiMixedTypes="0" containsString="0" containsNumber="1" containsInteger="1" minValue="0" maxValue="57245"/>
    </cacheField>
    <cacheField name="hb_revenue" numFmtId="0">
      <sharedItems containsSemiMixedTypes="0" containsString="0" containsNumber="1" minValue="0" maxValue="153.94084099999998"/>
    </cacheField>
    <cacheField name="fill" numFmtId="0">
      <sharedItems containsSemiMixedTypes="0" containsString="0" containsNumber="1" minValue="0" maxValue="12"/>
    </cacheField>
    <cacheField name="hb_fill" numFmtId="0">
      <sharedItems containsSemiMixedTypes="0" containsString="0" containsNumber="1" minValue="0" maxValue="0.2"/>
    </cacheField>
    <cacheField name="hb_served_percent" numFmtId="0">
      <sharedItems containsSemiMixedTypes="0" containsString="0" containsNumber="1" minValue="0" maxValue="0.5"/>
    </cacheField>
    <cacheField name="tag_name" numFmtId="0">
      <sharedItems count="15">
        <s v="New_IQ_KOM_C_ATF_ 300x250"/>
        <s v="RTT-rightRailC-Komoona-300x250_Mobile"/>
        <s v="RTT-belowNavB-Komoona-728x90_Desktop"/>
        <s v="New_IQ_KOM_C_BTF2_ 300x250"/>
        <s v="AVT-aboveNavB-PB--Komoona-728x90_Desktop"/>
        <s v="New_IQ_KOM_C_ATF_ 728x90"/>
        <s v="AVT-aboveNavB-PB-Komoona-300x250_Mobile"/>
        <s v="IQ C Sticky $ 728x90"/>
        <s v="New_IQ_KOM_C_BTF_ 300x250"/>
        <s v="Popville.com ATF 728x90"/>
        <s v="Popville.com BTF 300x250"/>
        <s v="Dramabeans.com #2 728x90"/>
        <s v="Dramabeans.com 728x90"/>
        <s v="Dramabeans.com #2 300x250"/>
        <s v="Dramabeans.com 300x250"/>
      </sharedItems>
    </cacheField>
    <cacheField name="site_name" numFmtId="0">
      <sharedItems count="15">
        <s v="New_IQ_KOM_C_ATF_ 300x250"/>
        <s v="RTT-rightRailC-Komoona-300x250_Mobile"/>
        <s v="RTT-belowNavB-Komoona-728x90_Desktop"/>
        <s v="New_IQ_KOM_C_BTF2_ 300x250"/>
        <s v="AVT-aboveNavB-PB--Komoona-728x90_Desktop"/>
        <s v="New_IQ_KOM_C_ATF_ 728x90"/>
        <s v="AVT-aboveNavB-PB-Komoona-300x250_Mobile"/>
        <s v="IQ C Sticky $ 728x90"/>
        <s v="New_IQ_KOM_C_BTF_ 300x250"/>
        <s v="Popville.com ATF 728x90"/>
        <s v="Popville.com BTF 300x250"/>
        <s v="Dramabeans.com #2 728x90"/>
        <s v="Dramabeans.com 728x90"/>
        <s v="Dramabeans.com #2 300x250"/>
        <s v="Dramabeans.com 300x250"/>
      </sharedItems>
    </cacheField>
    <cacheField name="foreign key" numFmtId="0">
      <sharedItems/>
    </cacheField>
    <cacheField name="tag_report_revenue" numFmtId="0">
      <sharedItems containsMixedTypes="1" containsNumber="1" minValue="0" maxValue="317.4094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x v="0"/>
    <n v="548977"/>
    <n v="337420"/>
    <n v="158000"/>
    <n v="11503"/>
    <n v="25.845508000000002"/>
    <n v="0.46825914290794801"/>
    <n v="3.40910438029755E-2"/>
    <n v="7.28037974683544E-2"/>
    <x v="0"/>
    <x v="0"/>
    <s v="368e0fcccc64b410342fa9721904279142400"/>
    <n v="127.32250000000001"/>
  </r>
  <r>
    <x v="1"/>
    <x v="0"/>
    <n v="114862"/>
    <n v="70748"/>
    <n v="16984"/>
    <n v="9"/>
    <n v="0"/>
    <n v="0.24006332334482899"/>
    <n v="1.2721207666646999E-4"/>
    <n v="5.2991050400376003E-4"/>
    <x v="1"/>
    <x v="1"/>
    <s v="4f252621e6350586df34c5d60348427842400"/>
    <n v="32.252000000000002"/>
  </r>
  <r>
    <x v="2"/>
    <x v="0"/>
    <n v="120755"/>
    <n v="15241"/>
    <n v="5685"/>
    <n v="74"/>
    <n v="0"/>
    <n v="0.37300702053670998"/>
    <n v="4.8553244537759901E-3"/>
    <n v="1.3016710642040401E-2"/>
    <x v="2"/>
    <x v="2"/>
    <s v="5aac8f166e1434da6c05a0449704ea2042400"/>
    <n v="4.2430000000000003"/>
  </r>
  <r>
    <x v="3"/>
    <x v="0"/>
    <n v="546442"/>
    <n v="470059"/>
    <n v="201193"/>
    <n v="13183"/>
    <n v="34.650500800000003"/>
    <n v="0.428016483037235"/>
    <n v="2.8045415575491499E-2"/>
    <n v="6.5524148454468994E-2"/>
    <x v="3"/>
    <x v="3"/>
    <s v="78ab233309dc385d84b1824874ac13e242400"/>
    <n v="246.73519999999999"/>
  </r>
  <r>
    <x v="4"/>
    <x v="0"/>
    <n v="17"/>
    <n v="1"/>
    <n v="0"/>
    <n v="0"/>
    <n v="0"/>
    <n v="0"/>
    <n v="0"/>
    <n v="0"/>
    <x v="4"/>
    <x v="4"/>
    <s v="a5de3d6d2f626cc2ee598a14ada51c3742400"/>
    <n v="2.0882000000000001"/>
  </r>
  <r>
    <x v="5"/>
    <x v="0"/>
    <n v="550813"/>
    <n v="246218"/>
    <n v="116198"/>
    <n v="5871"/>
    <n v="18.604180599999999"/>
    <n v="0.47193137788463801"/>
    <n v="2.3844722969076099E-2"/>
    <n v="5.0525826606309901E-2"/>
    <x v="5"/>
    <x v="5"/>
    <s v="b099e27c6d929509f67c5a04cca9900042400"/>
    <n v="48.623399999999997"/>
  </r>
  <r>
    <x v="6"/>
    <x v="0"/>
    <n v="18"/>
    <n v="18"/>
    <n v="8"/>
    <n v="0"/>
    <n v="0"/>
    <n v="0.44444444444444398"/>
    <n v="0"/>
    <n v="0"/>
    <x v="6"/>
    <x v="6"/>
    <s v="ccfd16416dc1cdc202c9b3dd60d09d5d42400"/>
    <n v="9.1766000000000005"/>
  </r>
  <r>
    <x v="7"/>
    <x v="0"/>
    <n v="551679"/>
    <n v="20254"/>
    <n v="8556"/>
    <n v="609"/>
    <n v="1.740947"/>
    <n v="0.42243507455317397"/>
    <n v="3.0068134689444002E-2"/>
    <n v="7.1178120617110693E-2"/>
    <x v="7"/>
    <x v="7"/>
    <s v="e4193627f2ffb9e0a0e25a45e27b2dc942400"/>
    <n v="2.9687000000000001"/>
  </r>
  <r>
    <x v="8"/>
    <x v="0"/>
    <n v="538106"/>
    <n v="418649"/>
    <n v="132824"/>
    <n v="42"/>
    <n v="0"/>
    <n v="0.31726816497829902"/>
    <n v="1.0032270470011E-4"/>
    <n v="3.1620791423236E-4"/>
    <x v="8"/>
    <x v="8"/>
    <s v="fed7e1ecb321991dea176156e264d81042400"/>
    <n v="200.79689999999999"/>
  </r>
  <r>
    <x v="0"/>
    <x v="1"/>
    <n v="582028"/>
    <n v="337272"/>
    <n v="137433"/>
    <n v="14834"/>
    <n v="38.041623200000004"/>
    <n v="0.407484167081761"/>
    <n v="4.39823050831376E-2"/>
    <n v="0.10793623074516299"/>
    <x v="0"/>
    <x v="0"/>
    <s v="368e0fcccc64b410342fa9721904279142401"/>
    <n v="148.19720000000001"/>
  </r>
  <r>
    <x v="1"/>
    <x v="1"/>
    <n v="79836"/>
    <n v="47912"/>
    <n v="11576"/>
    <n v="10"/>
    <n v="0"/>
    <n v="0.241609617632325"/>
    <n v="2.0871597929537E-4"/>
    <n v="8.6385625431928002E-4"/>
    <x v="1"/>
    <x v="1"/>
    <s v="4f252621e6350586df34c5d60348427842401"/>
    <n v="21.186"/>
  </r>
  <r>
    <x v="2"/>
    <x v="1"/>
    <n v="83081"/>
    <n v="13329"/>
    <n v="3743"/>
    <n v="0"/>
    <n v="0"/>
    <n v="0.280816265286218"/>
    <n v="0"/>
    <n v="0"/>
    <x v="2"/>
    <x v="2"/>
    <s v="5aac8f166e1434da6c05a0449704ea2042401"/>
    <n v="2.7210000000000001"/>
  </r>
  <r>
    <x v="3"/>
    <x v="1"/>
    <n v="579034"/>
    <n v="503157"/>
    <n v="243426"/>
    <n v="25137"/>
    <n v="73.6568939"/>
    <n v="0.48379730382365699"/>
    <n v="4.99585616417937E-2"/>
    <n v="0.103263414754381"/>
    <x v="3"/>
    <x v="3"/>
    <s v="78ab233309dc385d84b1824874ac13e242401"/>
    <n v="313.92340000000002"/>
  </r>
  <r>
    <x v="4"/>
    <x v="1"/>
    <n v="19"/>
    <n v="2"/>
    <n v="0"/>
    <n v="0"/>
    <n v="0"/>
    <n v="0"/>
    <n v="0"/>
    <n v="0"/>
    <x v="4"/>
    <x v="4"/>
    <s v="a5de3d6d2f626cc2ee598a14ada51c3742401"/>
    <n v="1.8009999999999999"/>
  </r>
  <r>
    <x v="5"/>
    <x v="1"/>
    <n v="584186"/>
    <n v="246164"/>
    <n v="115050"/>
    <n v="8585"/>
    <n v="25.101889500000002"/>
    <n v="0.46737134593197999"/>
    <n v="3.4875123901138998E-2"/>
    <n v="7.4619730551933897E-2"/>
    <x v="5"/>
    <x v="5"/>
    <s v="b099e27c6d929509f67c5a04cca9900042401"/>
    <n v="58.119900000000001"/>
  </r>
  <r>
    <x v="6"/>
    <x v="1"/>
    <n v="17"/>
    <n v="14"/>
    <n v="5"/>
    <n v="0"/>
    <n v="0"/>
    <n v="0.35714285714285698"/>
    <n v="0"/>
    <n v="0"/>
    <x v="6"/>
    <x v="6"/>
    <s v="ccfd16416dc1cdc202c9b3dd60d09d5d42401"/>
    <n v="5.6406000000000001"/>
  </r>
  <r>
    <x v="7"/>
    <x v="1"/>
    <n v="584560"/>
    <n v="20769"/>
    <n v="9276"/>
    <n v="865"/>
    <n v="2.1624197000000001"/>
    <n v="0.44662718474649699"/>
    <n v="4.1648610910491497E-2"/>
    <n v="9.32514014661492E-2"/>
    <x v="7"/>
    <x v="7"/>
    <s v="e4193627f2ffb9e0a0e25a45e27b2dc942401"/>
    <n v="3.1254"/>
  </r>
  <r>
    <x v="8"/>
    <x v="1"/>
    <n v="566118"/>
    <n v="442777"/>
    <n v="153174"/>
    <n v="46"/>
    <n v="0"/>
    <n v="0.34593937806164199"/>
    <n v="1.0388976843874E-4"/>
    <n v="3.0031206340500998E-4"/>
    <x v="8"/>
    <x v="8"/>
    <s v="fed7e1ecb321991dea176156e264d81042401"/>
    <n v="266.70909999999998"/>
  </r>
  <r>
    <x v="0"/>
    <x v="2"/>
    <n v="514043"/>
    <n v="293704"/>
    <n v="116742"/>
    <n v="7924"/>
    <n v="25.099460400000002"/>
    <n v="0.39748181842943903"/>
    <n v="2.6979544030724799E-2"/>
    <n v="6.78761713864761E-2"/>
    <x v="0"/>
    <x v="0"/>
    <s v="368e0fcccc64b410342fa9721904279142402"/>
    <n v="132.63040000000001"/>
  </r>
  <r>
    <x v="1"/>
    <x v="2"/>
    <n v="79422"/>
    <n v="48060"/>
    <n v="12928"/>
    <n v="15"/>
    <n v="0"/>
    <n v="0.268997086974615"/>
    <n v="3.1210986267165999E-4"/>
    <n v="1.1602722772277199E-3"/>
    <x v="1"/>
    <x v="1"/>
    <s v="4f252621e6350586df34c5d60348427842402"/>
    <n v="23.001999999999999"/>
  </r>
  <r>
    <x v="2"/>
    <x v="2"/>
    <n v="82950"/>
    <n v="13147"/>
    <n v="3817"/>
    <n v="0"/>
    <n v="0"/>
    <n v="0.290332395223244"/>
    <n v="0"/>
    <n v="0"/>
    <x v="2"/>
    <x v="2"/>
    <s v="5aac8f166e1434da6c05a0449704ea2042402"/>
    <n v="2.694"/>
  </r>
  <r>
    <x v="3"/>
    <x v="2"/>
    <n v="510836"/>
    <n v="437341"/>
    <n v="224098"/>
    <n v="22091"/>
    <n v="65.99004339999999"/>
    <n v="0.51241022451588103"/>
    <n v="5.05120718158142E-2"/>
    <n v="9.8577408098242697E-2"/>
    <x v="3"/>
    <x v="3"/>
    <s v="78ab233309dc385d84b1824874ac13e242402"/>
    <n v="317.40940000000001"/>
  </r>
  <r>
    <x v="4"/>
    <x v="2"/>
    <n v="8"/>
    <n v="0"/>
    <n v="0"/>
    <n v="0"/>
    <n v="0"/>
    <n v="0"/>
    <n v="0"/>
    <n v="0"/>
    <x v="4"/>
    <x v="4"/>
    <s v="a5de3d6d2f626cc2ee598a14ada51c3742402"/>
    <n v="1.4236"/>
  </r>
  <r>
    <x v="5"/>
    <x v="2"/>
    <n v="516247"/>
    <n v="213287"/>
    <n v="105759"/>
    <n v="4799"/>
    <n v="11.7853724"/>
    <n v="0.49585300557464801"/>
    <n v="2.2500199262027201E-2"/>
    <n v="4.5376752805907701E-2"/>
    <x v="5"/>
    <x v="5"/>
    <s v="b099e27c6d929509f67c5a04cca9900042402"/>
    <n v="54.526899999999998"/>
  </r>
  <r>
    <x v="6"/>
    <x v="2"/>
    <n v="6"/>
    <n v="5"/>
    <n v="2"/>
    <n v="0"/>
    <n v="0"/>
    <n v="0.4"/>
    <n v="0"/>
    <n v="0"/>
    <x v="6"/>
    <x v="6"/>
    <s v="ccfd16416dc1cdc202c9b3dd60d09d5d42402"/>
    <n v="3.7749999999999999"/>
  </r>
  <r>
    <x v="7"/>
    <x v="2"/>
    <n v="516983"/>
    <n v="17276"/>
    <n v="7961"/>
    <n v="776"/>
    <n v="1.1310721000000001"/>
    <n v="0.46081268812225001"/>
    <n v="4.49178050474646E-2"/>
    <n v="9.7475191558849303E-2"/>
    <x v="7"/>
    <x v="7"/>
    <s v="e4193627f2ffb9e0a0e25a45e27b2dc942402"/>
    <n v="3.4660000000000002"/>
  </r>
  <r>
    <x v="8"/>
    <x v="2"/>
    <n v="500324"/>
    <n v="390286"/>
    <n v="150453"/>
    <n v="63"/>
    <n v="0"/>
    <n v="0.38549422731022798"/>
    <n v="1.6142008680813E-4"/>
    <n v="4.1873541903450999E-4"/>
    <x v="8"/>
    <x v="8"/>
    <s v="fed7e1ecb321991dea176156e264d81042402"/>
    <n v="283.09649999999999"/>
  </r>
  <r>
    <x v="0"/>
    <x v="3"/>
    <n v="416029"/>
    <n v="243075"/>
    <n v="108746"/>
    <n v="9169"/>
    <n v="28.6648003"/>
    <n v="0.44737632417977902"/>
    <n v="3.77208680448421E-2"/>
    <n v="8.4315744946940496E-2"/>
    <x v="0"/>
    <x v="0"/>
    <s v="368e0fcccc64b410342fa9721904279142403"/>
    <n v="104.9813"/>
  </r>
  <r>
    <x v="1"/>
    <x v="3"/>
    <n v="70842"/>
    <n v="42031"/>
    <n v="8825"/>
    <n v="7"/>
    <n v="0"/>
    <n v="0.20996407413575599"/>
    <n v="1.6654374152411E-4"/>
    <n v="7.9320113314446995E-4"/>
    <x v="1"/>
    <x v="1"/>
    <s v="4f252621e6350586df34c5d60348427842403"/>
    <n v="15.757999999999999"/>
  </r>
  <r>
    <x v="2"/>
    <x v="3"/>
    <n v="74086"/>
    <n v="12174"/>
    <n v="3707"/>
    <n v="0"/>
    <n v="0"/>
    <n v="0.30450139641859703"/>
    <n v="0"/>
    <n v="0"/>
    <x v="2"/>
    <x v="2"/>
    <s v="5aac8f166e1434da6c05a0449704ea2042403"/>
    <n v="2.6819999999999999"/>
  </r>
  <r>
    <x v="3"/>
    <x v="3"/>
    <n v="413303"/>
    <n v="351449"/>
    <n v="188854"/>
    <n v="23358"/>
    <n v="70.661971600000001"/>
    <n v="0.53735819421879105"/>
    <n v="6.6461990217641806E-2"/>
    <n v="0.123682844949008"/>
    <x v="3"/>
    <x v="3"/>
    <s v="78ab233309dc385d84b1824874ac13e242403"/>
    <n v="245.6763"/>
  </r>
  <r>
    <x v="4"/>
    <x v="3"/>
    <n v="13"/>
    <n v="0"/>
    <n v="0"/>
    <n v="0"/>
    <n v="0"/>
    <n v="0"/>
    <n v="0"/>
    <n v="0"/>
    <x v="4"/>
    <x v="4"/>
    <s v="a5de3d6d2f626cc2ee598a14ada51c3742403"/>
    <n v="1.4458"/>
  </r>
  <r>
    <x v="5"/>
    <x v="3"/>
    <n v="418409"/>
    <n v="173201"/>
    <n v="91917"/>
    <n v="4409"/>
    <n v="11.027542499999999"/>
    <n v="0.53069555025663795"/>
    <n v="2.54559731179381E-2"/>
    <n v="4.7967187788983498E-2"/>
    <x v="5"/>
    <x v="5"/>
    <s v="b099e27c6d929509f67c5a04cca9900042403"/>
    <n v="40.317799999999998"/>
  </r>
  <r>
    <x v="6"/>
    <x v="3"/>
    <n v="13"/>
    <n v="2"/>
    <n v="0"/>
    <n v="0"/>
    <n v="0"/>
    <n v="0"/>
    <n v="0"/>
    <n v="0"/>
    <x v="6"/>
    <x v="6"/>
    <s v="ccfd16416dc1cdc202c9b3dd60d09d5d42403"/>
    <n v="4.0156000000000001"/>
  </r>
  <r>
    <x v="7"/>
    <x v="3"/>
    <n v="419235"/>
    <n v="13183"/>
    <n v="5776"/>
    <n v="612"/>
    <n v="0.96881570000000006"/>
    <n v="0.43814002882500103"/>
    <n v="4.6423424106804202E-2"/>
    <n v="0.10595567867036"/>
    <x v="7"/>
    <x v="7"/>
    <s v="e4193627f2ffb9e0a0e25a45e27b2dc942403"/>
    <n v="1.9978"/>
  </r>
  <r>
    <x v="8"/>
    <x v="3"/>
    <n v="405071"/>
    <n v="319499"/>
    <n v="126933"/>
    <n v="46"/>
    <n v="0"/>
    <n v="0.39728762844328103"/>
    <n v="1.4397541150362999E-4"/>
    <n v="3.6239590965311998E-4"/>
    <x v="8"/>
    <x v="8"/>
    <s v="fed7e1ecb321991dea176156e264d81042403"/>
    <n v="233.97450000000001"/>
  </r>
  <r>
    <x v="0"/>
    <x v="4"/>
    <n v="399822"/>
    <n v="255784"/>
    <n v="108887"/>
    <n v="8552"/>
    <n v="26.814721300000002"/>
    <n v="0.42569902730428699"/>
    <n v="3.3434460325899903E-2"/>
    <n v="7.8540137941168306E-2"/>
    <x v="0"/>
    <x v="0"/>
    <s v="368e0fcccc64b410342fa9721904279142404"/>
    <n v="106.1225"/>
  </r>
  <r>
    <x v="1"/>
    <x v="4"/>
    <n v="74727"/>
    <n v="44827"/>
    <n v="7169"/>
    <n v="2"/>
    <n v="0"/>
    <n v="0.159925937493028"/>
    <n v="4.4615968054959997E-5"/>
    <n v="2.7897893709024002E-4"/>
    <x v="1"/>
    <x v="1"/>
    <s v="4f252621e6350586df34c5d60348427842404"/>
    <n v="13.715999999999999"/>
  </r>
  <r>
    <x v="2"/>
    <x v="4"/>
    <n v="77814"/>
    <n v="12966"/>
    <n v="3729"/>
    <n v="0"/>
    <n v="0"/>
    <n v="0.28759833410458102"/>
    <n v="0"/>
    <n v="0"/>
    <x v="2"/>
    <x v="2"/>
    <s v="5aac8f166e1434da6c05a0449704ea2042404"/>
    <n v="2.6160000000000001"/>
  </r>
  <r>
    <x v="3"/>
    <x v="4"/>
    <n v="397607"/>
    <n v="340408"/>
    <n v="177820"/>
    <n v="21634"/>
    <n v="58.9704464"/>
    <n v="0.52237315221733904"/>
    <n v="6.3553147987121306E-2"/>
    <n v="0.121662355190642"/>
    <x v="3"/>
    <x v="3"/>
    <s v="78ab233309dc385d84b1824874ac13e242404"/>
    <n v="228.53960000000001"/>
  </r>
  <r>
    <x v="4"/>
    <x v="4"/>
    <n v="1"/>
    <n v="0"/>
    <n v="0"/>
    <n v="0"/>
    <n v="0"/>
    <n v="0"/>
    <n v="0"/>
    <n v="0"/>
    <x v="4"/>
    <x v="4"/>
    <s v="a5de3d6d2f626cc2ee598a14ada51c3742404"/>
    <n v="1.6801999999999999"/>
  </r>
  <r>
    <x v="5"/>
    <x v="4"/>
    <n v="401839"/>
    <n v="187353"/>
    <n v="99703"/>
    <n v="5520"/>
    <n v="13.4470736"/>
    <n v="0.53216655191003004"/>
    <n v="2.9463099069670599E-2"/>
    <n v="5.5364432364121398E-2"/>
    <x v="5"/>
    <x v="5"/>
    <s v="b099e27c6d929509f67c5a04cca9900042404"/>
    <n v="42.900599999999997"/>
  </r>
  <r>
    <x v="6"/>
    <x v="4"/>
    <n v="1"/>
    <n v="1"/>
    <n v="1"/>
    <n v="0"/>
    <n v="0"/>
    <n v="1"/>
    <n v="0"/>
    <n v="0"/>
    <x v="6"/>
    <x v="6"/>
    <s v="ccfd16416dc1cdc202c9b3dd60d09d5d42404"/>
    <n v="3.6059999999999999"/>
  </r>
  <r>
    <x v="7"/>
    <x v="4"/>
    <n v="402645"/>
    <n v="13475"/>
    <n v="5796"/>
    <n v="564"/>
    <n v="0.89667570000000008"/>
    <n v="0.43012987012986997"/>
    <n v="4.1855287569573199E-2"/>
    <n v="9.7308488612836405E-2"/>
    <x v="7"/>
    <x v="7"/>
    <s v="e4193627f2ffb9e0a0e25a45e27b2dc942404"/>
    <n v="1.9653"/>
  </r>
  <r>
    <x v="8"/>
    <x v="4"/>
    <n v="389637"/>
    <n v="317492"/>
    <n v="127768"/>
    <n v="55"/>
    <n v="0"/>
    <n v="0.40242903758204901"/>
    <n v="1.7323271137539999E-4"/>
    <n v="4.3046772274747002E-4"/>
    <x v="8"/>
    <x v="8"/>
    <s v="fed7e1ecb321991dea176156e264d81042404"/>
    <n v="225.55350000000001"/>
  </r>
  <r>
    <x v="0"/>
    <x v="5"/>
    <n v="429433"/>
    <n v="275984"/>
    <n v="130901"/>
    <n v="11421"/>
    <n v="32.690993500000005"/>
    <n v="0.47430648153516097"/>
    <n v="4.1382833787465899E-2"/>
    <n v="8.7249142481722802E-2"/>
    <x v="0"/>
    <x v="0"/>
    <s v="368e0fcccc64b410342fa9721904279142405"/>
    <n v="125.88030000000001"/>
  </r>
  <r>
    <x v="1"/>
    <x v="5"/>
    <n v="67599"/>
    <n v="38915"/>
    <n v="6646"/>
    <n v="8"/>
    <n v="0"/>
    <n v="0.17078247462418"/>
    <n v="2.0557625594242999E-4"/>
    <n v="1.2037315678603601E-3"/>
    <x v="1"/>
    <x v="1"/>
    <s v="4f252621e6350586df34c5d60348427842405"/>
    <n v="12.993"/>
  </r>
  <r>
    <x v="2"/>
    <x v="5"/>
    <n v="69849"/>
    <n v="13710"/>
    <n v="4100"/>
    <n v="0"/>
    <n v="0"/>
    <n v="0.29905178701677598"/>
    <n v="0"/>
    <n v="0"/>
    <x v="2"/>
    <x v="2"/>
    <s v="5aac8f166e1434da6c05a0449704ea2042405"/>
    <n v="2.8079999999999998"/>
  </r>
  <r>
    <x v="3"/>
    <x v="5"/>
    <n v="427142"/>
    <n v="364974"/>
    <n v="176253"/>
    <n v="23858"/>
    <n v="68.179516800000002"/>
    <n v="0.482919331240033"/>
    <n v="6.5369039986409902E-2"/>
    <n v="0.13536223496905"/>
    <x v="3"/>
    <x v="3"/>
    <s v="78ab233309dc385d84b1824874ac13e242405"/>
    <n v="219.07830000000001"/>
  </r>
  <r>
    <x v="4"/>
    <x v="5"/>
    <n v="1"/>
    <n v="0"/>
    <n v="0"/>
    <n v="0"/>
    <n v="0"/>
    <n v="0"/>
    <n v="0"/>
    <n v="0"/>
    <x v="4"/>
    <x v="4"/>
    <s v="a5de3d6d2f626cc2ee598a14ada51c3742405"/>
    <n v="1.2602"/>
  </r>
  <r>
    <x v="5"/>
    <x v="5"/>
    <n v="431567"/>
    <n v="195702"/>
    <n v="99372"/>
    <n v="4623"/>
    <n v="11.433106799999999"/>
    <n v="0.50777202072538796"/>
    <n v="2.36226507649385E-2"/>
    <n v="4.6522159159521702E-2"/>
    <x v="5"/>
    <x v="5"/>
    <s v="b099e27c6d929509f67c5a04cca9900042405"/>
    <n v="51.059899999999999"/>
  </r>
  <r>
    <x v="6"/>
    <x v="5"/>
    <n v="1"/>
    <n v="1"/>
    <n v="1"/>
    <n v="0"/>
    <n v="0"/>
    <n v="1"/>
    <n v="0"/>
    <n v="0"/>
    <x v="6"/>
    <x v="6"/>
    <s v="ccfd16416dc1cdc202c9b3dd60d09d5d42405"/>
    <n v="2.5750000000000002"/>
  </r>
  <r>
    <x v="7"/>
    <x v="5"/>
    <n v="432381"/>
    <n v="14300"/>
    <n v="6702"/>
    <n v="695"/>
    <n v="1.0718857000000002"/>
    <n v="0.46867132867132799"/>
    <n v="4.8601398601398602E-2"/>
    <n v="0.10370038794389699"/>
    <x v="7"/>
    <x v="7"/>
    <s v="e4193627f2ffb9e0a0e25a45e27b2dc942405"/>
    <n v="2.4659"/>
  </r>
  <r>
    <x v="8"/>
    <x v="5"/>
    <n v="419255"/>
    <n v="343071"/>
    <n v="172975"/>
    <n v="51"/>
    <n v="0"/>
    <n v="0.50419592445878503"/>
    <n v="1.4865727502469999E-4"/>
    <n v="2.9484029484028998E-4"/>
    <x v="8"/>
    <x v="8"/>
    <s v="fed7e1ecb321991dea176156e264d81042405"/>
    <n v="226.23939999999999"/>
  </r>
  <r>
    <x v="0"/>
    <x v="6"/>
    <n v="370746"/>
    <n v="240331"/>
    <n v="108794"/>
    <n v="10049"/>
    <n v="26.7259891"/>
    <n v="0.45268400664084102"/>
    <n v="4.1813166008546503E-2"/>
    <n v="9.2367226133794098E-2"/>
    <x v="0"/>
    <x v="0"/>
    <s v="368e0fcccc64b410342fa9721904279142406"/>
    <n v="112.3933"/>
  </r>
  <r>
    <x v="1"/>
    <x v="6"/>
    <n v="54664"/>
    <n v="27380"/>
    <n v="2761"/>
    <n v="1"/>
    <n v="0"/>
    <n v="0.100840029218407"/>
    <n v="3.652300949598E-5"/>
    <n v="3.6218761318362002E-4"/>
    <x v="1"/>
    <x v="1"/>
    <s v="4f252621e6350586df34c5d60348427842406"/>
    <n v="5.5457999999999998"/>
  </r>
  <r>
    <x v="2"/>
    <x v="6"/>
    <n v="56134"/>
    <n v="14707"/>
    <n v="4726"/>
    <n v="0"/>
    <n v="0"/>
    <n v="0.32134357788807999"/>
    <n v="0"/>
    <n v="0"/>
    <x v="2"/>
    <x v="2"/>
    <s v="5aac8f166e1434da6c05a0449704ea2042406"/>
    <n v="3.4620000000000002"/>
  </r>
  <r>
    <x v="3"/>
    <x v="6"/>
    <n v="369279"/>
    <n v="314737"/>
    <n v="142979"/>
    <n v="17081"/>
    <n v="56.555082200000001"/>
    <n v="0.45428087577882398"/>
    <n v="5.4270708559845199E-2"/>
    <n v="0.119465096272879"/>
    <x v="3"/>
    <x v="3"/>
    <s v="78ab233309dc385d84b1824874ac13e242406"/>
    <n v="151.7466"/>
  </r>
  <r>
    <x v="4"/>
    <x v="6"/>
    <n v="9"/>
    <n v="0"/>
    <n v="0"/>
    <n v="0"/>
    <n v="0"/>
    <n v="0"/>
    <n v="0"/>
    <n v="0"/>
    <x v="4"/>
    <x v="4"/>
    <s v="a5de3d6d2f626cc2ee598a14ada51c3742406"/>
    <n v="0.43080000000000002"/>
  </r>
  <r>
    <x v="5"/>
    <x v="6"/>
    <n v="372148"/>
    <n v="173277"/>
    <n v="88648"/>
    <n v="4158"/>
    <n v="10.077923500000001"/>
    <n v="0.51159703826820602"/>
    <n v="2.3996260323066499E-2"/>
    <n v="4.6904611497157203E-2"/>
    <x v="5"/>
    <x v="5"/>
    <s v="b099e27c6d929509f67c5a04cca9900042406"/>
    <n v="37.558"/>
  </r>
  <r>
    <x v="6"/>
    <x v="6"/>
    <n v="7"/>
    <n v="4"/>
    <n v="0"/>
    <n v="0"/>
    <n v="0"/>
    <n v="0"/>
    <n v="0"/>
    <n v="0"/>
    <x v="6"/>
    <x v="6"/>
    <s v="ccfd16416dc1cdc202c9b3dd60d09d5d42406"/>
    <n v="0.31640000000000001"/>
  </r>
  <r>
    <x v="7"/>
    <x v="6"/>
    <n v="372708"/>
    <n v="15920"/>
    <n v="6923"/>
    <n v="627"/>
    <n v="0.99194830000000001"/>
    <n v="0.43486180904522598"/>
    <n v="3.9384422110552701E-2"/>
    <n v="9.0567672974144101E-2"/>
    <x v="7"/>
    <x v="7"/>
    <s v="e4193627f2ffb9e0a0e25a45e27b2dc942406"/>
    <n v="2.0790999999999999"/>
  </r>
  <r>
    <x v="8"/>
    <x v="6"/>
    <n v="364252"/>
    <n v="291734"/>
    <n v="122783"/>
    <n v="41"/>
    <n v="0"/>
    <n v="0.42087312414733902"/>
    <n v="1.4053898414307999E-4"/>
    <n v="3.3392244854743E-4"/>
    <x v="8"/>
    <x v="8"/>
    <s v="fed7e1ecb321991dea176156e264d81042406"/>
    <n v="182.9023"/>
  </r>
  <r>
    <x v="0"/>
    <x v="7"/>
    <n v="115112"/>
    <n v="73996"/>
    <n v="29565"/>
    <n v="2774"/>
    <n v="7.8438865"/>
    <n v="0.39954862424995902"/>
    <n v="3.7488512892588699E-2"/>
    <n v="9.3827160493827097E-2"/>
    <x v="0"/>
    <x v="0"/>
    <s v="368e0fcccc64b410342fa9721904279142407"/>
    <n v="83.498699999999999"/>
  </r>
  <r>
    <x v="1"/>
    <x v="7"/>
    <n v="58419"/>
    <n v="29458"/>
    <n v="3350"/>
    <n v="1"/>
    <n v="0"/>
    <n v="0.11372123022608401"/>
    <n v="3.394663588838E-5"/>
    <n v="2.9850746268656001E-4"/>
    <x v="1"/>
    <x v="1"/>
    <s v="4f252621e6350586df34c5d60348427842407"/>
    <n v="6.6230000000000002"/>
  </r>
  <r>
    <x v="2"/>
    <x v="7"/>
    <n v="60000"/>
    <n v="16199"/>
    <n v="5456"/>
    <n v="0"/>
    <n v="0"/>
    <n v="0.33681091425396598"/>
    <n v="0"/>
    <n v="0"/>
    <x v="2"/>
    <x v="2"/>
    <s v="5aac8f166e1434da6c05a0449704ea2042407"/>
    <n v="3.8839999999999999"/>
  </r>
  <r>
    <x v="3"/>
    <x v="7"/>
    <n v="111517"/>
    <n v="91727"/>
    <n v="40504"/>
    <n v="5198"/>
    <n v="16.2441396"/>
    <n v="0.44157118405703799"/>
    <n v="5.6668156595113699E-2"/>
    <n v="0.12833300414773799"/>
    <x v="3"/>
    <x v="3"/>
    <s v="78ab233309dc385d84b1824874ac13e242407"/>
    <n v="114.0185"/>
  </r>
  <r>
    <x v="4"/>
    <x v="7"/>
    <n v="6"/>
    <n v="0"/>
    <n v="0"/>
    <n v="0"/>
    <n v="0"/>
    <n v="0"/>
    <n v="0"/>
    <n v="0"/>
    <x v="4"/>
    <x v="4"/>
    <s v="a5de3d6d2f626cc2ee598a14ada51c3742407"/>
    <n v="0.3624"/>
  </r>
  <r>
    <x v="5"/>
    <x v="7"/>
    <n v="116041"/>
    <n v="54162"/>
    <n v="26062"/>
    <n v="1093"/>
    <n v="2.8080101000000002"/>
    <n v="0.481186071415383"/>
    <n v="2.0180200140319699E-2"/>
    <n v="4.1938454454761701E-2"/>
    <x v="5"/>
    <x v="5"/>
    <s v="b099e27c6d929509f67c5a04cca9900042407"/>
    <n v="32.589700000000001"/>
  </r>
  <r>
    <x v="6"/>
    <x v="7"/>
    <n v="4"/>
    <n v="3"/>
    <n v="2"/>
    <n v="0"/>
    <n v="0"/>
    <n v="0.66666666666666596"/>
    <n v="0"/>
    <n v="0"/>
    <x v="6"/>
    <x v="6"/>
    <s v="ccfd16416dc1cdc202c9b3dd60d09d5d42407"/>
    <n v="0.29880000000000001"/>
  </r>
  <r>
    <x v="7"/>
    <x v="7"/>
    <n v="117044"/>
    <n v="5679"/>
    <n v="2736"/>
    <n v="191"/>
    <n v="0.33263789999999999"/>
    <n v="0.48177496038034801"/>
    <n v="3.3632681810177797E-2"/>
    <n v="6.9809941520467794E-2"/>
    <x v="7"/>
    <x v="7"/>
    <s v="e4193627f2ffb9e0a0e25a45e27b2dc942407"/>
    <n v="2.2073"/>
  </r>
  <r>
    <x v="8"/>
    <x v="7"/>
    <n v="113284"/>
    <n v="88186"/>
    <n v="35862"/>
    <n v="9"/>
    <n v="0"/>
    <n v="0.40666318916834798"/>
    <n v="1.0205701585285E-4"/>
    <n v="2.509620210808E-4"/>
    <x v="8"/>
    <x v="8"/>
    <s v="fed7e1ecb321991dea176156e264d81042407"/>
    <n v="166.4119"/>
  </r>
  <r>
    <x v="0"/>
    <x v="8"/>
    <n v="250"/>
    <n v="27"/>
    <n v="14"/>
    <n v="0"/>
    <n v="0"/>
    <n v="0.51851851851851805"/>
    <n v="0"/>
    <n v="0"/>
    <x v="0"/>
    <x v="0"/>
    <s v="368e0fcccc64b410342fa9721904279142408"/>
    <n v="66.554400000000001"/>
  </r>
  <r>
    <x v="1"/>
    <x v="8"/>
    <n v="37560"/>
    <n v="17335"/>
    <n v="2012"/>
    <n v="2"/>
    <n v="0"/>
    <n v="0.116065762907412"/>
    <n v="1.1537352177675E-4"/>
    <n v="9.9403578528827006E-4"/>
    <x v="1"/>
    <x v="1"/>
    <s v="4f252621e6350586df34c5d60348427842408"/>
    <n v="3.5811999999999999"/>
  </r>
  <r>
    <x v="2"/>
    <x v="8"/>
    <n v="37869"/>
    <n v="12709"/>
    <n v="3906"/>
    <n v="0"/>
    <n v="0"/>
    <n v="0.30734125422928599"/>
    <n v="0"/>
    <n v="0"/>
    <x v="2"/>
    <x v="2"/>
    <s v="5aac8f166e1434da6c05a0449704ea2042408"/>
    <n v="2.6095999999999999"/>
  </r>
  <r>
    <x v="3"/>
    <x v="8"/>
    <n v="210"/>
    <n v="29"/>
    <n v="7"/>
    <n v="1"/>
    <n v="6.9900000000000006E-3"/>
    <n v="0.24137931034482701"/>
    <n v="3.4482758620689599E-2"/>
    <n v="0.14285714285714199"/>
    <x v="3"/>
    <x v="3"/>
    <s v="78ab233309dc385d84b1824874ac13e242408"/>
    <n v="131.24019999999999"/>
  </r>
  <r>
    <x v="4"/>
    <x v="8"/>
    <n v="4"/>
    <n v="0"/>
    <n v="0"/>
    <n v="0"/>
    <n v="0"/>
    <n v="0"/>
    <n v="0"/>
    <n v="0"/>
    <x v="4"/>
    <x v="4"/>
    <s v="a5de3d6d2f626cc2ee598a14ada51c3742408"/>
    <n v="0.37419999999999998"/>
  </r>
  <r>
    <x v="5"/>
    <x v="8"/>
    <n v="252"/>
    <n v="23"/>
    <n v="19"/>
    <n v="1"/>
    <n v="1.9237E-3"/>
    <n v="0.82608695652173902"/>
    <n v="4.3478260869565202E-2"/>
    <n v="5.2631578947368397E-2"/>
    <x v="5"/>
    <x v="5"/>
    <s v="b099e27c6d929509f67c5a04cca9900042408"/>
    <n v="42.612299999999998"/>
  </r>
  <r>
    <x v="6"/>
    <x v="8"/>
    <n v="3"/>
    <n v="2"/>
    <n v="2"/>
    <n v="0"/>
    <n v="0"/>
    <n v="1"/>
    <n v="0"/>
    <n v="0"/>
    <x v="6"/>
    <x v="6"/>
    <s v="ccfd16416dc1cdc202c9b3dd60d09d5d42408"/>
    <n v="0.1244"/>
  </r>
  <r>
    <x v="7"/>
    <x v="8"/>
    <n v="253"/>
    <n v="3"/>
    <n v="1"/>
    <n v="0"/>
    <n v="0"/>
    <n v="0.33333333333333298"/>
    <n v="0"/>
    <n v="0"/>
    <x v="7"/>
    <x v="7"/>
    <s v="e4193627f2ffb9e0a0e25a45e27b2dc942408"/>
    <n v="2.9241000000000001"/>
  </r>
  <r>
    <x v="8"/>
    <x v="8"/>
    <n v="250"/>
    <n v="29"/>
    <n v="17"/>
    <n v="0"/>
    <n v="0"/>
    <n v="0.58620689655172398"/>
    <n v="0"/>
    <n v="0"/>
    <x v="8"/>
    <x v="8"/>
    <s v="fed7e1ecb321991dea176156e264d81042408"/>
    <n v="245.29830000000001"/>
  </r>
  <r>
    <x v="0"/>
    <x v="9"/>
    <n v="424484"/>
    <n v="256514"/>
    <n v="107913"/>
    <n v="18828"/>
    <n v="53.047937900000001"/>
    <n v="0.4206904886283"/>
    <n v="7.3399502561263694E-2"/>
    <n v="0.17447388173806599"/>
    <x v="0"/>
    <x v="0"/>
    <s v="368e0fcccc64b410342fa9721904279142409"/>
    <n v="118.4079"/>
  </r>
  <r>
    <x v="1"/>
    <x v="9"/>
    <n v="26381"/>
    <n v="14959"/>
    <n v="2186"/>
    <n v="34"/>
    <n v="0.10758110000000001"/>
    <n v="0.14613276288521901"/>
    <n v="2.2728792031552901E-3"/>
    <n v="1.55535224153705E-2"/>
    <x v="1"/>
    <x v="1"/>
    <s v="4f252621e6350586df34c5d60348427842409"/>
    <n v="4.2766000000000002"/>
  </r>
  <r>
    <x v="2"/>
    <x v="9"/>
    <n v="27193"/>
    <n v="5655"/>
    <n v="1617"/>
    <n v="0"/>
    <n v="0"/>
    <n v="0.28594164456233401"/>
    <n v="0"/>
    <n v="0"/>
    <x v="2"/>
    <x v="2"/>
    <s v="5aac8f166e1434da6c05a0449704ea2042409"/>
    <n v="1.1015999999999999"/>
  </r>
  <r>
    <x v="3"/>
    <x v="9"/>
    <n v="422071"/>
    <n v="359748"/>
    <n v="128406"/>
    <n v="51016"/>
    <n v="121.4635689"/>
    <n v="0.35693318656392797"/>
    <n v="0.14181037837597399"/>
    <n v="0.39730230674578998"/>
    <x v="3"/>
    <x v="3"/>
    <s v="78ab233309dc385d84b1824874ac13e242409"/>
    <n v="205.10980000000001"/>
  </r>
  <r>
    <x v="4"/>
    <x v="9"/>
    <n v="2"/>
    <n v="0"/>
    <n v="0"/>
    <n v="0"/>
    <n v="0"/>
    <n v="0"/>
    <n v="0"/>
    <n v="0"/>
    <x v="4"/>
    <x v="4"/>
    <s v="a5de3d6d2f626cc2ee598a14ada51c3742409"/>
    <n v="1.2412000000000001"/>
  </r>
  <r>
    <x v="5"/>
    <x v="9"/>
    <n v="424620"/>
    <n v="172803"/>
    <n v="90534"/>
    <n v="14746"/>
    <n v="35.029269800000002"/>
    <n v="0.52391451537299605"/>
    <n v="8.5334166652199298E-2"/>
    <n v="0.16287803477146701"/>
    <x v="5"/>
    <x v="5"/>
    <s v="b099e27c6d929509f67c5a04cca9900042409"/>
    <n v="54.434399999999997"/>
  </r>
  <r>
    <x v="6"/>
    <x v="9"/>
    <n v="2"/>
    <n v="0"/>
    <n v="0"/>
    <n v="0"/>
    <n v="0"/>
    <n v="0"/>
    <n v="0"/>
    <n v="0"/>
    <x v="6"/>
    <x v="6"/>
    <s v="ccfd16416dc1cdc202c9b3dd60d09d5d42409"/>
    <n v="0.8216"/>
  </r>
  <r>
    <x v="7"/>
    <x v="9"/>
    <n v="427539"/>
    <n v="15411"/>
    <n v="5762"/>
    <n v="156"/>
    <n v="0.36466879999999996"/>
    <n v="0.37388878074102899"/>
    <n v="1.0122639672960799E-2"/>
    <n v="2.7073932662270001E-2"/>
    <x v="7"/>
    <x v="7"/>
    <s v="e4193627f2ffb9e0a0e25a45e27b2dc942409"/>
    <n v="3.7107000000000001"/>
  </r>
  <r>
    <x v="8"/>
    <x v="9"/>
    <n v="415624"/>
    <n v="332174"/>
    <n v="201841"/>
    <n v="13745"/>
    <n v="21.646584900000001"/>
    <n v="0.60763635925749704"/>
    <n v="4.1378915869393698E-2"/>
    <n v="6.80981564696964E-2"/>
    <x v="8"/>
    <x v="8"/>
    <s v="fed7e1ecb321991dea176156e264d81042409"/>
    <n v="293.416"/>
  </r>
  <r>
    <x v="0"/>
    <x v="10"/>
    <n v="396944"/>
    <n v="250075"/>
    <n v="96800"/>
    <n v="31383"/>
    <n v="89.425513600000002"/>
    <n v="0.38708387483754803"/>
    <n v="0.125494351694491"/>
    <n v="0.32420454545454502"/>
    <x v="0"/>
    <x v="0"/>
    <s v="368e0fcccc64b410342fa9721904279142410"/>
    <n v="102.0865"/>
  </r>
  <r>
    <x v="1"/>
    <x v="10"/>
    <n v="26042"/>
    <n v="7826"/>
    <n v="1003"/>
    <n v="28"/>
    <n v="8.502330000000001E-2"/>
    <n v="0.128162535139279"/>
    <n v="3.5778175313058999E-3"/>
    <n v="2.7916251246261198E-2"/>
    <x v="1"/>
    <x v="1"/>
    <s v="4f252621e6350586df34c5d60348427842410"/>
    <n v="3.8917999999999999"/>
  </r>
  <r>
    <x v="2"/>
    <x v="10"/>
    <n v="21440"/>
    <n v="2395"/>
    <n v="805"/>
    <n v="0"/>
    <n v="0"/>
    <n v="0.33611691022964502"/>
    <n v="0"/>
    <n v="0"/>
    <x v="2"/>
    <x v="2"/>
    <s v="5aac8f166e1434da6c05a0449704ea2042410"/>
    <n v="4.4800000000000004"/>
  </r>
  <r>
    <x v="3"/>
    <x v="10"/>
    <n v="394828"/>
    <n v="331262"/>
    <n v="117677"/>
    <n v="55282"/>
    <n v="141.29028829999999"/>
    <n v="0.35523845173910601"/>
    <n v="0.16688301103054301"/>
    <n v="0.46977744164110202"/>
    <x v="3"/>
    <x v="3"/>
    <s v="78ab233309dc385d84b1824874ac13e242410"/>
    <n v="158.3768"/>
  </r>
  <r>
    <x v="4"/>
    <x v="10"/>
    <n v="3"/>
    <n v="1"/>
    <n v="0"/>
    <n v="0"/>
    <n v="0"/>
    <n v="0"/>
    <n v="0"/>
    <n v="0"/>
    <x v="4"/>
    <x v="4"/>
    <s v="a5de3d6d2f626cc2ee598a14ada51c3742410"/>
    <n v="1.2332000000000001"/>
  </r>
  <r>
    <x v="5"/>
    <x v="10"/>
    <n v="399310"/>
    <n v="171692"/>
    <n v="85720"/>
    <n v="16514"/>
    <n v="41.811512700000002"/>
    <n v="0.49926612771707402"/>
    <n v="9.6183864128788696E-2"/>
    <n v="0.192650489967335"/>
    <x v="5"/>
    <x v="5"/>
    <s v="b099e27c6d929509f67c5a04cca9900042410"/>
    <n v="39.740400000000001"/>
  </r>
  <r>
    <x v="6"/>
    <x v="10"/>
    <n v="2"/>
    <n v="1"/>
    <n v="1"/>
    <n v="0"/>
    <n v="0"/>
    <n v="1"/>
    <n v="0"/>
    <n v="0"/>
    <x v="6"/>
    <x v="6"/>
    <s v="ccfd16416dc1cdc202c9b3dd60d09d5d42410"/>
    <n v="0.7732"/>
  </r>
  <r>
    <x v="7"/>
    <x v="10"/>
    <n v="399472"/>
    <n v="14469"/>
    <n v="3421"/>
    <n v="213"/>
    <n v="0"/>
    <n v="0.23643651945538699"/>
    <n v="1.4721127928675E-2"/>
    <n v="6.2262496346097602E-2"/>
    <x v="7"/>
    <x v="7"/>
    <s v="e4193627f2ffb9e0a0e25a45e27b2dc942410"/>
    <n v="2.6040999999999999"/>
  </r>
  <r>
    <x v="8"/>
    <x v="10"/>
    <n v="389273"/>
    <n v="316542"/>
    <n v="192495"/>
    <n v="36808"/>
    <n v="85.797583799999998"/>
    <n v="0.60811835396250702"/>
    <n v="0.116281567690859"/>
    <n v="0.191215356243019"/>
    <x v="8"/>
    <x v="8"/>
    <s v="fed7e1ecb321991dea176156e264d81042410"/>
    <n v="201.31489999999999"/>
  </r>
  <r>
    <x v="0"/>
    <x v="11"/>
    <n v="440198"/>
    <n v="275251"/>
    <n v="98159"/>
    <n v="24554"/>
    <n v="76.925450299999994"/>
    <n v="0.35661632473633098"/>
    <n v="8.9205852113162107E-2"/>
    <n v="0.250145172628083"/>
    <x v="0"/>
    <x v="0"/>
    <s v="368e0fcccc64b410342fa9721904279142411"/>
    <n v="112.5635"/>
  </r>
  <r>
    <x v="1"/>
    <x v="11"/>
    <n v="20109"/>
    <n v="60"/>
    <n v="32"/>
    <n v="1"/>
    <n v="1.8711999999999999E-3"/>
    <n v="0.53333333333333299"/>
    <n v="1.6666666666666601E-2"/>
    <n v="3.125E-2"/>
    <x v="1"/>
    <x v="1"/>
    <s v="4f252621e6350586df34c5d60348427842411"/>
    <n v="5.3377999999999997"/>
  </r>
  <r>
    <x v="2"/>
    <x v="11"/>
    <n v="19227"/>
    <n v="0"/>
    <n v="2"/>
    <n v="0"/>
    <n v="0"/>
    <n v="0"/>
    <n v="0"/>
    <n v="0"/>
    <x v="2"/>
    <x v="2"/>
    <s v="5aac8f166e1434da6c05a0449704ea2042411"/>
    <n v="4.8632"/>
  </r>
  <r>
    <x v="3"/>
    <x v="11"/>
    <n v="438171"/>
    <n v="365403"/>
    <n v="152208"/>
    <n v="52201"/>
    <n v="153.94084099999998"/>
    <n v="0.41654830420111399"/>
    <n v="0.142858706688231"/>
    <n v="0.34295832019341899"/>
    <x v="3"/>
    <x v="3"/>
    <s v="78ab233309dc385d84b1824874ac13e242411"/>
    <n v="184.154"/>
  </r>
  <r>
    <x v="5"/>
    <x v="11"/>
    <n v="442195"/>
    <n v="184317"/>
    <n v="89712"/>
    <n v="9679"/>
    <n v="26.244008399999998"/>
    <n v="0.48672667198359298"/>
    <n v="5.25127904642545E-2"/>
    <n v="0.107889691457107"/>
    <x v="5"/>
    <x v="5"/>
    <s v="b099e27c6d929509f67c5a04cca9900042411"/>
    <n v="45.648099999999999"/>
  </r>
  <r>
    <x v="7"/>
    <x v="11"/>
    <n v="442884"/>
    <n v="15347"/>
    <n v="3558"/>
    <n v="0"/>
    <n v="0"/>
    <n v="0.23183684107643099"/>
    <n v="0"/>
    <n v="0"/>
    <x v="7"/>
    <x v="7"/>
    <s v="e4193627f2ffb9e0a0e25a45e27b2dc942411"/>
    <n v="3.1623999999999999"/>
  </r>
  <r>
    <x v="8"/>
    <x v="11"/>
    <n v="432291"/>
    <n v="350573"/>
    <n v="207179"/>
    <n v="45882"/>
    <n v="125.92418720000001"/>
    <n v="0.59097249360332904"/>
    <n v="0.13087716395729199"/>
    <n v="0.22146066927632599"/>
    <x v="8"/>
    <x v="8"/>
    <s v="fed7e1ecb321991dea176156e264d81042411"/>
    <n v="193.56489999999999"/>
  </r>
  <r>
    <x v="0"/>
    <x v="12"/>
    <n v="344696"/>
    <n v="213443"/>
    <n v="82664"/>
    <n v="20375"/>
    <n v="62.875134799999998"/>
    <n v="0.38728840955196397"/>
    <n v="9.5458740741087705E-2"/>
    <n v="0.246479725152424"/>
    <x v="0"/>
    <x v="0"/>
    <s v="368e0fcccc64b410342fa9721904279142412"/>
    <n v="110.7677"/>
  </r>
  <r>
    <x v="1"/>
    <x v="12"/>
    <n v="15345"/>
    <n v="48"/>
    <n v="13"/>
    <n v="0"/>
    <n v="0"/>
    <n v="0.27083333333333298"/>
    <n v="0"/>
    <n v="0"/>
    <x v="1"/>
    <x v="1"/>
    <s v="4f252621e6350586df34c5d60348427842412"/>
    <n v="3.8370000000000002"/>
  </r>
  <r>
    <x v="2"/>
    <x v="12"/>
    <n v="12342"/>
    <n v="0"/>
    <n v="10"/>
    <n v="0"/>
    <n v="0"/>
    <n v="0"/>
    <n v="0"/>
    <n v="0"/>
    <x v="2"/>
    <x v="2"/>
    <s v="5aac8f166e1434da6c05a0449704ea2042412"/>
    <n v="4.8600000000000003"/>
  </r>
  <r>
    <x v="3"/>
    <x v="12"/>
    <n v="343090"/>
    <n v="288794"/>
    <n v="147763"/>
    <n v="38710"/>
    <n v="122.57584080000001"/>
    <n v="0.51165536680124901"/>
    <n v="0.13404018089018399"/>
    <n v="0.26197356577762998"/>
    <x v="3"/>
    <x v="3"/>
    <s v="78ab233309dc385d84b1824874ac13e242412"/>
    <n v="187.34399999999999"/>
  </r>
  <r>
    <x v="5"/>
    <x v="12"/>
    <n v="346075"/>
    <n v="139309"/>
    <n v="68533"/>
    <n v="7900"/>
    <n v="20.046776699999999"/>
    <n v="0.49194955099813997"/>
    <n v="5.6708468225312003E-2"/>
    <n v="0.11527293420687799"/>
    <x v="5"/>
    <x v="5"/>
    <s v="b099e27c6d929509f67c5a04cca9900042412"/>
    <n v="45.005499999999998"/>
  </r>
  <r>
    <x v="7"/>
    <x v="12"/>
    <n v="346512"/>
    <n v="11228"/>
    <n v="2933"/>
    <n v="0"/>
    <n v="0"/>
    <n v="0.26122194513715702"/>
    <n v="0"/>
    <n v="0"/>
    <x v="7"/>
    <x v="7"/>
    <s v="e4193627f2ffb9e0a0e25a45e27b2dc942412"/>
    <n v="2.9554999999999998"/>
  </r>
  <r>
    <x v="8"/>
    <x v="12"/>
    <n v="338549"/>
    <n v="269480"/>
    <n v="165381"/>
    <n v="44026"/>
    <n v="104.8759883"/>
    <n v="0.61370417099599195"/>
    <n v="0.16337390529909401"/>
    <n v="0.26620954039460298"/>
    <x v="8"/>
    <x v="8"/>
    <s v="fed7e1ecb321991dea176156e264d81042412"/>
    <n v="169.72579999999999"/>
  </r>
  <r>
    <x v="0"/>
    <x v="13"/>
    <n v="364168"/>
    <n v="232205"/>
    <n v="80971"/>
    <n v="19705"/>
    <n v="59.867024100000002"/>
    <n v="0.34870480825132899"/>
    <n v="8.48603604573544E-2"/>
    <n v="0.243358733373676"/>
    <x v="0"/>
    <x v="0"/>
    <s v="368e0fcccc64b410342fa9721904279142413"/>
    <n v="81.336500000000001"/>
  </r>
  <r>
    <x v="1"/>
    <x v="13"/>
    <n v="32372"/>
    <n v="24"/>
    <n v="12"/>
    <n v="0"/>
    <n v="0"/>
    <n v="0.5"/>
    <n v="0"/>
    <n v="0"/>
    <x v="1"/>
    <x v="1"/>
    <s v="4f252621e6350586df34c5d60348427842413"/>
    <n v="4.1146000000000003"/>
  </r>
  <r>
    <x v="2"/>
    <x v="13"/>
    <n v="21064"/>
    <n v="4"/>
    <n v="20"/>
    <n v="0"/>
    <n v="0"/>
    <n v="5"/>
    <n v="0"/>
    <n v="0"/>
    <x v="2"/>
    <x v="2"/>
    <s v="5aac8f166e1434da6c05a0449704ea2042413"/>
    <n v="9.2116000000000007"/>
  </r>
  <r>
    <x v="3"/>
    <x v="13"/>
    <n v="362827"/>
    <n v="307370"/>
    <n v="159410"/>
    <n v="38497"/>
    <n v="112.02910009999999"/>
    <n v="0.51862576048410702"/>
    <n v="0.12524644565182"/>
    <n v="0.24149676933692901"/>
    <x v="3"/>
    <x v="3"/>
    <s v="78ab233309dc385d84b1824874ac13e242413"/>
    <n v="132.49930000000001"/>
  </r>
  <r>
    <x v="5"/>
    <x v="13"/>
    <n v="365502"/>
    <n v="154640"/>
    <n v="80742"/>
    <n v="6036"/>
    <n v="16.772872400000001"/>
    <n v="0.52212881531298405"/>
    <n v="3.9032591826176903E-2"/>
    <n v="7.4756632236010895E-2"/>
    <x v="5"/>
    <x v="5"/>
    <s v="b099e27c6d929509f67c5a04cca9900042413"/>
    <n v="35.083100000000002"/>
  </r>
  <r>
    <x v="7"/>
    <x v="13"/>
    <n v="366082"/>
    <n v="14226"/>
    <n v="3055"/>
    <n v="0"/>
    <n v="0"/>
    <n v="0.21474764515675501"/>
    <n v="0"/>
    <n v="0"/>
    <x v="7"/>
    <x v="7"/>
    <s v="e4193627f2ffb9e0a0e25a45e27b2dc942413"/>
    <n v="2.3340000000000001"/>
  </r>
  <r>
    <x v="8"/>
    <x v="13"/>
    <n v="359322"/>
    <n v="286525"/>
    <n v="162581"/>
    <n v="35698"/>
    <n v="90.838485300000002"/>
    <n v="0.56742343600034895"/>
    <n v="0.124589477357996"/>
    <n v="0.21957055252458699"/>
    <x v="8"/>
    <x v="8"/>
    <s v="fed7e1ecb321991dea176156e264d81042413"/>
    <n v="123.8561"/>
  </r>
  <r>
    <x v="0"/>
    <x v="14"/>
    <n v="450247"/>
    <n v="276586"/>
    <n v="91415"/>
    <n v="24007"/>
    <n v="71.365242300000006"/>
    <n v="0.33051202880839903"/>
    <n v="8.6797596407627201E-2"/>
    <n v="0.262615544494885"/>
    <x v="0"/>
    <x v="0"/>
    <s v="368e0fcccc64b410342fa9721904279142414"/>
    <n v="89.059399999999997"/>
  </r>
  <r>
    <x v="1"/>
    <x v="14"/>
    <n v="29257"/>
    <n v="25"/>
    <n v="9"/>
    <n v="0"/>
    <n v="0"/>
    <n v="0.36"/>
    <n v="0"/>
    <n v="0"/>
    <x v="1"/>
    <x v="1"/>
    <s v="4f252621e6350586df34c5d60348427842414"/>
    <n v="4.5095999999999998"/>
  </r>
  <r>
    <x v="2"/>
    <x v="14"/>
    <n v="20690"/>
    <n v="2"/>
    <n v="10"/>
    <n v="0"/>
    <n v="0"/>
    <n v="5"/>
    <n v="0"/>
    <n v="0"/>
    <x v="2"/>
    <x v="2"/>
    <s v="5aac8f166e1434da6c05a0449704ea2042414"/>
    <n v="8.6687999999999992"/>
  </r>
  <r>
    <x v="3"/>
    <x v="14"/>
    <n v="448824"/>
    <n v="381292"/>
    <n v="142898"/>
    <n v="29678"/>
    <n v="88.014125100000001"/>
    <n v="0.37477313974591597"/>
    <n v="7.7835359776758997E-2"/>
    <n v="0.207686601631933"/>
    <x v="3"/>
    <x v="3"/>
    <s v="78ab233309dc385d84b1824874ac13e242414"/>
    <n v="157.93539999999999"/>
  </r>
  <r>
    <x v="4"/>
    <x v="14"/>
    <n v="2"/>
    <n v="1"/>
    <n v="0"/>
    <n v="0"/>
    <n v="0"/>
    <n v="0"/>
    <n v="0"/>
    <n v="0"/>
    <x v="4"/>
    <x v="4"/>
    <s v="a5de3d6d2f626cc2ee598a14ada51c3742414"/>
    <n v="1.0784"/>
  </r>
  <r>
    <x v="5"/>
    <x v="14"/>
    <n v="451706"/>
    <n v="189231"/>
    <n v="91259"/>
    <n v="7530"/>
    <n v="20.238675800000003"/>
    <n v="0.48226242000517799"/>
    <n v="3.9792634399226298E-2"/>
    <n v="8.2512409734930195E-2"/>
    <x v="5"/>
    <x v="5"/>
    <s v="b099e27c6d929509f67c5a04cca9900042414"/>
    <n v="40.301099999999998"/>
  </r>
  <r>
    <x v="6"/>
    <x v="14"/>
    <n v="2"/>
    <n v="1"/>
    <n v="0"/>
    <n v="0"/>
    <n v="0"/>
    <n v="0"/>
    <n v="0"/>
    <n v="0"/>
    <x v="6"/>
    <x v="6"/>
    <s v="ccfd16416dc1cdc202c9b3dd60d09d5d42414"/>
    <n v="1.0828"/>
  </r>
  <r>
    <x v="7"/>
    <x v="14"/>
    <n v="45238"/>
    <n v="1735"/>
    <n v="335"/>
    <n v="0"/>
    <n v="0"/>
    <n v="0.19308357348703101"/>
    <n v="0"/>
    <n v="0"/>
    <x v="7"/>
    <x v="7"/>
    <s v="e4193627f2ffb9e0a0e25a45e27b2dc942414"/>
    <n v="2.2530000000000001"/>
  </r>
  <r>
    <x v="8"/>
    <x v="14"/>
    <n v="444694"/>
    <n v="350195"/>
    <n v="189573"/>
    <n v="41305"/>
    <n v="104.37237519999999"/>
    <n v="0.54133554162680697"/>
    <n v="0.117948571510158"/>
    <n v="0.21788440336967799"/>
    <x v="8"/>
    <x v="8"/>
    <s v="fed7e1ecb321991dea176156e264d81042414"/>
    <n v="142.70050000000001"/>
  </r>
  <r>
    <x v="0"/>
    <x v="15"/>
    <n v="598527"/>
    <n v="271249"/>
    <n v="92860"/>
    <n v="24977"/>
    <n v="71.700966899999997"/>
    <n v="0.34234227591622401"/>
    <n v="9.2081445461550004E-2"/>
    <n v="0.26897480077536001"/>
    <x v="0"/>
    <x v="0"/>
    <s v="368e0fcccc64b410342fa9721904279142415"/>
    <n v="111.26220000000001"/>
  </r>
  <r>
    <x v="1"/>
    <x v="15"/>
    <n v="25513"/>
    <n v="23"/>
    <n v="9"/>
    <n v="0"/>
    <n v="0"/>
    <n v="0.39130434782608597"/>
    <n v="0"/>
    <n v="0"/>
    <x v="1"/>
    <x v="1"/>
    <s v="4f252621e6350586df34c5d60348427842415"/>
    <n v="4.6928000000000001"/>
  </r>
  <r>
    <x v="9"/>
    <x v="15"/>
    <n v="13"/>
    <n v="0"/>
    <n v="0"/>
    <n v="0"/>
    <n v="0"/>
    <n v="0"/>
    <n v="0"/>
    <n v="0"/>
    <x v="9"/>
    <x v="9"/>
    <s v="59cbc0b04523ad4c0ccea2ec4bb7a35c42415"/>
    <n v="21.1357"/>
  </r>
  <r>
    <x v="2"/>
    <x v="15"/>
    <n v="18710"/>
    <n v="1"/>
    <n v="12"/>
    <n v="0"/>
    <n v="0"/>
    <n v="12"/>
    <n v="0"/>
    <n v="0"/>
    <x v="2"/>
    <x v="2"/>
    <s v="5aac8f166e1434da6c05a0449704ea2042415"/>
    <n v="6.3372000000000002"/>
  </r>
  <r>
    <x v="10"/>
    <x v="15"/>
    <n v="13"/>
    <n v="0"/>
    <n v="0"/>
    <n v="0"/>
    <n v="0"/>
    <n v="0"/>
    <n v="0"/>
    <n v="0"/>
    <x v="10"/>
    <x v="10"/>
    <s v="63f05eb27509a52e0fe6fd515ba7391542415"/>
    <n v="29.545999999999999"/>
  </r>
  <r>
    <x v="3"/>
    <x v="15"/>
    <n v="597031"/>
    <n v="384101"/>
    <n v="178323"/>
    <n v="36888"/>
    <n v="109.1634023"/>
    <n v="0.46426070226320598"/>
    <n v="9.6037240205050195E-2"/>
    <n v="0.20686058444507899"/>
    <x v="3"/>
    <x v="3"/>
    <s v="78ab233309dc385d84b1824874ac13e242415"/>
    <n v="178.0899"/>
  </r>
  <r>
    <x v="5"/>
    <x v="15"/>
    <n v="600003"/>
    <n v="209258"/>
    <n v="103421"/>
    <n v="7823"/>
    <n v="21.291788100000002"/>
    <n v="0.49422722189832602"/>
    <n v="3.7384472756119197E-2"/>
    <n v="7.5642277680548403E-2"/>
    <x v="5"/>
    <x v="5"/>
    <s v="b099e27c6d929509f67c5a04cca9900042415"/>
    <n v="40.892899999999997"/>
  </r>
  <r>
    <x v="7"/>
    <x v="15"/>
    <n v="173"/>
    <n v="3"/>
    <n v="0"/>
    <n v="0"/>
    <n v="0"/>
    <n v="0"/>
    <n v="0"/>
    <n v="0"/>
    <x v="7"/>
    <x v="7"/>
    <s v="e4193627f2ffb9e0a0e25a45e27b2dc942415"/>
    <n v="2.3887"/>
  </r>
  <r>
    <x v="8"/>
    <x v="15"/>
    <n v="590578"/>
    <n v="432208"/>
    <n v="240517"/>
    <n v="57245"/>
    <n v="138.31019039999998"/>
    <n v="0.55648437789212601"/>
    <n v="0.13244780290971001"/>
    <n v="0.23800812416585901"/>
    <x v="8"/>
    <x v="8"/>
    <s v="fed7e1ecb321991dea176156e264d81042415"/>
    <n v="194.5531"/>
  </r>
  <r>
    <x v="0"/>
    <x v="16"/>
    <n v="534039"/>
    <n v="153860"/>
    <n v="38809"/>
    <n v="11571"/>
    <n v="32.062972000000002"/>
    <n v="0.25223579877810898"/>
    <n v="7.5204731574158301E-2"/>
    <n v="0.29815249040170999"/>
    <x v="0"/>
    <x v="0"/>
    <s v="368e0fcccc64b410342fa9721904279142416"/>
    <n v="45.170499999999997"/>
  </r>
  <r>
    <x v="1"/>
    <x v="16"/>
    <n v="21826"/>
    <n v="15"/>
    <n v="6"/>
    <n v="0"/>
    <n v="0"/>
    <n v="0.4"/>
    <n v="0"/>
    <n v="0"/>
    <x v="1"/>
    <x v="1"/>
    <s v="4f252621e6350586df34c5d60348427842416"/>
    <n v="3.6684000000000001"/>
  </r>
  <r>
    <x v="9"/>
    <x v="16"/>
    <n v="46382"/>
    <n v="36845"/>
    <n v="13332"/>
    <n v="0"/>
    <n v="0"/>
    <n v="0.36184014113176799"/>
    <n v="0"/>
    <n v="0"/>
    <x v="9"/>
    <x v="9"/>
    <s v="59cbc0b04523ad4c0ccea2ec4bb7a35c42416"/>
    <n v="53.404400000000003"/>
  </r>
  <r>
    <x v="2"/>
    <x v="16"/>
    <n v="15748"/>
    <n v="1"/>
    <n v="8"/>
    <n v="0"/>
    <n v="0"/>
    <n v="8"/>
    <n v="0"/>
    <n v="0"/>
    <x v="2"/>
    <x v="2"/>
    <s v="5aac8f166e1434da6c05a0449704ea2042416"/>
    <n v="4.6147999999999998"/>
  </r>
  <r>
    <x v="10"/>
    <x v="16"/>
    <n v="51642"/>
    <n v="48507"/>
    <n v="21061"/>
    <n v="2405"/>
    <n v="7.2307493000000003"/>
    <n v="0.43418475683921898"/>
    <n v="4.9580472921433999E-2"/>
    <n v="0.114192108636816"/>
    <x v="10"/>
    <x v="10"/>
    <s v="63f05eb27509a52e0fe6fd515ba7391542416"/>
    <n v="80.535600000000002"/>
  </r>
  <r>
    <x v="11"/>
    <x v="16"/>
    <n v="21583"/>
    <n v="5"/>
    <n v="2"/>
    <n v="1"/>
    <n v="6.0999999999999997E-4"/>
    <n v="0.4"/>
    <n v="0.2"/>
    <n v="0.5"/>
    <x v="11"/>
    <x v="11"/>
    <s v="6ec7b35a4e3d34e534373fa81af8f64742416"/>
    <n v="2.1718000000000002"/>
  </r>
  <r>
    <x v="3"/>
    <x v="16"/>
    <n v="531016"/>
    <n v="417765"/>
    <n v="169563"/>
    <n v="44971"/>
    <n v="145.8806463"/>
    <n v="0.40588129690136698"/>
    <n v="0.107646643447871"/>
    <n v="0.26521705796665501"/>
    <x v="3"/>
    <x v="3"/>
    <s v="78ab233309dc385d84b1824874ac13e242416"/>
    <n v="207.14400000000001"/>
  </r>
  <r>
    <x v="12"/>
    <x v="16"/>
    <n v="19938"/>
    <n v="9189"/>
    <n v="924"/>
    <n v="176"/>
    <n v="0.1049549"/>
    <n v="0.100555011426705"/>
    <n v="1.9153335509848698E-2"/>
    <n v="0.19047619047618999"/>
    <x v="12"/>
    <x v="12"/>
    <s v="9eccc397d1ff6c8384de56f0607b6beb42416"/>
    <n v="1.93"/>
  </r>
  <r>
    <x v="4"/>
    <x v="16"/>
    <n v="1"/>
    <n v="0"/>
    <n v="0"/>
    <n v="0"/>
    <n v="0"/>
    <n v="0"/>
    <n v="0"/>
    <n v="0"/>
    <x v="4"/>
    <x v="4"/>
    <s v="a5de3d6d2f626cc2ee598a14ada51c3742416"/>
    <n v="0.87260000000000004"/>
  </r>
  <r>
    <x v="5"/>
    <x v="16"/>
    <n v="534855"/>
    <n v="161156"/>
    <n v="85440"/>
    <n v="6341"/>
    <n v="16.987553599999998"/>
    <n v="0.53016952518057003"/>
    <n v="3.9346968155079501E-2"/>
    <n v="7.4215823970037398E-2"/>
    <x v="5"/>
    <x v="5"/>
    <s v="b099e27c6d929509f67c5a04cca9900042416"/>
    <n v="29.420200000000001"/>
  </r>
  <r>
    <x v="6"/>
    <x v="16"/>
    <n v="1"/>
    <n v="1"/>
    <n v="0"/>
    <n v="0"/>
    <n v="0"/>
    <n v="0"/>
    <n v="0"/>
    <n v="0"/>
    <x v="6"/>
    <x v="6"/>
    <s v="ccfd16416dc1cdc202c9b3dd60d09d5d42416"/>
    <n v="0.70440000000000003"/>
  </r>
  <r>
    <x v="13"/>
    <x v="16"/>
    <n v="20584"/>
    <n v="9970"/>
    <n v="1851"/>
    <n v="411"/>
    <n v="0.217748"/>
    <n v="0.185656970912738"/>
    <n v="4.1223671013039101E-2"/>
    <n v="0.22204213938411599"/>
    <x v="13"/>
    <x v="13"/>
    <s v="e3cd4ba8f8b351bc97edd750c8d9207b42416"/>
    <n v="2.8807999999999998"/>
  </r>
  <r>
    <x v="7"/>
    <x v="16"/>
    <n v="43"/>
    <n v="0"/>
    <n v="0"/>
    <n v="0"/>
    <n v="0"/>
    <n v="0"/>
    <n v="0"/>
    <n v="0"/>
    <x v="7"/>
    <x v="7"/>
    <s v="e4193627f2ffb9e0a0e25a45e27b2dc942416"/>
    <n v="2.3212000000000002"/>
  </r>
  <r>
    <x v="14"/>
    <x v="16"/>
    <n v="21582"/>
    <n v="5875"/>
    <n v="834"/>
    <n v="32"/>
    <n v="1.6303100000000001E-2"/>
    <n v="0.14195744680851"/>
    <n v="5.4468085106382904E-3"/>
    <n v="3.83693045563549E-2"/>
    <x v="14"/>
    <x v="14"/>
    <s v="f7eac15b3a7f9ed0b1f50bf3a93a5d2342416"/>
    <n v="11.9659"/>
  </r>
  <r>
    <x v="8"/>
    <x v="16"/>
    <n v="524694"/>
    <n v="416468"/>
    <n v="230435"/>
    <n v="54145"/>
    <n v="131.11324150000002"/>
    <n v="0.55330781716722499"/>
    <n v="0.130009988762642"/>
    <n v="0.23496864625599401"/>
    <x v="8"/>
    <x v="8"/>
    <s v="fed7e1ecb321991dea176156e264d81042416"/>
    <n v="218.07050000000001"/>
  </r>
  <r>
    <x v="0"/>
    <x v="17"/>
    <n v="439393"/>
    <n v="173019"/>
    <n v="42378"/>
    <n v="10614"/>
    <n v="32.410118900000001"/>
    <n v="0.244932637456001"/>
    <n v="6.1345863749068003E-2"/>
    <n v="0.250460144414554"/>
    <x v="0"/>
    <x v="0"/>
    <s v="368e0fcccc64b410342fa9721904279142417"/>
    <n v="0"/>
  </r>
  <r>
    <x v="1"/>
    <x v="17"/>
    <n v="25957"/>
    <n v="18"/>
    <n v="2"/>
    <n v="0"/>
    <n v="0"/>
    <n v="0.11111111111111099"/>
    <n v="0"/>
    <n v="0"/>
    <x v="1"/>
    <x v="1"/>
    <s v="4f252621e6350586df34c5d60348427842417"/>
    <n v="0"/>
  </r>
  <r>
    <x v="9"/>
    <x v="17"/>
    <n v="60257"/>
    <n v="50998"/>
    <n v="18577"/>
    <n v="0"/>
    <n v="0"/>
    <n v="0.364269187026942"/>
    <n v="0"/>
    <n v="0"/>
    <x v="9"/>
    <x v="9"/>
    <s v="59cbc0b04523ad4c0ccea2ec4bb7a35c42417"/>
    <n v="0"/>
  </r>
  <r>
    <x v="2"/>
    <x v="17"/>
    <n v="17482"/>
    <n v="0"/>
    <n v="7"/>
    <n v="0"/>
    <n v="0"/>
    <n v="0"/>
    <n v="0"/>
    <n v="0"/>
    <x v="2"/>
    <x v="2"/>
    <s v="5aac8f166e1434da6c05a0449704ea2042417"/>
    <n v="0"/>
  </r>
  <r>
    <x v="10"/>
    <x v="17"/>
    <n v="69523"/>
    <n v="65322"/>
    <n v="30160"/>
    <n v="4156"/>
    <n v="13.883742099999999"/>
    <n v="0.46171274608860702"/>
    <n v="6.3623281589663502E-2"/>
    <n v="0.13779840848806299"/>
    <x v="10"/>
    <x v="10"/>
    <s v="63f05eb27509a52e0fe6fd515ba7391542417"/>
    <n v="0"/>
  </r>
  <r>
    <x v="11"/>
    <x v="17"/>
    <n v="80719"/>
    <n v="7"/>
    <n v="1"/>
    <n v="0"/>
    <n v="0"/>
    <n v="0.14285714285714199"/>
    <n v="0"/>
    <n v="0"/>
    <x v="11"/>
    <x v="11"/>
    <s v="6ec7b35a4e3d34e534373fa81af8f64742417"/>
    <n v="0"/>
  </r>
  <r>
    <x v="3"/>
    <x v="17"/>
    <n v="437371"/>
    <n v="347855"/>
    <n v="157304"/>
    <n v="34872"/>
    <n v="105.1002376"/>
    <n v="0.45221140992654901"/>
    <n v="0.100248666829569"/>
    <n v="0.22168539897268899"/>
    <x v="3"/>
    <x v="3"/>
    <s v="78ab233309dc385d84b1824874ac13e242417"/>
    <n v="0"/>
  </r>
  <r>
    <x v="12"/>
    <x v="17"/>
    <n v="74509"/>
    <n v="36180"/>
    <n v="3337"/>
    <n v="579"/>
    <n v="0.30302560000000001"/>
    <n v="9.2233278054173501E-2"/>
    <n v="1.6003316749585401E-2"/>
    <n v="0.17350913994605899"/>
    <x v="12"/>
    <x v="12"/>
    <s v="9eccc397d1ff6c8384de56f0607b6beb42417"/>
    <n v="0"/>
  </r>
  <r>
    <x v="5"/>
    <x v="17"/>
    <n v="440503"/>
    <n v="154632"/>
    <n v="75860"/>
    <n v="6667"/>
    <n v="16.672378200000001"/>
    <n v="0.49058409643540701"/>
    <n v="4.3115267215065402E-2"/>
    <n v="8.7885578697600802E-2"/>
    <x v="5"/>
    <x v="5"/>
    <s v="b099e27c6d929509f67c5a04cca9900042417"/>
    <n v="0"/>
  </r>
  <r>
    <x v="13"/>
    <x v="17"/>
    <n v="77048"/>
    <n v="39409"/>
    <n v="6224"/>
    <n v="1308"/>
    <n v="0.63648130000000003"/>
    <n v="0.15793346697454799"/>
    <n v="3.3190387982440499E-2"/>
    <n v="0.21015424164524399"/>
    <x v="13"/>
    <x v="13"/>
    <s v="e3cd4ba8f8b351bc97edd750c8d9207b42417"/>
    <n v="0"/>
  </r>
  <r>
    <x v="7"/>
    <x v="17"/>
    <n v="113"/>
    <n v="1"/>
    <n v="0"/>
    <n v="0"/>
    <n v="0"/>
    <n v="0"/>
    <n v="0"/>
    <n v="0"/>
    <x v="7"/>
    <x v="7"/>
    <s v="e4193627f2ffb9e0a0e25a45e27b2dc942417"/>
    <n v="0"/>
  </r>
  <r>
    <x v="14"/>
    <x v="17"/>
    <n v="80754"/>
    <n v="26900"/>
    <n v="3619"/>
    <n v="159"/>
    <n v="8.0432199999999995E-2"/>
    <n v="0.13453531598512999"/>
    <n v="5.9107806691449799E-3"/>
    <n v="4.3934788615639597E-2"/>
    <x v="14"/>
    <x v="14"/>
    <s v="f7eac15b3a7f9ed0b1f50bf3a93a5d2342417"/>
    <n v="0"/>
  </r>
  <r>
    <x v="8"/>
    <x v="17"/>
    <n v="431511"/>
    <n v="350400"/>
    <n v="172586"/>
    <n v="33033"/>
    <n v="88.445768200000003"/>
    <n v="0.49253995433789899"/>
    <n v="9.4272260273972605E-2"/>
    <n v="0.19140022945082399"/>
    <x v="8"/>
    <x v="8"/>
    <s v="fed7e1ecb321991dea176156e264d81042417"/>
    <n v="0"/>
  </r>
  <r>
    <x v="0"/>
    <x v="18"/>
    <n v="418770"/>
    <n v="151179"/>
    <n v="36282"/>
    <n v="8948"/>
    <n v="27.299075900000002"/>
    <n v="0.239993649911694"/>
    <n v="5.9188114751387397E-2"/>
    <n v="0.24662367013946301"/>
    <x v="0"/>
    <x v="0"/>
    <s v="368e0fcccc64b410342fa9721904279142418"/>
    <e v="#N/A"/>
  </r>
  <r>
    <x v="1"/>
    <x v="18"/>
    <n v="29360"/>
    <n v="18"/>
    <n v="10"/>
    <n v="0"/>
    <n v="0"/>
    <n v="0.55555555555555503"/>
    <n v="0"/>
    <n v="0"/>
    <x v="1"/>
    <x v="1"/>
    <s v="4f252621e6350586df34c5d60348427842418"/>
    <e v="#N/A"/>
  </r>
  <r>
    <x v="9"/>
    <x v="18"/>
    <n v="51676"/>
    <n v="42865"/>
    <n v="15414"/>
    <n v="0"/>
    <n v="0"/>
    <n v="0.35959407441968899"/>
    <n v="0"/>
    <n v="0"/>
    <x v="9"/>
    <x v="9"/>
    <s v="59cbc0b04523ad4c0ccea2ec4bb7a35c42418"/>
    <e v="#N/A"/>
  </r>
  <r>
    <x v="2"/>
    <x v="18"/>
    <n v="22496"/>
    <n v="2"/>
    <n v="13"/>
    <n v="0"/>
    <n v="0"/>
    <n v="6.5"/>
    <n v="0"/>
    <n v="0"/>
    <x v="2"/>
    <x v="2"/>
    <s v="5aac8f166e1434da6c05a0449704ea2042418"/>
    <e v="#N/A"/>
  </r>
  <r>
    <x v="10"/>
    <x v="18"/>
    <n v="59570"/>
    <n v="55848"/>
    <n v="25387"/>
    <n v="3902"/>
    <n v="13.134300999999999"/>
    <n v="0.45457312705915998"/>
    <n v="6.98682137229623E-2"/>
    <n v="0.15370071296332699"/>
    <x v="10"/>
    <x v="10"/>
    <s v="63f05eb27509a52e0fe6fd515ba7391542418"/>
    <e v="#N/A"/>
  </r>
  <r>
    <x v="11"/>
    <x v="18"/>
    <n v="67817"/>
    <n v="0"/>
    <n v="0"/>
    <n v="0"/>
    <n v="0"/>
    <n v="0"/>
    <n v="0"/>
    <n v="0"/>
    <x v="11"/>
    <x v="11"/>
    <s v="6ec7b35a4e3d34e534373fa81af8f64742418"/>
    <e v="#N/A"/>
  </r>
  <r>
    <x v="3"/>
    <x v="18"/>
    <n v="416620"/>
    <n v="334453"/>
    <n v="164828"/>
    <n v="35559"/>
    <n v="103.7849276"/>
    <n v="0.49282858877031999"/>
    <n v="0.106319871551458"/>
    <n v="0.21573397723687701"/>
    <x v="3"/>
    <x v="3"/>
    <s v="78ab233309dc385d84b1824874ac13e242418"/>
    <e v="#N/A"/>
  </r>
  <r>
    <x v="12"/>
    <x v="18"/>
    <n v="62832"/>
    <n v="29911"/>
    <n v="2951"/>
    <n v="580"/>
    <n v="0.29950110000000002"/>
    <n v="9.8659356089732794E-2"/>
    <n v="1.93908595499983E-2"/>
    <n v="0.19654354456116499"/>
    <x v="12"/>
    <x v="12"/>
    <s v="9eccc397d1ff6c8384de56f0607b6beb42418"/>
    <e v="#N/A"/>
  </r>
  <r>
    <x v="4"/>
    <x v="18"/>
    <n v="1"/>
    <n v="0"/>
    <n v="0"/>
    <n v="0"/>
    <n v="0"/>
    <n v="0"/>
    <n v="0"/>
    <n v="0"/>
    <x v="4"/>
    <x v="4"/>
    <s v="a5de3d6d2f626cc2ee598a14ada51c3742418"/>
    <e v="#N/A"/>
  </r>
  <r>
    <x v="5"/>
    <x v="18"/>
    <n v="419737"/>
    <n v="116442"/>
    <n v="57615"/>
    <n v="4495"/>
    <n v="11.0394492"/>
    <n v="0.49479569227598202"/>
    <n v="3.8602909603064103E-2"/>
    <n v="7.8017877288900403E-2"/>
    <x v="5"/>
    <x v="5"/>
    <s v="b099e27c6d929509f67c5a04cca9900042418"/>
    <e v="#N/A"/>
  </r>
  <r>
    <x v="6"/>
    <x v="18"/>
    <n v="1"/>
    <n v="1"/>
    <n v="1"/>
    <n v="0"/>
    <n v="0"/>
    <n v="1"/>
    <n v="0"/>
    <n v="0"/>
    <x v="6"/>
    <x v="6"/>
    <s v="ccfd16416dc1cdc202c9b3dd60d09d5d42418"/>
    <e v="#N/A"/>
  </r>
  <r>
    <x v="13"/>
    <x v="18"/>
    <n v="64953"/>
    <n v="32761"/>
    <n v="5336"/>
    <n v="1156"/>
    <n v="0.56810760000000005"/>
    <n v="0.16287659106864799"/>
    <n v="3.5285858185037003E-2"/>
    <n v="0.21664167916041899"/>
    <x v="13"/>
    <x v="13"/>
    <s v="e3cd4ba8f8b351bc97edd750c8d9207b42418"/>
    <e v="#N/A"/>
  </r>
  <r>
    <x v="7"/>
    <x v="18"/>
    <n v="45"/>
    <n v="2"/>
    <n v="0"/>
    <n v="0"/>
    <n v="0"/>
    <n v="0"/>
    <n v="0"/>
    <n v="0"/>
    <x v="7"/>
    <x v="7"/>
    <s v="e4193627f2ffb9e0a0e25a45e27b2dc942418"/>
    <e v="#N/A"/>
  </r>
  <r>
    <x v="14"/>
    <x v="18"/>
    <n v="67900"/>
    <n v="21816"/>
    <n v="3120"/>
    <n v="180"/>
    <n v="9.2522099999999996E-2"/>
    <n v="0.14301430143014299"/>
    <n v="8.2508250825082501E-3"/>
    <n v="5.7692307692307598E-2"/>
    <x v="14"/>
    <x v="14"/>
    <s v="f7eac15b3a7f9ed0b1f50bf3a93a5d2342418"/>
    <e v="#N/A"/>
  </r>
  <r>
    <x v="8"/>
    <x v="18"/>
    <n v="411425"/>
    <n v="327625"/>
    <n v="159717"/>
    <n v="31234"/>
    <n v="83.885599900000003"/>
    <n v="0.48749942769935101"/>
    <n v="9.5334605112552401E-2"/>
    <n v="0.195558393909226"/>
    <x v="8"/>
    <x v="8"/>
    <s v="fed7e1ecb321991dea176156e264d81042418"/>
    <e v="#N/A"/>
  </r>
  <r>
    <x v="0"/>
    <x v="19"/>
    <n v="334802"/>
    <n v="116485"/>
    <n v="26537"/>
    <n v="7556"/>
    <n v="20.164866500000002"/>
    <n v="0.22781474009529101"/>
    <n v="6.4866721037043301E-2"/>
    <n v="0.284734521611335"/>
    <x v="0"/>
    <x v="0"/>
    <s v="368e0fcccc64b410342fa9721904279142419"/>
    <e v="#N/A"/>
  </r>
  <r>
    <x v="1"/>
    <x v="19"/>
    <n v="32117"/>
    <n v="8"/>
    <n v="7"/>
    <n v="0"/>
    <n v="0"/>
    <n v="0.875"/>
    <n v="0"/>
    <n v="0"/>
    <x v="1"/>
    <x v="1"/>
    <s v="4f252621e6350586df34c5d60348427842419"/>
    <e v="#N/A"/>
  </r>
  <r>
    <x v="9"/>
    <x v="19"/>
    <n v="37957"/>
    <n v="30235"/>
    <n v="11038"/>
    <n v="0"/>
    <n v="0"/>
    <n v="0.365073590210021"/>
    <n v="0"/>
    <n v="0"/>
    <x v="9"/>
    <x v="9"/>
    <s v="59cbc0b04523ad4c0ccea2ec4bb7a35c42419"/>
    <e v="#N/A"/>
  </r>
  <r>
    <x v="2"/>
    <x v="19"/>
    <n v="29905"/>
    <n v="0"/>
    <n v="9"/>
    <n v="0"/>
    <n v="0"/>
    <n v="0"/>
    <n v="0"/>
    <n v="0"/>
    <x v="2"/>
    <x v="2"/>
    <s v="5aac8f166e1434da6c05a0449704ea2042419"/>
    <e v="#N/A"/>
  </r>
  <r>
    <x v="10"/>
    <x v="19"/>
    <n v="42730"/>
    <n v="39826"/>
    <n v="18344"/>
    <n v="3066"/>
    <n v="10.7397051"/>
    <n v="0.46060362577210801"/>
    <n v="7.6984884246472096E-2"/>
    <n v="0.16713911905800199"/>
    <x v="10"/>
    <x v="10"/>
    <s v="63f05eb27509a52e0fe6fd515ba7391542419"/>
    <e v="#N/A"/>
  </r>
  <r>
    <x v="11"/>
    <x v="19"/>
    <n v="69391"/>
    <n v="0"/>
    <n v="0"/>
    <n v="0"/>
    <n v="0"/>
    <n v="0"/>
    <n v="0"/>
    <n v="0"/>
    <x v="11"/>
    <x v="11"/>
    <s v="6ec7b35a4e3d34e534373fa81af8f64742419"/>
    <e v="#N/A"/>
  </r>
  <r>
    <x v="3"/>
    <x v="19"/>
    <n v="333208"/>
    <n v="264219"/>
    <n v="104717"/>
    <n v="27946"/>
    <n v="85.542925000000011"/>
    <n v="0.396326532157036"/>
    <n v="0.105768320976159"/>
    <n v="0.26687166362672698"/>
    <x v="3"/>
    <x v="3"/>
    <s v="78ab233309dc385d84b1824874ac13e242419"/>
    <e v="#N/A"/>
  </r>
  <r>
    <x v="12"/>
    <x v="19"/>
    <n v="64692"/>
    <n v="30710"/>
    <n v="3160"/>
    <n v="553"/>
    <n v="0.26927069999999997"/>
    <n v="0.10289807880169299"/>
    <n v="1.80071637902963E-2"/>
    <n v="0.17499999999999999"/>
    <x v="12"/>
    <x v="12"/>
    <s v="9eccc397d1ff6c8384de56f0607b6beb42419"/>
    <e v="#N/A"/>
  </r>
  <r>
    <x v="4"/>
    <x v="19"/>
    <n v="2"/>
    <n v="0"/>
    <n v="0"/>
    <n v="0"/>
    <n v="0"/>
    <n v="0"/>
    <n v="0"/>
    <n v="0"/>
    <x v="4"/>
    <x v="4"/>
    <s v="a5de3d6d2f626cc2ee598a14ada51c3742419"/>
    <e v="#N/A"/>
  </r>
  <r>
    <x v="5"/>
    <x v="19"/>
    <n v="335834"/>
    <n v="9815"/>
    <n v="5063"/>
    <n v="342"/>
    <n v="0.86796680000000004"/>
    <n v="0.51584309730004996"/>
    <n v="3.4844625573102299E-2"/>
    <n v="6.7548884060833397E-2"/>
    <x v="5"/>
    <x v="5"/>
    <s v="b099e27c6d929509f67c5a04cca9900042419"/>
    <e v="#N/A"/>
  </r>
  <r>
    <x v="6"/>
    <x v="19"/>
    <n v="2"/>
    <n v="1"/>
    <n v="0"/>
    <n v="0"/>
    <n v="0"/>
    <n v="0"/>
    <n v="0"/>
    <n v="0"/>
    <x v="6"/>
    <x v="6"/>
    <s v="ccfd16416dc1cdc202c9b3dd60d09d5d42419"/>
    <e v="#N/A"/>
  </r>
  <r>
    <x v="13"/>
    <x v="19"/>
    <n v="66792"/>
    <n v="32757"/>
    <n v="5275"/>
    <n v="1208"/>
    <n v="0.59620510000000004"/>
    <n v="0.161034282748725"/>
    <n v="3.6877613945110903E-2"/>
    <n v="0.22900473933649201"/>
    <x v="13"/>
    <x v="13"/>
    <s v="e3cd4ba8f8b351bc97edd750c8d9207b42419"/>
    <e v="#N/A"/>
  </r>
  <r>
    <x v="7"/>
    <x v="19"/>
    <n v="88"/>
    <n v="1"/>
    <n v="0"/>
    <n v="0"/>
    <n v="0"/>
    <n v="0"/>
    <n v="0"/>
    <n v="0"/>
    <x v="7"/>
    <x v="7"/>
    <s v="e4193627f2ffb9e0a0e25a45e27b2dc942419"/>
    <e v="#N/A"/>
  </r>
  <r>
    <x v="14"/>
    <x v="19"/>
    <n v="69404"/>
    <n v="22068"/>
    <n v="3198"/>
    <n v="212"/>
    <n v="0.11200220000000001"/>
    <n v="0.14491571506253301"/>
    <n v="9.6066702918252596E-3"/>
    <n v="6.6291432145090604E-2"/>
    <x v="14"/>
    <x v="14"/>
    <s v="f7eac15b3a7f9ed0b1f50bf3a93a5d2342419"/>
    <e v="#N/A"/>
  </r>
  <r>
    <x v="8"/>
    <x v="19"/>
    <n v="329050"/>
    <n v="255612"/>
    <n v="117455"/>
    <n v="27045"/>
    <n v="68.582062699999994"/>
    <n v="0.45950503106270402"/>
    <n v="0.10580489178911701"/>
    <n v="0.230258396832829"/>
    <x v="8"/>
    <x v="8"/>
    <s v="fed7e1ecb321991dea176156e264d81042419"/>
    <e v="#N/A"/>
  </r>
  <r>
    <x v="0"/>
    <x v="20"/>
    <n v="327986"/>
    <n v="133043"/>
    <n v="28565"/>
    <n v="7157"/>
    <n v="20.496938200000002"/>
    <n v="0.21470502018144499"/>
    <n v="5.3794637823861402E-2"/>
    <n v="0.250551374059163"/>
    <x v="0"/>
    <x v="0"/>
    <s v="368e0fcccc64b410342fa9721904279142420"/>
    <e v="#N/A"/>
  </r>
  <r>
    <x v="1"/>
    <x v="20"/>
    <n v="40148"/>
    <n v="13"/>
    <n v="7"/>
    <n v="0"/>
    <n v="0"/>
    <n v="0.53846153846153799"/>
    <n v="0"/>
    <n v="0"/>
    <x v="1"/>
    <x v="1"/>
    <s v="4f252621e6350586df34c5d60348427842420"/>
    <e v="#N/A"/>
  </r>
  <r>
    <x v="9"/>
    <x v="20"/>
    <n v="13314"/>
    <n v="10504"/>
    <n v="3052"/>
    <n v="0"/>
    <n v="0"/>
    <n v="0.29055597867478999"/>
    <n v="0"/>
    <n v="0"/>
    <x v="9"/>
    <x v="9"/>
    <s v="59cbc0b04523ad4c0ccea2ec4bb7a35c42420"/>
    <e v="#N/A"/>
  </r>
  <r>
    <x v="2"/>
    <x v="20"/>
    <n v="54721"/>
    <n v="0"/>
    <n v="0"/>
    <n v="0"/>
    <n v="0"/>
    <n v="0"/>
    <n v="0"/>
    <n v="0"/>
    <x v="2"/>
    <x v="2"/>
    <s v="5aac8f166e1434da6c05a0449704ea2042420"/>
    <e v="#N/A"/>
  </r>
  <r>
    <x v="10"/>
    <x v="20"/>
    <n v="14389"/>
    <n v="13370"/>
    <n v="4858"/>
    <n v="625"/>
    <n v="2.8861819"/>
    <n v="0.36335078534031401"/>
    <n v="4.6746447270007402E-2"/>
    <n v="0.128653766982297"/>
    <x v="10"/>
    <x v="10"/>
    <s v="63f05eb27509a52e0fe6fd515ba7391542420"/>
    <e v="#N/A"/>
  </r>
  <r>
    <x v="11"/>
    <x v="20"/>
    <n v="64790"/>
    <n v="0"/>
    <n v="0"/>
    <n v="0"/>
    <n v="0"/>
    <n v="0"/>
    <n v="0"/>
    <n v="0"/>
    <x v="11"/>
    <x v="11"/>
    <s v="6ec7b35a4e3d34e534373fa81af8f64742420"/>
    <e v="#N/A"/>
  </r>
  <r>
    <x v="3"/>
    <x v="20"/>
    <n v="326988"/>
    <n v="250249"/>
    <n v="85595"/>
    <n v="23603"/>
    <n v="76.447024600000006"/>
    <n v="0.34203932882848598"/>
    <n v="9.4318059213023803E-2"/>
    <n v="0.27575208832291598"/>
    <x v="3"/>
    <x v="3"/>
    <s v="78ab233309dc385d84b1824874ac13e242420"/>
    <e v="#N/A"/>
  </r>
  <r>
    <x v="12"/>
    <x v="20"/>
    <n v="60627"/>
    <n v="29169"/>
    <n v="2617"/>
    <n v="499"/>
    <n v="0.27588699999999999"/>
    <n v="8.9718536802770005E-2"/>
    <n v="1.7107202852343201E-2"/>
    <n v="0.19067634696217001"/>
    <x v="12"/>
    <x v="12"/>
    <s v="9eccc397d1ff6c8384de56f0607b6beb42420"/>
    <e v="#N/A"/>
  </r>
  <r>
    <x v="4"/>
    <x v="20"/>
    <n v="2"/>
    <n v="0"/>
    <n v="0"/>
    <n v="0"/>
    <n v="0"/>
    <n v="0"/>
    <n v="0"/>
    <n v="0"/>
    <x v="4"/>
    <x v="4"/>
    <s v="a5de3d6d2f626cc2ee598a14ada51c3742420"/>
    <e v="#N/A"/>
  </r>
  <r>
    <x v="5"/>
    <x v="20"/>
    <n v="328806"/>
    <n v="1"/>
    <n v="4"/>
    <n v="0"/>
    <n v="0"/>
    <n v="4"/>
    <n v="0"/>
    <n v="0"/>
    <x v="5"/>
    <x v="5"/>
    <s v="b099e27c6d929509f67c5a04cca9900042420"/>
    <e v="#N/A"/>
  </r>
  <r>
    <x v="6"/>
    <x v="20"/>
    <n v="1"/>
    <n v="1"/>
    <n v="0"/>
    <n v="0"/>
    <n v="0"/>
    <n v="0"/>
    <n v="0"/>
    <n v="0"/>
    <x v="6"/>
    <x v="6"/>
    <s v="ccfd16416dc1cdc202c9b3dd60d09d5d42420"/>
    <e v="#N/A"/>
  </r>
  <r>
    <x v="13"/>
    <x v="20"/>
    <n v="62573"/>
    <n v="30762"/>
    <n v="4666"/>
    <n v="1123"/>
    <n v="0.54014050000000002"/>
    <n v="0.151680644951563"/>
    <n v="3.6506078928548201E-2"/>
    <n v="0.24067723960565701"/>
    <x v="13"/>
    <x v="13"/>
    <s v="e3cd4ba8f8b351bc97edd750c8d9207b42420"/>
    <e v="#N/A"/>
  </r>
  <r>
    <x v="7"/>
    <x v="20"/>
    <n v="147"/>
    <n v="1"/>
    <n v="0"/>
    <n v="0"/>
    <n v="0"/>
    <n v="0"/>
    <n v="0"/>
    <n v="0"/>
    <x v="7"/>
    <x v="7"/>
    <s v="e4193627f2ffb9e0a0e25a45e27b2dc942420"/>
    <e v="#N/A"/>
  </r>
  <r>
    <x v="14"/>
    <x v="20"/>
    <n v="64968"/>
    <n v="20440"/>
    <n v="2982"/>
    <n v="227"/>
    <n v="0.12521689999999999"/>
    <n v="0.14589041095890401"/>
    <n v="1.1105675146771E-2"/>
    <n v="7.6123407109322597E-2"/>
    <x v="14"/>
    <x v="14"/>
    <s v="f7eac15b3a7f9ed0b1f50bf3a93a5d2342420"/>
    <e v="#N/A"/>
  </r>
  <r>
    <x v="8"/>
    <x v="20"/>
    <n v="324129"/>
    <n v="252047"/>
    <n v="111726"/>
    <n v="24818"/>
    <n v="63.962816500000002"/>
    <n v="0.44327446865068798"/>
    <n v="9.8465762337976603E-2"/>
    <n v="0.22213271754112701"/>
    <x v="8"/>
    <x v="8"/>
    <s v="fed7e1ecb321991dea176156e264d81042420"/>
    <e v="#N/A"/>
  </r>
  <r>
    <x v="0"/>
    <x v="21"/>
    <n v="100416"/>
    <n v="46902"/>
    <n v="11461"/>
    <n v="2829"/>
    <n v="8.0915618000000009"/>
    <n v="0.24436058163830901"/>
    <n v="6.0317257259818298E-2"/>
    <n v="0.24683709972951701"/>
    <x v="0"/>
    <x v="0"/>
    <s v="368e0fcccc64b410342fa9721904279142421"/>
    <e v="#N/A"/>
  </r>
  <r>
    <x v="1"/>
    <x v="21"/>
    <n v="20656"/>
    <n v="1"/>
    <n v="5"/>
    <n v="0"/>
    <n v="0"/>
    <n v="5"/>
    <n v="0"/>
    <n v="0"/>
    <x v="1"/>
    <x v="1"/>
    <s v="4f252621e6350586df34c5d60348427842421"/>
    <e v="#N/A"/>
  </r>
  <r>
    <x v="9"/>
    <x v="21"/>
    <n v="2666"/>
    <n v="1913"/>
    <n v="504"/>
    <n v="0"/>
    <n v="0"/>
    <n v="0.26346053319393598"/>
    <n v="0"/>
    <n v="0"/>
    <x v="9"/>
    <x v="9"/>
    <s v="59cbc0b04523ad4c0ccea2ec4bb7a35c42421"/>
    <e v="#N/A"/>
  </r>
  <r>
    <x v="2"/>
    <x v="21"/>
    <n v="26694"/>
    <n v="0"/>
    <n v="1"/>
    <n v="0"/>
    <n v="0"/>
    <n v="0"/>
    <n v="0"/>
    <n v="0"/>
    <x v="2"/>
    <x v="2"/>
    <s v="5aac8f166e1434da6c05a0449704ea2042421"/>
    <e v="#N/A"/>
  </r>
  <r>
    <x v="10"/>
    <x v="21"/>
    <n v="2829"/>
    <n v="2567"/>
    <n v="892"/>
    <n v="115"/>
    <n v="0.4793519"/>
    <n v="0.34748733930658299"/>
    <n v="4.4799376704324101E-2"/>
    <n v="0.12892376681614301"/>
    <x v="10"/>
    <x v="10"/>
    <s v="63f05eb27509a52e0fe6fd515ba7391542421"/>
    <e v="#N/A"/>
  </r>
  <r>
    <x v="11"/>
    <x v="21"/>
    <n v="30533"/>
    <n v="0"/>
    <n v="0"/>
    <n v="0"/>
    <n v="0"/>
    <n v="0"/>
    <n v="0"/>
    <n v="0"/>
    <x v="11"/>
    <x v="11"/>
    <s v="6ec7b35a4e3d34e534373fa81af8f64742421"/>
    <e v="#N/A"/>
  </r>
  <r>
    <x v="3"/>
    <x v="21"/>
    <n v="100272"/>
    <n v="74572"/>
    <n v="27759"/>
    <n v="7607"/>
    <n v="23.2258891"/>
    <n v="0.37224427399023702"/>
    <n v="0.10200879686745599"/>
    <n v="0.27403724918044498"/>
    <x v="3"/>
    <x v="3"/>
    <s v="78ab233309dc385d84b1824874ac13e242421"/>
    <e v="#N/A"/>
  </r>
  <r>
    <x v="12"/>
    <x v="21"/>
    <n v="28707"/>
    <n v="13568"/>
    <n v="1291"/>
    <n v="297"/>
    <n v="0.12090000000000001"/>
    <n v="9.5150353773584898E-2"/>
    <n v="2.1889740566037701E-2"/>
    <n v="0.23005422153369401"/>
    <x v="12"/>
    <x v="12"/>
    <s v="9eccc397d1ff6c8384de56f0607b6beb42421"/>
    <e v="#N/A"/>
  </r>
  <r>
    <x v="5"/>
    <x v="21"/>
    <n v="100645"/>
    <n v="1"/>
    <n v="1"/>
    <n v="0"/>
    <n v="0"/>
    <n v="1"/>
    <n v="0"/>
    <n v="0"/>
    <x v="5"/>
    <x v="5"/>
    <s v="b099e27c6d929509f67c5a04cca9900042421"/>
    <e v="#N/A"/>
  </r>
  <r>
    <x v="13"/>
    <x v="21"/>
    <n v="29645"/>
    <n v="14548"/>
    <n v="2375"/>
    <n v="576"/>
    <n v="0.27256630000000004"/>
    <n v="0.163252680780863"/>
    <n v="3.95930712125378E-2"/>
    <n v="0.24252631578947301"/>
    <x v="13"/>
    <x v="13"/>
    <s v="e3cd4ba8f8b351bc97edd750c8d9207b42421"/>
    <e v="#N/A"/>
  </r>
  <r>
    <x v="7"/>
    <x v="21"/>
    <n v="44"/>
    <n v="0"/>
    <n v="0"/>
    <n v="0"/>
    <n v="0"/>
    <n v="0"/>
    <n v="0"/>
    <n v="0"/>
    <x v="7"/>
    <x v="7"/>
    <s v="e4193627f2ffb9e0a0e25a45e27b2dc942421"/>
    <e v="#N/A"/>
  </r>
  <r>
    <x v="14"/>
    <x v="21"/>
    <n v="30645"/>
    <n v="10170"/>
    <n v="1546"/>
    <n v="81"/>
    <n v="4.4921100000000005E-2"/>
    <n v="0.152015732546705"/>
    <n v="7.9646017699115008E-3"/>
    <n v="5.2393272962483799E-2"/>
    <x v="14"/>
    <x v="14"/>
    <s v="f7eac15b3a7f9ed0b1f50bf3a93a5d2342421"/>
    <e v="#N/A"/>
  </r>
  <r>
    <x v="8"/>
    <x v="21"/>
    <n v="99245"/>
    <n v="75426"/>
    <n v="38417"/>
    <n v="7689"/>
    <n v="19.614233800000001"/>
    <n v="0.50933365152599797"/>
    <n v="0.10194097526052"/>
    <n v="0.20014576880026999"/>
    <x v="8"/>
    <x v="8"/>
    <s v="fed7e1ecb321991dea176156e264d81042421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C26" firstHeaderRow="0" firstDataRow="1" firstDataCol="1"/>
  <pivotFields count="14">
    <pivotField showAll="0">
      <items count="16">
        <item x="0"/>
        <item x="1"/>
        <item x="9"/>
        <item x="2"/>
        <item x="10"/>
        <item x="11"/>
        <item x="3"/>
        <item x="12"/>
        <item x="4"/>
        <item x="5"/>
        <item x="6"/>
        <item x="13"/>
        <item x="7"/>
        <item x="14"/>
        <item x="8"/>
        <item t="default"/>
      </items>
    </pivotField>
    <pivotField axis="axisRow" numFmtId="14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>
      <items count="15">
        <item x="6"/>
        <item x="4"/>
        <item x="13"/>
        <item x="11"/>
        <item x="14"/>
        <item x="12"/>
        <item x="7"/>
        <item x="0"/>
        <item x="5"/>
        <item x="8"/>
        <item x="3"/>
        <item x="9"/>
        <item x="10"/>
        <item x="2"/>
        <item x="1"/>
      </items>
    </pivotField>
    <pivotField showAll="0" defaultSubtotal="0">
      <items count="15">
        <item x="6"/>
        <item x="4"/>
        <item x="13"/>
        <item x="11"/>
        <item x="14"/>
        <item x="12"/>
        <item x="7"/>
        <item x="0"/>
        <item x="5"/>
        <item x="8"/>
        <item x="3"/>
        <item x="9"/>
        <item x="10"/>
        <item x="2"/>
        <item x="1"/>
      </items>
    </pivotField>
    <pivotField showAll="0" defaultSubtotal="0"/>
    <pivotField dataField="1" showAll="0" defaultSubtota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b_revenue" fld="6" baseField="0" baseItem="0"/>
    <dataField name="Sum of tag_report_revenue" fld="13" baseField="0" baseItem="1"/>
  </dataFields>
  <chartFormats count="2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5"/>
  <sheetViews>
    <sheetView tabSelected="1" workbookViewId="0"/>
  </sheetViews>
  <sheetFormatPr defaultRowHeight="14.4" x14ac:dyDescent="0.3"/>
  <cols>
    <col min="1" max="1" width="33.33203125" bestFit="1" customWidth="1"/>
    <col min="2" max="2" width="9.5546875" bestFit="1" customWidth="1"/>
    <col min="10" max="10" width="16.6640625" bestFit="1" customWidth="1"/>
    <col min="13" max="13" width="24.5546875" hidden="1" customWidth="1"/>
    <col min="14" max="15" width="37.5546875" customWidth="1"/>
  </cols>
  <sheetData>
    <row r="1" spans="1:18" x14ac:dyDescent="0.3">
      <c r="A1" t="s">
        <v>0</v>
      </c>
      <c r="B1" t="s">
        <v>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46</v>
      </c>
      <c r="L1" t="s">
        <v>47</v>
      </c>
      <c r="M1" t="s">
        <v>52</v>
      </c>
      <c r="N1" t="s">
        <v>53</v>
      </c>
    </row>
    <row r="2" spans="1:18" x14ac:dyDescent="0.3">
      <c r="A2" t="s">
        <v>12</v>
      </c>
      <c r="B2" s="1">
        <v>42400</v>
      </c>
      <c r="C2">
        <v>548977</v>
      </c>
      <c r="D2">
        <v>337420</v>
      </c>
      <c r="E2">
        <v>158000</v>
      </c>
      <c r="F2">
        <v>11503</v>
      </c>
      <c r="G2">
        <v>25.845508000000002</v>
      </c>
      <c r="H2">
        <v>0.46825914290794801</v>
      </c>
      <c r="I2">
        <v>3.40910438029755E-2</v>
      </c>
      <c r="J2">
        <v>7.28037974683544E-2</v>
      </c>
      <c r="K2" t="str">
        <f>VLOOKUP($A2,$P$2:$R$16,2,FALSE)</f>
        <v>New_IQ_KOM_C_ATF_ 300x250</v>
      </c>
      <c r="L2" t="str">
        <f>VLOOKUP($A2,$P$2:$R$16,2,FALSE)</f>
        <v>New_IQ_KOM_C_ATF_ 300x250</v>
      </c>
      <c r="M2" t="str">
        <f>A2&amp;B2</f>
        <v>368e0fcccc64b410342fa9721904279142400</v>
      </c>
      <c r="N2">
        <f>VLOOKUP($M2,Sheet1!$A$2:$G$271,6,FALSE)</f>
        <v>127.32250000000001</v>
      </c>
      <c r="P2" t="s">
        <v>12</v>
      </c>
      <c r="Q2" t="s">
        <v>27</v>
      </c>
      <c r="R2" t="s">
        <v>42</v>
      </c>
    </row>
    <row r="3" spans="1:18" x14ac:dyDescent="0.3">
      <c r="A3" t="s">
        <v>17</v>
      </c>
      <c r="B3" s="1">
        <v>42400</v>
      </c>
      <c r="C3">
        <v>114862</v>
      </c>
      <c r="D3">
        <v>70748</v>
      </c>
      <c r="E3">
        <v>16984</v>
      </c>
      <c r="F3">
        <v>9</v>
      </c>
      <c r="G3">
        <v>0</v>
      </c>
      <c r="H3">
        <v>0.24006332334482899</v>
      </c>
      <c r="I3">
        <v>1.2721207666646999E-4</v>
      </c>
      <c r="J3">
        <v>5.2991050400376003E-4</v>
      </c>
      <c r="K3" t="str">
        <f>VLOOKUP($A3,$P$2:$R$16,2,FALSE)</f>
        <v>RTT-rightRailC-Komoona-300x250_Mobile</v>
      </c>
      <c r="L3" t="str">
        <f>VLOOKUP($A3,$P$2:$R$16,2,FALSE)</f>
        <v>RTT-rightRailC-Komoona-300x250_Mobile</v>
      </c>
      <c r="M3" t="str">
        <f t="shared" ref="M3:M66" si="0">A3&amp;B3</f>
        <v>4f252621e6350586df34c5d60348427842400</v>
      </c>
      <c r="N3">
        <f>VLOOKUP($M3,Sheet1!$A$2:$G$271,6,FALSE)</f>
        <v>32.252000000000002</v>
      </c>
      <c r="P3" t="s">
        <v>17</v>
      </c>
      <c r="Q3" t="s">
        <v>28</v>
      </c>
      <c r="R3" t="s">
        <v>44</v>
      </c>
    </row>
    <row r="4" spans="1:18" x14ac:dyDescent="0.3">
      <c r="A4" t="s">
        <v>13</v>
      </c>
      <c r="B4" s="1">
        <v>42400</v>
      </c>
      <c r="C4">
        <v>120755</v>
      </c>
      <c r="D4">
        <v>15241</v>
      </c>
      <c r="E4">
        <v>5685</v>
      </c>
      <c r="F4">
        <v>74</v>
      </c>
      <c r="G4">
        <v>0</v>
      </c>
      <c r="H4">
        <v>0.37300702053670998</v>
      </c>
      <c r="I4">
        <v>4.8553244537759901E-3</v>
      </c>
      <c r="J4">
        <v>1.3016710642040401E-2</v>
      </c>
      <c r="K4" t="str">
        <f>VLOOKUP($A4,$P$2:$R$16,2,FALSE)</f>
        <v>RTT-belowNavB-Komoona-728x90_Desktop</v>
      </c>
      <c r="L4" t="str">
        <f>VLOOKUP($A4,$P$2:$R$16,2,FALSE)</f>
        <v>RTT-belowNavB-Komoona-728x90_Desktop</v>
      </c>
      <c r="M4" t="str">
        <f t="shared" si="0"/>
        <v>5aac8f166e1434da6c05a0449704ea2042400</v>
      </c>
      <c r="N4">
        <f>VLOOKUP($M4,Sheet1!$A$2:$G$271,6,FALSE)</f>
        <v>4.2430000000000003</v>
      </c>
      <c r="P4" t="s">
        <v>19</v>
      </c>
      <c r="Q4" t="s">
        <v>29</v>
      </c>
      <c r="R4" t="s">
        <v>45</v>
      </c>
    </row>
    <row r="5" spans="1:18" x14ac:dyDescent="0.3">
      <c r="A5" t="s">
        <v>11</v>
      </c>
      <c r="B5" s="1">
        <v>42400</v>
      </c>
      <c r="C5">
        <v>546442</v>
      </c>
      <c r="D5">
        <v>470059</v>
      </c>
      <c r="E5">
        <v>201193</v>
      </c>
      <c r="F5">
        <v>13183</v>
      </c>
      <c r="G5">
        <v>34.650500800000003</v>
      </c>
      <c r="H5">
        <v>0.428016483037235</v>
      </c>
      <c r="I5">
        <v>2.8045415575491499E-2</v>
      </c>
      <c r="J5">
        <v>6.5524148454468994E-2</v>
      </c>
      <c r="K5" t="str">
        <f>VLOOKUP($A5,$P$2:$R$16,2,FALSE)</f>
        <v>New_IQ_KOM_C_BTF2_ 300x250</v>
      </c>
      <c r="L5" t="str">
        <f>VLOOKUP($A5,$P$2:$R$16,2,FALSE)</f>
        <v>New_IQ_KOM_C_BTF2_ 300x250</v>
      </c>
      <c r="M5" t="str">
        <f t="shared" si="0"/>
        <v>78ab233309dc385d84b1824874ac13e242400</v>
      </c>
      <c r="N5">
        <f>VLOOKUP($M5,Sheet1!$A$2:$G$271,6,FALSE)</f>
        <v>246.73519999999999</v>
      </c>
      <c r="P5" t="s">
        <v>13</v>
      </c>
      <c r="Q5" t="s">
        <v>30</v>
      </c>
      <c r="R5" t="s">
        <v>44</v>
      </c>
    </row>
    <row r="6" spans="1:18" x14ac:dyDescent="0.3">
      <c r="A6" t="s">
        <v>20</v>
      </c>
      <c r="B6" s="1">
        <v>42400</v>
      </c>
      <c r="C6">
        <v>17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tr">
        <f>VLOOKUP($A6,$P$2:$R$16,2,FALSE)</f>
        <v>AVT-aboveNavB-PB--Komoona-728x90_Desktop</v>
      </c>
      <c r="L6" t="str">
        <f>VLOOKUP($A6,$P$2:$R$16,2,FALSE)</f>
        <v>AVT-aboveNavB-PB--Komoona-728x90_Desktop</v>
      </c>
      <c r="M6" t="str">
        <f t="shared" si="0"/>
        <v>a5de3d6d2f626cc2ee598a14ada51c3742400</v>
      </c>
      <c r="N6">
        <f>VLOOKUP($M6,Sheet1!$A$2:$G$271,6,FALSE)</f>
        <v>2.0882000000000001</v>
      </c>
      <c r="P6" t="s">
        <v>14</v>
      </c>
      <c r="Q6" t="s">
        <v>31</v>
      </c>
      <c r="R6" t="s">
        <v>45</v>
      </c>
    </row>
    <row r="7" spans="1:18" x14ac:dyDescent="0.3">
      <c r="A7" t="s">
        <v>16</v>
      </c>
      <c r="B7" s="1">
        <v>42400</v>
      </c>
      <c r="C7">
        <v>550813</v>
      </c>
      <c r="D7">
        <v>246218</v>
      </c>
      <c r="E7">
        <v>116198</v>
      </c>
      <c r="F7">
        <v>5871</v>
      </c>
      <c r="G7">
        <v>18.604180599999999</v>
      </c>
      <c r="H7">
        <v>0.47193137788463801</v>
      </c>
      <c r="I7">
        <v>2.3844722969076099E-2</v>
      </c>
      <c r="J7">
        <v>5.0525826606309901E-2</v>
      </c>
      <c r="K7" t="str">
        <f>VLOOKUP($A7,$P$2:$R$16,2,FALSE)</f>
        <v>New_IQ_KOM_C_ATF_ 728x90</v>
      </c>
      <c r="L7" t="str">
        <f>VLOOKUP($A7,$P$2:$R$16,2,FALSE)</f>
        <v>New_IQ_KOM_C_ATF_ 728x90</v>
      </c>
      <c r="M7" t="str">
        <f t="shared" si="0"/>
        <v>b099e27c6d929509f67c5a04cca9900042400</v>
      </c>
      <c r="N7">
        <f>VLOOKUP($M7,Sheet1!$A$2:$G$271,6,FALSE)</f>
        <v>48.623399999999997</v>
      </c>
      <c r="P7" t="s">
        <v>15</v>
      </c>
      <c r="Q7" t="s">
        <v>32</v>
      </c>
      <c r="R7" t="s">
        <v>43</v>
      </c>
    </row>
    <row r="8" spans="1:18" x14ac:dyDescent="0.3">
      <c r="A8" t="s">
        <v>9</v>
      </c>
      <c r="B8" s="1">
        <v>42400</v>
      </c>
      <c r="C8">
        <v>18</v>
      </c>
      <c r="D8">
        <v>18</v>
      </c>
      <c r="E8">
        <v>8</v>
      </c>
      <c r="F8">
        <v>0</v>
      </c>
      <c r="G8">
        <v>0</v>
      </c>
      <c r="H8">
        <v>0.44444444444444398</v>
      </c>
      <c r="I8">
        <v>0</v>
      </c>
      <c r="J8">
        <v>0</v>
      </c>
      <c r="K8" t="str">
        <f>VLOOKUP($A8,$P$2:$R$16,2,FALSE)</f>
        <v>AVT-aboveNavB-PB-Komoona-300x250_Mobile</v>
      </c>
      <c r="L8" t="str">
        <f>VLOOKUP($A8,$P$2:$R$16,2,FALSE)</f>
        <v>AVT-aboveNavB-PB-Komoona-300x250_Mobile</v>
      </c>
      <c r="M8" t="str">
        <f t="shared" si="0"/>
        <v>ccfd16416dc1cdc202c9b3dd60d09d5d42400</v>
      </c>
      <c r="N8">
        <f>VLOOKUP($M8,Sheet1!$A$2:$G$271,6,FALSE)</f>
        <v>9.1766000000000005</v>
      </c>
      <c r="P8" t="s">
        <v>11</v>
      </c>
      <c r="Q8" t="s">
        <v>33</v>
      </c>
      <c r="R8" t="s">
        <v>42</v>
      </c>
    </row>
    <row r="9" spans="1:18" x14ac:dyDescent="0.3">
      <c r="A9" t="s">
        <v>10</v>
      </c>
      <c r="B9" s="1">
        <v>42400</v>
      </c>
      <c r="C9">
        <v>551679</v>
      </c>
      <c r="D9">
        <v>20254</v>
      </c>
      <c r="E9">
        <v>8556</v>
      </c>
      <c r="F9">
        <v>609</v>
      </c>
      <c r="G9">
        <v>1.740947</v>
      </c>
      <c r="H9">
        <v>0.42243507455317397</v>
      </c>
      <c r="I9">
        <v>3.0068134689444002E-2</v>
      </c>
      <c r="J9">
        <v>7.1178120617110693E-2</v>
      </c>
      <c r="K9" t="str">
        <f>VLOOKUP($A9,$P$2:$R$16,2,FALSE)</f>
        <v>IQ C Sticky $ 728x90</v>
      </c>
      <c r="L9" t="str">
        <f>VLOOKUP($A9,$P$2:$R$16,2,FALSE)</f>
        <v>IQ C Sticky $ 728x90</v>
      </c>
      <c r="M9" t="str">
        <f t="shared" si="0"/>
        <v>e4193627f2ffb9e0a0e25a45e27b2dc942400</v>
      </c>
      <c r="N9">
        <f>VLOOKUP($M9,Sheet1!$A$2:$G$271,6,FALSE)</f>
        <v>2.9687000000000001</v>
      </c>
      <c r="P9" t="s">
        <v>22</v>
      </c>
      <c r="Q9" t="s">
        <v>34</v>
      </c>
      <c r="R9" t="s">
        <v>43</v>
      </c>
    </row>
    <row r="10" spans="1:18" x14ac:dyDescent="0.3">
      <c r="A10" t="s">
        <v>21</v>
      </c>
      <c r="B10" s="1">
        <v>42400</v>
      </c>
      <c r="C10">
        <v>538106</v>
      </c>
      <c r="D10">
        <v>418649</v>
      </c>
      <c r="E10">
        <v>132824</v>
      </c>
      <c r="F10">
        <v>42</v>
      </c>
      <c r="G10">
        <v>0</v>
      </c>
      <c r="H10">
        <v>0.31726816497829902</v>
      </c>
      <c r="I10">
        <v>1.0032270470011E-4</v>
      </c>
      <c r="J10">
        <v>3.1620791423236E-4</v>
      </c>
      <c r="K10" t="str">
        <f>VLOOKUP($A10,$P$2:$R$16,2,FALSE)</f>
        <v>New_IQ_KOM_C_BTF_ 300x250</v>
      </c>
      <c r="L10" t="str">
        <f>VLOOKUP($A10,$P$2:$R$16,2,FALSE)</f>
        <v>New_IQ_KOM_C_BTF_ 300x250</v>
      </c>
      <c r="M10" t="str">
        <f t="shared" si="0"/>
        <v>fed7e1ecb321991dea176156e264d81042400</v>
      </c>
      <c r="N10">
        <f>VLOOKUP($M10,Sheet1!$A$2:$G$271,6,FALSE)</f>
        <v>200.79689999999999</v>
      </c>
      <c r="P10" t="s">
        <v>20</v>
      </c>
      <c r="Q10" t="s">
        <v>35</v>
      </c>
      <c r="R10" t="s">
        <v>44</v>
      </c>
    </row>
    <row r="11" spans="1:18" x14ac:dyDescent="0.3">
      <c r="A11" t="s">
        <v>12</v>
      </c>
      <c r="B11" s="1">
        <v>42401</v>
      </c>
      <c r="C11">
        <v>582028</v>
      </c>
      <c r="D11">
        <v>337272</v>
      </c>
      <c r="E11">
        <v>137433</v>
      </c>
      <c r="F11">
        <v>14834</v>
      </c>
      <c r="G11">
        <v>38.041623200000004</v>
      </c>
      <c r="H11">
        <v>0.407484167081761</v>
      </c>
      <c r="I11">
        <v>4.39823050831376E-2</v>
      </c>
      <c r="J11">
        <v>0.10793623074516299</v>
      </c>
      <c r="K11" t="str">
        <f>VLOOKUP($A11,$P$2:$R$16,2,FALSE)</f>
        <v>New_IQ_KOM_C_ATF_ 300x250</v>
      </c>
      <c r="L11" t="str">
        <f>VLOOKUP($A11,$P$2:$R$16,2,FALSE)</f>
        <v>New_IQ_KOM_C_ATF_ 300x250</v>
      </c>
      <c r="M11" t="str">
        <f t="shared" si="0"/>
        <v>368e0fcccc64b410342fa9721904279142401</v>
      </c>
      <c r="N11">
        <f>VLOOKUP($M11,Sheet1!$A$2:$G$271,6,FALSE)</f>
        <v>148.19720000000001</v>
      </c>
      <c r="P11" t="s">
        <v>16</v>
      </c>
      <c r="Q11" t="s">
        <v>36</v>
      </c>
      <c r="R11" t="s">
        <v>42</v>
      </c>
    </row>
    <row r="12" spans="1:18" x14ac:dyDescent="0.3">
      <c r="A12" t="s">
        <v>17</v>
      </c>
      <c r="B12" s="1">
        <v>42401</v>
      </c>
      <c r="C12">
        <v>79836</v>
      </c>
      <c r="D12">
        <v>47912</v>
      </c>
      <c r="E12">
        <v>11576</v>
      </c>
      <c r="F12">
        <v>10</v>
      </c>
      <c r="G12">
        <v>0</v>
      </c>
      <c r="H12">
        <v>0.241609617632325</v>
      </c>
      <c r="I12">
        <v>2.0871597929537E-4</v>
      </c>
      <c r="J12">
        <v>8.6385625431928002E-4</v>
      </c>
      <c r="K12" t="str">
        <f>VLOOKUP($A12,$P$2:$R$16,2,FALSE)</f>
        <v>RTT-rightRailC-Komoona-300x250_Mobile</v>
      </c>
      <c r="L12" t="str">
        <f>VLOOKUP($A12,$P$2:$R$16,2,FALSE)</f>
        <v>RTT-rightRailC-Komoona-300x250_Mobile</v>
      </c>
      <c r="M12" t="str">
        <f t="shared" si="0"/>
        <v>4f252621e6350586df34c5d60348427842401</v>
      </c>
      <c r="N12">
        <f>VLOOKUP($M12,Sheet1!$A$2:$G$271,6,FALSE)</f>
        <v>21.186</v>
      </c>
      <c r="P12" t="s">
        <v>9</v>
      </c>
      <c r="Q12" t="s">
        <v>37</v>
      </c>
      <c r="R12" t="s">
        <v>44</v>
      </c>
    </row>
    <row r="13" spans="1:18" x14ac:dyDescent="0.3">
      <c r="A13" t="s">
        <v>13</v>
      </c>
      <c r="B13" s="1">
        <v>42401</v>
      </c>
      <c r="C13">
        <v>83081</v>
      </c>
      <c r="D13">
        <v>13329</v>
      </c>
      <c r="E13">
        <v>3743</v>
      </c>
      <c r="F13">
        <v>0</v>
      </c>
      <c r="G13">
        <v>0</v>
      </c>
      <c r="H13">
        <v>0.280816265286218</v>
      </c>
      <c r="I13">
        <v>0</v>
      </c>
      <c r="J13">
        <v>0</v>
      </c>
      <c r="K13" t="str">
        <f>VLOOKUP($A13,$P$2:$R$16,2,FALSE)</f>
        <v>RTT-belowNavB-Komoona-728x90_Desktop</v>
      </c>
      <c r="L13" t="str">
        <f>VLOOKUP($A13,$P$2:$R$16,2,FALSE)</f>
        <v>RTT-belowNavB-Komoona-728x90_Desktop</v>
      </c>
      <c r="M13" t="str">
        <f t="shared" si="0"/>
        <v>5aac8f166e1434da6c05a0449704ea2042401</v>
      </c>
      <c r="N13">
        <f>VLOOKUP($M13,Sheet1!$A$2:$G$271,6,FALSE)</f>
        <v>2.7210000000000001</v>
      </c>
      <c r="P13" t="s">
        <v>23</v>
      </c>
      <c r="Q13" t="s">
        <v>38</v>
      </c>
      <c r="R13" t="s">
        <v>43</v>
      </c>
    </row>
    <row r="14" spans="1:18" x14ac:dyDescent="0.3">
      <c r="A14" t="s">
        <v>11</v>
      </c>
      <c r="B14" s="1">
        <v>42401</v>
      </c>
      <c r="C14">
        <v>579034</v>
      </c>
      <c r="D14">
        <v>503157</v>
      </c>
      <c r="E14">
        <v>243426</v>
      </c>
      <c r="F14">
        <v>25137</v>
      </c>
      <c r="G14">
        <v>73.6568939</v>
      </c>
      <c r="H14">
        <v>0.48379730382365699</v>
      </c>
      <c r="I14">
        <v>4.99585616417937E-2</v>
      </c>
      <c r="J14">
        <v>0.103263414754381</v>
      </c>
      <c r="K14" t="str">
        <f>VLOOKUP($A14,$P$2:$R$16,2,FALSE)</f>
        <v>New_IQ_KOM_C_BTF2_ 300x250</v>
      </c>
      <c r="L14" t="str">
        <f>VLOOKUP($A14,$P$2:$R$16,2,FALSE)</f>
        <v>New_IQ_KOM_C_BTF2_ 300x250</v>
      </c>
      <c r="M14" t="str">
        <f t="shared" si="0"/>
        <v>78ab233309dc385d84b1824874ac13e242401</v>
      </c>
      <c r="N14">
        <f>VLOOKUP($M14,Sheet1!$A$2:$G$271,6,FALSE)</f>
        <v>313.92340000000002</v>
      </c>
      <c r="P14" t="s">
        <v>10</v>
      </c>
      <c r="Q14" t="s">
        <v>39</v>
      </c>
      <c r="R14" t="s">
        <v>42</v>
      </c>
    </row>
    <row r="15" spans="1:18" x14ac:dyDescent="0.3">
      <c r="A15" t="s">
        <v>20</v>
      </c>
      <c r="B15" s="1">
        <v>42401</v>
      </c>
      <c r="C15">
        <v>19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tr">
        <f>VLOOKUP($A15,$P$2:$R$16,2,FALSE)</f>
        <v>AVT-aboveNavB-PB--Komoona-728x90_Desktop</v>
      </c>
      <c r="L15" t="str">
        <f>VLOOKUP($A15,$P$2:$R$16,2,FALSE)</f>
        <v>AVT-aboveNavB-PB--Komoona-728x90_Desktop</v>
      </c>
      <c r="M15" t="str">
        <f t="shared" si="0"/>
        <v>a5de3d6d2f626cc2ee598a14ada51c3742401</v>
      </c>
      <c r="N15">
        <f>VLOOKUP($M15,Sheet1!$A$2:$G$271,6,FALSE)</f>
        <v>1.8009999999999999</v>
      </c>
      <c r="P15" t="s">
        <v>18</v>
      </c>
      <c r="Q15" t="s">
        <v>40</v>
      </c>
      <c r="R15" t="s">
        <v>43</v>
      </c>
    </row>
    <row r="16" spans="1:18" x14ac:dyDescent="0.3">
      <c r="A16" t="s">
        <v>16</v>
      </c>
      <c r="B16" s="1">
        <v>42401</v>
      </c>
      <c r="C16">
        <v>584186</v>
      </c>
      <c r="D16">
        <v>246164</v>
      </c>
      <c r="E16">
        <v>115050</v>
      </c>
      <c r="F16">
        <v>8585</v>
      </c>
      <c r="G16">
        <v>25.101889500000002</v>
      </c>
      <c r="H16">
        <v>0.46737134593197999</v>
      </c>
      <c r="I16">
        <v>3.4875123901138998E-2</v>
      </c>
      <c r="J16">
        <v>7.4619730551933897E-2</v>
      </c>
      <c r="K16" t="str">
        <f>VLOOKUP($A16,$P$2:$R$16,2,FALSE)</f>
        <v>New_IQ_KOM_C_ATF_ 728x90</v>
      </c>
      <c r="L16" t="str">
        <f>VLOOKUP($A16,$P$2:$R$16,2,FALSE)</f>
        <v>New_IQ_KOM_C_ATF_ 728x90</v>
      </c>
      <c r="M16" t="str">
        <f t="shared" si="0"/>
        <v>b099e27c6d929509f67c5a04cca9900042401</v>
      </c>
      <c r="N16">
        <f>VLOOKUP($M16,Sheet1!$A$2:$G$271,6,FALSE)</f>
        <v>58.119900000000001</v>
      </c>
      <c r="P16" t="s">
        <v>21</v>
      </c>
      <c r="Q16" t="s">
        <v>41</v>
      </c>
      <c r="R16" t="s">
        <v>42</v>
      </c>
    </row>
    <row r="17" spans="1:14" x14ac:dyDescent="0.3">
      <c r="A17" t="s">
        <v>9</v>
      </c>
      <c r="B17" s="1">
        <v>42401</v>
      </c>
      <c r="C17">
        <v>17</v>
      </c>
      <c r="D17">
        <v>14</v>
      </c>
      <c r="E17">
        <v>5</v>
      </c>
      <c r="F17">
        <v>0</v>
      </c>
      <c r="G17">
        <v>0</v>
      </c>
      <c r="H17">
        <v>0.35714285714285698</v>
      </c>
      <c r="I17">
        <v>0</v>
      </c>
      <c r="J17">
        <v>0</v>
      </c>
      <c r="K17" t="str">
        <f>VLOOKUP($A17,$P$2:$R$16,2,FALSE)</f>
        <v>AVT-aboveNavB-PB-Komoona-300x250_Mobile</v>
      </c>
      <c r="L17" t="str">
        <f>VLOOKUP($A17,$P$2:$R$16,2,FALSE)</f>
        <v>AVT-aboveNavB-PB-Komoona-300x250_Mobile</v>
      </c>
      <c r="M17" t="str">
        <f t="shared" si="0"/>
        <v>ccfd16416dc1cdc202c9b3dd60d09d5d42401</v>
      </c>
      <c r="N17">
        <f>VLOOKUP($M17,Sheet1!$A$2:$G$271,6,FALSE)</f>
        <v>5.6406000000000001</v>
      </c>
    </row>
    <row r="18" spans="1:14" x14ac:dyDescent="0.3">
      <c r="A18" t="s">
        <v>10</v>
      </c>
      <c r="B18" s="1">
        <v>42401</v>
      </c>
      <c r="C18">
        <v>584560</v>
      </c>
      <c r="D18">
        <v>20769</v>
      </c>
      <c r="E18">
        <v>9276</v>
      </c>
      <c r="F18">
        <v>865</v>
      </c>
      <c r="G18">
        <v>2.1624197000000001</v>
      </c>
      <c r="H18">
        <v>0.44662718474649699</v>
      </c>
      <c r="I18">
        <v>4.1648610910491497E-2</v>
      </c>
      <c r="J18">
        <v>9.32514014661492E-2</v>
      </c>
      <c r="K18" t="str">
        <f>VLOOKUP($A18,$P$2:$R$16,2,FALSE)</f>
        <v>IQ C Sticky $ 728x90</v>
      </c>
      <c r="L18" t="str">
        <f>VLOOKUP($A18,$P$2:$R$16,2,FALSE)</f>
        <v>IQ C Sticky $ 728x90</v>
      </c>
      <c r="M18" t="str">
        <f t="shared" si="0"/>
        <v>e4193627f2ffb9e0a0e25a45e27b2dc942401</v>
      </c>
      <c r="N18">
        <f>VLOOKUP($M18,Sheet1!$A$2:$G$271,6,FALSE)</f>
        <v>3.1254</v>
      </c>
    </row>
    <row r="19" spans="1:14" x14ac:dyDescent="0.3">
      <c r="A19" t="s">
        <v>21</v>
      </c>
      <c r="B19" s="1">
        <v>42401</v>
      </c>
      <c r="C19">
        <v>566118</v>
      </c>
      <c r="D19">
        <v>442777</v>
      </c>
      <c r="E19">
        <v>153174</v>
      </c>
      <c r="F19">
        <v>46</v>
      </c>
      <c r="G19">
        <v>0</v>
      </c>
      <c r="H19">
        <v>0.34593937806164199</v>
      </c>
      <c r="I19">
        <v>1.0388976843874E-4</v>
      </c>
      <c r="J19">
        <v>3.0031206340500998E-4</v>
      </c>
      <c r="K19" t="str">
        <f>VLOOKUP($A19,$P$2:$R$16,2,FALSE)</f>
        <v>New_IQ_KOM_C_BTF_ 300x250</v>
      </c>
      <c r="L19" t="str">
        <f>VLOOKUP($A19,$P$2:$R$16,2,FALSE)</f>
        <v>New_IQ_KOM_C_BTF_ 300x250</v>
      </c>
      <c r="M19" t="str">
        <f t="shared" si="0"/>
        <v>fed7e1ecb321991dea176156e264d81042401</v>
      </c>
      <c r="N19">
        <f>VLOOKUP($M19,Sheet1!$A$2:$G$271,6,FALSE)</f>
        <v>266.70909999999998</v>
      </c>
    </row>
    <row r="20" spans="1:14" x14ac:dyDescent="0.3">
      <c r="A20" t="s">
        <v>12</v>
      </c>
      <c r="B20" s="1">
        <v>42402</v>
      </c>
      <c r="C20">
        <v>514043</v>
      </c>
      <c r="D20">
        <v>293704</v>
      </c>
      <c r="E20">
        <v>116742</v>
      </c>
      <c r="F20">
        <v>7924</v>
      </c>
      <c r="G20">
        <v>25.099460400000002</v>
      </c>
      <c r="H20">
        <v>0.39748181842943903</v>
      </c>
      <c r="I20">
        <v>2.6979544030724799E-2</v>
      </c>
      <c r="J20">
        <v>6.78761713864761E-2</v>
      </c>
      <c r="K20" t="str">
        <f>VLOOKUP($A20,$P$2:$R$16,2,FALSE)</f>
        <v>New_IQ_KOM_C_ATF_ 300x250</v>
      </c>
      <c r="L20" t="str">
        <f>VLOOKUP($A20,$P$2:$R$16,2,FALSE)</f>
        <v>New_IQ_KOM_C_ATF_ 300x250</v>
      </c>
      <c r="M20" t="str">
        <f t="shared" si="0"/>
        <v>368e0fcccc64b410342fa9721904279142402</v>
      </c>
      <c r="N20">
        <f>VLOOKUP($M20,Sheet1!$A$2:$G$271,6,FALSE)</f>
        <v>132.63040000000001</v>
      </c>
    </row>
    <row r="21" spans="1:14" x14ac:dyDescent="0.3">
      <c r="A21" t="s">
        <v>17</v>
      </c>
      <c r="B21" s="1">
        <v>42402</v>
      </c>
      <c r="C21">
        <v>79422</v>
      </c>
      <c r="D21">
        <v>48060</v>
      </c>
      <c r="E21">
        <v>12928</v>
      </c>
      <c r="F21">
        <v>15</v>
      </c>
      <c r="G21">
        <v>0</v>
      </c>
      <c r="H21">
        <v>0.268997086974615</v>
      </c>
      <c r="I21">
        <v>3.1210986267165999E-4</v>
      </c>
      <c r="J21">
        <v>1.1602722772277199E-3</v>
      </c>
      <c r="K21" t="str">
        <f>VLOOKUP($A21,$P$2:$R$16,2,FALSE)</f>
        <v>RTT-rightRailC-Komoona-300x250_Mobile</v>
      </c>
      <c r="L21" t="str">
        <f>VLOOKUP($A21,$P$2:$R$16,2,FALSE)</f>
        <v>RTT-rightRailC-Komoona-300x250_Mobile</v>
      </c>
      <c r="M21" t="str">
        <f t="shared" si="0"/>
        <v>4f252621e6350586df34c5d60348427842402</v>
      </c>
      <c r="N21">
        <f>VLOOKUP($M21,Sheet1!$A$2:$G$271,6,FALSE)</f>
        <v>23.001999999999999</v>
      </c>
    </row>
    <row r="22" spans="1:14" x14ac:dyDescent="0.3">
      <c r="A22" t="s">
        <v>13</v>
      </c>
      <c r="B22" s="1">
        <v>42402</v>
      </c>
      <c r="C22">
        <v>82950</v>
      </c>
      <c r="D22">
        <v>13147</v>
      </c>
      <c r="E22">
        <v>3817</v>
      </c>
      <c r="F22">
        <v>0</v>
      </c>
      <c r="G22">
        <v>0</v>
      </c>
      <c r="H22">
        <v>0.290332395223244</v>
      </c>
      <c r="I22">
        <v>0</v>
      </c>
      <c r="J22">
        <v>0</v>
      </c>
      <c r="K22" t="str">
        <f>VLOOKUP($A22,$P$2:$R$16,2,FALSE)</f>
        <v>RTT-belowNavB-Komoona-728x90_Desktop</v>
      </c>
      <c r="L22" t="str">
        <f>VLOOKUP($A22,$P$2:$R$16,2,FALSE)</f>
        <v>RTT-belowNavB-Komoona-728x90_Desktop</v>
      </c>
      <c r="M22" t="str">
        <f t="shared" si="0"/>
        <v>5aac8f166e1434da6c05a0449704ea2042402</v>
      </c>
      <c r="N22">
        <f>VLOOKUP($M22,Sheet1!$A$2:$G$271,6,FALSE)</f>
        <v>2.694</v>
      </c>
    </row>
    <row r="23" spans="1:14" x14ac:dyDescent="0.3">
      <c r="A23" t="s">
        <v>11</v>
      </c>
      <c r="B23" s="1">
        <v>42402</v>
      </c>
      <c r="C23">
        <v>510836</v>
      </c>
      <c r="D23">
        <v>437341</v>
      </c>
      <c r="E23">
        <v>224098</v>
      </c>
      <c r="F23">
        <v>22091</v>
      </c>
      <c r="G23">
        <v>65.99004339999999</v>
      </c>
      <c r="H23">
        <v>0.51241022451588103</v>
      </c>
      <c r="I23">
        <v>5.05120718158142E-2</v>
      </c>
      <c r="J23">
        <v>9.8577408098242697E-2</v>
      </c>
      <c r="K23" t="str">
        <f>VLOOKUP($A23,$P$2:$R$16,2,FALSE)</f>
        <v>New_IQ_KOM_C_BTF2_ 300x250</v>
      </c>
      <c r="L23" t="str">
        <f>VLOOKUP($A23,$P$2:$R$16,2,FALSE)</f>
        <v>New_IQ_KOM_C_BTF2_ 300x250</v>
      </c>
      <c r="M23" t="str">
        <f t="shared" si="0"/>
        <v>78ab233309dc385d84b1824874ac13e242402</v>
      </c>
      <c r="N23">
        <f>VLOOKUP($M23,Sheet1!$A$2:$G$271,6,FALSE)</f>
        <v>317.40940000000001</v>
      </c>
    </row>
    <row r="24" spans="1:14" x14ac:dyDescent="0.3">
      <c r="A24" t="s">
        <v>20</v>
      </c>
      <c r="B24" s="1">
        <v>42402</v>
      </c>
      <c r="C24">
        <v>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tr">
        <f>VLOOKUP($A24,$P$2:$R$16,2,FALSE)</f>
        <v>AVT-aboveNavB-PB--Komoona-728x90_Desktop</v>
      </c>
      <c r="L24" t="str">
        <f>VLOOKUP($A24,$P$2:$R$16,2,FALSE)</f>
        <v>AVT-aboveNavB-PB--Komoona-728x90_Desktop</v>
      </c>
      <c r="M24" t="str">
        <f t="shared" si="0"/>
        <v>a5de3d6d2f626cc2ee598a14ada51c3742402</v>
      </c>
      <c r="N24">
        <f>VLOOKUP($M24,Sheet1!$A$2:$G$271,6,FALSE)</f>
        <v>1.4236</v>
      </c>
    </row>
    <row r="25" spans="1:14" x14ac:dyDescent="0.3">
      <c r="A25" t="s">
        <v>16</v>
      </c>
      <c r="B25" s="1">
        <v>42402</v>
      </c>
      <c r="C25">
        <v>516247</v>
      </c>
      <c r="D25">
        <v>213287</v>
      </c>
      <c r="E25">
        <v>105759</v>
      </c>
      <c r="F25">
        <v>4799</v>
      </c>
      <c r="G25">
        <v>11.7853724</v>
      </c>
      <c r="H25">
        <v>0.49585300557464801</v>
      </c>
      <c r="I25">
        <v>2.2500199262027201E-2</v>
      </c>
      <c r="J25">
        <v>4.5376752805907701E-2</v>
      </c>
      <c r="K25" t="str">
        <f>VLOOKUP($A25,$P$2:$R$16,2,FALSE)</f>
        <v>New_IQ_KOM_C_ATF_ 728x90</v>
      </c>
      <c r="L25" t="str">
        <f>VLOOKUP($A25,$P$2:$R$16,2,FALSE)</f>
        <v>New_IQ_KOM_C_ATF_ 728x90</v>
      </c>
      <c r="M25" t="str">
        <f t="shared" si="0"/>
        <v>b099e27c6d929509f67c5a04cca9900042402</v>
      </c>
      <c r="N25">
        <f>VLOOKUP($M25,Sheet1!$A$2:$G$271,6,FALSE)</f>
        <v>54.526899999999998</v>
      </c>
    </row>
    <row r="26" spans="1:14" x14ac:dyDescent="0.3">
      <c r="A26" t="s">
        <v>9</v>
      </c>
      <c r="B26" s="1">
        <v>42402</v>
      </c>
      <c r="C26">
        <v>6</v>
      </c>
      <c r="D26">
        <v>5</v>
      </c>
      <c r="E26">
        <v>2</v>
      </c>
      <c r="F26">
        <v>0</v>
      </c>
      <c r="G26">
        <v>0</v>
      </c>
      <c r="H26">
        <v>0.4</v>
      </c>
      <c r="I26">
        <v>0</v>
      </c>
      <c r="J26">
        <v>0</v>
      </c>
      <c r="K26" t="str">
        <f>VLOOKUP($A26,$P$2:$R$16,2,FALSE)</f>
        <v>AVT-aboveNavB-PB-Komoona-300x250_Mobile</v>
      </c>
      <c r="L26" t="str">
        <f>VLOOKUP($A26,$P$2:$R$16,2,FALSE)</f>
        <v>AVT-aboveNavB-PB-Komoona-300x250_Mobile</v>
      </c>
      <c r="M26" t="str">
        <f t="shared" si="0"/>
        <v>ccfd16416dc1cdc202c9b3dd60d09d5d42402</v>
      </c>
      <c r="N26">
        <f>VLOOKUP($M26,Sheet1!$A$2:$G$271,6,FALSE)</f>
        <v>3.7749999999999999</v>
      </c>
    </row>
    <row r="27" spans="1:14" x14ac:dyDescent="0.3">
      <c r="A27" t="s">
        <v>10</v>
      </c>
      <c r="B27" s="1">
        <v>42402</v>
      </c>
      <c r="C27">
        <v>516983</v>
      </c>
      <c r="D27">
        <v>17276</v>
      </c>
      <c r="E27">
        <v>7961</v>
      </c>
      <c r="F27">
        <v>776</v>
      </c>
      <c r="G27">
        <v>1.1310721000000001</v>
      </c>
      <c r="H27">
        <v>0.46081268812225001</v>
      </c>
      <c r="I27">
        <v>4.49178050474646E-2</v>
      </c>
      <c r="J27">
        <v>9.7475191558849303E-2</v>
      </c>
      <c r="K27" t="str">
        <f>VLOOKUP($A27,$P$2:$R$16,2,FALSE)</f>
        <v>IQ C Sticky $ 728x90</v>
      </c>
      <c r="L27" t="str">
        <f>VLOOKUP($A27,$P$2:$R$16,2,FALSE)</f>
        <v>IQ C Sticky $ 728x90</v>
      </c>
      <c r="M27" t="str">
        <f t="shared" si="0"/>
        <v>e4193627f2ffb9e0a0e25a45e27b2dc942402</v>
      </c>
      <c r="N27">
        <f>VLOOKUP($M27,Sheet1!$A$2:$G$271,6,FALSE)</f>
        <v>3.4660000000000002</v>
      </c>
    </row>
    <row r="28" spans="1:14" x14ac:dyDescent="0.3">
      <c r="A28" t="s">
        <v>21</v>
      </c>
      <c r="B28" s="1">
        <v>42402</v>
      </c>
      <c r="C28">
        <v>500324</v>
      </c>
      <c r="D28">
        <v>390286</v>
      </c>
      <c r="E28">
        <v>150453</v>
      </c>
      <c r="F28">
        <v>63</v>
      </c>
      <c r="G28">
        <v>0</v>
      </c>
      <c r="H28">
        <v>0.38549422731022798</v>
      </c>
      <c r="I28">
        <v>1.6142008680813E-4</v>
      </c>
      <c r="J28">
        <v>4.1873541903450999E-4</v>
      </c>
      <c r="K28" t="str">
        <f>VLOOKUP($A28,$P$2:$R$16,2,FALSE)</f>
        <v>New_IQ_KOM_C_BTF_ 300x250</v>
      </c>
      <c r="L28" t="str">
        <f>VLOOKUP($A28,$P$2:$R$16,2,FALSE)</f>
        <v>New_IQ_KOM_C_BTF_ 300x250</v>
      </c>
      <c r="M28" t="str">
        <f t="shared" si="0"/>
        <v>fed7e1ecb321991dea176156e264d81042402</v>
      </c>
      <c r="N28">
        <f>VLOOKUP($M28,Sheet1!$A$2:$G$271,6,FALSE)</f>
        <v>283.09649999999999</v>
      </c>
    </row>
    <row r="29" spans="1:14" x14ac:dyDescent="0.3">
      <c r="A29" t="s">
        <v>12</v>
      </c>
      <c r="B29" s="1">
        <v>42403</v>
      </c>
      <c r="C29">
        <v>416029</v>
      </c>
      <c r="D29">
        <v>243075</v>
      </c>
      <c r="E29">
        <v>108746</v>
      </c>
      <c r="F29">
        <v>9169</v>
      </c>
      <c r="G29">
        <v>28.6648003</v>
      </c>
      <c r="H29">
        <v>0.44737632417977902</v>
      </c>
      <c r="I29">
        <v>3.77208680448421E-2</v>
      </c>
      <c r="J29">
        <v>8.4315744946940496E-2</v>
      </c>
      <c r="K29" t="str">
        <f>VLOOKUP($A29,$P$2:$R$16,2,FALSE)</f>
        <v>New_IQ_KOM_C_ATF_ 300x250</v>
      </c>
      <c r="L29" t="str">
        <f>VLOOKUP($A29,$P$2:$R$16,2,FALSE)</f>
        <v>New_IQ_KOM_C_ATF_ 300x250</v>
      </c>
      <c r="M29" t="str">
        <f t="shared" si="0"/>
        <v>368e0fcccc64b410342fa9721904279142403</v>
      </c>
      <c r="N29">
        <f>VLOOKUP($M29,Sheet1!$A$2:$G$271,6,FALSE)</f>
        <v>104.9813</v>
      </c>
    </row>
    <row r="30" spans="1:14" x14ac:dyDescent="0.3">
      <c r="A30" t="s">
        <v>17</v>
      </c>
      <c r="B30" s="1">
        <v>42403</v>
      </c>
      <c r="C30">
        <v>70842</v>
      </c>
      <c r="D30">
        <v>42031</v>
      </c>
      <c r="E30">
        <v>8825</v>
      </c>
      <c r="F30">
        <v>7</v>
      </c>
      <c r="G30">
        <v>0</v>
      </c>
      <c r="H30">
        <v>0.20996407413575599</v>
      </c>
      <c r="I30">
        <v>1.6654374152411E-4</v>
      </c>
      <c r="J30">
        <v>7.9320113314446995E-4</v>
      </c>
      <c r="K30" t="str">
        <f>VLOOKUP($A30,$P$2:$R$16,2,FALSE)</f>
        <v>RTT-rightRailC-Komoona-300x250_Mobile</v>
      </c>
      <c r="L30" t="str">
        <f>VLOOKUP($A30,$P$2:$R$16,2,FALSE)</f>
        <v>RTT-rightRailC-Komoona-300x250_Mobile</v>
      </c>
      <c r="M30" t="str">
        <f t="shared" si="0"/>
        <v>4f252621e6350586df34c5d60348427842403</v>
      </c>
      <c r="N30">
        <f>VLOOKUP($M30,Sheet1!$A$2:$G$271,6,FALSE)</f>
        <v>15.757999999999999</v>
      </c>
    </row>
    <row r="31" spans="1:14" x14ac:dyDescent="0.3">
      <c r="A31" t="s">
        <v>13</v>
      </c>
      <c r="B31" s="1">
        <v>42403</v>
      </c>
      <c r="C31">
        <v>74086</v>
      </c>
      <c r="D31">
        <v>12174</v>
      </c>
      <c r="E31">
        <v>3707</v>
      </c>
      <c r="F31">
        <v>0</v>
      </c>
      <c r="G31">
        <v>0</v>
      </c>
      <c r="H31">
        <v>0.30450139641859703</v>
      </c>
      <c r="I31">
        <v>0</v>
      </c>
      <c r="J31">
        <v>0</v>
      </c>
      <c r="K31" t="str">
        <f>VLOOKUP($A31,$P$2:$R$16,2,FALSE)</f>
        <v>RTT-belowNavB-Komoona-728x90_Desktop</v>
      </c>
      <c r="L31" t="str">
        <f>VLOOKUP($A31,$P$2:$R$16,2,FALSE)</f>
        <v>RTT-belowNavB-Komoona-728x90_Desktop</v>
      </c>
      <c r="M31" t="str">
        <f t="shared" si="0"/>
        <v>5aac8f166e1434da6c05a0449704ea2042403</v>
      </c>
      <c r="N31">
        <f>VLOOKUP($M31,Sheet1!$A$2:$G$271,6,FALSE)</f>
        <v>2.6819999999999999</v>
      </c>
    </row>
    <row r="32" spans="1:14" x14ac:dyDescent="0.3">
      <c r="A32" t="s">
        <v>11</v>
      </c>
      <c r="B32" s="1">
        <v>42403</v>
      </c>
      <c r="C32">
        <v>413303</v>
      </c>
      <c r="D32">
        <v>351449</v>
      </c>
      <c r="E32">
        <v>188854</v>
      </c>
      <c r="F32">
        <v>23358</v>
      </c>
      <c r="G32">
        <v>70.661971600000001</v>
      </c>
      <c r="H32">
        <v>0.53735819421879105</v>
      </c>
      <c r="I32">
        <v>6.6461990217641806E-2</v>
      </c>
      <c r="J32">
        <v>0.123682844949008</v>
      </c>
      <c r="K32" t="str">
        <f>VLOOKUP($A32,$P$2:$R$16,2,FALSE)</f>
        <v>New_IQ_KOM_C_BTF2_ 300x250</v>
      </c>
      <c r="L32" t="str">
        <f>VLOOKUP($A32,$P$2:$R$16,2,FALSE)</f>
        <v>New_IQ_KOM_C_BTF2_ 300x250</v>
      </c>
      <c r="M32" t="str">
        <f t="shared" si="0"/>
        <v>78ab233309dc385d84b1824874ac13e242403</v>
      </c>
      <c r="N32">
        <f>VLOOKUP($M32,Sheet1!$A$2:$G$271,6,FALSE)</f>
        <v>245.6763</v>
      </c>
    </row>
    <row r="33" spans="1:14" x14ac:dyDescent="0.3">
      <c r="A33" t="s">
        <v>20</v>
      </c>
      <c r="B33" s="1">
        <v>42403</v>
      </c>
      <c r="C33">
        <v>13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tr">
        <f>VLOOKUP($A33,$P$2:$R$16,2,FALSE)</f>
        <v>AVT-aboveNavB-PB--Komoona-728x90_Desktop</v>
      </c>
      <c r="L33" t="str">
        <f>VLOOKUP($A33,$P$2:$R$16,2,FALSE)</f>
        <v>AVT-aboveNavB-PB--Komoona-728x90_Desktop</v>
      </c>
      <c r="M33" t="str">
        <f t="shared" si="0"/>
        <v>a5de3d6d2f626cc2ee598a14ada51c3742403</v>
      </c>
      <c r="N33">
        <f>VLOOKUP($M33,Sheet1!$A$2:$G$271,6,FALSE)</f>
        <v>1.4458</v>
      </c>
    </row>
    <row r="34" spans="1:14" x14ac:dyDescent="0.3">
      <c r="A34" t="s">
        <v>16</v>
      </c>
      <c r="B34" s="1">
        <v>42403</v>
      </c>
      <c r="C34">
        <v>418409</v>
      </c>
      <c r="D34">
        <v>173201</v>
      </c>
      <c r="E34">
        <v>91917</v>
      </c>
      <c r="F34">
        <v>4409</v>
      </c>
      <c r="G34">
        <v>11.027542499999999</v>
      </c>
      <c r="H34">
        <v>0.53069555025663795</v>
      </c>
      <c r="I34">
        <v>2.54559731179381E-2</v>
      </c>
      <c r="J34">
        <v>4.7967187788983498E-2</v>
      </c>
      <c r="K34" t="str">
        <f>VLOOKUP($A34,$P$2:$R$16,2,FALSE)</f>
        <v>New_IQ_KOM_C_ATF_ 728x90</v>
      </c>
      <c r="L34" t="str">
        <f>VLOOKUP($A34,$P$2:$R$16,2,FALSE)</f>
        <v>New_IQ_KOM_C_ATF_ 728x90</v>
      </c>
      <c r="M34" t="str">
        <f t="shared" si="0"/>
        <v>b099e27c6d929509f67c5a04cca9900042403</v>
      </c>
      <c r="N34">
        <f>VLOOKUP($M34,Sheet1!$A$2:$G$271,6,FALSE)</f>
        <v>40.317799999999998</v>
      </c>
    </row>
    <row r="35" spans="1:14" x14ac:dyDescent="0.3">
      <c r="A35" t="s">
        <v>9</v>
      </c>
      <c r="B35" s="1">
        <v>42403</v>
      </c>
      <c r="C35">
        <v>13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tr">
        <f>VLOOKUP($A35,$P$2:$R$16,2,FALSE)</f>
        <v>AVT-aboveNavB-PB-Komoona-300x250_Mobile</v>
      </c>
      <c r="L35" t="str">
        <f>VLOOKUP($A35,$P$2:$R$16,2,FALSE)</f>
        <v>AVT-aboveNavB-PB-Komoona-300x250_Mobile</v>
      </c>
      <c r="M35" t="str">
        <f t="shared" si="0"/>
        <v>ccfd16416dc1cdc202c9b3dd60d09d5d42403</v>
      </c>
      <c r="N35">
        <f>VLOOKUP($M35,Sheet1!$A$2:$G$271,6,FALSE)</f>
        <v>4.0156000000000001</v>
      </c>
    </row>
    <row r="36" spans="1:14" x14ac:dyDescent="0.3">
      <c r="A36" t="s">
        <v>10</v>
      </c>
      <c r="B36" s="1">
        <v>42403</v>
      </c>
      <c r="C36">
        <v>419235</v>
      </c>
      <c r="D36">
        <v>13183</v>
      </c>
      <c r="E36">
        <v>5776</v>
      </c>
      <c r="F36">
        <v>612</v>
      </c>
      <c r="G36">
        <v>0.96881570000000006</v>
      </c>
      <c r="H36">
        <v>0.43814002882500103</v>
      </c>
      <c r="I36">
        <v>4.6423424106804202E-2</v>
      </c>
      <c r="J36">
        <v>0.10595567867036</v>
      </c>
      <c r="K36" t="str">
        <f>VLOOKUP($A36,$P$2:$R$16,2,FALSE)</f>
        <v>IQ C Sticky $ 728x90</v>
      </c>
      <c r="L36" t="str">
        <f>VLOOKUP($A36,$P$2:$R$16,2,FALSE)</f>
        <v>IQ C Sticky $ 728x90</v>
      </c>
      <c r="M36" t="str">
        <f t="shared" si="0"/>
        <v>e4193627f2ffb9e0a0e25a45e27b2dc942403</v>
      </c>
      <c r="N36">
        <f>VLOOKUP($M36,Sheet1!$A$2:$G$271,6,FALSE)</f>
        <v>1.9978</v>
      </c>
    </row>
    <row r="37" spans="1:14" x14ac:dyDescent="0.3">
      <c r="A37" t="s">
        <v>21</v>
      </c>
      <c r="B37" s="1">
        <v>42403</v>
      </c>
      <c r="C37">
        <v>405071</v>
      </c>
      <c r="D37">
        <v>319499</v>
      </c>
      <c r="E37">
        <v>126933</v>
      </c>
      <c r="F37">
        <v>46</v>
      </c>
      <c r="G37">
        <v>0</v>
      </c>
      <c r="H37">
        <v>0.39728762844328103</v>
      </c>
      <c r="I37">
        <v>1.4397541150362999E-4</v>
      </c>
      <c r="J37">
        <v>3.6239590965311998E-4</v>
      </c>
      <c r="K37" t="str">
        <f>VLOOKUP($A37,$P$2:$R$16,2,FALSE)</f>
        <v>New_IQ_KOM_C_BTF_ 300x250</v>
      </c>
      <c r="L37" t="str">
        <f>VLOOKUP($A37,$P$2:$R$16,2,FALSE)</f>
        <v>New_IQ_KOM_C_BTF_ 300x250</v>
      </c>
      <c r="M37" t="str">
        <f t="shared" si="0"/>
        <v>fed7e1ecb321991dea176156e264d81042403</v>
      </c>
      <c r="N37">
        <f>VLOOKUP($M37,Sheet1!$A$2:$G$271,6,FALSE)</f>
        <v>233.97450000000001</v>
      </c>
    </row>
    <row r="38" spans="1:14" x14ac:dyDescent="0.3">
      <c r="A38" t="s">
        <v>12</v>
      </c>
      <c r="B38" s="1">
        <v>42404</v>
      </c>
      <c r="C38">
        <v>399822</v>
      </c>
      <c r="D38">
        <v>255784</v>
      </c>
      <c r="E38">
        <v>108887</v>
      </c>
      <c r="F38">
        <v>8552</v>
      </c>
      <c r="G38">
        <v>26.814721300000002</v>
      </c>
      <c r="H38">
        <v>0.42569902730428699</v>
      </c>
      <c r="I38">
        <v>3.3434460325899903E-2</v>
      </c>
      <c r="J38">
        <v>7.8540137941168306E-2</v>
      </c>
      <c r="K38" t="str">
        <f>VLOOKUP($A38,$P$2:$R$16,2,FALSE)</f>
        <v>New_IQ_KOM_C_ATF_ 300x250</v>
      </c>
      <c r="L38" t="str">
        <f>VLOOKUP($A38,$P$2:$R$16,2,FALSE)</f>
        <v>New_IQ_KOM_C_ATF_ 300x250</v>
      </c>
      <c r="M38" t="str">
        <f t="shared" si="0"/>
        <v>368e0fcccc64b410342fa9721904279142404</v>
      </c>
      <c r="N38">
        <f>VLOOKUP($M38,Sheet1!$A$2:$G$271,6,FALSE)</f>
        <v>106.1225</v>
      </c>
    </row>
    <row r="39" spans="1:14" x14ac:dyDescent="0.3">
      <c r="A39" t="s">
        <v>17</v>
      </c>
      <c r="B39" s="1">
        <v>42404</v>
      </c>
      <c r="C39">
        <v>74727</v>
      </c>
      <c r="D39">
        <v>44827</v>
      </c>
      <c r="E39">
        <v>7169</v>
      </c>
      <c r="F39">
        <v>2</v>
      </c>
      <c r="G39">
        <v>0</v>
      </c>
      <c r="H39">
        <v>0.159925937493028</v>
      </c>
      <c r="I39">
        <v>4.4615968054959997E-5</v>
      </c>
      <c r="J39">
        <v>2.7897893709024002E-4</v>
      </c>
      <c r="K39" t="str">
        <f>VLOOKUP($A39,$P$2:$R$16,2,FALSE)</f>
        <v>RTT-rightRailC-Komoona-300x250_Mobile</v>
      </c>
      <c r="L39" t="str">
        <f>VLOOKUP($A39,$P$2:$R$16,2,FALSE)</f>
        <v>RTT-rightRailC-Komoona-300x250_Mobile</v>
      </c>
      <c r="M39" t="str">
        <f t="shared" si="0"/>
        <v>4f252621e6350586df34c5d60348427842404</v>
      </c>
      <c r="N39">
        <f>VLOOKUP($M39,Sheet1!$A$2:$G$271,6,FALSE)</f>
        <v>13.715999999999999</v>
      </c>
    </row>
    <row r="40" spans="1:14" x14ac:dyDescent="0.3">
      <c r="A40" t="s">
        <v>13</v>
      </c>
      <c r="B40" s="1">
        <v>42404</v>
      </c>
      <c r="C40">
        <v>77814</v>
      </c>
      <c r="D40">
        <v>12966</v>
      </c>
      <c r="E40">
        <v>3729</v>
      </c>
      <c r="F40">
        <v>0</v>
      </c>
      <c r="G40">
        <v>0</v>
      </c>
      <c r="H40">
        <v>0.28759833410458102</v>
      </c>
      <c r="I40">
        <v>0</v>
      </c>
      <c r="J40">
        <v>0</v>
      </c>
      <c r="K40" t="str">
        <f>VLOOKUP($A40,$P$2:$R$16,2,FALSE)</f>
        <v>RTT-belowNavB-Komoona-728x90_Desktop</v>
      </c>
      <c r="L40" t="str">
        <f>VLOOKUP($A40,$P$2:$R$16,2,FALSE)</f>
        <v>RTT-belowNavB-Komoona-728x90_Desktop</v>
      </c>
      <c r="M40" t="str">
        <f t="shared" si="0"/>
        <v>5aac8f166e1434da6c05a0449704ea2042404</v>
      </c>
      <c r="N40">
        <f>VLOOKUP($M40,Sheet1!$A$2:$G$271,6,FALSE)</f>
        <v>2.6160000000000001</v>
      </c>
    </row>
    <row r="41" spans="1:14" x14ac:dyDescent="0.3">
      <c r="A41" t="s">
        <v>11</v>
      </c>
      <c r="B41" s="1">
        <v>42404</v>
      </c>
      <c r="C41">
        <v>397607</v>
      </c>
      <c r="D41">
        <v>340408</v>
      </c>
      <c r="E41">
        <v>177820</v>
      </c>
      <c r="F41">
        <v>21634</v>
      </c>
      <c r="G41">
        <v>58.9704464</v>
      </c>
      <c r="H41">
        <v>0.52237315221733904</v>
      </c>
      <c r="I41">
        <v>6.3553147987121306E-2</v>
      </c>
      <c r="J41">
        <v>0.121662355190642</v>
      </c>
      <c r="K41" t="str">
        <f>VLOOKUP($A41,$P$2:$R$16,2,FALSE)</f>
        <v>New_IQ_KOM_C_BTF2_ 300x250</v>
      </c>
      <c r="L41" t="str">
        <f>VLOOKUP($A41,$P$2:$R$16,2,FALSE)</f>
        <v>New_IQ_KOM_C_BTF2_ 300x250</v>
      </c>
      <c r="M41" t="str">
        <f t="shared" si="0"/>
        <v>78ab233309dc385d84b1824874ac13e242404</v>
      </c>
      <c r="N41">
        <f>VLOOKUP($M41,Sheet1!$A$2:$G$271,6,FALSE)</f>
        <v>228.53960000000001</v>
      </c>
    </row>
    <row r="42" spans="1:14" x14ac:dyDescent="0.3">
      <c r="A42" t="s">
        <v>20</v>
      </c>
      <c r="B42" s="1">
        <v>42404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tr">
        <f>VLOOKUP($A42,$P$2:$R$16,2,FALSE)</f>
        <v>AVT-aboveNavB-PB--Komoona-728x90_Desktop</v>
      </c>
      <c r="L42" t="str">
        <f>VLOOKUP($A42,$P$2:$R$16,2,FALSE)</f>
        <v>AVT-aboveNavB-PB--Komoona-728x90_Desktop</v>
      </c>
      <c r="M42" t="str">
        <f t="shared" si="0"/>
        <v>a5de3d6d2f626cc2ee598a14ada51c3742404</v>
      </c>
      <c r="N42">
        <f>VLOOKUP($M42,Sheet1!$A$2:$G$271,6,FALSE)</f>
        <v>1.6801999999999999</v>
      </c>
    </row>
    <row r="43" spans="1:14" x14ac:dyDescent="0.3">
      <c r="A43" t="s">
        <v>16</v>
      </c>
      <c r="B43" s="1">
        <v>42404</v>
      </c>
      <c r="C43">
        <v>401839</v>
      </c>
      <c r="D43">
        <v>187353</v>
      </c>
      <c r="E43">
        <v>99703</v>
      </c>
      <c r="F43">
        <v>5520</v>
      </c>
      <c r="G43">
        <v>13.4470736</v>
      </c>
      <c r="H43">
        <v>0.53216655191003004</v>
      </c>
      <c r="I43">
        <v>2.9463099069670599E-2</v>
      </c>
      <c r="J43">
        <v>5.5364432364121398E-2</v>
      </c>
      <c r="K43" t="str">
        <f>VLOOKUP($A43,$P$2:$R$16,2,FALSE)</f>
        <v>New_IQ_KOM_C_ATF_ 728x90</v>
      </c>
      <c r="L43" t="str">
        <f>VLOOKUP($A43,$P$2:$R$16,2,FALSE)</f>
        <v>New_IQ_KOM_C_ATF_ 728x90</v>
      </c>
      <c r="M43" t="str">
        <f t="shared" si="0"/>
        <v>b099e27c6d929509f67c5a04cca9900042404</v>
      </c>
      <c r="N43">
        <f>VLOOKUP($M43,Sheet1!$A$2:$G$271,6,FALSE)</f>
        <v>42.900599999999997</v>
      </c>
    </row>
    <row r="44" spans="1:14" x14ac:dyDescent="0.3">
      <c r="A44" t="s">
        <v>9</v>
      </c>
      <c r="B44" s="1">
        <v>42404</v>
      </c>
      <c r="C44">
        <v>1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 t="str">
        <f>VLOOKUP($A44,$P$2:$R$16,2,FALSE)</f>
        <v>AVT-aboveNavB-PB-Komoona-300x250_Mobile</v>
      </c>
      <c r="L44" t="str">
        <f>VLOOKUP($A44,$P$2:$R$16,2,FALSE)</f>
        <v>AVT-aboveNavB-PB-Komoona-300x250_Mobile</v>
      </c>
      <c r="M44" t="str">
        <f t="shared" si="0"/>
        <v>ccfd16416dc1cdc202c9b3dd60d09d5d42404</v>
      </c>
      <c r="N44">
        <f>VLOOKUP($M44,Sheet1!$A$2:$G$271,6,FALSE)</f>
        <v>3.6059999999999999</v>
      </c>
    </row>
    <row r="45" spans="1:14" x14ac:dyDescent="0.3">
      <c r="A45" t="s">
        <v>10</v>
      </c>
      <c r="B45" s="1">
        <v>42404</v>
      </c>
      <c r="C45">
        <v>402645</v>
      </c>
      <c r="D45">
        <v>13475</v>
      </c>
      <c r="E45">
        <v>5796</v>
      </c>
      <c r="F45">
        <v>564</v>
      </c>
      <c r="G45">
        <v>0.89667570000000008</v>
      </c>
      <c r="H45">
        <v>0.43012987012986997</v>
      </c>
      <c r="I45">
        <v>4.1855287569573199E-2</v>
      </c>
      <c r="J45">
        <v>9.7308488612836405E-2</v>
      </c>
      <c r="K45" t="str">
        <f>VLOOKUP($A45,$P$2:$R$16,2,FALSE)</f>
        <v>IQ C Sticky $ 728x90</v>
      </c>
      <c r="L45" t="str">
        <f>VLOOKUP($A45,$P$2:$R$16,2,FALSE)</f>
        <v>IQ C Sticky $ 728x90</v>
      </c>
      <c r="M45" t="str">
        <f t="shared" si="0"/>
        <v>e4193627f2ffb9e0a0e25a45e27b2dc942404</v>
      </c>
      <c r="N45">
        <f>VLOOKUP($M45,Sheet1!$A$2:$G$271,6,FALSE)</f>
        <v>1.9653</v>
      </c>
    </row>
    <row r="46" spans="1:14" x14ac:dyDescent="0.3">
      <c r="A46" t="s">
        <v>21</v>
      </c>
      <c r="B46" s="1">
        <v>42404</v>
      </c>
      <c r="C46">
        <v>389637</v>
      </c>
      <c r="D46">
        <v>317492</v>
      </c>
      <c r="E46">
        <v>127768</v>
      </c>
      <c r="F46">
        <v>55</v>
      </c>
      <c r="G46">
        <v>0</v>
      </c>
      <c r="H46">
        <v>0.40242903758204901</v>
      </c>
      <c r="I46">
        <v>1.7323271137539999E-4</v>
      </c>
      <c r="J46">
        <v>4.3046772274747002E-4</v>
      </c>
      <c r="K46" t="str">
        <f>VLOOKUP($A46,$P$2:$R$16,2,FALSE)</f>
        <v>New_IQ_KOM_C_BTF_ 300x250</v>
      </c>
      <c r="L46" t="str">
        <f>VLOOKUP($A46,$P$2:$R$16,2,FALSE)</f>
        <v>New_IQ_KOM_C_BTF_ 300x250</v>
      </c>
      <c r="M46" t="str">
        <f t="shared" si="0"/>
        <v>fed7e1ecb321991dea176156e264d81042404</v>
      </c>
      <c r="N46">
        <f>VLOOKUP($M46,Sheet1!$A$2:$G$271,6,FALSE)</f>
        <v>225.55350000000001</v>
      </c>
    </row>
    <row r="47" spans="1:14" x14ac:dyDescent="0.3">
      <c r="A47" t="s">
        <v>12</v>
      </c>
      <c r="B47" s="1">
        <v>42405</v>
      </c>
      <c r="C47">
        <v>429433</v>
      </c>
      <c r="D47">
        <v>275984</v>
      </c>
      <c r="E47">
        <v>130901</v>
      </c>
      <c r="F47">
        <v>11421</v>
      </c>
      <c r="G47">
        <v>32.690993500000005</v>
      </c>
      <c r="H47">
        <v>0.47430648153516097</v>
      </c>
      <c r="I47">
        <v>4.1382833787465899E-2</v>
      </c>
      <c r="J47">
        <v>8.7249142481722802E-2</v>
      </c>
      <c r="K47" t="str">
        <f>VLOOKUP($A47,$P$2:$R$16,2,FALSE)</f>
        <v>New_IQ_KOM_C_ATF_ 300x250</v>
      </c>
      <c r="L47" t="str">
        <f>VLOOKUP($A47,$P$2:$R$16,2,FALSE)</f>
        <v>New_IQ_KOM_C_ATF_ 300x250</v>
      </c>
      <c r="M47" t="str">
        <f t="shared" si="0"/>
        <v>368e0fcccc64b410342fa9721904279142405</v>
      </c>
      <c r="N47">
        <f>VLOOKUP($M47,Sheet1!$A$2:$G$271,6,FALSE)</f>
        <v>125.88030000000001</v>
      </c>
    </row>
    <row r="48" spans="1:14" x14ac:dyDescent="0.3">
      <c r="A48" t="s">
        <v>17</v>
      </c>
      <c r="B48" s="1">
        <v>42405</v>
      </c>
      <c r="C48">
        <v>67599</v>
      </c>
      <c r="D48">
        <v>38915</v>
      </c>
      <c r="E48">
        <v>6646</v>
      </c>
      <c r="F48">
        <v>8</v>
      </c>
      <c r="G48">
        <v>0</v>
      </c>
      <c r="H48">
        <v>0.17078247462418</v>
      </c>
      <c r="I48">
        <v>2.0557625594242999E-4</v>
      </c>
      <c r="J48">
        <v>1.2037315678603601E-3</v>
      </c>
      <c r="K48" t="str">
        <f>VLOOKUP($A48,$P$2:$R$16,2,FALSE)</f>
        <v>RTT-rightRailC-Komoona-300x250_Mobile</v>
      </c>
      <c r="L48" t="str">
        <f>VLOOKUP($A48,$P$2:$R$16,2,FALSE)</f>
        <v>RTT-rightRailC-Komoona-300x250_Mobile</v>
      </c>
      <c r="M48" t="str">
        <f t="shared" si="0"/>
        <v>4f252621e6350586df34c5d60348427842405</v>
      </c>
      <c r="N48">
        <f>VLOOKUP($M48,Sheet1!$A$2:$G$271,6,FALSE)</f>
        <v>12.993</v>
      </c>
    </row>
    <row r="49" spans="1:14" x14ac:dyDescent="0.3">
      <c r="A49" t="s">
        <v>13</v>
      </c>
      <c r="B49" s="1">
        <v>42405</v>
      </c>
      <c r="C49">
        <v>69849</v>
      </c>
      <c r="D49">
        <v>13710</v>
      </c>
      <c r="E49">
        <v>4100</v>
      </c>
      <c r="F49">
        <v>0</v>
      </c>
      <c r="G49">
        <v>0</v>
      </c>
      <c r="H49">
        <v>0.29905178701677598</v>
      </c>
      <c r="I49">
        <v>0</v>
      </c>
      <c r="J49">
        <v>0</v>
      </c>
      <c r="K49" t="str">
        <f>VLOOKUP($A49,$P$2:$R$16,2,FALSE)</f>
        <v>RTT-belowNavB-Komoona-728x90_Desktop</v>
      </c>
      <c r="L49" t="str">
        <f>VLOOKUP($A49,$P$2:$R$16,2,FALSE)</f>
        <v>RTT-belowNavB-Komoona-728x90_Desktop</v>
      </c>
      <c r="M49" t="str">
        <f t="shared" si="0"/>
        <v>5aac8f166e1434da6c05a0449704ea2042405</v>
      </c>
      <c r="N49">
        <f>VLOOKUP($M49,Sheet1!$A$2:$G$271,6,FALSE)</f>
        <v>2.8079999999999998</v>
      </c>
    </row>
    <row r="50" spans="1:14" x14ac:dyDescent="0.3">
      <c r="A50" t="s">
        <v>11</v>
      </c>
      <c r="B50" s="1">
        <v>42405</v>
      </c>
      <c r="C50">
        <v>427142</v>
      </c>
      <c r="D50">
        <v>364974</v>
      </c>
      <c r="E50">
        <v>176253</v>
      </c>
      <c r="F50">
        <v>23858</v>
      </c>
      <c r="G50">
        <v>68.179516800000002</v>
      </c>
      <c r="H50">
        <v>0.482919331240033</v>
      </c>
      <c r="I50">
        <v>6.5369039986409902E-2</v>
      </c>
      <c r="J50">
        <v>0.13536223496905</v>
      </c>
      <c r="K50" t="str">
        <f>VLOOKUP($A50,$P$2:$R$16,2,FALSE)</f>
        <v>New_IQ_KOM_C_BTF2_ 300x250</v>
      </c>
      <c r="L50" t="str">
        <f>VLOOKUP($A50,$P$2:$R$16,2,FALSE)</f>
        <v>New_IQ_KOM_C_BTF2_ 300x250</v>
      </c>
      <c r="M50" t="str">
        <f t="shared" si="0"/>
        <v>78ab233309dc385d84b1824874ac13e242405</v>
      </c>
      <c r="N50">
        <f>VLOOKUP($M50,Sheet1!$A$2:$G$271,6,FALSE)</f>
        <v>219.07830000000001</v>
      </c>
    </row>
    <row r="51" spans="1:14" x14ac:dyDescent="0.3">
      <c r="A51" t="s">
        <v>20</v>
      </c>
      <c r="B51" s="1">
        <v>42405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tr">
        <f>VLOOKUP($A51,$P$2:$R$16,2,FALSE)</f>
        <v>AVT-aboveNavB-PB--Komoona-728x90_Desktop</v>
      </c>
      <c r="L51" t="str">
        <f>VLOOKUP($A51,$P$2:$R$16,2,FALSE)</f>
        <v>AVT-aboveNavB-PB--Komoona-728x90_Desktop</v>
      </c>
      <c r="M51" t="str">
        <f t="shared" si="0"/>
        <v>a5de3d6d2f626cc2ee598a14ada51c3742405</v>
      </c>
      <c r="N51">
        <f>VLOOKUP($M51,Sheet1!$A$2:$G$271,6,FALSE)</f>
        <v>1.2602</v>
      </c>
    </row>
    <row r="52" spans="1:14" x14ac:dyDescent="0.3">
      <c r="A52" t="s">
        <v>16</v>
      </c>
      <c r="B52" s="1">
        <v>42405</v>
      </c>
      <c r="C52">
        <v>431567</v>
      </c>
      <c r="D52">
        <v>195702</v>
      </c>
      <c r="E52">
        <v>99372</v>
      </c>
      <c r="F52">
        <v>4623</v>
      </c>
      <c r="G52">
        <v>11.433106799999999</v>
      </c>
      <c r="H52">
        <v>0.50777202072538796</v>
      </c>
      <c r="I52">
        <v>2.36226507649385E-2</v>
      </c>
      <c r="J52">
        <v>4.6522159159521702E-2</v>
      </c>
      <c r="K52" t="str">
        <f>VLOOKUP($A52,$P$2:$R$16,2,FALSE)</f>
        <v>New_IQ_KOM_C_ATF_ 728x90</v>
      </c>
      <c r="L52" t="str">
        <f>VLOOKUP($A52,$P$2:$R$16,2,FALSE)</f>
        <v>New_IQ_KOM_C_ATF_ 728x90</v>
      </c>
      <c r="M52" t="str">
        <f t="shared" si="0"/>
        <v>b099e27c6d929509f67c5a04cca9900042405</v>
      </c>
      <c r="N52">
        <f>VLOOKUP($M52,Sheet1!$A$2:$G$271,6,FALSE)</f>
        <v>51.059899999999999</v>
      </c>
    </row>
    <row r="53" spans="1:14" x14ac:dyDescent="0.3">
      <c r="A53" t="s">
        <v>9</v>
      </c>
      <c r="B53" s="1">
        <v>42405</v>
      </c>
      <c r="C53">
        <v>1</v>
      </c>
      <c r="D53">
        <v>1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 t="str">
        <f>VLOOKUP($A53,$P$2:$R$16,2,FALSE)</f>
        <v>AVT-aboveNavB-PB-Komoona-300x250_Mobile</v>
      </c>
      <c r="L53" t="str">
        <f>VLOOKUP($A53,$P$2:$R$16,2,FALSE)</f>
        <v>AVT-aboveNavB-PB-Komoona-300x250_Mobile</v>
      </c>
      <c r="M53" t="str">
        <f t="shared" si="0"/>
        <v>ccfd16416dc1cdc202c9b3dd60d09d5d42405</v>
      </c>
      <c r="N53">
        <f>VLOOKUP($M53,Sheet1!$A$2:$G$271,6,FALSE)</f>
        <v>2.5750000000000002</v>
      </c>
    </row>
    <row r="54" spans="1:14" x14ac:dyDescent="0.3">
      <c r="A54" t="s">
        <v>10</v>
      </c>
      <c r="B54" s="1">
        <v>42405</v>
      </c>
      <c r="C54">
        <v>432381</v>
      </c>
      <c r="D54">
        <v>14300</v>
      </c>
      <c r="E54">
        <v>6702</v>
      </c>
      <c r="F54">
        <v>695</v>
      </c>
      <c r="G54">
        <v>1.0718857000000002</v>
      </c>
      <c r="H54">
        <v>0.46867132867132799</v>
      </c>
      <c r="I54">
        <v>4.8601398601398602E-2</v>
      </c>
      <c r="J54">
        <v>0.10370038794389699</v>
      </c>
      <c r="K54" t="str">
        <f>VLOOKUP($A54,$P$2:$R$16,2,FALSE)</f>
        <v>IQ C Sticky $ 728x90</v>
      </c>
      <c r="L54" t="str">
        <f>VLOOKUP($A54,$P$2:$R$16,2,FALSE)</f>
        <v>IQ C Sticky $ 728x90</v>
      </c>
      <c r="M54" t="str">
        <f t="shared" si="0"/>
        <v>e4193627f2ffb9e0a0e25a45e27b2dc942405</v>
      </c>
      <c r="N54">
        <f>VLOOKUP($M54,Sheet1!$A$2:$G$271,6,FALSE)</f>
        <v>2.4659</v>
      </c>
    </row>
    <row r="55" spans="1:14" x14ac:dyDescent="0.3">
      <c r="A55" t="s">
        <v>21</v>
      </c>
      <c r="B55" s="1">
        <v>42405</v>
      </c>
      <c r="C55">
        <v>419255</v>
      </c>
      <c r="D55">
        <v>343071</v>
      </c>
      <c r="E55">
        <v>172975</v>
      </c>
      <c r="F55">
        <v>51</v>
      </c>
      <c r="G55">
        <v>0</v>
      </c>
      <c r="H55">
        <v>0.50419592445878503</v>
      </c>
      <c r="I55">
        <v>1.4865727502469999E-4</v>
      </c>
      <c r="J55">
        <v>2.9484029484028998E-4</v>
      </c>
      <c r="K55" t="str">
        <f>VLOOKUP($A55,$P$2:$R$16,2,FALSE)</f>
        <v>New_IQ_KOM_C_BTF_ 300x250</v>
      </c>
      <c r="L55" t="str">
        <f>VLOOKUP($A55,$P$2:$R$16,2,FALSE)</f>
        <v>New_IQ_KOM_C_BTF_ 300x250</v>
      </c>
      <c r="M55" t="str">
        <f t="shared" si="0"/>
        <v>fed7e1ecb321991dea176156e264d81042405</v>
      </c>
      <c r="N55">
        <f>VLOOKUP($M55,Sheet1!$A$2:$G$271,6,FALSE)</f>
        <v>226.23939999999999</v>
      </c>
    </row>
    <row r="56" spans="1:14" x14ac:dyDescent="0.3">
      <c r="A56" t="s">
        <v>12</v>
      </c>
      <c r="B56" s="1">
        <v>42406</v>
      </c>
      <c r="C56">
        <v>370746</v>
      </c>
      <c r="D56">
        <v>240331</v>
      </c>
      <c r="E56">
        <v>108794</v>
      </c>
      <c r="F56">
        <v>10049</v>
      </c>
      <c r="G56">
        <v>26.7259891</v>
      </c>
      <c r="H56">
        <v>0.45268400664084102</v>
      </c>
      <c r="I56">
        <v>4.1813166008546503E-2</v>
      </c>
      <c r="J56">
        <v>9.2367226133794098E-2</v>
      </c>
      <c r="K56" t="str">
        <f>VLOOKUP($A56,$P$2:$R$16,2,FALSE)</f>
        <v>New_IQ_KOM_C_ATF_ 300x250</v>
      </c>
      <c r="L56" t="str">
        <f>VLOOKUP($A56,$P$2:$R$16,2,FALSE)</f>
        <v>New_IQ_KOM_C_ATF_ 300x250</v>
      </c>
      <c r="M56" t="str">
        <f t="shared" si="0"/>
        <v>368e0fcccc64b410342fa9721904279142406</v>
      </c>
      <c r="N56">
        <f>VLOOKUP($M56,Sheet1!$A$2:$G$271,6,FALSE)</f>
        <v>112.3933</v>
      </c>
    </row>
    <row r="57" spans="1:14" x14ac:dyDescent="0.3">
      <c r="A57" t="s">
        <v>17</v>
      </c>
      <c r="B57" s="1">
        <v>42406</v>
      </c>
      <c r="C57">
        <v>54664</v>
      </c>
      <c r="D57">
        <v>27380</v>
      </c>
      <c r="E57">
        <v>2761</v>
      </c>
      <c r="F57">
        <v>1</v>
      </c>
      <c r="G57">
        <v>0</v>
      </c>
      <c r="H57">
        <v>0.100840029218407</v>
      </c>
      <c r="I57">
        <v>3.652300949598E-5</v>
      </c>
      <c r="J57">
        <v>3.6218761318362002E-4</v>
      </c>
      <c r="K57" t="str">
        <f>VLOOKUP($A57,$P$2:$R$16,2,FALSE)</f>
        <v>RTT-rightRailC-Komoona-300x250_Mobile</v>
      </c>
      <c r="L57" t="str">
        <f>VLOOKUP($A57,$P$2:$R$16,2,FALSE)</f>
        <v>RTT-rightRailC-Komoona-300x250_Mobile</v>
      </c>
      <c r="M57" t="str">
        <f t="shared" si="0"/>
        <v>4f252621e6350586df34c5d60348427842406</v>
      </c>
      <c r="N57">
        <f>VLOOKUP($M57,Sheet1!$A$2:$G$271,6,FALSE)</f>
        <v>5.5457999999999998</v>
      </c>
    </row>
    <row r="58" spans="1:14" x14ac:dyDescent="0.3">
      <c r="A58" t="s">
        <v>13</v>
      </c>
      <c r="B58" s="1">
        <v>42406</v>
      </c>
      <c r="C58">
        <v>56134</v>
      </c>
      <c r="D58">
        <v>14707</v>
      </c>
      <c r="E58">
        <v>4726</v>
      </c>
      <c r="F58">
        <v>0</v>
      </c>
      <c r="G58">
        <v>0</v>
      </c>
      <c r="H58">
        <v>0.32134357788807999</v>
      </c>
      <c r="I58">
        <v>0</v>
      </c>
      <c r="J58">
        <v>0</v>
      </c>
      <c r="K58" t="str">
        <f>VLOOKUP($A58,$P$2:$R$16,2,FALSE)</f>
        <v>RTT-belowNavB-Komoona-728x90_Desktop</v>
      </c>
      <c r="L58" t="str">
        <f>VLOOKUP($A58,$P$2:$R$16,2,FALSE)</f>
        <v>RTT-belowNavB-Komoona-728x90_Desktop</v>
      </c>
      <c r="M58" t="str">
        <f t="shared" si="0"/>
        <v>5aac8f166e1434da6c05a0449704ea2042406</v>
      </c>
      <c r="N58">
        <f>VLOOKUP($M58,Sheet1!$A$2:$G$271,6,FALSE)</f>
        <v>3.4620000000000002</v>
      </c>
    </row>
    <row r="59" spans="1:14" x14ac:dyDescent="0.3">
      <c r="A59" t="s">
        <v>11</v>
      </c>
      <c r="B59" s="1">
        <v>42406</v>
      </c>
      <c r="C59">
        <v>369279</v>
      </c>
      <c r="D59">
        <v>314737</v>
      </c>
      <c r="E59">
        <v>142979</v>
      </c>
      <c r="F59">
        <v>17081</v>
      </c>
      <c r="G59">
        <v>56.555082200000001</v>
      </c>
      <c r="H59">
        <v>0.45428087577882398</v>
      </c>
      <c r="I59">
        <v>5.4270708559845199E-2</v>
      </c>
      <c r="J59">
        <v>0.119465096272879</v>
      </c>
      <c r="K59" t="str">
        <f>VLOOKUP($A59,$P$2:$R$16,2,FALSE)</f>
        <v>New_IQ_KOM_C_BTF2_ 300x250</v>
      </c>
      <c r="L59" t="str">
        <f>VLOOKUP($A59,$P$2:$R$16,2,FALSE)</f>
        <v>New_IQ_KOM_C_BTF2_ 300x250</v>
      </c>
      <c r="M59" t="str">
        <f t="shared" si="0"/>
        <v>78ab233309dc385d84b1824874ac13e242406</v>
      </c>
      <c r="N59">
        <f>VLOOKUP($M59,Sheet1!$A$2:$G$271,6,FALSE)</f>
        <v>151.7466</v>
      </c>
    </row>
    <row r="60" spans="1:14" x14ac:dyDescent="0.3">
      <c r="A60" t="s">
        <v>20</v>
      </c>
      <c r="B60" s="1">
        <v>42406</v>
      </c>
      <c r="C60">
        <v>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tr">
        <f>VLOOKUP($A60,$P$2:$R$16,2,FALSE)</f>
        <v>AVT-aboveNavB-PB--Komoona-728x90_Desktop</v>
      </c>
      <c r="L60" t="str">
        <f>VLOOKUP($A60,$P$2:$R$16,2,FALSE)</f>
        <v>AVT-aboveNavB-PB--Komoona-728x90_Desktop</v>
      </c>
      <c r="M60" t="str">
        <f t="shared" si="0"/>
        <v>a5de3d6d2f626cc2ee598a14ada51c3742406</v>
      </c>
      <c r="N60">
        <f>VLOOKUP($M60,Sheet1!$A$2:$G$271,6,FALSE)</f>
        <v>0.43080000000000002</v>
      </c>
    </row>
    <row r="61" spans="1:14" x14ac:dyDescent="0.3">
      <c r="A61" t="s">
        <v>16</v>
      </c>
      <c r="B61" s="1">
        <v>42406</v>
      </c>
      <c r="C61">
        <v>372148</v>
      </c>
      <c r="D61">
        <v>173277</v>
      </c>
      <c r="E61">
        <v>88648</v>
      </c>
      <c r="F61">
        <v>4158</v>
      </c>
      <c r="G61">
        <v>10.077923500000001</v>
      </c>
      <c r="H61">
        <v>0.51159703826820602</v>
      </c>
      <c r="I61">
        <v>2.3996260323066499E-2</v>
      </c>
      <c r="J61">
        <v>4.6904611497157203E-2</v>
      </c>
      <c r="K61" t="str">
        <f>VLOOKUP($A61,$P$2:$R$16,2,FALSE)</f>
        <v>New_IQ_KOM_C_ATF_ 728x90</v>
      </c>
      <c r="L61" t="str">
        <f>VLOOKUP($A61,$P$2:$R$16,2,FALSE)</f>
        <v>New_IQ_KOM_C_ATF_ 728x90</v>
      </c>
      <c r="M61" t="str">
        <f t="shared" si="0"/>
        <v>b099e27c6d929509f67c5a04cca9900042406</v>
      </c>
      <c r="N61">
        <f>VLOOKUP($M61,Sheet1!$A$2:$G$271,6,FALSE)</f>
        <v>37.558</v>
      </c>
    </row>
    <row r="62" spans="1:14" x14ac:dyDescent="0.3">
      <c r="A62" t="s">
        <v>9</v>
      </c>
      <c r="B62" s="1">
        <v>42406</v>
      </c>
      <c r="C62">
        <v>7</v>
      </c>
      <c r="D62">
        <v>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tr">
        <f>VLOOKUP($A62,$P$2:$R$16,2,FALSE)</f>
        <v>AVT-aboveNavB-PB-Komoona-300x250_Mobile</v>
      </c>
      <c r="L62" t="str">
        <f>VLOOKUP($A62,$P$2:$R$16,2,FALSE)</f>
        <v>AVT-aboveNavB-PB-Komoona-300x250_Mobile</v>
      </c>
      <c r="M62" t="str">
        <f t="shared" si="0"/>
        <v>ccfd16416dc1cdc202c9b3dd60d09d5d42406</v>
      </c>
      <c r="N62">
        <f>VLOOKUP($M62,Sheet1!$A$2:$G$271,6,FALSE)</f>
        <v>0.31640000000000001</v>
      </c>
    </row>
    <row r="63" spans="1:14" x14ac:dyDescent="0.3">
      <c r="A63" t="s">
        <v>10</v>
      </c>
      <c r="B63" s="1">
        <v>42406</v>
      </c>
      <c r="C63">
        <v>372708</v>
      </c>
      <c r="D63">
        <v>15920</v>
      </c>
      <c r="E63">
        <v>6923</v>
      </c>
      <c r="F63">
        <v>627</v>
      </c>
      <c r="G63">
        <v>0.99194830000000001</v>
      </c>
      <c r="H63">
        <v>0.43486180904522598</v>
      </c>
      <c r="I63">
        <v>3.9384422110552701E-2</v>
      </c>
      <c r="J63">
        <v>9.0567672974144101E-2</v>
      </c>
      <c r="K63" t="str">
        <f>VLOOKUP($A63,$P$2:$R$16,2,FALSE)</f>
        <v>IQ C Sticky $ 728x90</v>
      </c>
      <c r="L63" t="str">
        <f>VLOOKUP($A63,$P$2:$R$16,2,FALSE)</f>
        <v>IQ C Sticky $ 728x90</v>
      </c>
      <c r="M63" t="str">
        <f t="shared" si="0"/>
        <v>e4193627f2ffb9e0a0e25a45e27b2dc942406</v>
      </c>
      <c r="N63">
        <f>VLOOKUP($M63,Sheet1!$A$2:$G$271,6,FALSE)</f>
        <v>2.0790999999999999</v>
      </c>
    </row>
    <row r="64" spans="1:14" x14ac:dyDescent="0.3">
      <c r="A64" t="s">
        <v>21</v>
      </c>
      <c r="B64" s="1">
        <v>42406</v>
      </c>
      <c r="C64">
        <v>364252</v>
      </c>
      <c r="D64">
        <v>291734</v>
      </c>
      <c r="E64">
        <v>122783</v>
      </c>
      <c r="F64">
        <v>41</v>
      </c>
      <c r="G64">
        <v>0</v>
      </c>
      <c r="H64">
        <v>0.42087312414733902</v>
      </c>
      <c r="I64">
        <v>1.4053898414307999E-4</v>
      </c>
      <c r="J64">
        <v>3.3392244854743E-4</v>
      </c>
      <c r="K64" t="str">
        <f>VLOOKUP($A64,$P$2:$R$16,2,FALSE)</f>
        <v>New_IQ_KOM_C_BTF_ 300x250</v>
      </c>
      <c r="L64" t="str">
        <f>VLOOKUP($A64,$P$2:$R$16,2,FALSE)</f>
        <v>New_IQ_KOM_C_BTF_ 300x250</v>
      </c>
      <c r="M64" t="str">
        <f t="shared" si="0"/>
        <v>fed7e1ecb321991dea176156e264d81042406</v>
      </c>
      <c r="N64">
        <f>VLOOKUP($M64,Sheet1!$A$2:$G$271,6,FALSE)</f>
        <v>182.9023</v>
      </c>
    </row>
    <row r="65" spans="1:14" x14ac:dyDescent="0.3">
      <c r="A65" t="s">
        <v>12</v>
      </c>
      <c r="B65" s="1">
        <v>42407</v>
      </c>
      <c r="C65">
        <v>115112</v>
      </c>
      <c r="D65">
        <v>73996</v>
      </c>
      <c r="E65">
        <v>29565</v>
      </c>
      <c r="F65">
        <v>2774</v>
      </c>
      <c r="G65">
        <v>7.8438865</v>
      </c>
      <c r="H65">
        <v>0.39954862424995902</v>
      </c>
      <c r="I65">
        <v>3.7488512892588699E-2</v>
      </c>
      <c r="J65">
        <v>9.3827160493827097E-2</v>
      </c>
      <c r="K65" t="str">
        <f>VLOOKUP($A65,$P$2:$R$16,2,FALSE)</f>
        <v>New_IQ_KOM_C_ATF_ 300x250</v>
      </c>
      <c r="L65" t="str">
        <f>VLOOKUP($A65,$P$2:$R$16,2,FALSE)</f>
        <v>New_IQ_KOM_C_ATF_ 300x250</v>
      </c>
      <c r="M65" t="str">
        <f t="shared" si="0"/>
        <v>368e0fcccc64b410342fa9721904279142407</v>
      </c>
      <c r="N65">
        <f>VLOOKUP($M65,Sheet1!$A$2:$G$271,6,FALSE)</f>
        <v>83.498699999999999</v>
      </c>
    </row>
    <row r="66" spans="1:14" x14ac:dyDescent="0.3">
      <c r="A66" t="s">
        <v>17</v>
      </c>
      <c r="B66" s="1">
        <v>42407</v>
      </c>
      <c r="C66">
        <v>58419</v>
      </c>
      <c r="D66">
        <v>29458</v>
      </c>
      <c r="E66">
        <v>3350</v>
      </c>
      <c r="F66">
        <v>1</v>
      </c>
      <c r="G66">
        <v>0</v>
      </c>
      <c r="H66">
        <v>0.11372123022608401</v>
      </c>
      <c r="I66">
        <v>3.394663588838E-5</v>
      </c>
      <c r="J66">
        <v>2.9850746268656001E-4</v>
      </c>
      <c r="K66" t="str">
        <f>VLOOKUP($A66,$P$2:$R$16,2,FALSE)</f>
        <v>RTT-rightRailC-Komoona-300x250_Mobile</v>
      </c>
      <c r="L66" t="str">
        <f>VLOOKUP($A66,$P$2:$R$16,2,FALSE)</f>
        <v>RTT-rightRailC-Komoona-300x250_Mobile</v>
      </c>
      <c r="M66" t="str">
        <f t="shared" si="0"/>
        <v>4f252621e6350586df34c5d60348427842407</v>
      </c>
      <c r="N66">
        <f>VLOOKUP($M66,Sheet1!$A$2:$G$271,6,FALSE)</f>
        <v>6.6230000000000002</v>
      </c>
    </row>
    <row r="67" spans="1:14" x14ac:dyDescent="0.3">
      <c r="A67" t="s">
        <v>13</v>
      </c>
      <c r="B67" s="1">
        <v>42407</v>
      </c>
      <c r="C67">
        <v>60000</v>
      </c>
      <c r="D67">
        <v>16199</v>
      </c>
      <c r="E67">
        <v>5456</v>
      </c>
      <c r="F67">
        <v>0</v>
      </c>
      <c r="G67">
        <v>0</v>
      </c>
      <c r="H67">
        <v>0.33681091425396598</v>
      </c>
      <c r="I67">
        <v>0</v>
      </c>
      <c r="J67">
        <v>0</v>
      </c>
      <c r="K67" t="str">
        <f>VLOOKUP($A67,$P$2:$R$16,2,FALSE)</f>
        <v>RTT-belowNavB-Komoona-728x90_Desktop</v>
      </c>
      <c r="L67" t="str">
        <f>VLOOKUP($A67,$P$2:$R$16,2,FALSE)</f>
        <v>RTT-belowNavB-Komoona-728x90_Desktop</v>
      </c>
      <c r="M67" t="str">
        <f t="shared" ref="M67:M130" si="1">A67&amp;B67</f>
        <v>5aac8f166e1434da6c05a0449704ea2042407</v>
      </c>
      <c r="N67">
        <f>VLOOKUP($M67,Sheet1!$A$2:$G$271,6,FALSE)</f>
        <v>3.8839999999999999</v>
      </c>
    </row>
    <row r="68" spans="1:14" x14ac:dyDescent="0.3">
      <c r="A68" t="s">
        <v>11</v>
      </c>
      <c r="B68" s="1">
        <v>42407</v>
      </c>
      <c r="C68">
        <v>111517</v>
      </c>
      <c r="D68">
        <v>91727</v>
      </c>
      <c r="E68">
        <v>40504</v>
      </c>
      <c r="F68">
        <v>5198</v>
      </c>
      <c r="G68">
        <v>16.2441396</v>
      </c>
      <c r="H68">
        <v>0.44157118405703799</v>
      </c>
      <c r="I68">
        <v>5.6668156595113699E-2</v>
      </c>
      <c r="J68">
        <v>0.12833300414773799</v>
      </c>
      <c r="K68" t="str">
        <f>VLOOKUP($A68,$P$2:$R$16,2,FALSE)</f>
        <v>New_IQ_KOM_C_BTF2_ 300x250</v>
      </c>
      <c r="L68" t="str">
        <f>VLOOKUP($A68,$P$2:$R$16,2,FALSE)</f>
        <v>New_IQ_KOM_C_BTF2_ 300x250</v>
      </c>
      <c r="M68" t="str">
        <f t="shared" si="1"/>
        <v>78ab233309dc385d84b1824874ac13e242407</v>
      </c>
      <c r="N68">
        <f>VLOOKUP($M68,Sheet1!$A$2:$G$271,6,FALSE)</f>
        <v>114.0185</v>
      </c>
    </row>
    <row r="69" spans="1:14" x14ac:dyDescent="0.3">
      <c r="A69" t="s">
        <v>20</v>
      </c>
      <c r="B69" s="1">
        <v>42407</v>
      </c>
      <c r="C69">
        <v>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tr">
        <f>VLOOKUP($A69,$P$2:$R$16,2,FALSE)</f>
        <v>AVT-aboveNavB-PB--Komoona-728x90_Desktop</v>
      </c>
      <c r="L69" t="str">
        <f>VLOOKUP($A69,$P$2:$R$16,2,FALSE)</f>
        <v>AVT-aboveNavB-PB--Komoona-728x90_Desktop</v>
      </c>
      <c r="M69" t="str">
        <f t="shared" si="1"/>
        <v>a5de3d6d2f626cc2ee598a14ada51c3742407</v>
      </c>
      <c r="N69">
        <f>VLOOKUP($M69,Sheet1!$A$2:$G$271,6,FALSE)</f>
        <v>0.3624</v>
      </c>
    </row>
    <row r="70" spans="1:14" x14ac:dyDescent="0.3">
      <c r="A70" t="s">
        <v>16</v>
      </c>
      <c r="B70" s="1">
        <v>42407</v>
      </c>
      <c r="C70">
        <v>116041</v>
      </c>
      <c r="D70">
        <v>54162</v>
      </c>
      <c r="E70">
        <v>26062</v>
      </c>
      <c r="F70">
        <v>1093</v>
      </c>
      <c r="G70">
        <v>2.8080101000000002</v>
      </c>
      <c r="H70">
        <v>0.481186071415383</v>
      </c>
      <c r="I70">
        <v>2.0180200140319699E-2</v>
      </c>
      <c r="J70">
        <v>4.1938454454761701E-2</v>
      </c>
      <c r="K70" t="str">
        <f>VLOOKUP($A70,$P$2:$R$16,2,FALSE)</f>
        <v>New_IQ_KOM_C_ATF_ 728x90</v>
      </c>
      <c r="L70" t="str">
        <f>VLOOKUP($A70,$P$2:$R$16,2,FALSE)</f>
        <v>New_IQ_KOM_C_ATF_ 728x90</v>
      </c>
      <c r="M70" t="str">
        <f t="shared" si="1"/>
        <v>b099e27c6d929509f67c5a04cca9900042407</v>
      </c>
      <c r="N70">
        <f>VLOOKUP($M70,Sheet1!$A$2:$G$271,6,FALSE)</f>
        <v>32.589700000000001</v>
      </c>
    </row>
    <row r="71" spans="1:14" x14ac:dyDescent="0.3">
      <c r="A71" t="s">
        <v>9</v>
      </c>
      <c r="B71" s="1">
        <v>42407</v>
      </c>
      <c r="C71">
        <v>4</v>
      </c>
      <c r="D71">
        <v>3</v>
      </c>
      <c r="E71">
        <v>2</v>
      </c>
      <c r="F71">
        <v>0</v>
      </c>
      <c r="G71">
        <v>0</v>
      </c>
      <c r="H71">
        <v>0.66666666666666596</v>
      </c>
      <c r="I71">
        <v>0</v>
      </c>
      <c r="J71">
        <v>0</v>
      </c>
      <c r="K71" t="str">
        <f>VLOOKUP($A71,$P$2:$R$16,2,FALSE)</f>
        <v>AVT-aboveNavB-PB-Komoona-300x250_Mobile</v>
      </c>
      <c r="L71" t="str">
        <f>VLOOKUP($A71,$P$2:$R$16,2,FALSE)</f>
        <v>AVT-aboveNavB-PB-Komoona-300x250_Mobile</v>
      </c>
      <c r="M71" t="str">
        <f t="shared" si="1"/>
        <v>ccfd16416dc1cdc202c9b3dd60d09d5d42407</v>
      </c>
      <c r="N71">
        <f>VLOOKUP($M71,Sheet1!$A$2:$G$271,6,FALSE)</f>
        <v>0.29880000000000001</v>
      </c>
    </row>
    <row r="72" spans="1:14" x14ac:dyDescent="0.3">
      <c r="A72" t="s">
        <v>10</v>
      </c>
      <c r="B72" s="1">
        <v>42407</v>
      </c>
      <c r="C72">
        <v>117044</v>
      </c>
      <c r="D72">
        <v>5679</v>
      </c>
      <c r="E72">
        <v>2736</v>
      </c>
      <c r="F72">
        <v>191</v>
      </c>
      <c r="G72">
        <v>0.33263789999999999</v>
      </c>
      <c r="H72">
        <v>0.48177496038034801</v>
      </c>
      <c r="I72">
        <v>3.3632681810177797E-2</v>
      </c>
      <c r="J72">
        <v>6.9809941520467794E-2</v>
      </c>
      <c r="K72" t="str">
        <f>VLOOKUP($A72,$P$2:$R$16,2,FALSE)</f>
        <v>IQ C Sticky $ 728x90</v>
      </c>
      <c r="L72" t="str">
        <f>VLOOKUP($A72,$P$2:$R$16,2,FALSE)</f>
        <v>IQ C Sticky $ 728x90</v>
      </c>
      <c r="M72" t="str">
        <f t="shared" si="1"/>
        <v>e4193627f2ffb9e0a0e25a45e27b2dc942407</v>
      </c>
      <c r="N72">
        <f>VLOOKUP($M72,Sheet1!$A$2:$G$271,6,FALSE)</f>
        <v>2.2073</v>
      </c>
    </row>
    <row r="73" spans="1:14" x14ac:dyDescent="0.3">
      <c r="A73" t="s">
        <v>21</v>
      </c>
      <c r="B73" s="1">
        <v>42407</v>
      </c>
      <c r="C73">
        <v>113284</v>
      </c>
      <c r="D73">
        <v>88186</v>
      </c>
      <c r="E73">
        <v>35862</v>
      </c>
      <c r="F73">
        <v>9</v>
      </c>
      <c r="G73">
        <v>0</v>
      </c>
      <c r="H73">
        <v>0.40666318916834798</v>
      </c>
      <c r="I73">
        <v>1.0205701585285E-4</v>
      </c>
      <c r="J73">
        <v>2.509620210808E-4</v>
      </c>
      <c r="K73" t="str">
        <f>VLOOKUP($A73,$P$2:$R$16,2,FALSE)</f>
        <v>New_IQ_KOM_C_BTF_ 300x250</v>
      </c>
      <c r="L73" t="str">
        <f>VLOOKUP($A73,$P$2:$R$16,2,FALSE)</f>
        <v>New_IQ_KOM_C_BTF_ 300x250</v>
      </c>
      <c r="M73" t="str">
        <f t="shared" si="1"/>
        <v>fed7e1ecb321991dea176156e264d81042407</v>
      </c>
      <c r="N73">
        <f>VLOOKUP($M73,Sheet1!$A$2:$G$271,6,FALSE)</f>
        <v>166.4119</v>
      </c>
    </row>
    <row r="74" spans="1:14" x14ac:dyDescent="0.3">
      <c r="A74" t="s">
        <v>12</v>
      </c>
      <c r="B74" s="1">
        <v>42408</v>
      </c>
      <c r="C74">
        <v>250</v>
      </c>
      <c r="D74">
        <v>27</v>
      </c>
      <c r="E74">
        <v>14</v>
      </c>
      <c r="F74">
        <v>0</v>
      </c>
      <c r="G74">
        <v>0</v>
      </c>
      <c r="H74">
        <v>0.51851851851851805</v>
      </c>
      <c r="I74">
        <v>0</v>
      </c>
      <c r="J74">
        <v>0</v>
      </c>
      <c r="K74" t="str">
        <f>VLOOKUP($A74,$P$2:$R$16,2,FALSE)</f>
        <v>New_IQ_KOM_C_ATF_ 300x250</v>
      </c>
      <c r="L74" t="str">
        <f>VLOOKUP($A74,$P$2:$R$16,2,FALSE)</f>
        <v>New_IQ_KOM_C_ATF_ 300x250</v>
      </c>
      <c r="M74" t="str">
        <f t="shared" si="1"/>
        <v>368e0fcccc64b410342fa9721904279142408</v>
      </c>
      <c r="N74">
        <f>VLOOKUP($M74,Sheet1!$A$2:$G$271,6,FALSE)</f>
        <v>66.554400000000001</v>
      </c>
    </row>
    <row r="75" spans="1:14" x14ac:dyDescent="0.3">
      <c r="A75" t="s">
        <v>17</v>
      </c>
      <c r="B75" s="1">
        <v>42408</v>
      </c>
      <c r="C75">
        <v>37560</v>
      </c>
      <c r="D75">
        <v>17335</v>
      </c>
      <c r="E75">
        <v>2012</v>
      </c>
      <c r="F75">
        <v>2</v>
      </c>
      <c r="G75">
        <v>0</v>
      </c>
      <c r="H75">
        <v>0.116065762907412</v>
      </c>
      <c r="I75">
        <v>1.1537352177675E-4</v>
      </c>
      <c r="J75">
        <v>9.9403578528827006E-4</v>
      </c>
      <c r="K75" t="str">
        <f>VLOOKUP($A75,$P$2:$R$16,2,FALSE)</f>
        <v>RTT-rightRailC-Komoona-300x250_Mobile</v>
      </c>
      <c r="L75" t="str">
        <f>VLOOKUP($A75,$P$2:$R$16,2,FALSE)</f>
        <v>RTT-rightRailC-Komoona-300x250_Mobile</v>
      </c>
      <c r="M75" t="str">
        <f t="shared" si="1"/>
        <v>4f252621e6350586df34c5d60348427842408</v>
      </c>
      <c r="N75">
        <f>VLOOKUP($M75,Sheet1!$A$2:$G$271,6,FALSE)</f>
        <v>3.5811999999999999</v>
      </c>
    </row>
    <row r="76" spans="1:14" x14ac:dyDescent="0.3">
      <c r="A76" t="s">
        <v>13</v>
      </c>
      <c r="B76" s="1">
        <v>42408</v>
      </c>
      <c r="C76">
        <v>37869</v>
      </c>
      <c r="D76">
        <v>12709</v>
      </c>
      <c r="E76">
        <v>3906</v>
      </c>
      <c r="F76">
        <v>0</v>
      </c>
      <c r="G76">
        <v>0</v>
      </c>
      <c r="H76">
        <v>0.30734125422928599</v>
      </c>
      <c r="I76">
        <v>0</v>
      </c>
      <c r="J76">
        <v>0</v>
      </c>
      <c r="K76" t="str">
        <f>VLOOKUP($A76,$P$2:$R$16,2,FALSE)</f>
        <v>RTT-belowNavB-Komoona-728x90_Desktop</v>
      </c>
      <c r="L76" t="str">
        <f>VLOOKUP($A76,$P$2:$R$16,2,FALSE)</f>
        <v>RTT-belowNavB-Komoona-728x90_Desktop</v>
      </c>
      <c r="M76" t="str">
        <f t="shared" si="1"/>
        <v>5aac8f166e1434da6c05a0449704ea2042408</v>
      </c>
      <c r="N76">
        <f>VLOOKUP($M76,Sheet1!$A$2:$G$271,6,FALSE)</f>
        <v>2.6095999999999999</v>
      </c>
    </row>
    <row r="77" spans="1:14" x14ac:dyDescent="0.3">
      <c r="A77" t="s">
        <v>11</v>
      </c>
      <c r="B77" s="1">
        <v>42408</v>
      </c>
      <c r="C77">
        <v>210</v>
      </c>
      <c r="D77">
        <v>29</v>
      </c>
      <c r="E77">
        <v>7</v>
      </c>
      <c r="F77">
        <v>1</v>
      </c>
      <c r="G77">
        <v>6.9900000000000006E-3</v>
      </c>
      <c r="H77">
        <v>0.24137931034482701</v>
      </c>
      <c r="I77">
        <v>3.4482758620689599E-2</v>
      </c>
      <c r="J77">
        <v>0.14285714285714199</v>
      </c>
      <c r="K77" t="str">
        <f>VLOOKUP($A77,$P$2:$R$16,2,FALSE)</f>
        <v>New_IQ_KOM_C_BTF2_ 300x250</v>
      </c>
      <c r="L77" t="str">
        <f>VLOOKUP($A77,$P$2:$R$16,2,FALSE)</f>
        <v>New_IQ_KOM_C_BTF2_ 300x250</v>
      </c>
      <c r="M77" t="str">
        <f t="shared" si="1"/>
        <v>78ab233309dc385d84b1824874ac13e242408</v>
      </c>
      <c r="N77">
        <f>VLOOKUP($M77,Sheet1!$A$2:$G$271,6,FALSE)</f>
        <v>131.24019999999999</v>
      </c>
    </row>
    <row r="78" spans="1:14" x14ac:dyDescent="0.3">
      <c r="A78" t="s">
        <v>20</v>
      </c>
      <c r="B78" s="1">
        <v>42408</v>
      </c>
      <c r="C78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tr">
        <f>VLOOKUP($A78,$P$2:$R$16,2,FALSE)</f>
        <v>AVT-aboveNavB-PB--Komoona-728x90_Desktop</v>
      </c>
      <c r="L78" t="str">
        <f>VLOOKUP($A78,$P$2:$R$16,2,FALSE)</f>
        <v>AVT-aboveNavB-PB--Komoona-728x90_Desktop</v>
      </c>
      <c r="M78" t="str">
        <f t="shared" si="1"/>
        <v>a5de3d6d2f626cc2ee598a14ada51c3742408</v>
      </c>
      <c r="N78">
        <f>VLOOKUP($M78,Sheet1!$A$2:$G$271,6,FALSE)</f>
        <v>0.37419999999999998</v>
      </c>
    </row>
    <row r="79" spans="1:14" x14ac:dyDescent="0.3">
      <c r="A79" t="s">
        <v>16</v>
      </c>
      <c r="B79" s="1">
        <v>42408</v>
      </c>
      <c r="C79">
        <v>252</v>
      </c>
      <c r="D79">
        <v>23</v>
      </c>
      <c r="E79">
        <v>19</v>
      </c>
      <c r="F79">
        <v>1</v>
      </c>
      <c r="G79">
        <v>1.9237E-3</v>
      </c>
      <c r="H79">
        <v>0.82608695652173902</v>
      </c>
      <c r="I79">
        <v>4.3478260869565202E-2</v>
      </c>
      <c r="J79">
        <v>5.2631578947368397E-2</v>
      </c>
      <c r="K79" t="str">
        <f>VLOOKUP($A79,$P$2:$R$16,2,FALSE)</f>
        <v>New_IQ_KOM_C_ATF_ 728x90</v>
      </c>
      <c r="L79" t="str">
        <f>VLOOKUP($A79,$P$2:$R$16,2,FALSE)</f>
        <v>New_IQ_KOM_C_ATF_ 728x90</v>
      </c>
      <c r="M79" t="str">
        <f t="shared" si="1"/>
        <v>b099e27c6d929509f67c5a04cca9900042408</v>
      </c>
      <c r="N79">
        <f>VLOOKUP($M79,Sheet1!$A$2:$G$271,6,FALSE)</f>
        <v>42.612299999999998</v>
      </c>
    </row>
    <row r="80" spans="1:14" x14ac:dyDescent="0.3">
      <c r="A80" t="s">
        <v>9</v>
      </c>
      <c r="B80" s="1">
        <v>42408</v>
      </c>
      <c r="C80">
        <v>3</v>
      </c>
      <c r="D80">
        <v>2</v>
      </c>
      <c r="E80">
        <v>2</v>
      </c>
      <c r="F80">
        <v>0</v>
      </c>
      <c r="G80">
        <v>0</v>
      </c>
      <c r="H80">
        <v>1</v>
      </c>
      <c r="I80">
        <v>0</v>
      </c>
      <c r="J80">
        <v>0</v>
      </c>
      <c r="K80" t="str">
        <f>VLOOKUP($A80,$P$2:$R$16,2,FALSE)</f>
        <v>AVT-aboveNavB-PB-Komoona-300x250_Mobile</v>
      </c>
      <c r="L80" t="str">
        <f>VLOOKUP($A80,$P$2:$R$16,2,FALSE)</f>
        <v>AVT-aboveNavB-PB-Komoona-300x250_Mobile</v>
      </c>
      <c r="M80" t="str">
        <f t="shared" si="1"/>
        <v>ccfd16416dc1cdc202c9b3dd60d09d5d42408</v>
      </c>
      <c r="N80">
        <f>VLOOKUP($M80,Sheet1!$A$2:$G$271,6,FALSE)</f>
        <v>0.1244</v>
      </c>
    </row>
    <row r="81" spans="1:14" x14ac:dyDescent="0.3">
      <c r="A81" t="s">
        <v>10</v>
      </c>
      <c r="B81" s="1">
        <v>42408</v>
      </c>
      <c r="C81">
        <v>253</v>
      </c>
      <c r="D81">
        <v>3</v>
      </c>
      <c r="E81">
        <v>1</v>
      </c>
      <c r="F81">
        <v>0</v>
      </c>
      <c r="G81">
        <v>0</v>
      </c>
      <c r="H81">
        <v>0.33333333333333298</v>
      </c>
      <c r="I81">
        <v>0</v>
      </c>
      <c r="J81">
        <v>0</v>
      </c>
      <c r="K81" t="str">
        <f>VLOOKUP($A81,$P$2:$R$16,2,FALSE)</f>
        <v>IQ C Sticky $ 728x90</v>
      </c>
      <c r="L81" t="str">
        <f>VLOOKUP($A81,$P$2:$R$16,2,FALSE)</f>
        <v>IQ C Sticky $ 728x90</v>
      </c>
      <c r="M81" t="str">
        <f t="shared" si="1"/>
        <v>e4193627f2ffb9e0a0e25a45e27b2dc942408</v>
      </c>
      <c r="N81">
        <f>VLOOKUP($M81,Sheet1!$A$2:$G$271,6,FALSE)</f>
        <v>2.9241000000000001</v>
      </c>
    </row>
    <row r="82" spans="1:14" x14ac:dyDescent="0.3">
      <c r="A82" t="s">
        <v>21</v>
      </c>
      <c r="B82" s="1">
        <v>42408</v>
      </c>
      <c r="C82">
        <v>250</v>
      </c>
      <c r="D82">
        <v>29</v>
      </c>
      <c r="E82">
        <v>17</v>
      </c>
      <c r="F82">
        <v>0</v>
      </c>
      <c r="G82">
        <v>0</v>
      </c>
      <c r="H82">
        <v>0.58620689655172398</v>
      </c>
      <c r="I82">
        <v>0</v>
      </c>
      <c r="J82">
        <v>0</v>
      </c>
      <c r="K82" t="str">
        <f>VLOOKUP($A82,$P$2:$R$16,2,FALSE)</f>
        <v>New_IQ_KOM_C_BTF_ 300x250</v>
      </c>
      <c r="L82" t="str">
        <f>VLOOKUP($A82,$P$2:$R$16,2,FALSE)</f>
        <v>New_IQ_KOM_C_BTF_ 300x250</v>
      </c>
      <c r="M82" t="str">
        <f t="shared" si="1"/>
        <v>fed7e1ecb321991dea176156e264d81042408</v>
      </c>
      <c r="N82">
        <f>VLOOKUP($M82,Sheet1!$A$2:$G$271,6,FALSE)</f>
        <v>245.29830000000001</v>
      </c>
    </row>
    <row r="83" spans="1:14" x14ac:dyDescent="0.3">
      <c r="A83" t="s">
        <v>12</v>
      </c>
      <c r="B83" s="1">
        <v>42409</v>
      </c>
      <c r="C83">
        <v>424484</v>
      </c>
      <c r="D83">
        <v>256514</v>
      </c>
      <c r="E83">
        <v>107913</v>
      </c>
      <c r="F83">
        <v>18828</v>
      </c>
      <c r="G83">
        <v>53.047937900000001</v>
      </c>
      <c r="H83">
        <v>0.4206904886283</v>
      </c>
      <c r="I83">
        <v>7.3399502561263694E-2</v>
      </c>
      <c r="J83">
        <v>0.17447388173806599</v>
      </c>
      <c r="K83" t="str">
        <f>VLOOKUP($A83,$P$2:$R$16,2,FALSE)</f>
        <v>New_IQ_KOM_C_ATF_ 300x250</v>
      </c>
      <c r="L83" t="str">
        <f>VLOOKUP($A83,$P$2:$R$16,2,FALSE)</f>
        <v>New_IQ_KOM_C_ATF_ 300x250</v>
      </c>
      <c r="M83" t="str">
        <f t="shared" si="1"/>
        <v>368e0fcccc64b410342fa9721904279142409</v>
      </c>
      <c r="N83">
        <f>VLOOKUP($M83,Sheet1!$A$2:$G$271,6,FALSE)</f>
        <v>118.4079</v>
      </c>
    </row>
    <row r="84" spans="1:14" x14ac:dyDescent="0.3">
      <c r="A84" t="s">
        <v>17</v>
      </c>
      <c r="B84" s="1">
        <v>42409</v>
      </c>
      <c r="C84">
        <v>26381</v>
      </c>
      <c r="D84">
        <v>14959</v>
      </c>
      <c r="E84">
        <v>2186</v>
      </c>
      <c r="F84">
        <v>34</v>
      </c>
      <c r="G84">
        <v>0.10758110000000001</v>
      </c>
      <c r="H84">
        <v>0.14613276288521901</v>
      </c>
      <c r="I84">
        <v>2.2728792031552901E-3</v>
      </c>
      <c r="J84">
        <v>1.55535224153705E-2</v>
      </c>
      <c r="K84" t="str">
        <f>VLOOKUP($A84,$P$2:$R$16,2,FALSE)</f>
        <v>RTT-rightRailC-Komoona-300x250_Mobile</v>
      </c>
      <c r="L84" t="str">
        <f>VLOOKUP($A84,$P$2:$R$16,2,FALSE)</f>
        <v>RTT-rightRailC-Komoona-300x250_Mobile</v>
      </c>
      <c r="M84" t="str">
        <f t="shared" si="1"/>
        <v>4f252621e6350586df34c5d60348427842409</v>
      </c>
      <c r="N84">
        <f>VLOOKUP($M84,Sheet1!$A$2:$G$271,6,FALSE)</f>
        <v>4.2766000000000002</v>
      </c>
    </row>
    <row r="85" spans="1:14" x14ac:dyDescent="0.3">
      <c r="A85" t="s">
        <v>13</v>
      </c>
      <c r="B85" s="1">
        <v>42409</v>
      </c>
      <c r="C85">
        <v>27193</v>
      </c>
      <c r="D85">
        <v>5655</v>
      </c>
      <c r="E85">
        <v>1617</v>
      </c>
      <c r="F85">
        <v>0</v>
      </c>
      <c r="G85">
        <v>0</v>
      </c>
      <c r="H85">
        <v>0.28594164456233401</v>
      </c>
      <c r="I85">
        <v>0</v>
      </c>
      <c r="J85">
        <v>0</v>
      </c>
      <c r="K85" t="str">
        <f>VLOOKUP($A85,$P$2:$R$16,2,FALSE)</f>
        <v>RTT-belowNavB-Komoona-728x90_Desktop</v>
      </c>
      <c r="L85" t="str">
        <f>VLOOKUP($A85,$P$2:$R$16,2,FALSE)</f>
        <v>RTT-belowNavB-Komoona-728x90_Desktop</v>
      </c>
      <c r="M85" t="str">
        <f t="shared" si="1"/>
        <v>5aac8f166e1434da6c05a0449704ea2042409</v>
      </c>
      <c r="N85">
        <f>VLOOKUP($M85,Sheet1!$A$2:$G$271,6,FALSE)</f>
        <v>1.1015999999999999</v>
      </c>
    </row>
    <row r="86" spans="1:14" x14ac:dyDescent="0.3">
      <c r="A86" t="s">
        <v>11</v>
      </c>
      <c r="B86" s="1">
        <v>42409</v>
      </c>
      <c r="C86">
        <v>422071</v>
      </c>
      <c r="D86">
        <v>359748</v>
      </c>
      <c r="E86">
        <v>128406</v>
      </c>
      <c r="F86">
        <v>51016</v>
      </c>
      <c r="G86">
        <v>121.4635689</v>
      </c>
      <c r="H86">
        <v>0.35693318656392797</v>
      </c>
      <c r="I86">
        <v>0.14181037837597399</v>
      </c>
      <c r="J86">
        <v>0.39730230674578998</v>
      </c>
      <c r="K86" t="str">
        <f>VLOOKUP($A86,$P$2:$R$16,2,FALSE)</f>
        <v>New_IQ_KOM_C_BTF2_ 300x250</v>
      </c>
      <c r="L86" t="str">
        <f>VLOOKUP($A86,$P$2:$R$16,2,FALSE)</f>
        <v>New_IQ_KOM_C_BTF2_ 300x250</v>
      </c>
      <c r="M86" t="str">
        <f t="shared" si="1"/>
        <v>78ab233309dc385d84b1824874ac13e242409</v>
      </c>
      <c r="N86">
        <f>VLOOKUP($M86,Sheet1!$A$2:$G$271,6,FALSE)</f>
        <v>205.10980000000001</v>
      </c>
    </row>
    <row r="87" spans="1:14" x14ac:dyDescent="0.3">
      <c r="A87" t="s">
        <v>20</v>
      </c>
      <c r="B87" s="1">
        <v>42409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t="str">
        <f>VLOOKUP($A87,$P$2:$R$16,2,FALSE)</f>
        <v>AVT-aboveNavB-PB--Komoona-728x90_Desktop</v>
      </c>
      <c r="L87" t="str">
        <f>VLOOKUP($A87,$P$2:$R$16,2,FALSE)</f>
        <v>AVT-aboveNavB-PB--Komoona-728x90_Desktop</v>
      </c>
      <c r="M87" t="str">
        <f t="shared" si="1"/>
        <v>a5de3d6d2f626cc2ee598a14ada51c3742409</v>
      </c>
      <c r="N87">
        <f>VLOOKUP($M87,Sheet1!$A$2:$G$271,6,FALSE)</f>
        <v>1.2412000000000001</v>
      </c>
    </row>
    <row r="88" spans="1:14" x14ac:dyDescent="0.3">
      <c r="A88" t="s">
        <v>16</v>
      </c>
      <c r="B88" s="1">
        <v>42409</v>
      </c>
      <c r="C88">
        <v>424620</v>
      </c>
      <c r="D88">
        <v>172803</v>
      </c>
      <c r="E88">
        <v>90534</v>
      </c>
      <c r="F88">
        <v>14746</v>
      </c>
      <c r="G88">
        <v>35.029269800000002</v>
      </c>
      <c r="H88">
        <v>0.52391451537299605</v>
      </c>
      <c r="I88">
        <v>8.5334166652199298E-2</v>
      </c>
      <c r="J88">
        <v>0.16287803477146701</v>
      </c>
      <c r="K88" t="str">
        <f>VLOOKUP($A88,$P$2:$R$16,2,FALSE)</f>
        <v>New_IQ_KOM_C_ATF_ 728x90</v>
      </c>
      <c r="L88" t="str">
        <f>VLOOKUP($A88,$P$2:$R$16,2,FALSE)</f>
        <v>New_IQ_KOM_C_ATF_ 728x90</v>
      </c>
      <c r="M88" t="str">
        <f t="shared" si="1"/>
        <v>b099e27c6d929509f67c5a04cca9900042409</v>
      </c>
      <c r="N88">
        <f>VLOOKUP($M88,Sheet1!$A$2:$G$271,6,FALSE)</f>
        <v>54.434399999999997</v>
      </c>
    </row>
    <row r="89" spans="1:14" x14ac:dyDescent="0.3">
      <c r="A89" t="s">
        <v>9</v>
      </c>
      <c r="B89" s="1">
        <v>42409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t="str">
        <f>VLOOKUP($A89,$P$2:$R$16,2,FALSE)</f>
        <v>AVT-aboveNavB-PB-Komoona-300x250_Mobile</v>
      </c>
      <c r="L89" t="str">
        <f>VLOOKUP($A89,$P$2:$R$16,2,FALSE)</f>
        <v>AVT-aboveNavB-PB-Komoona-300x250_Mobile</v>
      </c>
      <c r="M89" t="str">
        <f t="shared" si="1"/>
        <v>ccfd16416dc1cdc202c9b3dd60d09d5d42409</v>
      </c>
      <c r="N89">
        <f>VLOOKUP($M89,Sheet1!$A$2:$G$271,6,FALSE)</f>
        <v>0.8216</v>
      </c>
    </row>
    <row r="90" spans="1:14" x14ac:dyDescent="0.3">
      <c r="A90" t="s">
        <v>10</v>
      </c>
      <c r="B90" s="1">
        <v>42409</v>
      </c>
      <c r="C90">
        <v>427539</v>
      </c>
      <c r="D90">
        <v>15411</v>
      </c>
      <c r="E90">
        <v>5762</v>
      </c>
      <c r="F90">
        <v>156</v>
      </c>
      <c r="G90">
        <v>0.36466879999999996</v>
      </c>
      <c r="H90">
        <v>0.37388878074102899</v>
      </c>
      <c r="I90">
        <v>1.0122639672960799E-2</v>
      </c>
      <c r="J90">
        <v>2.7073932662270001E-2</v>
      </c>
      <c r="K90" t="str">
        <f>VLOOKUP($A90,$P$2:$R$16,2,FALSE)</f>
        <v>IQ C Sticky $ 728x90</v>
      </c>
      <c r="L90" t="str">
        <f>VLOOKUP($A90,$P$2:$R$16,2,FALSE)</f>
        <v>IQ C Sticky $ 728x90</v>
      </c>
      <c r="M90" t="str">
        <f t="shared" si="1"/>
        <v>e4193627f2ffb9e0a0e25a45e27b2dc942409</v>
      </c>
      <c r="N90">
        <f>VLOOKUP($M90,Sheet1!$A$2:$G$271,6,FALSE)</f>
        <v>3.7107000000000001</v>
      </c>
    </row>
    <row r="91" spans="1:14" x14ac:dyDescent="0.3">
      <c r="A91" t="s">
        <v>21</v>
      </c>
      <c r="B91" s="1">
        <v>42409</v>
      </c>
      <c r="C91">
        <v>415624</v>
      </c>
      <c r="D91">
        <v>332174</v>
      </c>
      <c r="E91">
        <v>201841</v>
      </c>
      <c r="F91">
        <v>13745</v>
      </c>
      <c r="G91">
        <v>21.646584900000001</v>
      </c>
      <c r="H91">
        <v>0.60763635925749704</v>
      </c>
      <c r="I91">
        <v>4.1378915869393698E-2</v>
      </c>
      <c r="J91">
        <v>6.80981564696964E-2</v>
      </c>
      <c r="K91" t="str">
        <f>VLOOKUP($A91,$P$2:$R$16,2,FALSE)</f>
        <v>New_IQ_KOM_C_BTF_ 300x250</v>
      </c>
      <c r="L91" t="str">
        <f>VLOOKUP($A91,$P$2:$R$16,2,FALSE)</f>
        <v>New_IQ_KOM_C_BTF_ 300x250</v>
      </c>
      <c r="M91" t="str">
        <f t="shared" si="1"/>
        <v>fed7e1ecb321991dea176156e264d81042409</v>
      </c>
      <c r="N91">
        <f>VLOOKUP($M91,Sheet1!$A$2:$G$271,6,FALSE)</f>
        <v>293.416</v>
      </c>
    </row>
    <row r="92" spans="1:14" x14ac:dyDescent="0.3">
      <c r="A92" t="s">
        <v>12</v>
      </c>
      <c r="B92" s="1">
        <v>42410</v>
      </c>
      <c r="C92">
        <v>396944</v>
      </c>
      <c r="D92">
        <v>250075</v>
      </c>
      <c r="E92">
        <v>96800</v>
      </c>
      <c r="F92">
        <v>31383</v>
      </c>
      <c r="G92">
        <v>89.425513600000002</v>
      </c>
      <c r="H92">
        <v>0.38708387483754803</v>
      </c>
      <c r="I92">
        <v>0.125494351694491</v>
      </c>
      <c r="J92">
        <v>0.32420454545454502</v>
      </c>
      <c r="K92" t="str">
        <f>VLOOKUP($A92,$P$2:$R$16,2,FALSE)</f>
        <v>New_IQ_KOM_C_ATF_ 300x250</v>
      </c>
      <c r="L92" t="str">
        <f>VLOOKUP($A92,$P$2:$R$16,2,FALSE)</f>
        <v>New_IQ_KOM_C_ATF_ 300x250</v>
      </c>
      <c r="M92" t="str">
        <f t="shared" si="1"/>
        <v>368e0fcccc64b410342fa9721904279142410</v>
      </c>
      <c r="N92">
        <f>VLOOKUP($M92,Sheet1!$A$2:$G$271,6,FALSE)</f>
        <v>102.0865</v>
      </c>
    </row>
    <row r="93" spans="1:14" x14ac:dyDescent="0.3">
      <c r="A93" t="s">
        <v>17</v>
      </c>
      <c r="B93" s="1">
        <v>42410</v>
      </c>
      <c r="C93">
        <v>26042</v>
      </c>
      <c r="D93">
        <v>7826</v>
      </c>
      <c r="E93">
        <v>1003</v>
      </c>
      <c r="F93">
        <v>28</v>
      </c>
      <c r="G93">
        <v>8.502330000000001E-2</v>
      </c>
      <c r="H93">
        <v>0.128162535139279</v>
      </c>
      <c r="I93">
        <v>3.5778175313058999E-3</v>
      </c>
      <c r="J93">
        <v>2.7916251246261198E-2</v>
      </c>
      <c r="K93" t="str">
        <f>VLOOKUP($A93,$P$2:$R$16,2,FALSE)</f>
        <v>RTT-rightRailC-Komoona-300x250_Mobile</v>
      </c>
      <c r="L93" t="str">
        <f>VLOOKUP($A93,$P$2:$R$16,2,FALSE)</f>
        <v>RTT-rightRailC-Komoona-300x250_Mobile</v>
      </c>
      <c r="M93" t="str">
        <f t="shared" si="1"/>
        <v>4f252621e6350586df34c5d60348427842410</v>
      </c>
      <c r="N93">
        <f>VLOOKUP($M93,Sheet1!$A$2:$G$271,6,FALSE)</f>
        <v>3.8917999999999999</v>
      </c>
    </row>
    <row r="94" spans="1:14" x14ac:dyDescent="0.3">
      <c r="A94" t="s">
        <v>13</v>
      </c>
      <c r="B94" s="1">
        <v>42410</v>
      </c>
      <c r="C94">
        <v>21440</v>
      </c>
      <c r="D94">
        <v>2395</v>
      </c>
      <c r="E94">
        <v>805</v>
      </c>
      <c r="F94">
        <v>0</v>
      </c>
      <c r="G94">
        <v>0</v>
      </c>
      <c r="H94">
        <v>0.33611691022964502</v>
      </c>
      <c r="I94">
        <v>0</v>
      </c>
      <c r="J94">
        <v>0</v>
      </c>
      <c r="K94" t="str">
        <f>VLOOKUP($A94,$P$2:$R$16,2,FALSE)</f>
        <v>RTT-belowNavB-Komoona-728x90_Desktop</v>
      </c>
      <c r="L94" t="str">
        <f>VLOOKUP($A94,$P$2:$R$16,2,FALSE)</f>
        <v>RTT-belowNavB-Komoona-728x90_Desktop</v>
      </c>
      <c r="M94" t="str">
        <f t="shared" si="1"/>
        <v>5aac8f166e1434da6c05a0449704ea2042410</v>
      </c>
      <c r="N94">
        <f>VLOOKUP($M94,Sheet1!$A$2:$G$271,6,FALSE)</f>
        <v>4.4800000000000004</v>
      </c>
    </row>
    <row r="95" spans="1:14" x14ac:dyDescent="0.3">
      <c r="A95" t="s">
        <v>11</v>
      </c>
      <c r="B95" s="1">
        <v>42410</v>
      </c>
      <c r="C95">
        <v>394828</v>
      </c>
      <c r="D95">
        <v>331262</v>
      </c>
      <c r="E95">
        <v>117677</v>
      </c>
      <c r="F95">
        <v>55282</v>
      </c>
      <c r="G95">
        <v>141.29028829999999</v>
      </c>
      <c r="H95">
        <v>0.35523845173910601</v>
      </c>
      <c r="I95">
        <v>0.16688301103054301</v>
      </c>
      <c r="J95">
        <v>0.46977744164110202</v>
      </c>
      <c r="K95" t="str">
        <f>VLOOKUP($A95,$P$2:$R$16,2,FALSE)</f>
        <v>New_IQ_KOM_C_BTF2_ 300x250</v>
      </c>
      <c r="L95" t="str">
        <f>VLOOKUP($A95,$P$2:$R$16,2,FALSE)</f>
        <v>New_IQ_KOM_C_BTF2_ 300x250</v>
      </c>
      <c r="M95" t="str">
        <f t="shared" si="1"/>
        <v>78ab233309dc385d84b1824874ac13e242410</v>
      </c>
      <c r="N95">
        <f>VLOOKUP($M95,Sheet1!$A$2:$G$271,6,FALSE)</f>
        <v>158.3768</v>
      </c>
    </row>
    <row r="96" spans="1:14" x14ac:dyDescent="0.3">
      <c r="A96" t="s">
        <v>20</v>
      </c>
      <c r="B96" s="1">
        <v>42410</v>
      </c>
      <c r="C96">
        <v>3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tr">
        <f>VLOOKUP($A96,$P$2:$R$16,2,FALSE)</f>
        <v>AVT-aboveNavB-PB--Komoona-728x90_Desktop</v>
      </c>
      <c r="L96" t="str">
        <f>VLOOKUP($A96,$P$2:$R$16,2,FALSE)</f>
        <v>AVT-aboveNavB-PB--Komoona-728x90_Desktop</v>
      </c>
      <c r="M96" t="str">
        <f t="shared" si="1"/>
        <v>a5de3d6d2f626cc2ee598a14ada51c3742410</v>
      </c>
      <c r="N96">
        <f>VLOOKUP($M96,Sheet1!$A$2:$G$271,6,FALSE)</f>
        <v>1.2332000000000001</v>
      </c>
    </row>
    <row r="97" spans="1:14" x14ac:dyDescent="0.3">
      <c r="A97" t="s">
        <v>16</v>
      </c>
      <c r="B97" s="1">
        <v>42410</v>
      </c>
      <c r="C97">
        <v>399310</v>
      </c>
      <c r="D97">
        <v>171692</v>
      </c>
      <c r="E97">
        <v>85720</v>
      </c>
      <c r="F97">
        <v>16514</v>
      </c>
      <c r="G97">
        <v>41.811512700000002</v>
      </c>
      <c r="H97">
        <v>0.49926612771707402</v>
      </c>
      <c r="I97">
        <v>9.6183864128788696E-2</v>
      </c>
      <c r="J97">
        <v>0.192650489967335</v>
      </c>
      <c r="K97" t="str">
        <f>VLOOKUP($A97,$P$2:$R$16,2,FALSE)</f>
        <v>New_IQ_KOM_C_ATF_ 728x90</v>
      </c>
      <c r="L97" t="str">
        <f>VLOOKUP($A97,$P$2:$R$16,2,FALSE)</f>
        <v>New_IQ_KOM_C_ATF_ 728x90</v>
      </c>
      <c r="M97" t="str">
        <f t="shared" si="1"/>
        <v>b099e27c6d929509f67c5a04cca9900042410</v>
      </c>
      <c r="N97">
        <f>VLOOKUP($M97,Sheet1!$A$2:$G$271,6,FALSE)</f>
        <v>39.740400000000001</v>
      </c>
    </row>
    <row r="98" spans="1:14" x14ac:dyDescent="0.3">
      <c r="A98" t="s">
        <v>9</v>
      </c>
      <c r="B98" s="1">
        <v>42410</v>
      </c>
      <c r="C98">
        <v>2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 t="str">
        <f>VLOOKUP($A98,$P$2:$R$16,2,FALSE)</f>
        <v>AVT-aboveNavB-PB-Komoona-300x250_Mobile</v>
      </c>
      <c r="L98" t="str">
        <f>VLOOKUP($A98,$P$2:$R$16,2,FALSE)</f>
        <v>AVT-aboveNavB-PB-Komoona-300x250_Mobile</v>
      </c>
      <c r="M98" t="str">
        <f t="shared" si="1"/>
        <v>ccfd16416dc1cdc202c9b3dd60d09d5d42410</v>
      </c>
      <c r="N98">
        <f>VLOOKUP($M98,Sheet1!$A$2:$G$271,6,FALSE)</f>
        <v>0.7732</v>
      </c>
    </row>
    <row r="99" spans="1:14" x14ac:dyDescent="0.3">
      <c r="A99" t="s">
        <v>10</v>
      </c>
      <c r="B99" s="1">
        <v>42410</v>
      </c>
      <c r="C99">
        <v>399472</v>
      </c>
      <c r="D99">
        <v>14469</v>
      </c>
      <c r="E99">
        <v>3421</v>
      </c>
      <c r="F99">
        <v>213</v>
      </c>
      <c r="G99">
        <v>0</v>
      </c>
      <c r="H99">
        <v>0.23643651945538699</v>
      </c>
      <c r="I99">
        <v>1.4721127928675E-2</v>
      </c>
      <c r="J99">
        <v>6.2262496346097602E-2</v>
      </c>
      <c r="K99" t="str">
        <f>VLOOKUP($A99,$P$2:$R$16,2,FALSE)</f>
        <v>IQ C Sticky $ 728x90</v>
      </c>
      <c r="L99" t="str">
        <f>VLOOKUP($A99,$P$2:$R$16,2,FALSE)</f>
        <v>IQ C Sticky $ 728x90</v>
      </c>
      <c r="M99" t="str">
        <f t="shared" si="1"/>
        <v>e4193627f2ffb9e0a0e25a45e27b2dc942410</v>
      </c>
      <c r="N99">
        <f>VLOOKUP($M99,Sheet1!$A$2:$G$271,6,FALSE)</f>
        <v>2.6040999999999999</v>
      </c>
    </row>
    <row r="100" spans="1:14" x14ac:dyDescent="0.3">
      <c r="A100" t="s">
        <v>21</v>
      </c>
      <c r="B100" s="1">
        <v>42410</v>
      </c>
      <c r="C100">
        <v>389273</v>
      </c>
      <c r="D100">
        <v>316542</v>
      </c>
      <c r="E100">
        <v>192495</v>
      </c>
      <c r="F100">
        <v>36808</v>
      </c>
      <c r="G100">
        <v>85.797583799999998</v>
      </c>
      <c r="H100">
        <v>0.60811835396250702</v>
      </c>
      <c r="I100">
        <v>0.116281567690859</v>
      </c>
      <c r="J100">
        <v>0.191215356243019</v>
      </c>
      <c r="K100" t="str">
        <f>VLOOKUP($A100,$P$2:$R$16,2,FALSE)</f>
        <v>New_IQ_KOM_C_BTF_ 300x250</v>
      </c>
      <c r="L100" t="str">
        <f>VLOOKUP($A100,$P$2:$R$16,2,FALSE)</f>
        <v>New_IQ_KOM_C_BTF_ 300x250</v>
      </c>
      <c r="M100" t="str">
        <f t="shared" si="1"/>
        <v>fed7e1ecb321991dea176156e264d81042410</v>
      </c>
      <c r="N100">
        <f>VLOOKUP($M100,Sheet1!$A$2:$G$271,6,FALSE)</f>
        <v>201.31489999999999</v>
      </c>
    </row>
    <row r="101" spans="1:14" x14ac:dyDescent="0.3">
      <c r="A101" t="s">
        <v>12</v>
      </c>
      <c r="B101" s="1">
        <v>42411</v>
      </c>
      <c r="C101">
        <v>440198</v>
      </c>
      <c r="D101">
        <v>275251</v>
      </c>
      <c r="E101">
        <v>98159</v>
      </c>
      <c r="F101">
        <v>24554</v>
      </c>
      <c r="G101">
        <v>76.925450299999994</v>
      </c>
      <c r="H101">
        <v>0.35661632473633098</v>
      </c>
      <c r="I101">
        <v>8.9205852113162107E-2</v>
      </c>
      <c r="J101">
        <v>0.250145172628083</v>
      </c>
      <c r="K101" t="str">
        <f>VLOOKUP($A101,$P$2:$R$16,2,FALSE)</f>
        <v>New_IQ_KOM_C_ATF_ 300x250</v>
      </c>
      <c r="L101" t="str">
        <f>VLOOKUP($A101,$P$2:$R$16,2,FALSE)</f>
        <v>New_IQ_KOM_C_ATF_ 300x250</v>
      </c>
      <c r="M101" t="str">
        <f t="shared" si="1"/>
        <v>368e0fcccc64b410342fa9721904279142411</v>
      </c>
      <c r="N101">
        <f>VLOOKUP($M101,Sheet1!$A$2:$G$271,6,FALSE)</f>
        <v>112.5635</v>
      </c>
    </row>
    <row r="102" spans="1:14" x14ac:dyDescent="0.3">
      <c r="A102" t="s">
        <v>17</v>
      </c>
      <c r="B102" s="1">
        <v>42411</v>
      </c>
      <c r="C102">
        <v>20109</v>
      </c>
      <c r="D102">
        <v>60</v>
      </c>
      <c r="E102">
        <v>32</v>
      </c>
      <c r="F102">
        <v>1</v>
      </c>
      <c r="G102">
        <v>1.8711999999999999E-3</v>
      </c>
      <c r="H102">
        <v>0.53333333333333299</v>
      </c>
      <c r="I102">
        <v>1.6666666666666601E-2</v>
      </c>
      <c r="J102">
        <v>3.125E-2</v>
      </c>
      <c r="K102" t="str">
        <f>VLOOKUP($A102,$P$2:$R$16,2,FALSE)</f>
        <v>RTT-rightRailC-Komoona-300x250_Mobile</v>
      </c>
      <c r="L102" t="str">
        <f>VLOOKUP($A102,$P$2:$R$16,2,FALSE)</f>
        <v>RTT-rightRailC-Komoona-300x250_Mobile</v>
      </c>
      <c r="M102" t="str">
        <f t="shared" si="1"/>
        <v>4f252621e6350586df34c5d60348427842411</v>
      </c>
      <c r="N102">
        <f>VLOOKUP($M102,Sheet1!$A$2:$G$271,6,FALSE)</f>
        <v>5.3377999999999997</v>
      </c>
    </row>
    <row r="103" spans="1:14" x14ac:dyDescent="0.3">
      <c r="A103" t="s">
        <v>13</v>
      </c>
      <c r="B103" s="1">
        <v>42411</v>
      </c>
      <c r="C103">
        <v>19227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0</v>
      </c>
      <c r="J103">
        <v>0</v>
      </c>
      <c r="K103" t="str">
        <f>VLOOKUP($A103,$P$2:$R$16,2,FALSE)</f>
        <v>RTT-belowNavB-Komoona-728x90_Desktop</v>
      </c>
      <c r="L103" t="str">
        <f>VLOOKUP($A103,$P$2:$R$16,2,FALSE)</f>
        <v>RTT-belowNavB-Komoona-728x90_Desktop</v>
      </c>
      <c r="M103" t="str">
        <f t="shared" si="1"/>
        <v>5aac8f166e1434da6c05a0449704ea2042411</v>
      </c>
      <c r="N103">
        <f>VLOOKUP($M103,Sheet1!$A$2:$G$271,6,FALSE)</f>
        <v>4.8632</v>
      </c>
    </row>
    <row r="104" spans="1:14" x14ac:dyDescent="0.3">
      <c r="A104" t="s">
        <v>11</v>
      </c>
      <c r="B104" s="1">
        <v>42411</v>
      </c>
      <c r="C104">
        <v>438171</v>
      </c>
      <c r="D104">
        <v>365403</v>
      </c>
      <c r="E104">
        <v>152208</v>
      </c>
      <c r="F104">
        <v>52201</v>
      </c>
      <c r="G104">
        <v>153.94084099999998</v>
      </c>
      <c r="H104">
        <v>0.41654830420111399</v>
      </c>
      <c r="I104">
        <v>0.142858706688231</v>
      </c>
      <c r="J104">
        <v>0.34295832019341899</v>
      </c>
      <c r="K104" t="str">
        <f>VLOOKUP($A104,$P$2:$R$16,2,FALSE)</f>
        <v>New_IQ_KOM_C_BTF2_ 300x250</v>
      </c>
      <c r="L104" t="str">
        <f>VLOOKUP($A104,$P$2:$R$16,2,FALSE)</f>
        <v>New_IQ_KOM_C_BTF2_ 300x250</v>
      </c>
      <c r="M104" t="str">
        <f t="shared" si="1"/>
        <v>78ab233309dc385d84b1824874ac13e242411</v>
      </c>
      <c r="N104">
        <f>VLOOKUP($M104,Sheet1!$A$2:$G$271,6,FALSE)</f>
        <v>184.154</v>
      </c>
    </row>
    <row r="105" spans="1:14" x14ac:dyDescent="0.3">
      <c r="A105" t="s">
        <v>16</v>
      </c>
      <c r="B105" s="1">
        <v>42411</v>
      </c>
      <c r="C105">
        <v>442195</v>
      </c>
      <c r="D105">
        <v>184317</v>
      </c>
      <c r="E105">
        <v>89712</v>
      </c>
      <c r="F105">
        <v>9679</v>
      </c>
      <c r="G105">
        <v>26.244008399999998</v>
      </c>
      <c r="H105">
        <v>0.48672667198359298</v>
      </c>
      <c r="I105">
        <v>5.25127904642545E-2</v>
      </c>
      <c r="J105">
        <v>0.107889691457107</v>
      </c>
      <c r="K105" t="str">
        <f>VLOOKUP($A105,$P$2:$R$16,2,FALSE)</f>
        <v>New_IQ_KOM_C_ATF_ 728x90</v>
      </c>
      <c r="L105" t="str">
        <f>VLOOKUP($A105,$P$2:$R$16,2,FALSE)</f>
        <v>New_IQ_KOM_C_ATF_ 728x90</v>
      </c>
      <c r="M105" t="str">
        <f t="shared" si="1"/>
        <v>b099e27c6d929509f67c5a04cca9900042411</v>
      </c>
      <c r="N105">
        <f>VLOOKUP($M105,Sheet1!$A$2:$G$271,6,FALSE)</f>
        <v>45.648099999999999</v>
      </c>
    </row>
    <row r="106" spans="1:14" x14ac:dyDescent="0.3">
      <c r="A106" t="s">
        <v>10</v>
      </c>
      <c r="B106" s="1">
        <v>42411</v>
      </c>
      <c r="C106">
        <v>442884</v>
      </c>
      <c r="D106">
        <v>15347</v>
      </c>
      <c r="E106">
        <v>3558</v>
      </c>
      <c r="F106">
        <v>0</v>
      </c>
      <c r="G106">
        <v>0</v>
      </c>
      <c r="H106">
        <v>0.23183684107643099</v>
      </c>
      <c r="I106">
        <v>0</v>
      </c>
      <c r="J106">
        <v>0</v>
      </c>
      <c r="K106" t="str">
        <f>VLOOKUP($A106,$P$2:$R$16,2,FALSE)</f>
        <v>IQ C Sticky $ 728x90</v>
      </c>
      <c r="L106" t="str">
        <f>VLOOKUP($A106,$P$2:$R$16,2,FALSE)</f>
        <v>IQ C Sticky $ 728x90</v>
      </c>
      <c r="M106" t="str">
        <f t="shared" si="1"/>
        <v>e4193627f2ffb9e0a0e25a45e27b2dc942411</v>
      </c>
      <c r="N106">
        <f>VLOOKUP($M106,Sheet1!$A$2:$G$271,6,FALSE)</f>
        <v>3.1623999999999999</v>
      </c>
    </row>
    <row r="107" spans="1:14" x14ac:dyDescent="0.3">
      <c r="A107" t="s">
        <v>21</v>
      </c>
      <c r="B107" s="1">
        <v>42411</v>
      </c>
      <c r="C107">
        <v>432291</v>
      </c>
      <c r="D107">
        <v>350573</v>
      </c>
      <c r="E107">
        <v>207179</v>
      </c>
      <c r="F107">
        <v>45882</v>
      </c>
      <c r="G107">
        <v>125.92418720000001</v>
      </c>
      <c r="H107">
        <v>0.59097249360332904</v>
      </c>
      <c r="I107">
        <v>0.13087716395729199</v>
      </c>
      <c r="J107">
        <v>0.22146066927632599</v>
      </c>
      <c r="K107" t="str">
        <f>VLOOKUP($A107,$P$2:$R$16,2,FALSE)</f>
        <v>New_IQ_KOM_C_BTF_ 300x250</v>
      </c>
      <c r="L107" t="str">
        <f>VLOOKUP($A107,$P$2:$R$16,2,FALSE)</f>
        <v>New_IQ_KOM_C_BTF_ 300x250</v>
      </c>
      <c r="M107" t="str">
        <f t="shared" si="1"/>
        <v>fed7e1ecb321991dea176156e264d81042411</v>
      </c>
      <c r="N107">
        <f>VLOOKUP($M107,Sheet1!$A$2:$G$271,6,FALSE)</f>
        <v>193.56489999999999</v>
      </c>
    </row>
    <row r="108" spans="1:14" x14ac:dyDescent="0.3">
      <c r="A108" t="s">
        <v>12</v>
      </c>
      <c r="B108" s="1">
        <v>42412</v>
      </c>
      <c r="C108">
        <v>344696</v>
      </c>
      <c r="D108">
        <v>213443</v>
      </c>
      <c r="E108">
        <v>82664</v>
      </c>
      <c r="F108">
        <v>20375</v>
      </c>
      <c r="G108">
        <v>62.875134799999998</v>
      </c>
      <c r="H108">
        <v>0.38728840955196397</v>
      </c>
      <c r="I108">
        <v>9.5458740741087705E-2</v>
      </c>
      <c r="J108">
        <v>0.246479725152424</v>
      </c>
      <c r="K108" t="str">
        <f>VLOOKUP($A108,$P$2:$R$16,2,FALSE)</f>
        <v>New_IQ_KOM_C_ATF_ 300x250</v>
      </c>
      <c r="L108" t="str">
        <f>VLOOKUP($A108,$P$2:$R$16,2,FALSE)</f>
        <v>New_IQ_KOM_C_ATF_ 300x250</v>
      </c>
      <c r="M108" t="str">
        <f t="shared" si="1"/>
        <v>368e0fcccc64b410342fa9721904279142412</v>
      </c>
      <c r="N108">
        <f>VLOOKUP($M108,Sheet1!$A$2:$G$271,6,FALSE)</f>
        <v>110.7677</v>
      </c>
    </row>
    <row r="109" spans="1:14" x14ac:dyDescent="0.3">
      <c r="A109" t="s">
        <v>17</v>
      </c>
      <c r="B109" s="1">
        <v>42412</v>
      </c>
      <c r="C109">
        <v>15345</v>
      </c>
      <c r="D109">
        <v>48</v>
      </c>
      <c r="E109">
        <v>13</v>
      </c>
      <c r="F109">
        <v>0</v>
      </c>
      <c r="G109">
        <v>0</v>
      </c>
      <c r="H109">
        <v>0.27083333333333298</v>
      </c>
      <c r="I109">
        <v>0</v>
      </c>
      <c r="J109">
        <v>0</v>
      </c>
      <c r="K109" t="str">
        <f>VLOOKUP($A109,$P$2:$R$16,2,FALSE)</f>
        <v>RTT-rightRailC-Komoona-300x250_Mobile</v>
      </c>
      <c r="L109" t="str">
        <f>VLOOKUP($A109,$P$2:$R$16,2,FALSE)</f>
        <v>RTT-rightRailC-Komoona-300x250_Mobile</v>
      </c>
      <c r="M109" t="str">
        <f t="shared" si="1"/>
        <v>4f252621e6350586df34c5d60348427842412</v>
      </c>
      <c r="N109">
        <f>VLOOKUP($M109,Sheet1!$A$2:$G$271,6,FALSE)</f>
        <v>3.8370000000000002</v>
      </c>
    </row>
    <row r="110" spans="1:14" x14ac:dyDescent="0.3">
      <c r="A110" t="s">
        <v>13</v>
      </c>
      <c r="B110" s="1">
        <v>42412</v>
      </c>
      <c r="C110">
        <v>12342</v>
      </c>
      <c r="D110">
        <v>0</v>
      </c>
      <c r="E110">
        <v>10</v>
      </c>
      <c r="F110">
        <v>0</v>
      </c>
      <c r="G110">
        <v>0</v>
      </c>
      <c r="H110">
        <v>0</v>
      </c>
      <c r="I110">
        <v>0</v>
      </c>
      <c r="J110">
        <v>0</v>
      </c>
      <c r="K110" t="str">
        <f>VLOOKUP($A110,$P$2:$R$16,2,FALSE)</f>
        <v>RTT-belowNavB-Komoona-728x90_Desktop</v>
      </c>
      <c r="L110" t="str">
        <f>VLOOKUP($A110,$P$2:$R$16,2,FALSE)</f>
        <v>RTT-belowNavB-Komoona-728x90_Desktop</v>
      </c>
      <c r="M110" t="str">
        <f t="shared" si="1"/>
        <v>5aac8f166e1434da6c05a0449704ea2042412</v>
      </c>
      <c r="N110">
        <f>VLOOKUP($M110,Sheet1!$A$2:$G$271,6,FALSE)</f>
        <v>4.8600000000000003</v>
      </c>
    </row>
    <row r="111" spans="1:14" x14ac:dyDescent="0.3">
      <c r="A111" t="s">
        <v>11</v>
      </c>
      <c r="B111" s="1">
        <v>42412</v>
      </c>
      <c r="C111">
        <v>343090</v>
      </c>
      <c r="D111">
        <v>288794</v>
      </c>
      <c r="E111">
        <v>147763</v>
      </c>
      <c r="F111">
        <v>38710</v>
      </c>
      <c r="G111">
        <v>122.57584080000001</v>
      </c>
      <c r="H111">
        <v>0.51165536680124901</v>
      </c>
      <c r="I111">
        <v>0.13404018089018399</v>
      </c>
      <c r="J111">
        <v>0.26197356577762998</v>
      </c>
      <c r="K111" t="str">
        <f>VLOOKUP($A111,$P$2:$R$16,2,FALSE)</f>
        <v>New_IQ_KOM_C_BTF2_ 300x250</v>
      </c>
      <c r="L111" t="str">
        <f>VLOOKUP($A111,$P$2:$R$16,2,FALSE)</f>
        <v>New_IQ_KOM_C_BTF2_ 300x250</v>
      </c>
      <c r="M111" t="str">
        <f t="shared" si="1"/>
        <v>78ab233309dc385d84b1824874ac13e242412</v>
      </c>
      <c r="N111">
        <f>VLOOKUP($M111,Sheet1!$A$2:$G$271,6,FALSE)</f>
        <v>187.34399999999999</v>
      </c>
    </row>
    <row r="112" spans="1:14" x14ac:dyDescent="0.3">
      <c r="A112" t="s">
        <v>16</v>
      </c>
      <c r="B112" s="1">
        <v>42412</v>
      </c>
      <c r="C112">
        <v>346075</v>
      </c>
      <c r="D112">
        <v>139309</v>
      </c>
      <c r="E112">
        <v>68533</v>
      </c>
      <c r="F112">
        <v>7900</v>
      </c>
      <c r="G112">
        <v>20.046776699999999</v>
      </c>
      <c r="H112">
        <v>0.49194955099813997</v>
      </c>
      <c r="I112">
        <v>5.6708468225312003E-2</v>
      </c>
      <c r="J112">
        <v>0.11527293420687799</v>
      </c>
      <c r="K112" t="str">
        <f>VLOOKUP($A112,$P$2:$R$16,2,FALSE)</f>
        <v>New_IQ_KOM_C_ATF_ 728x90</v>
      </c>
      <c r="L112" t="str">
        <f>VLOOKUP($A112,$P$2:$R$16,2,FALSE)</f>
        <v>New_IQ_KOM_C_ATF_ 728x90</v>
      </c>
      <c r="M112" t="str">
        <f t="shared" si="1"/>
        <v>b099e27c6d929509f67c5a04cca9900042412</v>
      </c>
      <c r="N112">
        <f>VLOOKUP($M112,Sheet1!$A$2:$G$271,6,FALSE)</f>
        <v>45.005499999999998</v>
      </c>
    </row>
    <row r="113" spans="1:14" x14ac:dyDescent="0.3">
      <c r="A113" t="s">
        <v>10</v>
      </c>
      <c r="B113" s="1">
        <v>42412</v>
      </c>
      <c r="C113">
        <v>346512</v>
      </c>
      <c r="D113">
        <v>11228</v>
      </c>
      <c r="E113">
        <v>2933</v>
      </c>
      <c r="F113">
        <v>0</v>
      </c>
      <c r="G113">
        <v>0</v>
      </c>
      <c r="H113">
        <v>0.26122194513715702</v>
      </c>
      <c r="I113">
        <v>0</v>
      </c>
      <c r="J113">
        <v>0</v>
      </c>
      <c r="K113" t="str">
        <f>VLOOKUP($A113,$P$2:$R$16,2,FALSE)</f>
        <v>IQ C Sticky $ 728x90</v>
      </c>
      <c r="L113" t="str">
        <f>VLOOKUP($A113,$P$2:$R$16,2,FALSE)</f>
        <v>IQ C Sticky $ 728x90</v>
      </c>
      <c r="M113" t="str">
        <f t="shared" si="1"/>
        <v>e4193627f2ffb9e0a0e25a45e27b2dc942412</v>
      </c>
      <c r="N113">
        <f>VLOOKUP($M113,Sheet1!$A$2:$G$271,6,FALSE)</f>
        <v>2.9554999999999998</v>
      </c>
    </row>
    <row r="114" spans="1:14" x14ac:dyDescent="0.3">
      <c r="A114" t="s">
        <v>21</v>
      </c>
      <c r="B114" s="1">
        <v>42412</v>
      </c>
      <c r="C114">
        <v>338549</v>
      </c>
      <c r="D114">
        <v>269480</v>
      </c>
      <c r="E114">
        <v>165381</v>
      </c>
      <c r="F114">
        <v>44026</v>
      </c>
      <c r="G114">
        <v>104.8759883</v>
      </c>
      <c r="H114">
        <v>0.61370417099599195</v>
      </c>
      <c r="I114">
        <v>0.16337390529909401</v>
      </c>
      <c r="J114">
        <v>0.26620954039460298</v>
      </c>
      <c r="K114" t="str">
        <f>VLOOKUP($A114,$P$2:$R$16,2,FALSE)</f>
        <v>New_IQ_KOM_C_BTF_ 300x250</v>
      </c>
      <c r="L114" t="str">
        <f>VLOOKUP($A114,$P$2:$R$16,2,FALSE)</f>
        <v>New_IQ_KOM_C_BTF_ 300x250</v>
      </c>
      <c r="M114" t="str">
        <f t="shared" si="1"/>
        <v>fed7e1ecb321991dea176156e264d81042412</v>
      </c>
      <c r="N114">
        <f>VLOOKUP($M114,Sheet1!$A$2:$G$271,6,FALSE)</f>
        <v>169.72579999999999</v>
      </c>
    </row>
    <row r="115" spans="1:14" x14ac:dyDescent="0.3">
      <c r="A115" t="s">
        <v>12</v>
      </c>
      <c r="B115" s="1">
        <v>42413</v>
      </c>
      <c r="C115">
        <v>364168</v>
      </c>
      <c r="D115">
        <v>232205</v>
      </c>
      <c r="E115">
        <v>80971</v>
      </c>
      <c r="F115">
        <v>19705</v>
      </c>
      <c r="G115">
        <v>59.867024100000002</v>
      </c>
      <c r="H115">
        <v>0.34870480825132899</v>
      </c>
      <c r="I115">
        <v>8.48603604573544E-2</v>
      </c>
      <c r="J115">
        <v>0.243358733373676</v>
      </c>
      <c r="K115" t="str">
        <f>VLOOKUP($A115,$P$2:$R$16,2,FALSE)</f>
        <v>New_IQ_KOM_C_ATF_ 300x250</v>
      </c>
      <c r="L115" t="str">
        <f>VLOOKUP($A115,$P$2:$R$16,2,FALSE)</f>
        <v>New_IQ_KOM_C_ATF_ 300x250</v>
      </c>
      <c r="M115" t="str">
        <f t="shared" si="1"/>
        <v>368e0fcccc64b410342fa9721904279142413</v>
      </c>
      <c r="N115">
        <f>VLOOKUP($M115,Sheet1!$A$2:$G$271,6,FALSE)</f>
        <v>81.336500000000001</v>
      </c>
    </row>
    <row r="116" spans="1:14" x14ac:dyDescent="0.3">
      <c r="A116" t="s">
        <v>17</v>
      </c>
      <c r="B116" s="1">
        <v>42413</v>
      </c>
      <c r="C116">
        <v>32372</v>
      </c>
      <c r="D116">
        <v>24</v>
      </c>
      <c r="E116">
        <v>12</v>
      </c>
      <c r="F116">
        <v>0</v>
      </c>
      <c r="G116">
        <v>0</v>
      </c>
      <c r="H116">
        <v>0.5</v>
      </c>
      <c r="I116">
        <v>0</v>
      </c>
      <c r="J116">
        <v>0</v>
      </c>
      <c r="K116" t="str">
        <f>VLOOKUP($A116,$P$2:$R$16,2,FALSE)</f>
        <v>RTT-rightRailC-Komoona-300x250_Mobile</v>
      </c>
      <c r="L116" t="str">
        <f>VLOOKUP($A116,$P$2:$R$16,2,FALSE)</f>
        <v>RTT-rightRailC-Komoona-300x250_Mobile</v>
      </c>
      <c r="M116" t="str">
        <f t="shared" si="1"/>
        <v>4f252621e6350586df34c5d60348427842413</v>
      </c>
      <c r="N116">
        <f>VLOOKUP($M116,Sheet1!$A$2:$G$271,6,FALSE)</f>
        <v>4.1146000000000003</v>
      </c>
    </row>
    <row r="117" spans="1:14" x14ac:dyDescent="0.3">
      <c r="A117" t="s">
        <v>13</v>
      </c>
      <c r="B117" s="1">
        <v>42413</v>
      </c>
      <c r="C117">
        <v>21064</v>
      </c>
      <c r="D117">
        <v>4</v>
      </c>
      <c r="E117">
        <v>20</v>
      </c>
      <c r="F117">
        <v>0</v>
      </c>
      <c r="G117">
        <v>0</v>
      </c>
      <c r="H117">
        <v>5</v>
      </c>
      <c r="I117">
        <v>0</v>
      </c>
      <c r="J117">
        <v>0</v>
      </c>
      <c r="K117" t="str">
        <f>VLOOKUP($A117,$P$2:$R$16,2,FALSE)</f>
        <v>RTT-belowNavB-Komoona-728x90_Desktop</v>
      </c>
      <c r="L117" t="str">
        <f>VLOOKUP($A117,$P$2:$R$16,2,FALSE)</f>
        <v>RTT-belowNavB-Komoona-728x90_Desktop</v>
      </c>
      <c r="M117" t="str">
        <f t="shared" si="1"/>
        <v>5aac8f166e1434da6c05a0449704ea2042413</v>
      </c>
      <c r="N117">
        <f>VLOOKUP($M117,Sheet1!$A$2:$G$271,6,FALSE)</f>
        <v>9.2116000000000007</v>
      </c>
    </row>
    <row r="118" spans="1:14" x14ac:dyDescent="0.3">
      <c r="A118" t="s">
        <v>11</v>
      </c>
      <c r="B118" s="1">
        <v>42413</v>
      </c>
      <c r="C118">
        <v>362827</v>
      </c>
      <c r="D118">
        <v>307370</v>
      </c>
      <c r="E118">
        <v>159410</v>
      </c>
      <c r="F118">
        <v>38497</v>
      </c>
      <c r="G118">
        <v>112.02910009999999</v>
      </c>
      <c r="H118">
        <v>0.51862576048410702</v>
      </c>
      <c r="I118">
        <v>0.12524644565182</v>
      </c>
      <c r="J118">
        <v>0.24149676933692901</v>
      </c>
      <c r="K118" t="str">
        <f>VLOOKUP($A118,$P$2:$R$16,2,FALSE)</f>
        <v>New_IQ_KOM_C_BTF2_ 300x250</v>
      </c>
      <c r="L118" t="str">
        <f>VLOOKUP($A118,$P$2:$R$16,2,FALSE)</f>
        <v>New_IQ_KOM_C_BTF2_ 300x250</v>
      </c>
      <c r="M118" t="str">
        <f t="shared" si="1"/>
        <v>78ab233309dc385d84b1824874ac13e242413</v>
      </c>
      <c r="N118">
        <f>VLOOKUP($M118,Sheet1!$A$2:$G$271,6,FALSE)</f>
        <v>132.49930000000001</v>
      </c>
    </row>
    <row r="119" spans="1:14" x14ac:dyDescent="0.3">
      <c r="A119" t="s">
        <v>16</v>
      </c>
      <c r="B119" s="1">
        <v>42413</v>
      </c>
      <c r="C119">
        <v>365502</v>
      </c>
      <c r="D119">
        <v>154640</v>
      </c>
      <c r="E119">
        <v>80742</v>
      </c>
      <c r="F119">
        <v>6036</v>
      </c>
      <c r="G119">
        <v>16.772872400000001</v>
      </c>
      <c r="H119">
        <v>0.52212881531298405</v>
      </c>
      <c r="I119">
        <v>3.9032591826176903E-2</v>
      </c>
      <c r="J119">
        <v>7.4756632236010895E-2</v>
      </c>
      <c r="K119" t="str">
        <f>VLOOKUP($A119,$P$2:$R$16,2,FALSE)</f>
        <v>New_IQ_KOM_C_ATF_ 728x90</v>
      </c>
      <c r="L119" t="str">
        <f>VLOOKUP($A119,$P$2:$R$16,2,FALSE)</f>
        <v>New_IQ_KOM_C_ATF_ 728x90</v>
      </c>
      <c r="M119" t="str">
        <f t="shared" si="1"/>
        <v>b099e27c6d929509f67c5a04cca9900042413</v>
      </c>
      <c r="N119">
        <f>VLOOKUP($M119,Sheet1!$A$2:$G$271,6,FALSE)</f>
        <v>35.083100000000002</v>
      </c>
    </row>
    <row r="120" spans="1:14" x14ac:dyDescent="0.3">
      <c r="A120" t="s">
        <v>10</v>
      </c>
      <c r="B120" s="1">
        <v>42413</v>
      </c>
      <c r="C120">
        <v>366082</v>
      </c>
      <c r="D120">
        <v>14226</v>
      </c>
      <c r="E120">
        <v>3055</v>
      </c>
      <c r="F120">
        <v>0</v>
      </c>
      <c r="G120">
        <v>0</v>
      </c>
      <c r="H120">
        <v>0.21474764515675501</v>
      </c>
      <c r="I120">
        <v>0</v>
      </c>
      <c r="J120">
        <v>0</v>
      </c>
      <c r="K120" t="str">
        <f>VLOOKUP($A120,$P$2:$R$16,2,FALSE)</f>
        <v>IQ C Sticky $ 728x90</v>
      </c>
      <c r="L120" t="str">
        <f>VLOOKUP($A120,$P$2:$R$16,2,FALSE)</f>
        <v>IQ C Sticky $ 728x90</v>
      </c>
      <c r="M120" t="str">
        <f t="shared" si="1"/>
        <v>e4193627f2ffb9e0a0e25a45e27b2dc942413</v>
      </c>
      <c r="N120">
        <f>VLOOKUP($M120,Sheet1!$A$2:$G$271,6,FALSE)</f>
        <v>2.3340000000000001</v>
      </c>
    </row>
    <row r="121" spans="1:14" x14ac:dyDescent="0.3">
      <c r="A121" t="s">
        <v>21</v>
      </c>
      <c r="B121" s="1">
        <v>42413</v>
      </c>
      <c r="C121">
        <v>359322</v>
      </c>
      <c r="D121">
        <v>286525</v>
      </c>
      <c r="E121">
        <v>162581</v>
      </c>
      <c r="F121">
        <v>35698</v>
      </c>
      <c r="G121">
        <v>90.838485300000002</v>
      </c>
      <c r="H121">
        <v>0.56742343600034895</v>
      </c>
      <c r="I121">
        <v>0.124589477357996</v>
      </c>
      <c r="J121">
        <v>0.21957055252458699</v>
      </c>
      <c r="K121" t="str">
        <f>VLOOKUP($A121,$P$2:$R$16,2,FALSE)</f>
        <v>New_IQ_KOM_C_BTF_ 300x250</v>
      </c>
      <c r="L121" t="str">
        <f>VLOOKUP($A121,$P$2:$R$16,2,FALSE)</f>
        <v>New_IQ_KOM_C_BTF_ 300x250</v>
      </c>
      <c r="M121" t="str">
        <f t="shared" si="1"/>
        <v>fed7e1ecb321991dea176156e264d81042413</v>
      </c>
      <c r="N121">
        <f>VLOOKUP($M121,Sheet1!$A$2:$G$271,6,FALSE)</f>
        <v>123.8561</v>
      </c>
    </row>
    <row r="122" spans="1:14" x14ac:dyDescent="0.3">
      <c r="A122" t="s">
        <v>12</v>
      </c>
      <c r="B122" s="1">
        <v>42414</v>
      </c>
      <c r="C122">
        <v>450247</v>
      </c>
      <c r="D122">
        <v>276586</v>
      </c>
      <c r="E122">
        <v>91415</v>
      </c>
      <c r="F122">
        <v>24007</v>
      </c>
      <c r="G122">
        <v>71.365242300000006</v>
      </c>
      <c r="H122">
        <v>0.33051202880839903</v>
      </c>
      <c r="I122">
        <v>8.6797596407627201E-2</v>
      </c>
      <c r="J122">
        <v>0.262615544494885</v>
      </c>
      <c r="K122" t="str">
        <f>VLOOKUP($A122,$P$2:$R$16,2,FALSE)</f>
        <v>New_IQ_KOM_C_ATF_ 300x250</v>
      </c>
      <c r="L122" t="str">
        <f>VLOOKUP($A122,$P$2:$R$16,2,FALSE)</f>
        <v>New_IQ_KOM_C_ATF_ 300x250</v>
      </c>
      <c r="M122" t="str">
        <f t="shared" si="1"/>
        <v>368e0fcccc64b410342fa9721904279142414</v>
      </c>
      <c r="N122">
        <f>VLOOKUP($M122,Sheet1!$A$2:$G$271,6,FALSE)</f>
        <v>89.059399999999997</v>
      </c>
    </row>
    <row r="123" spans="1:14" x14ac:dyDescent="0.3">
      <c r="A123" t="s">
        <v>17</v>
      </c>
      <c r="B123" s="1">
        <v>42414</v>
      </c>
      <c r="C123">
        <v>29257</v>
      </c>
      <c r="D123">
        <v>25</v>
      </c>
      <c r="E123">
        <v>9</v>
      </c>
      <c r="F123">
        <v>0</v>
      </c>
      <c r="G123">
        <v>0</v>
      </c>
      <c r="H123">
        <v>0.36</v>
      </c>
      <c r="I123">
        <v>0</v>
      </c>
      <c r="J123">
        <v>0</v>
      </c>
      <c r="K123" t="str">
        <f>VLOOKUP($A123,$P$2:$R$16,2,FALSE)</f>
        <v>RTT-rightRailC-Komoona-300x250_Mobile</v>
      </c>
      <c r="L123" t="str">
        <f>VLOOKUP($A123,$P$2:$R$16,2,FALSE)</f>
        <v>RTT-rightRailC-Komoona-300x250_Mobile</v>
      </c>
      <c r="M123" t="str">
        <f t="shared" si="1"/>
        <v>4f252621e6350586df34c5d60348427842414</v>
      </c>
      <c r="N123">
        <f>VLOOKUP($M123,Sheet1!$A$2:$G$271,6,FALSE)</f>
        <v>4.5095999999999998</v>
      </c>
    </row>
    <row r="124" spans="1:14" x14ac:dyDescent="0.3">
      <c r="A124" t="s">
        <v>13</v>
      </c>
      <c r="B124" s="1">
        <v>42414</v>
      </c>
      <c r="C124">
        <v>20690</v>
      </c>
      <c r="D124">
        <v>2</v>
      </c>
      <c r="E124">
        <v>10</v>
      </c>
      <c r="F124">
        <v>0</v>
      </c>
      <c r="G124">
        <v>0</v>
      </c>
      <c r="H124">
        <v>5</v>
      </c>
      <c r="I124">
        <v>0</v>
      </c>
      <c r="J124">
        <v>0</v>
      </c>
      <c r="K124" t="str">
        <f>VLOOKUP($A124,$P$2:$R$16,2,FALSE)</f>
        <v>RTT-belowNavB-Komoona-728x90_Desktop</v>
      </c>
      <c r="L124" t="str">
        <f>VLOOKUP($A124,$P$2:$R$16,2,FALSE)</f>
        <v>RTT-belowNavB-Komoona-728x90_Desktop</v>
      </c>
      <c r="M124" t="str">
        <f t="shared" si="1"/>
        <v>5aac8f166e1434da6c05a0449704ea2042414</v>
      </c>
      <c r="N124">
        <f>VLOOKUP($M124,Sheet1!$A$2:$G$271,6,FALSE)</f>
        <v>8.6687999999999992</v>
      </c>
    </row>
    <row r="125" spans="1:14" x14ac:dyDescent="0.3">
      <c r="A125" t="s">
        <v>11</v>
      </c>
      <c r="B125" s="1">
        <v>42414</v>
      </c>
      <c r="C125">
        <v>448824</v>
      </c>
      <c r="D125">
        <v>381292</v>
      </c>
      <c r="E125">
        <v>142898</v>
      </c>
      <c r="F125">
        <v>29678</v>
      </c>
      <c r="G125">
        <v>88.014125100000001</v>
      </c>
      <c r="H125">
        <v>0.37477313974591597</v>
      </c>
      <c r="I125">
        <v>7.7835359776758997E-2</v>
      </c>
      <c r="J125">
        <v>0.207686601631933</v>
      </c>
      <c r="K125" t="str">
        <f>VLOOKUP($A125,$P$2:$R$16,2,FALSE)</f>
        <v>New_IQ_KOM_C_BTF2_ 300x250</v>
      </c>
      <c r="L125" t="str">
        <f>VLOOKUP($A125,$P$2:$R$16,2,FALSE)</f>
        <v>New_IQ_KOM_C_BTF2_ 300x250</v>
      </c>
      <c r="M125" t="str">
        <f t="shared" si="1"/>
        <v>78ab233309dc385d84b1824874ac13e242414</v>
      </c>
      <c r="N125">
        <f>VLOOKUP($M125,Sheet1!$A$2:$G$271,6,FALSE)</f>
        <v>157.93539999999999</v>
      </c>
    </row>
    <row r="126" spans="1:14" x14ac:dyDescent="0.3">
      <c r="A126" t="s">
        <v>20</v>
      </c>
      <c r="B126" s="1">
        <v>42414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tr">
        <f>VLOOKUP($A126,$P$2:$R$16,2,FALSE)</f>
        <v>AVT-aboveNavB-PB--Komoona-728x90_Desktop</v>
      </c>
      <c r="L126" t="str">
        <f>VLOOKUP($A126,$P$2:$R$16,2,FALSE)</f>
        <v>AVT-aboveNavB-PB--Komoona-728x90_Desktop</v>
      </c>
      <c r="M126" t="str">
        <f t="shared" si="1"/>
        <v>a5de3d6d2f626cc2ee598a14ada51c3742414</v>
      </c>
      <c r="N126">
        <f>VLOOKUP($M126,Sheet1!$A$2:$G$271,6,FALSE)</f>
        <v>1.0784</v>
      </c>
    </row>
    <row r="127" spans="1:14" x14ac:dyDescent="0.3">
      <c r="A127" t="s">
        <v>16</v>
      </c>
      <c r="B127" s="1">
        <v>42414</v>
      </c>
      <c r="C127">
        <v>451706</v>
      </c>
      <c r="D127">
        <v>189231</v>
      </c>
      <c r="E127">
        <v>91259</v>
      </c>
      <c r="F127">
        <v>7530</v>
      </c>
      <c r="G127">
        <v>20.238675800000003</v>
      </c>
      <c r="H127">
        <v>0.48226242000517799</v>
      </c>
      <c r="I127">
        <v>3.9792634399226298E-2</v>
      </c>
      <c r="J127">
        <v>8.2512409734930195E-2</v>
      </c>
      <c r="K127" t="str">
        <f>VLOOKUP($A127,$P$2:$R$16,2,FALSE)</f>
        <v>New_IQ_KOM_C_ATF_ 728x90</v>
      </c>
      <c r="L127" t="str">
        <f>VLOOKUP($A127,$P$2:$R$16,2,FALSE)</f>
        <v>New_IQ_KOM_C_ATF_ 728x90</v>
      </c>
      <c r="M127" t="str">
        <f t="shared" si="1"/>
        <v>b099e27c6d929509f67c5a04cca9900042414</v>
      </c>
      <c r="N127">
        <f>VLOOKUP($M127,Sheet1!$A$2:$G$271,6,FALSE)</f>
        <v>40.301099999999998</v>
      </c>
    </row>
    <row r="128" spans="1:14" x14ac:dyDescent="0.3">
      <c r="A128" t="s">
        <v>9</v>
      </c>
      <c r="B128" s="1">
        <v>42414</v>
      </c>
      <c r="C128">
        <v>2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tr">
        <f>VLOOKUP($A128,$P$2:$R$16,2,FALSE)</f>
        <v>AVT-aboveNavB-PB-Komoona-300x250_Mobile</v>
      </c>
      <c r="L128" t="str">
        <f>VLOOKUP($A128,$P$2:$R$16,2,FALSE)</f>
        <v>AVT-aboveNavB-PB-Komoona-300x250_Mobile</v>
      </c>
      <c r="M128" t="str">
        <f t="shared" si="1"/>
        <v>ccfd16416dc1cdc202c9b3dd60d09d5d42414</v>
      </c>
      <c r="N128">
        <f>VLOOKUP($M128,Sheet1!$A$2:$G$271,6,FALSE)</f>
        <v>1.0828</v>
      </c>
    </row>
    <row r="129" spans="1:14" x14ac:dyDescent="0.3">
      <c r="A129" t="s">
        <v>10</v>
      </c>
      <c r="B129" s="1">
        <v>42414</v>
      </c>
      <c r="C129">
        <v>45238</v>
      </c>
      <c r="D129">
        <v>1735</v>
      </c>
      <c r="E129">
        <v>335</v>
      </c>
      <c r="F129">
        <v>0</v>
      </c>
      <c r="G129">
        <v>0</v>
      </c>
      <c r="H129">
        <v>0.19308357348703101</v>
      </c>
      <c r="I129">
        <v>0</v>
      </c>
      <c r="J129">
        <v>0</v>
      </c>
      <c r="K129" t="str">
        <f>VLOOKUP($A129,$P$2:$R$16,2,FALSE)</f>
        <v>IQ C Sticky $ 728x90</v>
      </c>
      <c r="L129" t="str">
        <f>VLOOKUP($A129,$P$2:$R$16,2,FALSE)</f>
        <v>IQ C Sticky $ 728x90</v>
      </c>
      <c r="M129" t="str">
        <f t="shared" si="1"/>
        <v>e4193627f2ffb9e0a0e25a45e27b2dc942414</v>
      </c>
      <c r="N129">
        <f>VLOOKUP($M129,Sheet1!$A$2:$G$271,6,FALSE)</f>
        <v>2.2530000000000001</v>
      </c>
    </row>
    <row r="130" spans="1:14" x14ac:dyDescent="0.3">
      <c r="A130" t="s">
        <v>21</v>
      </c>
      <c r="B130" s="1">
        <v>42414</v>
      </c>
      <c r="C130">
        <v>444694</v>
      </c>
      <c r="D130">
        <v>350195</v>
      </c>
      <c r="E130">
        <v>189573</v>
      </c>
      <c r="F130">
        <v>41305</v>
      </c>
      <c r="G130">
        <v>104.37237519999999</v>
      </c>
      <c r="H130">
        <v>0.54133554162680697</v>
      </c>
      <c r="I130">
        <v>0.117948571510158</v>
      </c>
      <c r="J130">
        <v>0.21788440336967799</v>
      </c>
      <c r="K130" t="str">
        <f>VLOOKUP($A130,$P$2:$R$16,2,FALSE)</f>
        <v>New_IQ_KOM_C_BTF_ 300x250</v>
      </c>
      <c r="L130" t="str">
        <f>VLOOKUP($A130,$P$2:$R$16,2,FALSE)</f>
        <v>New_IQ_KOM_C_BTF_ 300x250</v>
      </c>
      <c r="M130" t="str">
        <f t="shared" si="1"/>
        <v>fed7e1ecb321991dea176156e264d81042414</v>
      </c>
      <c r="N130">
        <f>VLOOKUP($M130,Sheet1!$A$2:$G$271,6,FALSE)</f>
        <v>142.70050000000001</v>
      </c>
    </row>
    <row r="131" spans="1:14" x14ac:dyDescent="0.3">
      <c r="A131" t="s">
        <v>12</v>
      </c>
      <c r="B131" s="1">
        <v>42415</v>
      </c>
      <c r="C131">
        <v>598527</v>
      </c>
      <c r="D131">
        <v>271249</v>
      </c>
      <c r="E131">
        <v>92860</v>
      </c>
      <c r="F131">
        <v>24977</v>
      </c>
      <c r="G131">
        <v>71.700966899999997</v>
      </c>
      <c r="H131">
        <v>0.34234227591622401</v>
      </c>
      <c r="I131">
        <v>9.2081445461550004E-2</v>
      </c>
      <c r="J131">
        <v>0.26897480077536001</v>
      </c>
      <c r="K131" t="str">
        <f>VLOOKUP($A131,$P$2:$R$16,2,FALSE)</f>
        <v>New_IQ_KOM_C_ATF_ 300x250</v>
      </c>
      <c r="L131" t="str">
        <f>VLOOKUP($A131,$P$2:$R$16,2,FALSE)</f>
        <v>New_IQ_KOM_C_ATF_ 300x250</v>
      </c>
      <c r="M131" t="str">
        <f t="shared" ref="M131:M194" si="2">A131&amp;B131</f>
        <v>368e0fcccc64b410342fa9721904279142415</v>
      </c>
      <c r="N131">
        <f>VLOOKUP($M131,Sheet1!$A$2:$G$271,6,FALSE)</f>
        <v>111.26220000000001</v>
      </c>
    </row>
    <row r="132" spans="1:14" x14ac:dyDescent="0.3">
      <c r="A132" t="s">
        <v>17</v>
      </c>
      <c r="B132" s="1">
        <v>42415</v>
      </c>
      <c r="C132">
        <v>25513</v>
      </c>
      <c r="D132">
        <v>23</v>
      </c>
      <c r="E132">
        <v>9</v>
      </c>
      <c r="F132">
        <v>0</v>
      </c>
      <c r="G132">
        <v>0</v>
      </c>
      <c r="H132">
        <v>0.39130434782608597</v>
      </c>
      <c r="I132">
        <v>0</v>
      </c>
      <c r="J132">
        <v>0</v>
      </c>
      <c r="K132" t="str">
        <f>VLOOKUP($A132,$P$2:$R$16,2,FALSE)</f>
        <v>RTT-rightRailC-Komoona-300x250_Mobile</v>
      </c>
      <c r="L132" t="str">
        <f>VLOOKUP($A132,$P$2:$R$16,2,FALSE)</f>
        <v>RTT-rightRailC-Komoona-300x250_Mobile</v>
      </c>
      <c r="M132" t="str">
        <f t="shared" si="2"/>
        <v>4f252621e6350586df34c5d60348427842415</v>
      </c>
      <c r="N132">
        <f>VLOOKUP($M132,Sheet1!$A$2:$G$271,6,FALSE)</f>
        <v>4.6928000000000001</v>
      </c>
    </row>
    <row r="133" spans="1:14" x14ac:dyDescent="0.3">
      <c r="A133" t="s">
        <v>19</v>
      </c>
      <c r="B133" s="1">
        <v>42415</v>
      </c>
      <c r="C133">
        <v>13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tr">
        <f>VLOOKUP($A133,$P$2:$R$16,2,FALSE)</f>
        <v>Popville.com ATF 728x90</v>
      </c>
      <c r="L133" t="str">
        <f>VLOOKUP($A133,$P$2:$R$16,2,FALSE)</f>
        <v>Popville.com ATF 728x90</v>
      </c>
      <c r="M133" t="str">
        <f t="shared" si="2"/>
        <v>59cbc0b04523ad4c0ccea2ec4bb7a35c42415</v>
      </c>
      <c r="N133">
        <f>VLOOKUP($M133,Sheet1!$A$2:$G$271,6,FALSE)</f>
        <v>21.1357</v>
      </c>
    </row>
    <row r="134" spans="1:14" x14ac:dyDescent="0.3">
      <c r="A134" t="s">
        <v>13</v>
      </c>
      <c r="B134" s="1">
        <v>42415</v>
      </c>
      <c r="C134">
        <v>18710</v>
      </c>
      <c r="D134">
        <v>1</v>
      </c>
      <c r="E134">
        <v>12</v>
      </c>
      <c r="F134">
        <v>0</v>
      </c>
      <c r="G134">
        <v>0</v>
      </c>
      <c r="H134">
        <v>12</v>
      </c>
      <c r="I134">
        <v>0</v>
      </c>
      <c r="J134">
        <v>0</v>
      </c>
      <c r="K134" t="str">
        <f>VLOOKUP($A134,$P$2:$R$16,2,FALSE)</f>
        <v>RTT-belowNavB-Komoona-728x90_Desktop</v>
      </c>
      <c r="L134" t="str">
        <f>VLOOKUP($A134,$P$2:$R$16,2,FALSE)</f>
        <v>RTT-belowNavB-Komoona-728x90_Desktop</v>
      </c>
      <c r="M134" t="str">
        <f t="shared" si="2"/>
        <v>5aac8f166e1434da6c05a0449704ea2042415</v>
      </c>
      <c r="N134">
        <f>VLOOKUP($M134,Sheet1!$A$2:$G$271,6,FALSE)</f>
        <v>6.3372000000000002</v>
      </c>
    </row>
    <row r="135" spans="1:14" x14ac:dyDescent="0.3">
      <c r="A135" t="s">
        <v>14</v>
      </c>
      <c r="B135" s="1">
        <v>42415</v>
      </c>
      <c r="C135">
        <v>13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tr">
        <f>VLOOKUP($A135,$P$2:$R$16,2,FALSE)</f>
        <v>Popville.com BTF 300x250</v>
      </c>
      <c r="L135" t="str">
        <f>VLOOKUP($A135,$P$2:$R$16,2,FALSE)</f>
        <v>Popville.com BTF 300x250</v>
      </c>
      <c r="M135" t="str">
        <f t="shared" si="2"/>
        <v>63f05eb27509a52e0fe6fd515ba7391542415</v>
      </c>
      <c r="N135">
        <f>VLOOKUP($M135,Sheet1!$A$2:$G$271,6,FALSE)</f>
        <v>29.545999999999999</v>
      </c>
    </row>
    <row r="136" spans="1:14" x14ac:dyDescent="0.3">
      <c r="A136" t="s">
        <v>11</v>
      </c>
      <c r="B136" s="1">
        <v>42415</v>
      </c>
      <c r="C136">
        <v>597031</v>
      </c>
      <c r="D136">
        <v>384101</v>
      </c>
      <c r="E136">
        <v>178323</v>
      </c>
      <c r="F136">
        <v>36888</v>
      </c>
      <c r="G136">
        <v>109.1634023</v>
      </c>
      <c r="H136">
        <v>0.46426070226320598</v>
      </c>
      <c r="I136">
        <v>9.6037240205050195E-2</v>
      </c>
      <c r="J136">
        <v>0.20686058444507899</v>
      </c>
      <c r="K136" t="str">
        <f>VLOOKUP($A136,$P$2:$R$16,2,FALSE)</f>
        <v>New_IQ_KOM_C_BTF2_ 300x250</v>
      </c>
      <c r="L136" t="str">
        <f>VLOOKUP($A136,$P$2:$R$16,2,FALSE)</f>
        <v>New_IQ_KOM_C_BTF2_ 300x250</v>
      </c>
      <c r="M136" t="str">
        <f t="shared" si="2"/>
        <v>78ab233309dc385d84b1824874ac13e242415</v>
      </c>
      <c r="N136">
        <f>VLOOKUP($M136,Sheet1!$A$2:$G$271,6,FALSE)</f>
        <v>178.0899</v>
      </c>
    </row>
    <row r="137" spans="1:14" x14ac:dyDescent="0.3">
      <c r="A137" t="s">
        <v>16</v>
      </c>
      <c r="B137" s="1">
        <v>42415</v>
      </c>
      <c r="C137">
        <v>600003</v>
      </c>
      <c r="D137">
        <v>209258</v>
      </c>
      <c r="E137">
        <v>103421</v>
      </c>
      <c r="F137">
        <v>7823</v>
      </c>
      <c r="G137">
        <v>21.291788100000002</v>
      </c>
      <c r="H137">
        <v>0.49422722189832602</v>
      </c>
      <c r="I137">
        <v>3.7384472756119197E-2</v>
      </c>
      <c r="J137">
        <v>7.5642277680548403E-2</v>
      </c>
      <c r="K137" t="str">
        <f>VLOOKUP($A137,$P$2:$R$16,2,FALSE)</f>
        <v>New_IQ_KOM_C_ATF_ 728x90</v>
      </c>
      <c r="L137" t="str">
        <f>VLOOKUP($A137,$P$2:$R$16,2,FALSE)</f>
        <v>New_IQ_KOM_C_ATF_ 728x90</v>
      </c>
      <c r="M137" t="str">
        <f t="shared" si="2"/>
        <v>b099e27c6d929509f67c5a04cca9900042415</v>
      </c>
      <c r="N137">
        <f>VLOOKUP($M137,Sheet1!$A$2:$G$271,6,FALSE)</f>
        <v>40.892899999999997</v>
      </c>
    </row>
    <row r="138" spans="1:14" x14ac:dyDescent="0.3">
      <c r="A138" t="s">
        <v>10</v>
      </c>
      <c r="B138" s="1">
        <v>42415</v>
      </c>
      <c r="C138">
        <v>173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tr">
        <f>VLOOKUP($A138,$P$2:$R$16,2,FALSE)</f>
        <v>IQ C Sticky $ 728x90</v>
      </c>
      <c r="L138" t="str">
        <f>VLOOKUP($A138,$P$2:$R$16,2,FALSE)</f>
        <v>IQ C Sticky $ 728x90</v>
      </c>
      <c r="M138" t="str">
        <f t="shared" si="2"/>
        <v>e4193627f2ffb9e0a0e25a45e27b2dc942415</v>
      </c>
      <c r="N138">
        <f>VLOOKUP($M138,Sheet1!$A$2:$G$271,6,FALSE)</f>
        <v>2.3887</v>
      </c>
    </row>
    <row r="139" spans="1:14" x14ac:dyDescent="0.3">
      <c r="A139" t="s">
        <v>21</v>
      </c>
      <c r="B139" s="1">
        <v>42415</v>
      </c>
      <c r="C139">
        <v>590578</v>
      </c>
      <c r="D139">
        <v>432208</v>
      </c>
      <c r="E139">
        <v>240517</v>
      </c>
      <c r="F139">
        <v>57245</v>
      </c>
      <c r="G139">
        <v>138.31019039999998</v>
      </c>
      <c r="H139">
        <v>0.55648437789212601</v>
      </c>
      <c r="I139">
        <v>0.13244780290971001</v>
      </c>
      <c r="J139">
        <v>0.23800812416585901</v>
      </c>
      <c r="K139" t="str">
        <f>VLOOKUP($A139,$P$2:$R$16,2,FALSE)</f>
        <v>New_IQ_KOM_C_BTF_ 300x250</v>
      </c>
      <c r="L139" t="str">
        <f>VLOOKUP($A139,$P$2:$R$16,2,FALSE)</f>
        <v>New_IQ_KOM_C_BTF_ 300x250</v>
      </c>
      <c r="M139" t="str">
        <f t="shared" si="2"/>
        <v>fed7e1ecb321991dea176156e264d81042415</v>
      </c>
      <c r="N139">
        <f>VLOOKUP($M139,Sheet1!$A$2:$G$271,6,FALSE)</f>
        <v>194.5531</v>
      </c>
    </row>
    <row r="140" spans="1:14" x14ac:dyDescent="0.3">
      <c r="A140" t="s">
        <v>12</v>
      </c>
      <c r="B140" s="1">
        <v>42416</v>
      </c>
      <c r="C140">
        <v>534039</v>
      </c>
      <c r="D140">
        <v>153860</v>
      </c>
      <c r="E140">
        <v>38809</v>
      </c>
      <c r="F140">
        <v>11571</v>
      </c>
      <c r="G140">
        <v>32.062972000000002</v>
      </c>
      <c r="H140">
        <v>0.25223579877810898</v>
      </c>
      <c r="I140">
        <v>7.5204731574158301E-2</v>
      </c>
      <c r="J140">
        <v>0.29815249040170999</v>
      </c>
      <c r="K140" t="str">
        <f>VLOOKUP($A140,$P$2:$R$16,2,FALSE)</f>
        <v>New_IQ_KOM_C_ATF_ 300x250</v>
      </c>
      <c r="L140" t="str">
        <f>VLOOKUP($A140,$P$2:$R$16,2,FALSE)</f>
        <v>New_IQ_KOM_C_ATF_ 300x250</v>
      </c>
      <c r="M140" t="str">
        <f t="shared" si="2"/>
        <v>368e0fcccc64b410342fa9721904279142416</v>
      </c>
      <c r="N140">
        <f>VLOOKUP($M140,Sheet1!$A$2:$G$271,6,FALSE)</f>
        <v>45.170499999999997</v>
      </c>
    </row>
    <row r="141" spans="1:14" x14ac:dyDescent="0.3">
      <c r="A141" t="s">
        <v>17</v>
      </c>
      <c r="B141" s="1">
        <v>42416</v>
      </c>
      <c r="C141">
        <v>21826</v>
      </c>
      <c r="D141">
        <v>15</v>
      </c>
      <c r="E141">
        <v>6</v>
      </c>
      <c r="F141">
        <v>0</v>
      </c>
      <c r="G141">
        <v>0</v>
      </c>
      <c r="H141">
        <v>0.4</v>
      </c>
      <c r="I141">
        <v>0</v>
      </c>
      <c r="J141">
        <v>0</v>
      </c>
      <c r="K141" t="str">
        <f>VLOOKUP($A141,$P$2:$R$16,2,FALSE)</f>
        <v>RTT-rightRailC-Komoona-300x250_Mobile</v>
      </c>
      <c r="L141" t="str">
        <f>VLOOKUP($A141,$P$2:$R$16,2,FALSE)</f>
        <v>RTT-rightRailC-Komoona-300x250_Mobile</v>
      </c>
      <c r="M141" t="str">
        <f t="shared" si="2"/>
        <v>4f252621e6350586df34c5d60348427842416</v>
      </c>
      <c r="N141">
        <f>VLOOKUP($M141,Sheet1!$A$2:$G$271,6,FALSE)</f>
        <v>3.6684000000000001</v>
      </c>
    </row>
    <row r="142" spans="1:14" x14ac:dyDescent="0.3">
      <c r="A142" t="s">
        <v>19</v>
      </c>
      <c r="B142" s="1">
        <v>42416</v>
      </c>
      <c r="C142">
        <v>46382</v>
      </c>
      <c r="D142">
        <v>36845</v>
      </c>
      <c r="E142">
        <v>13332</v>
      </c>
      <c r="F142">
        <v>0</v>
      </c>
      <c r="G142">
        <v>0</v>
      </c>
      <c r="H142">
        <v>0.36184014113176799</v>
      </c>
      <c r="I142">
        <v>0</v>
      </c>
      <c r="J142">
        <v>0</v>
      </c>
      <c r="K142" t="str">
        <f>VLOOKUP($A142,$P$2:$R$16,2,FALSE)</f>
        <v>Popville.com ATF 728x90</v>
      </c>
      <c r="L142" t="str">
        <f>VLOOKUP($A142,$P$2:$R$16,2,FALSE)</f>
        <v>Popville.com ATF 728x90</v>
      </c>
      <c r="M142" t="str">
        <f t="shared" si="2"/>
        <v>59cbc0b04523ad4c0ccea2ec4bb7a35c42416</v>
      </c>
      <c r="N142">
        <f>VLOOKUP($M142,Sheet1!$A$2:$G$271,6,FALSE)</f>
        <v>53.404400000000003</v>
      </c>
    </row>
    <row r="143" spans="1:14" x14ac:dyDescent="0.3">
      <c r="A143" t="s">
        <v>13</v>
      </c>
      <c r="B143" s="1">
        <v>42416</v>
      </c>
      <c r="C143">
        <v>15748</v>
      </c>
      <c r="D143">
        <v>1</v>
      </c>
      <c r="E143">
        <v>8</v>
      </c>
      <c r="F143">
        <v>0</v>
      </c>
      <c r="G143">
        <v>0</v>
      </c>
      <c r="H143">
        <v>8</v>
      </c>
      <c r="I143">
        <v>0</v>
      </c>
      <c r="J143">
        <v>0</v>
      </c>
      <c r="K143" t="str">
        <f>VLOOKUP($A143,$P$2:$R$16,2,FALSE)</f>
        <v>RTT-belowNavB-Komoona-728x90_Desktop</v>
      </c>
      <c r="L143" t="str">
        <f>VLOOKUP($A143,$P$2:$R$16,2,FALSE)</f>
        <v>RTT-belowNavB-Komoona-728x90_Desktop</v>
      </c>
      <c r="M143" t="str">
        <f t="shared" si="2"/>
        <v>5aac8f166e1434da6c05a0449704ea2042416</v>
      </c>
      <c r="N143">
        <f>VLOOKUP($M143,Sheet1!$A$2:$G$271,6,FALSE)</f>
        <v>4.6147999999999998</v>
      </c>
    </row>
    <row r="144" spans="1:14" x14ac:dyDescent="0.3">
      <c r="A144" t="s">
        <v>14</v>
      </c>
      <c r="B144" s="1">
        <v>42416</v>
      </c>
      <c r="C144">
        <v>51642</v>
      </c>
      <c r="D144">
        <v>48507</v>
      </c>
      <c r="E144">
        <v>21061</v>
      </c>
      <c r="F144">
        <v>2405</v>
      </c>
      <c r="G144">
        <v>7.2307493000000003</v>
      </c>
      <c r="H144">
        <v>0.43418475683921898</v>
      </c>
      <c r="I144">
        <v>4.9580472921433999E-2</v>
      </c>
      <c r="J144">
        <v>0.114192108636816</v>
      </c>
      <c r="K144" t="str">
        <f>VLOOKUP($A144,$P$2:$R$16,2,FALSE)</f>
        <v>Popville.com BTF 300x250</v>
      </c>
      <c r="L144" t="str">
        <f>VLOOKUP($A144,$P$2:$R$16,2,FALSE)</f>
        <v>Popville.com BTF 300x250</v>
      </c>
      <c r="M144" t="str">
        <f t="shared" si="2"/>
        <v>63f05eb27509a52e0fe6fd515ba7391542416</v>
      </c>
      <c r="N144">
        <f>VLOOKUP($M144,Sheet1!$A$2:$G$271,6,FALSE)</f>
        <v>80.535600000000002</v>
      </c>
    </row>
    <row r="145" spans="1:14" x14ac:dyDescent="0.3">
      <c r="A145" t="s">
        <v>15</v>
      </c>
      <c r="B145" s="1">
        <v>42416</v>
      </c>
      <c r="C145">
        <v>21583</v>
      </c>
      <c r="D145">
        <v>5</v>
      </c>
      <c r="E145">
        <v>2</v>
      </c>
      <c r="F145">
        <v>1</v>
      </c>
      <c r="G145">
        <v>6.0999999999999997E-4</v>
      </c>
      <c r="H145">
        <v>0.4</v>
      </c>
      <c r="I145">
        <v>0.2</v>
      </c>
      <c r="J145">
        <v>0.5</v>
      </c>
      <c r="K145" t="str">
        <f>VLOOKUP($A145,$P$2:$R$16,2,FALSE)</f>
        <v>Dramabeans.com #2 728x90</v>
      </c>
      <c r="L145" t="str">
        <f>VLOOKUP($A145,$P$2:$R$16,2,FALSE)</f>
        <v>Dramabeans.com #2 728x90</v>
      </c>
      <c r="M145" t="str">
        <f t="shared" si="2"/>
        <v>6ec7b35a4e3d34e534373fa81af8f64742416</v>
      </c>
      <c r="N145">
        <f>VLOOKUP($M145,Sheet1!$A$2:$G$271,6,FALSE)</f>
        <v>2.1718000000000002</v>
      </c>
    </row>
    <row r="146" spans="1:14" x14ac:dyDescent="0.3">
      <c r="A146" t="s">
        <v>11</v>
      </c>
      <c r="B146" s="1">
        <v>42416</v>
      </c>
      <c r="C146">
        <v>531016</v>
      </c>
      <c r="D146">
        <v>417765</v>
      </c>
      <c r="E146">
        <v>169563</v>
      </c>
      <c r="F146">
        <v>44971</v>
      </c>
      <c r="G146">
        <v>145.8806463</v>
      </c>
      <c r="H146">
        <v>0.40588129690136698</v>
      </c>
      <c r="I146">
        <v>0.107646643447871</v>
      </c>
      <c r="J146">
        <v>0.26521705796665501</v>
      </c>
      <c r="K146" t="str">
        <f>VLOOKUP($A146,$P$2:$R$16,2,FALSE)</f>
        <v>New_IQ_KOM_C_BTF2_ 300x250</v>
      </c>
      <c r="L146" t="str">
        <f>VLOOKUP($A146,$P$2:$R$16,2,FALSE)</f>
        <v>New_IQ_KOM_C_BTF2_ 300x250</v>
      </c>
      <c r="M146" t="str">
        <f t="shared" si="2"/>
        <v>78ab233309dc385d84b1824874ac13e242416</v>
      </c>
      <c r="N146">
        <f>VLOOKUP($M146,Sheet1!$A$2:$G$271,6,FALSE)</f>
        <v>207.14400000000001</v>
      </c>
    </row>
    <row r="147" spans="1:14" x14ac:dyDescent="0.3">
      <c r="A147" t="s">
        <v>22</v>
      </c>
      <c r="B147" s="1">
        <v>42416</v>
      </c>
      <c r="C147">
        <v>19938</v>
      </c>
      <c r="D147">
        <v>9189</v>
      </c>
      <c r="E147">
        <v>924</v>
      </c>
      <c r="F147">
        <v>176</v>
      </c>
      <c r="G147">
        <v>0.1049549</v>
      </c>
      <c r="H147">
        <v>0.100555011426705</v>
      </c>
      <c r="I147">
        <v>1.9153335509848698E-2</v>
      </c>
      <c r="J147">
        <v>0.19047619047618999</v>
      </c>
      <c r="K147" t="str">
        <f>VLOOKUP($A147,$P$2:$R$16,2,FALSE)</f>
        <v>Dramabeans.com 728x90</v>
      </c>
      <c r="L147" t="str">
        <f>VLOOKUP($A147,$P$2:$R$16,2,FALSE)</f>
        <v>Dramabeans.com 728x90</v>
      </c>
      <c r="M147" t="str">
        <f t="shared" si="2"/>
        <v>9eccc397d1ff6c8384de56f0607b6beb42416</v>
      </c>
      <c r="N147">
        <f>VLOOKUP($M147,Sheet1!$A$2:$G$271,6,FALSE)</f>
        <v>1.93</v>
      </c>
    </row>
    <row r="148" spans="1:14" x14ac:dyDescent="0.3">
      <c r="A148" t="s">
        <v>20</v>
      </c>
      <c r="B148" s="1">
        <v>42416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tr">
        <f>VLOOKUP($A148,$P$2:$R$16,2,FALSE)</f>
        <v>AVT-aboveNavB-PB--Komoona-728x90_Desktop</v>
      </c>
      <c r="L148" t="str">
        <f>VLOOKUP($A148,$P$2:$R$16,2,FALSE)</f>
        <v>AVT-aboveNavB-PB--Komoona-728x90_Desktop</v>
      </c>
      <c r="M148" t="str">
        <f t="shared" si="2"/>
        <v>a5de3d6d2f626cc2ee598a14ada51c3742416</v>
      </c>
      <c r="N148">
        <f>VLOOKUP($M148,Sheet1!$A$2:$G$271,6,FALSE)</f>
        <v>0.87260000000000004</v>
      </c>
    </row>
    <row r="149" spans="1:14" x14ac:dyDescent="0.3">
      <c r="A149" t="s">
        <v>16</v>
      </c>
      <c r="B149" s="1">
        <v>42416</v>
      </c>
      <c r="C149">
        <v>534855</v>
      </c>
      <c r="D149">
        <v>161156</v>
      </c>
      <c r="E149">
        <v>85440</v>
      </c>
      <c r="F149">
        <v>6341</v>
      </c>
      <c r="G149">
        <v>16.987553599999998</v>
      </c>
      <c r="H149">
        <v>0.53016952518057003</v>
      </c>
      <c r="I149">
        <v>3.9346968155079501E-2</v>
      </c>
      <c r="J149">
        <v>7.4215823970037398E-2</v>
      </c>
      <c r="K149" t="str">
        <f>VLOOKUP($A149,$P$2:$R$16,2,FALSE)</f>
        <v>New_IQ_KOM_C_ATF_ 728x90</v>
      </c>
      <c r="L149" t="str">
        <f>VLOOKUP($A149,$P$2:$R$16,2,FALSE)</f>
        <v>New_IQ_KOM_C_ATF_ 728x90</v>
      </c>
      <c r="M149" t="str">
        <f t="shared" si="2"/>
        <v>b099e27c6d929509f67c5a04cca9900042416</v>
      </c>
      <c r="N149">
        <f>VLOOKUP($M149,Sheet1!$A$2:$G$271,6,FALSE)</f>
        <v>29.420200000000001</v>
      </c>
    </row>
    <row r="150" spans="1:14" x14ac:dyDescent="0.3">
      <c r="A150" t="s">
        <v>9</v>
      </c>
      <c r="B150" s="1">
        <v>42416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t="str">
        <f>VLOOKUP($A150,$P$2:$R$16,2,FALSE)</f>
        <v>AVT-aboveNavB-PB-Komoona-300x250_Mobile</v>
      </c>
      <c r="L150" t="str">
        <f>VLOOKUP($A150,$P$2:$R$16,2,FALSE)</f>
        <v>AVT-aboveNavB-PB-Komoona-300x250_Mobile</v>
      </c>
      <c r="M150" t="str">
        <f t="shared" si="2"/>
        <v>ccfd16416dc1cdc202c9b3dd60d09d5d42416</v>
      </c>
      <c r="N150">
        <f>VLOOKUP($M150,Sheet1!$A$2:$G$271,6,FALSE)</f>
        <v>0.70440000000000003</v>
      </c>
    </row>
    <row r="151" spans="1:14" x14ac:dyDescent="0.3">
      <c r="A151" t="s">
        <v>23</v>
      </c>
      <c r="B151" s="1">
        <v>42416</v>
      </c>
      <c r="C151">
        <v>20584</v>
      </c>
      <c r="D151">
        <v>9970</v>
      </c>
      <c r="E151">
        <v>1851</v>
      </c>
      <c r="F151">
        <v>411</v>
      </c>
      <c r="G151">
        <v>0.217748</v>
      </c>
      <c r="H151">
        <v>0.185656970912738</v>
      </c>
      <c r="I151">
        <v>4.1223671013039101E-2</v>
      </c>
      <c r="J151">
        <v>0.22204213938411599</v>
      </c>
      <c r="K151" t="str">
        <f>VLOOKUP($A151,$P$2:$R$16,2,FALSE)</f>
        <v>Dramabeans.com #2 300x250</v>
      </c>
      <c r="L151" t="str">
        <f>VLOOKUP($A151,$P$2:$R$16,2,FALSE)</f>
        <v>Dramabeans.com #2 300x250</v>
      </c>
      <c r="M151" t="str">
        <f t="shared" si="2"/>
        <v>e3cd4ba8f8b351bc97edd750c8d9207b42416</v>
      </c>
      <c r="N151">
        <f>VLOOKUP($M151,Sheet1!$A$2:$G$271,6,FALSE)</f>
        <v>2.8807999999999998</v>
      </c>
    </row>
    <row r="152" spans="1:14" x14ac:dyDescent="0.3">
      <c r="A152" t="s">
        <v>10</v>
      </c>
      <c r="B152" s="1">
        <v>42416</v>
      </c>
      <c r="C152">
        <v>43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tr">
        <f>VLOOKUP($A152,$P$2:$R$16,2,FALSE)</f>
        <v>IQ C Sticky $ 728x90</v>
      </c>
      <c r="L152" t="str">
        <f>VLOOKUP($A152,$P$2:$R$16,2,FALSE)</f>
        <v>IQ C Sticky $ 728x90</v>
      </c>
      <c r="M152" t="str">
        <f t="shared" si="2"/>
        <v>e4193627f2ffb9e0a0e25a45e27b2dc942416</v>
      </c>
      <c r="N152">
        <f>VLOOKUP($M152,Sheet1!$A$2:$G$271,6,FALSE)</f>
        <v>2.3212000000000002</v>
      </c>
    </row>
    <row r="153" spans="1:14" x14ac:dyDescent="0.3">
      <c r="A153" t="s">
        <v>18</v>
      </c>
      <c r="B153" s="1">
        <v>42416</v>
      </c>
      <c r="C153">
        <v>21582</v>
      </c>
      <c r="D153">
        <v>5875</v>
      </c>
      <c r="E153">
        <v>834</v>
      </c>
      <c r="F153">
        <v>32</v>
      </c>
      <c r="G153">
        <v>1.6303100000000001E-2</v>
      </c>
      <c r="H153">
        <v>0.14195744680851</v>
      </c>
      <c r="I153">
        <v>5.4468085106382904E-3</v>
      </c>
      <c r="J153">
        <v>3.83693045563549E-2</v>
      </c>
      <c r="K153" t="str">
        <f>VLOOKUP($A153,$P$2:$R$16,2,FALSE)</f>
        <v>Dramabeans.com 300x250</v>
      </c>
      <c r="L153" t="str">
        <f>VLOOKUP($A153,$P$2:$R$16,2,FALSE)</f>
        <v>Dramabeans.com 300x250</v>
      </c>
      <c r="M153" t="str">
        <f t="shared" si="2"/>
        <v>f7eac15b3a7f9ed0b1f50bf3a93a5d2342416</v>
      </c>
      <c r="N153">
        <f>VLOOKUP($M153,Sheet1!$A$2:$G$271,6,FALSE)</f>
        <v>11.9659</v>
      </c>
    </row>
    <row r="154" spans="1:14" x14ac:dyDescent="0.3">
      <c r="A154" t="s">
        <v>21</v>
      </c>
      <c r="B154" s="1">
        <v>42416</v>
      </c>
      <c r="C154">
        <v>524694</v>
      </c>
      <c r="D154">
        <v>416468</v>
      </c>
      <c r="E154">
        <v>230435</v>
      </c>
      <c r="F154">
        <v>54145</v>
      </c>
      <c r="G154">
        <v>131.11324150000002</v>
      </c>
      <c r="H154">
        <v>0.55330781716722499</v>
      </c>
      <c r="I154">
        <v>0.130009988762642</v>
      </c>
      <c r="J154">
        <v>0.23496864625599401</v>
      </c>
      <c r="K154" t="str">
        <f>VLOOKUP($A154,$P$2:$R$16,2,FALSE)</f>
        <v>New_IQ_KOM_C_BTF_ 300x250</v>
      </c>
      <c r="L154" t="str">
        <f>VLOOKUP($A154,$P$2:$R$16,2,FALSE)</f>
        <v>New_IQ_KOM_C_BTF_ 300x250</v>
      </c>
      <c r="M154" t="str">
        <f t="shared" si="2"/>
        <v>fed7e1ecb321991dea176156e264d81042416</v>
      </c>
      <c r="N154">
        <f>VLOOKUP($M154,Sheet1!$A$2:$G$271,6,FALSE)</f>
        <v>218.07050000000001</v>
      </c>
    </row>
    <row r="155" spans="1:14" x14ac:dyDescent="0.3">
      <c r="A155" t="s">
        <v>12</v>
      </c>
      <c r="B155" s="1">
        <v>42417</v>
      </c>
      <c r="C155">
        <v>439393</v>
      </c>
      <c r="D155">
        <v>173019</v>
      </c>
      <c r="E155">
        <v>42378</v>
      </c>
      <c r="F155">
        <v>10614</v>
      </c>
      <c r="G155">
        <v>32.410118900000001</v>
      </c>
      <c r="H155">
        <v>0.244932637456001</v>
      </c>
      <c r="I155">
        <v>6.1345863749068003E-2</v>
      </c>
      <c r="J155">
        <v>0.250460144414554</v>
      </c>
      <c r="K155" t="str">
        <f>VLOOKUP($A155,$P$2:$R$16,2,FALSE)</f>
        <v>New_IQ_KOM_C_ATF_ 300x250</v>
      </c>
      <c r="L155" t="str">
        <f>VLOOKUP($A155,$P$2:$R$16,2,FALSE)</f>
        <v>New_IQ_KOM_C_ATF_ 300x250</v>
      </c>
      <c r="M155" t="str">
        <f t="shared" si="2"/>
        <v>368e0fcccc64b410342fa9721904279142417</v>
      </c>
      <c r="N155">
        <f>VLOOKUP($M155,Sheet1!$A$2:$G$271,6,FALSE)</f>
        <v>0</v>
      </c>
    </row>
    <row r="156" spans="1:14" x14ac:dyDescent="0.3">
      <c r="A156" t="s">
        <v>17</v>
      </c>
      <c r="B156" s="1">
        <v>42417</v>
      </c>
      <c r="C156">
        <v>25957</v>
      </c>
      <c r="D156">
        <v>18</v>
      </c>
      <c r="E156">
        <v>2</v>
      </c>
      <c r="F156">
        <v>0</v>
      </c>
      <c r="G156">
        <v>0</v>
      </c>
      <c r="H156">
        <v>0.11111111111111099</v>
      </c>
      <c r="I156">
        <v>0</v>
      </c>
      <c r="J156">
        <v>0</v>
      </c>
      <c r="K156" t="str">
        <f>VLOOKUP($A156,$P$2:$R$16,2,FALSE)</f>
        <v>RTT-rightRailC-Komoona-300x250_Mobile</v>
      </c>
      <c r="L156" t="str">
        <f>VLOOKUP($A156,$P$2:$R$16,2,FALSE)</f>
        <v>RTT-rightRailC-Komoona-300x250_Mobile</v>
      </c>
      <c r="M156" t="str">
        <f t="shared" si="2"/>
        <v>4f252621e6350586df34c5d60348427842417</v>
      </c>
      <c r="N156">
        <f>VLOOKUP($M156,Sheet1!$A$2:$G$271,6,FALSE)</f>
        <v>0</v>
      </c>
    </row>
    <row r="157" spans="1:14" x14ac:dyDescent="0.3">
      <c r="A157" t="s">
        <v>19</v>
      </c>
      <c r="B157" s="1">
        <v>42417</v>
      </c>
      <c r="C157">
        <v>60257</v>
      </c>
      <c r="D157">
        <v>50998</v>
      </c>
      <c r="E157">
        <v>18577</v>
      </c>
      <c r="F157">
        <v>0</v>
      </c>
      <c r="G157">
        <v>0</v>
      </c>
      <c r="H157">
        <v>0.364269187026942</v>
      </c>
      <c r="I157">
        <v>0</v>
      </c>
      <c r="J157">
        <v>0</v>
      </c>
      <c r="K157" t="str">
        <f>VLOOKUP($A157,$P$2:$R$16,2,FALSE)</f>
        <v>Popville.com ATF 728x90</v>
      </c>
      <c r="L157" t="str">
        <f>VLOOKUP($A157,$P$2:$R$16,2,FALSE)</f>
        <v>Popville.com ATF 728x90</v>
      </c>
      <c r="M157" t="str">
        <f t="shared" si="2"/>
        <v>59cbc0b04523ad4c0ccea2ec4bb7a35c42417</v>
      </c>
      <c r="N157">
        <f>VLOOKUP($M157,Sheet1!$A$2:$G$271,6,FALSE)</f>
        <v>0</v>
      </c>
    </row>
    <row r="158" spans="1:14" x14ac:dyDescent="0.3">
      <c r="A158" t="s">
        <v>13</v>
      </c>
      <c r="B158" s="1">
        <v>42417</v>
      </c>
      <c r="C158">
        <v>17482</v>
      </c>
      <c r="D158">
        <v>0</v>
      </c>
      <c r="E158">
        <v>7</v>
      </c>
      <c r="F158">
        <v>0</v>
      </c>
      <c r="G158">
        <v>0</v>
      </c>
      <c r="H158">
        <v>0</v>
      </c>
      <c r="I158">
        <v>0</v>
      </c>
      <c r="J158">
        <v>0</v>
      </c>
      <c r="K158" t="str">
        <f>VLOOKUP($A158,$P$2:$R$16,2,FALSE)</f>
        <v>RTT-belowNavB-Komoona-728x90_Desktop</v>
      </c>
      <c r="L158" t="str">
        <f>VLOOKUP($A158,$P$2:$R$16,2,FALSE)</f>
        <v>RTT-belowNavB-Komoona-728x90_Desktop</v>
      </c>
      <c r="M158" t="str">
        <f t="shared" si="2"/>
        <v>5aac8f166e1434da6c05a0449704ea2042417</v>
      </c>
      <c r="N158">
        <f>VLOOKUP($M158,Sheet1!$A$2:$G$271,6,FALSE)</f>
        <v>0</v>
      </c>
    </row>
    <row r="159" spans="1:14" x14ac:dyDescent="0.3">
      <c r="A159" t="s">
        <v>14</v>
      </c>
      <c r="B159" s="1">
        <v>42417</v>
      </c>
      <c r="C159">
        <v>69523</v>
      </c>
      <c r="D159">
        <v>65322</v>
      </c>
      <c r="E159">
        <v>30160</v>
      </c>
      <c r="F159">
        <v>4156</v>
      </c>
      <c r="G159">
        <v>13.883742099999999</v>
      </c>
      <c r="H159">
        <v>0.46171274608860702</v>
      </c>
      <c r="I159">
        <v>6.3623281589663502E-2</v>
      </c>
      <c r="J159">
        <v>0.13779840848806299</v>
      </c>
      <c r="K159" t="str">
        <f>VLOOKUP($A159,$P$2:$R$16,2,FALSE)</f>
        <v>Popville.com BTF 300x250</v>
      </c>
      <c r="L159" t="str">
        <f>VLOOKUP($A159,$P$2:$R$16,2,FALSE)</f>
        <v>Popville.com BTF 300x250</v>
      </c>
      <c r="M159" t="str">
        <f t="shared" si="2"/>
        <v>63f05eb27509a52e0fe6fd515ba7391542417</v>
      </c>
      <c r="N159">
        <f>VLOOKUP($M159,Sheet1!$A$2:$G$271,6,FALSE)</f>
        <v>0</v>
      </c>
    </row>
    <row r="160" spans="1:14" x14ac:dyDescent="0.3">
      <c r="A160" t="s">
        <v>15</v>
      </c>
      <c r="B160" s="1">
        <v>42417</v>
      </c>
      <c r="C160">
        <v>80719</v>
      </c>
      <c r="D160">
        <v>7</v>
      </c>
      <c r="E160">
        <v>1</v>
      </c>
      <c r="F160">
        <v>0</v>
      </c>
      <c r="G160">
        <v>0</v>
      </c>
      <c r="H160">
        <v>0.14285714285714199</v>
      </c>
      <c r="I160">
        <v>0</v>
      </c>
      <c r="J160">
        <v>0</v>
      </c>
      <c r="K160" t="str">
        <f>VLOOKUP($A160,$P$2:$R$16,2,FALSE)</f>
        <v>Dramabeans.com #2 728x90</v>
      </c>
      <c r="L160" t="str">
        <f>VLOOKUP($A160,$P$2:$R$16,2,FALSE)</f>
        <v>Dramabeans.com #2 728x90</v>
      </c>
      <c r="M160" t="str">
        <f t="shared" si="2"/>
        <v>6ec7b35a4e3d34e534373fa81af8f64742417</v>
      </c>
      <c r="N160">
        <f>VLOOKUP($M160,Sheet1!$A$2:$G$271,6,FALSE)</f>
        <v>0</v>
      </c>
    </row>
    <row r="161" spans="1:14" x14ac:dyDescent="0.3">
      <c r="A161" t="s">
        <v>11</v>
      </c>
      <c r="B161" s="1">
        <v>42417</v>
      </c>
      <c r="C161">
        <v>437371</v>
      </c>
      <c r="D161">
        <v>347855</v>
      </c>
      <c r="E161">
        <v>157304</v>
      </c>
      <c r="F161">
        <v>34872</v>
      </c>
      <c r="G161">
        <v>105.1002376</v>
      </c>
      <c r="H161">
        <v>0.45221140992654901</v>
      </c>
      <c r="I161">
        <v>0.100248666829569</v>
      </c>
      <c r="J161">
        <v>0.22168539897268899</v>
      </c>
      <c r="K161" t="str">
        <f>VLOOKUP($A161,$P$2:$R$16,2,FALSE)</f>
        <v>New_IQ_KOM_C_BTF2_ 300x250</v>
      </c>
      <c r="L161" t="str">
        <f>VLOOKUP($A161,$P$2:$R$16,2,FALSE)</f>
        <v>New_IQ_KOM_C_BTF2_ 300x250</v>
      </c>
      <c r="M161" t="str">
        <f t="shared" si="2"/>
        <v>78ab233309dc385d84b1824874ac13e242417</v>
      </c>
      <c r="N161">
        <f>VLOOKUP($M161,Sheet1!$A$2:$G$271,6,FALSE)</f>
        <v>0</v>
      </c>
    </row>
    <row r="162" spans="1:14" x14ac:dyDescent="0.3">
      <c r="A162" t="s">
        <v>22</v>
      </c>
      <c r="B162" s="1">
        <v>42417</v>
      </c>
      <c r="C162">
        <v>74509</v>
      </c>
      <c r="D162">
        <v>36180</v>
      </c>
      <c r="E162">
        <v>3337</v>
      </c>
      <c r="F162">
        <v>579</v>
      </c>
      <c r="G162">
        <v>0.30302560000000001</v>
      </c>
      <c r="H162">
        <v>9.2233278054173501E-2</v>
      </c>
      <c r="I162">
        <v>1.6003316749585401E-2</v>
      </c>
      <c r="J162">
        <v>0.17350913994605899</v>
      </c>
      <c r="K162" t="str">
        <f>VLOOKUP($A162,$P$2:$R$16,2,FALSE)</f>
        <v>Dramabeans.com 728x90</v>
      </c>
      <c r="L162" t="str">
        <f>VLOOKUP($A162,$P$2:$R$16,2,FALSE)</f>
        <v>Dramabeans.com 728x90</v>
      </c>
      <c r="M162" t="str">
        <f t="shared" si="2"/>
        <v>9eccc397d1ff6c8384de56f0607b6beb42417</v>
      </c>
      <c r="N162">
        <f>VLOOKUP($M162,Sheet1!$A$2:$G$271,6,FALSE)</f>
        <v>0</v>
      </c>
    </row>
    <row r="163" spans="1:14" x14ac:dyDescent="0.3">
      <c r="A163" t="s">
        <v>16</v>
      </c>
      <c r="B163" s="1">
        <v>42417</v>
      </c>
      <c r="C163">
        <v>440503</v>
      </c>
      <c r="D163">
        <v>154632</v>
      </c>
      <c r="E163">
        <v>75860</v>
      </c>
      <c r="F163">
        <v>6667</v>
      </c>
      <c r="G163">
        <v>16.672378200000001</v>
      </c>
      <c r="H163">
        <v>0.49058409643540701</v>
      </c>
      <c r="I163">
        <v>4.3115267215065402E-2</v>
      </c>
      <c r="J163">
        <v>8.7885578697600802E-2</v>
      </c>
      <c r="K163" t="str">
        <f>VLOOKUP($A163,$P$2:$R$16,2,FALSE)</f>
        <v>New_IQ_KOM_C_ATF_ 728x90</v>
      </c>
      <c r="L163" t="str">
        <f>VLOOKUP($A163,$P$2:$R$16,2,FALSE)</f>
        <v>New_IQ_KOM_C_ATF_ 728x90</v>
      </c>
      <c r="M163" t="str">
        <f t="shared" si="2"/>
        <v>b099e27c6d929509f67c5a04cca9900042417</v>
      </c>
      <c r="N163">
        <f>VLOOKUP($M163,Sheet1!$A$2:$G$271,6,FALSE)</f>
        <v>0</v>
      </c>
    </row>
    <row r="164" spans="1:14" x14ac:dyDescent="0.3">
      <c r="A164" t="s">
        <v>23</v>
      </c>
      <c r="B164" s="1">
        <v>42417</v>
      </c>
      <c r="C164">
        <v>77048</v>
      </c>
      <c r="D164">
        <v>39409</v>
      </c>
      <c r="E164">
        <v>6224</v>
      </c>
      <c r="F164">
        <v>1308</v>
      </c>
      <c r="G164">
        <v>0.63648130000000003</v>
      </c>
      <c r="H164">
        <v>0.15793346697454799</v>
      </c>
      <c r="I164">
        <v>3.3190387982440499E-2</v>
      </c>
      <c r="J164">
        <v>0.21015424164524399</v>
      </c>
      <c r="K164" t="str">
        <f>VLOOKUP($A164,$P$2:$R$16,2,FALSE)</f>
        <v>Dramabeans.com #2 300x250</v>
      </c>
      <c r="L164" t="str">
        <f>VLOOKUP($A164,$P$2:$R$16,2,FALSE)</f>
        <v>Dramabeans.com #2 300x250</v>
      </c>
      <c r="M164" t="str">
        <f t="shared" si="2"/>
        <v>e3cd4ba8f8b351bc97edd750c8d9207b42417</v>
      </c>
      <c r="N164">
        <f>VLOOKUP($M164,Sheet1!$A$2:$G$271,6,FALSE)</f>
        <v>0</v>
      </c>
    </row>
    <row r="165" spans="1:14" x14ac:dyDescent="0.3">
      <c r="A165" t="s">
        <v>10</v>
      </c>
      <c r="B165" s="1">
        <v>42417</v>
      </c>
      <c r="C165">
        <v>113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 t="str">
        <f>VLOOKUP($A165,$P$2:$R$16,2,FALSE)</f>
        <v>IQ C Sticky $ 728x90</v>
      </c>
      <c r="L165" t="str">
        <f>VLOOKUP($A165,$P$2:$R$16,2,FALSE)</f>
        <v>IQ C Sticky $ 728x90</v>
      </c>
      <c r="M165" t="str">
        <f t="shared" si="2"/>
        <v>e4193627f2ffb9e0a0e25a45e27b2dc942417</v>
      </c>
      <c r="N165">
        <f>VLOOKUP($M165,Sheet1!$A$2:$G$271,6,FALSE)</f>
        <v>0</v>
      </c>
    </row>
    <row r="166" spans="1:14" x14ac:dyDescent="0.3">
      <c r="A166" t="s">
        <v>18</v>
      </c>
      <c r="B166" s="1">
        <v>42417</v>
      </c>
      <c r="C166">
        <v>80754</v>
      </c>
      <c r="D166">
        <v>26900</v>
      </c>
      <c r="E166">
        <v>3619</v>
      </c>
      <c r="F166">
        <v>159</v>
      </c>
      <c r="G166">
        <v>8.0432199999999995E-2</v>
      </c>
      <c r="H166">
        <v>0.13453531598512999</v>
      </c>
      <c r="I166">
        <v>5.9107806691449799E-3</v>
      </c>
      <c r="J166">
        <v>4.3934788615639597E-2</v>
      </c>
      <c r="K166" t="str">
        <f>VLOOKUP($A166,$P$2:$R$16,2,FALSE)</f>
        <v>Dramabeans.com 300x250</v>
      </c>
      <c r="L166" t="str">
        <f>VLOOKUP($A166,$P$2:$R$16,2,FALSE)</f>
        <v>Dramabeans.com 300x250</v>
      </c>
      <c r="M166" t="str">
        <f t="shared" si="2"/>
        <v>f7eac15b3a7f9ed0b1f50bf3a93a5d2342417</v>
      </c>
      <c r="N166">
        <f>VLOOKUP($M166,Sheet1!$A$2:$G$271,6,FALSE)</f>
        <v>0</v>
      </c>
    </row>
    <row r="167" spans="1:14" x14ac:dyDescent="0.3">
      <c r="A167" t="s">
        <v>21</v>
      </c>
      <c r="B167" s="1">
        <v>42417</v>
      </c>
      <c r="C167">
        <v>431511</v>
      </c>
      <c r="D167">
        <v>350400</v>
      </c>
      <c r="E167">
        <v>172586</v>
      </c>
      <c r="F167">
        <v>33033</v>
      </c>
      <c r="G167">
        <v>88.445768200000003</v>
      </c>
      <c r="H167">
        <v>0.49253995433789899</v>
      </c>
      <c r="I167">
        <v>9.4272260273972605E-2</v>
      </c>
      <c r="J167">
        <v>0.19140022945082399</v>
      </c>
      <c r="K167" t="str">
        <f>VLOOKUP($A167,$P$2:$R$16,2,FALSE)</f>
        <v>New_IQ_KOM_C_BTF_ 300x250</v>
      </c>
      <c r="L167" t="str">
        <f>VLOOKUP($A167,$P$2:$R$16,2,FALSE)</f>
        <v>New_IQ_KOM_C_BTF_ 300x250</v>
      </c>
      <c r="M167" t="str">
        <f t="shared" si="2"/>
        <v>fed7e1ecb321991dea176156e264d81042417</v>
      </c>
      <c r="N167">
        <f>VLOOKUP($M167,Sheet1!$A$2:$G$271,6,FALSE)</f>
        <v>0</v>
      </c>
    </row>
    <row r="168" spans="1:14" x14ac:dyDescent="0.3">
      <c r="A168" t="s">
        <v>12</v>
      </c>
      <c r="B168" s="1">
        <v>42418</v>
      </c>
      <c r="C168">
        <v>418770</v>
      </c>
      <c r="D168">
        <v>151179</v>
      </c>
      <c r="E168">
        <v>36282</v>
      </c>
      <c r="F168">
        <v>8948</v>
      </c>
      <c r="G168">
        <v>27.299075900000002</v>
      </c>
      <c r="H168">
        <v>0.239993649911694</v>
      </c>
      <c r="I168">
        <v>5.9188114751387397E-2</v>
      </c>
      <c r="J168">
        <v>0.24662367013946301</v>
      </c>
      <c r="K168" t="str">
        <f>VLOOKUP($A168,$P$2:$R$16,2,FALSE)</f>
        <v>New_IQ_KOM_C_ATF_ 300x250</v>
      </c>
      <c r="L168" t="str">
        <f>VLOOKUP($A168,$P$2:$R$16,2,FALSE)</f>
        <v>New_IQ_KOM_C_ATF_ 300x250</v>
      </c>
      <c r="M168" t="str">
        <f t="shared" si="2"/>
        <v>368e0fcccc64b410342fa9721904279142418</v>
      </c>
      <c r="N168" t="e">
        <f>VLOOKUP($M168,Sheet1!$A$2:$G$271,6,FALSE)</f>
        <v>#N/A</v>
      </c>
    </row>
    <row r="169" spans="1:14" x14ac:dyDescent="0.3">
      <c r="A169" t="s">
        <v>17</v>
      </c>
      <c r="B169" s="1">
        <v>42418</v>
      </c>
      <c r="C169">
        <v>29360</v>
      </c>
      <c r="D169">
        <v>18</v>
      </c>
      <c r="E169">
        <v>10</v>
      </c>
      <c r="F169">
        <v>0</v>
      </c>
      <c r="G169">
        <v>0</v>
      </c>
      <c r="H169">
        <v>0.55555555555555503</v>
      </c>
      <c r="I169">
        <v>0</v>
      </c>
      <c r="J169">
        <v>0</v>
      </c>
      <c r="K169" t="str">
        <f>VLOOKUP($A169,$P$2:$R$16,2,FALSE)</f>
        <v>RTT-rightRailC-Komoona-300x250_Mobile</v>
      </c>
      <c r="L169" t="str">
        <f>VLOOKUP($A169,$P$2:$R$16,2,FALSE)</f>
        <v>RTT-rightRailC-Komoona-300x250_Mobile</v>
      </c>
      <c r="M169" t="str">
        <f t="shared" si="2"/>
        <v>4f252621e6350586df34c5d60348427842418</v>
      </c>
      <c r="N169" t="e">
        <f>VLOOKUP($M169,Sheet1!$A$2:$G$271,6,FALSE)</f>
        <v>#N/A</v>
      </c>
    </row>
    <row r="170" spans="1:14" x14ac:dyDescent="0.3">
      <c r="A170" t="s">
        <v>19</v>
      </c>
      <c r="B170" s="1">
        <v>42418</v>
      </c>
      <c r="C170">
        <v>51676</v>
      </c>
      <c r="D170">
        <v>42865</v>
      </c>
      <c r="E170">
        <v>15414</v>
      </c>
      <c r="F170">
        <v>0</v>
      </c>
      <c r="G170">
        <v>0</v>
      </c>
      <c r="H170">
        <v>0.35959407441968899</v>
      </c>
      <c r="I170">
        <v>0</v>
      </c>
      <c r="J170">
        <v>0</v>
      </c>
      <c r="K170" t="str">
        <f>VLOOKUP($A170,$P$2:$R$16,2,FALSE)</f>
        <v>Popville.com ATF 728x90</v>
      </c>
      <c r="L170" t="str">
        <f>VLOOKUP($A170,$P$2:$R$16,2,FALSE)</f>
        <v>Popville.com ATF 728x90</v>
      </c>
      <c r="M170" t="str">
        <f t="shared" si="2"/>
        <v>59cbc0b04523ad4c0ccea2ec4bb7a35c42418</v>
      </c>
      <c r="N170" t="e">
        <f>VLOOKUP($M170,Sheet1!$A$2:$G$271,6,FALSE)</f>
        <v>#N/A</v>
      </c>
    </row>
    <row r="171" spans="1:14" x14ac:dyDescent="0.3">
      <c r="A171" t="s">
        <v>13</v>
      </c>
      <c r="B171" s="1">
        <v>42418</v>
      </c>
      <c r="C171">
        <v>22496</v>
      </c>
      <c r="D171">
        <v>2</v>
      </c>
      <c r="E171">
        <v>13</v>
      </c>
      <c r="F171">
        <v>0</v>
      </c>
      <c r="G171">
        <v>0</v>
      </c>
      <c r="H171">
        <v>6.5</v>
      </c>
      <c r="I171">
        <v>0</v>
      </c>
      <c r="J171">
        <v>0</v>
      </c>
      <c r="K171" t="str">
        <f>VLOOKUP($A171,$P$2:$R$16,2,FALSE)</f>
        <v>RTT-belowNavB-Komoona-728x90_Desktop</v>
      </c>
      <c r="L171" t="str">
        <f>VLOOKUP($A171,$P$2:$R$16,2,FALSE)</f>
        <v>RTT-belowNavB-Komoona-728x90_Desktop</v>
      </c>
      <c r="M171" t="str">
        <f t="shared" si="2"/>
        <v>5aac8f166e1434da6c05a0449704ea2042418</v>
      </c>
      <c r="N171" t="e">
        <f>VLOOKUP($M171,Sheet1!$A$2:$G$271,6,FALSE)</f>
        <v>#N/A</v>
      </c>
    </row>
    <row r="172" spans="1:14" x14ac:dyDescent="0.3">
      <c r="A172" t="s">
        <v>14</v>
      </c>
      <c r="B172" s="1">
        <v>42418</v>
      </c>
      <c r="C172">
        <v>59570</v>
      </c>
      <c r="D172">
        <v>55848</v>
      </c>
      <c r="E172">
        <v>25387</v>
      </c>
      <c r="F172">
        <v>3902</v>
      </c>
      <c r="G172">
        <v>13.134300999999999</v>
      </c>
      <c r="H172">
        <v>0.45457312705915998</v>
      </c>
      <c r="I172">
        <v>6.98682137229623E-2</v>
      </c>
      <c r="J172">
        <v>0.15370071296332699</v>
      </c>
      <c r="K172" t="str">
        <f>VLOOKUP($A172,$P$2:$R$16,2,FALSE)</f>
        <v>Popville.com BTF 300x250</v>
      </c>
      <c r="L172" t="str">
        <f>VLOOKUP($A172,$P$2:$R$16,2,FALSE)</f>
        <v>Popville.com BTF 300x250</v>
      </c>
      <c r="M172" t="str">
        <f t="shared" si="2"/>
        <v>63f05eb27509a52e0fe6fd515ba7391542418</v>
      </c>
      <c r="N172" t="e">
        <f>VLOOKUP($M172,Sheet1!$A$2:$G$271,6,FALSE)</f>
        <v>#N/A</v>
      </c>
    </row>
    <row r="173" spans="1:14" x14ac:dyDescent="0.3">
      <c r="A173" t="s">
        <v>15</v>
      </c>
      <c r="B173" s="1">
        <v>42418</v>
      </c>
      <c r="C173">
        <v>67817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t="str">
        <f>VLOOKUP($A173,$P$2:$R$16,2,FALSE)</f>
        <v>Dramabeans.com #2 728x90</v>
      </c>
      <c r="L173" t="str">
        <f>VLOOKUP($A173,$P$2:$R$16,2,FALSE)</f>
        <v>Dramabeans.com #2 728x90</v>
      </c>
      <c r="M173" t="str">
        <f t="shared" si="2"/>
        <v>6ec7b35a4e3d34e534373fa81af8f64742418</v>
      </c>
      <c r="N173" t="e">
        <f>VLOOKUP($M173,Sheet1!$A$2:$G$271,6,FALSE)</f>
        <v>#N/A</v>
      </c>
    </row>
    <row r="174" spans="1:14" x14ac:dyDescent="0.3">
      <c r="A174" t="s">
        <v>11</v>
      </c>
      <c r="B174" s="1">
        <v>42418</v>
      </c>
      <c r="C174">
        <v>416620</v>
      </c>
      <c r="D174">
        <v>334453</v>
      </c>
      <c r="E174">
        <v>164828</v>
      </c>
      <c r="F174">
        <v>35559</v>
      </c>
      <c r="G174">
        <v>103.7849276</v>
      </c>
      <c r="H174">
        <v>0.49282858877031999</v>
      </c>
      <c r="I174">
        <v>0.106319871551458</v>
      </c>
      <c r="J174">
        <v>0.21573397723687701</v>
      </c>
      <c r="K174" t="str">
        <f>VLOOKUP($A174,$P$2:$R$16,2,FALSE)</f>
        <v>New_IQ_KOM_C_BTF2_ 300x250</v>
      </c>
      <c r="L174" t="str">
        <f>VLOOKUP($A174,$P$2:$R$16,2,FALSE)</f>
        <v>New_IQ_KOM_C_BTF2_ 300x250</v>
      </c>
      <c r="M174" t="str">
        <f t="shared" si="2"/>
        <v>78ab233309dc385d84b1824874ac13e242418</v>
      </c>
      <c r="N174" t="e">
        <f>VLOOKUP($M174,Sheet1!$A$2:$G$271,6,FALSE)</f>
        <v>#N/A</v>
      </c>
    </row>
    <row r="175" spans="1:14" x14ac:dyDescent="0.3">
      <c r="A175" t="s">
        <v>22</v>
      </c>
      <c r="B175" s="1">
        <v>42418</v>
      </c>
      <c r="C175">
        <v>62832</v>
      </c>
      <c r="D175">
        <v>29911</v>
      </c>
      <c r="E175">
        <v>2951</v>
      </c>
      <c r="F175">
        <v>580</v>
      </c>
      <c r="G175">
        <v>0.29950110000000002</v>
      </c>
      <c r="H175">
        <v>9.8659356089732794E-2</v>
      </c>
      <c r="I175">
        <v>1.93908595499983E-2</v>
      </c>
      <c r="J175">
        <v>0.19654354456116499</v>
      </c>
      <c r="K175" t="str">
        <f>VLOOKUP($A175,$P$2:$R$16,2,FALSE)</f>
        <v>Dramabeans.com 728x90</v>
      </c>
      <c r="L175" t="str">
        <f>VLOOKUP($A175,$P$2:$R$16,2,FALSE)</f>
        <v>Dramabeans.com 728x90</v>
      </c>
      <c r="M175" t="str">
        <f t="shared" si="2"/>
        <v>9eccc397d1ff6c8384de56f0607b6beb42418</v>
      </c>
      <c r="N175" t="e">
        <f>VLOOKUP($M175,Sheet1!$A$2:$G$271,6,FALSE)</f>
        <v>#N/A</v>
      </c>
    </row>
    <row r="176" spans="1:14" x14ac:dyDescent="0.3">
      <c r="A176" t="s">
        <v>20</v>
      </c>
      <c r="B176" s="1">
        <v>42418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t="str">
        <f>VLOOKUP($A176,$P$2:$R$16,2,FALSE)</f>
        <v>AVT-aboveNavB-PB--Komoona-728x90_Desktop</v>
      </c>
      <c r="L176" t="str">
        <f>VLOOKUP($A176,$P$2:$R$16,2,FALSE)</f>
        <v>AVT-aboveNavB-PB--Komoona-728x90_Desktop</v>
      </c>
      <c r="M176" t="str">
        <f t="shared" si="2"/>
        <v>a5de3d6d2f626cc2ee598a14ada51c3742418</v>
      </c>
      <c r="N176" t="e">
        <f>VLOOKUP($M176,Sheet1!$A$2:$G$271,6,FALSE)</f>
        <v>#N/A</v>
      </c>
    </row>
    <row r="177" spans="1:14" x14ac:dyDescent="0.3">
      <c r="A177" t="s">
        <v>16</v>
      </c>
      <c r="B177" s="1">
        <v>42418</v>
      </c>
      <c r="C177">
        <v>419737</v>
      </c>
      <c r="D177">
        <v>116442</v>
      </c>
      <c r="E177">
        <v>57615</v>
      </c>
      <c r="F177">
        <v>4495</v>
      </c>
      <c r="G177">
        <v>11.0394492</v>
      </c>
      <c r="H177">
        <v>0.49479569227598202</v>
      </c>
      <c r="I177">
        <v>3.8602909603064103E-2</v>
      </c>
      <c r="J177">
        <v>7.8017877288900403E-2</v>
      </c>
      <c r="K177" t="str">
        <f>VLOOKUP($A177,$P$2:$R$16,2,FALSE)</f>
        <v>New_IQ_KOM_C_ATF_ 728x90</v>
      </c>
      <c r="L177" t="str">
        <f>VLOOKUP($A177,$P$2:$R$16,2,FALSE)</f>
        <v>New_IQ_KOM_C_ATF_ 728x90</v>
      </c>
      <c r="M177" t="str">
        <f t="shared" si="2"/>
        <v>b099e27c6d929509f67c5a04cca9900042418</v>
      </c>
      <c r="N177" t="e">
        <f>VLOOKUP($M177,Sheet1!$A$2:$G$271,6,FALSE)</f>
        <v>#N/A</v>
      </c>
    </row>
    <row r="178" spans="1:14" x14ac:dyDescent="0.3">
      <c r="A178" t="s">
        <v>9</v>
      </c>
      <c r="B178" s="1">
        <v>42418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0</v>
      </c>
      <c r="K178" t="str">
        <f>VLOOKUP($A178,$P$2:$R$16,2,FALSE)</f>
        <v>AVT-aboveNavB-PB-Komoona-300x250_Mobile</v>
      </c>
      <c r="L178" t="str">
        <f>VLOOKUP($A178,$P$2:$R$16,2,FALSE)</f>
        <v>AVT-aboveNavB-PB-Komoona-300x250_Mobile</v>
      </c>
      <c r="M178" t="str">
        <f t="shared" si="2"/>
        <v>ccfd16416dc1cdc202c9b3dd60d09d5d42418</v>
      </c>
      <c r="N178" t="e">
        <f>VLOOKUP($M178,Sheet1!$A$2:$G$271,6,FALSE)</f>
        <v>#N/A</v>
      </c>
    </row>
    <row r="179" spans="1:14" x14ac:dyDescent="0.3">
      <c r="A179" t="s">
        <v>23</v>
      </c>
      <c r="B179" s="1">
        <v>42418</v>
      </c>
      <c r="C179">
        <v>64953</v>
      </c>
      <c r="D179">
        <v>32761</v>
      </c>
      <c r="E179">
        <v>5336</v>
      </c>
      <c r="F179">
        <v>1156</v>
      </c>
      <c r="G179">
        <v>0.56810760000000005</v>
      </c>
      <c r="H179">
        <v>0.16287659106864799</v>
      </c>
      <c r="I179">
        <v>3.5285858185037003E-2</v>
      </c>
      <c r="J179">
        <v>0.21664167916041899</v>
      </c>
      <c r="K179" t="str">
        <f>VLOOKUP($A179,$P$2:$R$16,2,FALSE)</f>
        <v>Dramabeans.com #2 300x250</v>
      </c>
      <c r="L179" t="str">
        <f>VLOOKUP($A179,$P$2:$R$16,2,FALSE)</f>
        <v>Dramabeans.com #2 300x250</v>
      </c>
      <c r="M179" t="str">
        <f t="shared" si="2"/>
        <v>e3cd4ba8f8b351bc97edd750c8d9207b42418</v>
      </c>
      <c r="N179" t="e">
        <f>VLOOKUP($M179,Sheet1!$A$2:$G$271,6,FALSE)</f>
        <v>#N/A</v>
      </c>
    </row>
    <row r="180" spans="1:14" x14ac:dyDescent="0.3">
      <c r="A180" t="s">
        <v>10</v>
      </c>
      <c r="B180" s="1">
        <v>42418</v>
      </c>
      <c r="C180">
        <v>45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t="str">
        <f>VLOOKUP($A180,$P$2:$R$16,2,FALSE)</f>
        <v>IQ C Sticky $ 728x90</v>
      </c>
      <c r="L180" t="str">
        <f>VLOOKUP($A180,$P$2:$R$16,2,FALSE)</f>
        <v>IQ C Sticky $ 728x90</v>
      </c>
      <c r="M180" t="str">
        <f t="shared" si="2"/>
        <v>e4193627f2ffb9e0a0e25a45e27b2dc942418</v>
      </c>
      <c r="N180" t="e">
        <f>VLOOKUP($M180,Sheet1!$A$2:$G$271,6,FALSE)</f>
        <v>#N/A</v>
      </c>
    </row>
    <row r="181" spans="1:14" x14ac:dyDescent="0.3">
      <c r="A181" t="s">
        <v>18</v>
      </c>
      <c r="B181" s="1">
        <v>42418</v>
      </c>
      <c r="C181">
        <v>67900</v>
      </c>
      <c r="D181">
        <v>21816</v>
      </c>
      <c r="E181">
        <v>3120</v>
      </c>
      <c r="F181">
        <v>180</v>
      </c>
      <c r="G181">
        <v>9.2522099999999996E-2</v>
      </c>
      <c r="H181">
        <v>0.14301430143014299</v>
      </c>
      <c r="I181">
        <v>8.2508250825082501E-3</v>
      </c>
      <c r="J181">
        <v>5.7692307692307598E-2</v>
      </c>
      <c r="K181" t="str">
        <f>VLOOKUP($A181,$P$2:$R$16,2,FALSE)</f>
        <v>Dramabeans.com 300x250</v>
      </c>
      <c r="L181" t="str">
        <f>VLOOKUP($A181,$P$2:$R$16,2,FALSE)</f>
        <v>Dramabeans.com 300x250</v>
      </c>
      <c r="M181" t="str">
        <f t="shared" si="2"/>
        <v>f7eac15b3a7f9ed0b1f50bf3a93a5d2342418</v>
      </c>
      <c r="N181" t="e">
        <f>VLOOKUP($M181,Sheet1!$A$2:$G$271,6,FALSE)</f>
        <v>#N/A</v>
      </c>
    </row>
    <row r="182" spans="1:14" x14ac:dyDescent="0.3">
      <c r="A182" t="s">
        <v>21</v>
      </c>
      <c r="B182" s="1">
        <v>42418</v>
      </c>
      <c r="C182">
        <v>411425</v>
      </c>
      <c r="D182">
        <v>327625</v>
      </c>
      <c r="E182">
        <v>159717</v>
      </c>
      <c r="F182">
        <v>31234</v>
      </c>
      <c r="G182">
        <v>83.885599900000003</v>
      </c>
      <c r="H182">
        <v>0.48749942769935101</v>
      </c>
      <c r="I182">
        <v>9.5334605112552401E-2</v>
      </c>
      <c r="J182">
        <v>0.195558393909226</v>
      </c>
      <c r="K182" t="str">
        <f>VLOOKUP($A182,$P$2:$R$16,2,FALSE)</f>
        <v>New_IQ_KOM_C_BTF_ 300x250</v>
      </c>
      <c r="L182" t="str">
        <f>VLOOKUP($A182,$P$2:$R$16,2,FALSE)</f>
        <v>New_IQ_KOM_C_BTF_ 300x250</v>
      </c>
      <c r="M182" t="str">
        <f t="shared" si="2"/>
        <v>fed7e1ecb321991dea176156e264d81042418</v>
      </c>
      <c r="N182" t="e">
        <f>VLOOKUP($M182,Sheet1!$A$2:$G$271,6,FALSE)</f>
        <v>#N/A</v>
      </c>
    </row>
    <row r="183" spans="1:14" x14ac:dyDescent="0.3">
      <c r="A183" t="s">
        <v>12</v>
      </c>
      <c r="B183" s="1">
        <v>42419</v>
      </c>
      <c r="C183">
        <v>334802</v>
      </c>
      <c r="D183">
        <v>116485</v>
      </c>
      <c r="E183">
        <v>26537</v>
      </c>
      <c r="F183">
        <v>7556</v>
      </c>
      <c r="G183">
        <v>20.164866500000002</v>
      </c>
      <c r="H183">
        <v>0.22781474009529101</v>
      </c>
      <c r="I183">
        <v>6.4866721037043301E-2</v>
      </c>
      <c r="J183">
        <v>0.284734521611335</v>
      </c>
      <c r="K183" t="str">
        <f>VLOOKUP($A183,$P$2:$R$16,2,FALSE)</f>
        <v>New_IQ_KOM_C_ATF_ 300x250</v>
      </c>
      <c r="L183" t="str">
        <f>VLOOKUP($A183,$P$2:$R$16,2,FALSE)</f>
        <v>New_IQ_KOM_C_ATF_ 300x250</v>
      </c>
      <c r="M183" t="str">
        <f t="shared" si="2"/>
        <v>368e0fcccc64b410342fa9721904279142419</v>
      </c>
      <c r="N183" t="e">
        <f>VLOOKUP($M183,Sheet1!$A$2:$G$271,6,FALSE)</f>
        <v>#N/A</v>
      </c>
    </row>
    <row r="184" spans="1:14" x14ac:dyDescent="0.3">
      <c r="A184" t="s">
        <v>17</v>
      </c>
      <c r="B184" s="1">
        <v>42419</v>
      </c>
      <c r="C184">
        <v>32117</v>
      </c>
      <c r="D184">
        <v>8</v>
      </c>
      <c r="E184">
        <v>7</v>
      </c>
      <c r="F184">
        <v>0</v>
      </c>
      <c r="G184">
        <v>0</v>
      </c>
      <c r="H184">
        <v>0.875</v>
      </c>
      <c r="I184">
        <v>0</v>
      </c>
      <c r="J184">
        <v>0</v>
      </c>
      <c r="K184" t="str">
        <f>VLOOKUP($A184,$P$2:$R$16,2,FALSE)</f>
        <v>RTT-rightRailC-Komoona-300x250_Mobile</v>
      </c>
      <c r="L184" t="str">
        <f>VLOOKUP($A184,$P$2:$R$16,2,FALSE)</f>
        <v>RTT-rightRailC-Komoona-300x250_Mobile</v>
      </c>
      <c r="M184" t="str">
        <f t="shared" si="2"/>
        <v>4f252621e6350586df34c5d60348427842419</v>
      </c>
      <c r="N184" t="e">
        <f>VLOOKUP($M184,Sheet1!$A$2:$G$271,6,FALSE)</f>
        <v>#N/A</v>
      </c>
    </row>
    <row r="185" spans="1:14" x14ac:dyDescent="0.3">
      <c r="A185" t="s">
        <v>19</v>
      </c>
      <c r="B185" s="1">
        <v>42419</v>
      </c>
      <c r="C185">
        <v>37957</v>
      </c>
      <c r="D185">
        <v>30235</v>
      </c>
      <c r="E185">
        <v>11038</v>
      </c>
      <c r="F185">
        <v>0</v>
      </c>
      <c r="G185">
        <v>0</v>
      </c>
      <c r="H185">
        <v>0.365073590210021</v>
      </c>
      <c r="I185">
        <v>0</v>
      </c>
      <c r="J185">
        <v>0</v>
      </c>
      <c r="K185" t="str">
        <f>VLOOKUP($A185,$P$2:$R$16,2,FALSE)</f>
        <v>Popville.com ATF 728x90</v>
      </c>
      <c r="L185" t="str">
        <f>VLOOKUP($A185,$P$2:$R$16,2,FALSE)</f>
        <v>Popville.com ATF 728x90</v>
      </c>
      <c r="M185" t="str">
        <f t="shared" si="2"/>
        <v>59cbc0b04523ad4c0ccea2ec4bb7a35c42419</v>
      </c>
      <c r="N185" t="e">
        <f>VLOOKUP($M185,Sheet1!$A$2:$G$271,6,FALSE)</f>
        <v>#N/A</v>
      </c>
    </row>
    <row r="186" spans="1:14" x14ac:dyDescent="0.3">
      <c r="A186" t="s">
        <v>13</v>
      </c>
      <c r="B186" s="1">
        <v>42419</v>
      </c>
      <c r="C186">
        <v>29905</v>
      </c>
      <c r="D186">
        <v>0</v>
      </c>
      <c r="E186">
        <v>9</v>
      </c>
      <c r="F186">
        <v>0</v>
      </c>
      <c r="G186">
        <v>0</v>
      </c>
      <c r="H186">
        <v>0</v>
      </c>
      <c r="I186">
        <v>0</v>
      </c>
      <c r="J186">
        <v>0</v>
      </c>
      <c r="K186" t="str">
        <f>VLOOKUP($A186,$P$2:$R$16,2,FALSE)</f>
        <v>RTT-belowNavB-Komoona-728x90_Desktop</v>
      </c>
      <c r="L186" t="str">
        <f>VLOOKUP($A186,$P$2:$R$16,2,FALSE)</f>
        <v>RTT-belowNavB-Komoona-728x90_Desktop</v>
      </c>
      <c r="M186" t="str">
        <f t="shared" si="2"/>
        <v>5aac8f166e1434da6c05a0449704ea2042419</v>
      </c>
      <c r="N186" t="e">
        <f>VLOOKUP($M186,Sheet1!$A$2:$G$271,6,FALSE)</f>
        <v>#N/A</v>
      </c>
    </row>
    <row r="187" spans="1:14" x14ac:dyDescent="0.3">
      <c r="A187" t="s">
        <v>14</v>
      </c>
      <c r="B187" s="1">
        <v>42419</v>
      </c>
      <c r="C187">
        <v>42730</v>
      </c>
      <c r="D187">
        <v>39826</v>
      </c>
      <c r="E187">
        <v>18344</v>
      </c>
      <c r="F187">
        <v>3066</v>
      </c>
      <c r="G187">
        <v>10.7397051</v>
      </c>
      <c r="H187">
        <v>0.46060362577210801</v>
      </c>
      <c r="I187">
        <v>7.6984884246472096E-2</v>
      </c>
      <c r="J187">
        <v>0.16713911905800199</v>
      </c>
      <c r="K187" t="str">
        <f>VLOOKUP($A187,$P$2:$R$16,2,FALSE)</f>
        <v>Popville.com BTF 300x250</v>
      </c>
      <c r="L187" t="str">
        <f>VLOOKUP($A187,$P$2:$R$16,2,FALSE)</f>
        <v>Popville.com BTF 300x250</v>
      </c>
      <c r="M187" t="str">
        <f t="shared" si="2"/>
        <v>63f05eb27509a52e0fe6fd515ba7391542419</v>
      </c>
      <c r="N187" t="e">
        <f>VLOOKUP($M187,Sheet1!$A$2:$G$271,6,FALSE)</f>
        <v>#N/A</v>
      </c>
    </row>
    <row r="188" spans="1:14" x14ac:dyDescent="0.3">
      <c r="A188" t="s">
        <v>15</v>
      </c>
      <c r="B188" s="1">
        <v>42419</v>
      </c>
      <c r="C188">
        <v>69391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t="str">
        <f>VLOOKUP($A188,$P$2:$R$16,2,FALSE)</f>
        <v>Dramabeans.com #2 728x90</v>
      </c>
      <c r="L188" t="str">
        <f>VLOOKUP($A188,$P$2:$R$16,2,FALSE)</f>
        <v>Dramabeans.com #2 728x90</v>
      </c>
      <c r="M188" t="str">
        <f t="shared" si="2"/>
        <v>6ec7b35a4e3d34e534373fa81af8f64742419</v>
      </c>
      <c r="N188" t="e">
        <f>VLOOKUP($M188,Sheet1!$A$2:$G$271,6,FALSE)</f>
        <v>#N/A</v>
      </c>
    </row>
    <row r="189" spans="1:14" x14ac:dyDescent="0.3">
      <c r="A189" t="s">
        <v>11</v>
      </c>
      <c r="B189" s="1">
        <v>42419</v>
      </c>
      <c r="C189">
        <v>333208</v>
      </c>
      <c r="D189">
        <v>264219</v>
      </c>
      <c r="E189">
        <v>104717</v>
      </c>
      <c r="F189">
        <v>27946</v>
      </c>
      <c r="G189">
        <v>85.542925000000011</v>
      </c>
      <c r="H189">
        <v>0.396326532157036</v>
      </c>
      <c r="I189">
        <v>0.105768320976159</v>
      </c>
      <c r="J189">
        <v>0.26687166362672698</v>
      </c>
      <c r="K189" t="str">
        <f>VLOOKUP($A189,$P$2:$R$16,2,FALSE)</f>
        <v>New_IQ_KOM_C_BTF2_ 300x250</v>
      </c>
      <c r="L189" t="str">
        <f>VLOOKUP($A189,$P$2:$R$16,2,FALSE)</f>
        <v>New_IQ_KOM_C_BTF2_ 300x250</v>
      </c>
      <c r="M189" t="str">
        <f t="shared" si="2"/>
        <v>78ab233309dc385d84b1824874ac13e242419</v>
      </c>
      <c r="N189" t="e">
        <f>VLOOKUP($M189,Sheet1!$A$2:$G$271,6,FALSE)</f>
        <v>#N/A</v>
      </c>
    </row>
    <row r="190" spans="1:14" x14ac:dyDescent="0.3">
      <c r="A190" t="s">
        <v>22</v>
      </c>
      <c r="B190" s="1">
        <v>42419</v>
      </c>
      <c r="C190">
        <v>64692</v>
      </c>
      <c r="D190">
        <v>30710</v>
      </c>
      <c r="E190">
        <v>3160</v>
      </c>
      <c r="F190">
        <v>553</v>
      </c>
      <c r="G190">
        <v>0.26927069999999997</v>
      </c>
      <c r="H190">
        <v>0.10289807880169299</v>
      </c>
      <c r="I190">
        <v>1.80071637902963E-2</v>
      </c>
      <c r="J190">
        <v>0.17499999999999999</v>
      </c>
      <c r="K190" t="str">
        <f>VLOOKUP($A190,$P$2:$R$16,2,FALSE)</f>
        <v>Dramabeans.com 728x90</v>
      </c>
      <c r="L190" t="str">
        <f>VLOOKUP($A190,$P$2:$R$16,2,FALSE)</f>
        <v>Dramabeans.com 728x90</v>
      </c>
      <c r="M190" t="str">
        <f t="shared" si="2"/>
        <v>9eccc397d1ff6c8384de56f0607b6beb42419</v>
      </c>
      <c r="N190" t="e">
        <f>VLOOKUP($M190,Sheet1!$A$2:$G$271,6,FALSE)</f>
        <v>#N/A</v>
      </c>
    </row>
    <row r="191" spans="1:14" x14ac:dyDescent="0.3">
      <c r="A191" t="s">
        <v>20</v>
      </c>
      <c r="B191" s="1">
        <v>42419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t="str">
        <f>VLOOKUP($A191,$P$2:$R$16,2,FALSE)</f>
        <v>AVT-aboveNavB-PB--Komoona-728x90_Desktop</v>
      </c>
      <c r="L191" t="str">
        <f>VLOOKUP($A191,$P$2:$R$16,2,FALSE)</f>
        <v>AVT-aboveNavB-PB--Komoona-728x90_Desktop</v>
      </c>
      <c r="M191" t="str">
        <f t="shared" si="2"/>
        <v>a5de3d6d2f626cc2ee598a14ada51c3742419</v>
      </c>
      <c r="N191" t="e">
        <f>VLOOKUP($M191,Sheet1!$A$2:$G$271,6,FALSE)</f>
        <v>#N/A</v>
      </c>
    </row>
    <row r="192" spans="1:14" x14ac:dyDescent="0.3">
      <c r="A192" t="s">
        <v>16</v>
      </c>
      <c r="B192" s="1">
        <v>42419</v>
      </c>
      <c r="C192">
        <v>335834</v>
      </c>
      <c r="D192">
        <v>9815</v>
      </c>
      <c r="E192">
        <v>5063</v>
      </c>
      <c r="F192">
        <v>342</v>
      </c>
      <c r="G192">
        <v>0.86796680000000004</v>
      </c>
      <c r="H192">
        <v>0.51584309730004996</v>
      </c>
      <c r="I192">
        <v>3.4844625573102299E-2</v>
      </c>
      <c r="J192">
        <v>6.7548884060833397E-2</v>
      </c>
      <c r="K192" t="str">
        <f>VLOOKUP($A192,$P$2:$R$16,2,FALSE)</f>
        <v>New_IQ_KOM_C_ATF_ 728x90</v>
      </c>
      <c r="L192" t="str">
        <f>VLOOKUP($A192,$P$2:$R$16,2,FALSE)</f>
        <v>New_IQ_KOM_C_ATF_ 728x90</v>
      </c>
      <c r="M192" t="str">
        <f t="shared" si="2"/>
        <v>b099e27c6d929509f67c5a04cca9900042419</v>
      </c>
      <c r="N192" t="e">
        <f>VLOOKUP($M192,Sheet1!$A$2:$G$271,6,FALSE)</f>
        <v>#N/A</v>
      </c>
    </row>
    <row r="193" spans="1:14" x14ac:dyDescent="0.3">
      <c r="A193" t="s">
        <v>9</v>
      </c>
      <c r="B193" s="1">
        <v>42419</v>
      </c>
      <c r="C193">
        <v>2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t="str">
        <f>VLOOKUP($A193,$P$2:$R$16,2,FALSE)</f>
        <v>AVT-aboveNavB-PB-Komoona-300x250_Mobile</v>
      </c>
      <c r="L193" t="str">
        <f>VLOOKUP($A193,$P$2:$R$16,2,FALSE)</f>
        <v>AVT-aboveNavB-PB-Komoona-300x250_Mobile</v>
      </c>
      <c r="M193" t="str">
        <f t="shared" si="2"/>
        <v>ccfd16416dc1cdc202c9b3dd60d09d5d42419</v>
      </c>
      <c r="N193" t="e">
        <f>VLOOKUP($M193,Sheet1!$A$2:$G$271,6,FALSE)</f>
        <v>#N/A</v>
      </c>
    </row>
    <row r="194" spans="1:14" x14ac:dyDescent="0.3">
      <c r="A194" t="s">
        <v>23</v>
      </c>
      <c r="B194" s="1">
        <v>42419</v>
      </c>
      <c r="C194">
        <v>66792</v>
      </c>
      <c r="D194">
        <v>32757</v>
      </c>
      <c r="E194">
        <v>5275</v>
      </c>
      <c r="F194">
        <v>1208</v>
      </c>
      <c r="G194">
        <v>0.59620510000000004</v>
      </c>
      <c r="H194">
        <v>0.161034282748725</v>
      </c>
      <c r="I194">
        <v>3.6877613945110903E-2</v>
      </c>
      <c r="J194">
        <v>0.22900473933649201</v>
      </c>
      <c r="K194" t="str">
        <f>VLOOKUP($A194,$P$2:$R$16,2,FALSE)</f>
        <v>Dramabeans.com #2 300x250</v>
      </c>
      <c r="L194" t="str">
        <f>VLOOKUP($A194,$P$2:$R$16,2,FALSE)</f>
        <v>Dramabeans.com #2 300x250</v>
      </c>
      <c r="M194" t="str">
        <f t="shared" si="2"/>
        <v>e3cd4ba8f8b351bc97edd750c8d9207b42419</v>
      </c>
      <c r="N194" t="e">
        <f>VLOOKUP($M194,Sheet1!$A$2:$G$271,6,FALSE)</f>
        <v>#N/A</v>
      </c>
    </row>
    <row r="195" spans="1:14" x14ac:dyDescent="0.3">
      <c r="A195" t="s">
        <v>10</v>
      </c>
      <c r="B195" s="1">
        <v>42419</v>
      </c>
      <c r="C195">
        <v>88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t="str">
        <f>VLOOKUP($A195,$P$2:$R$16,2,FALSE)</f>
        <v>IQ C Sticky $ 728x90</v>
      </c>
      <c r="L195" t="str">
        <f>VLOOKUP($A195,$P$2:$R$16,2,FALSE)</f>
        <v>IQ C Sticky $ 728x90</v>
      </c>
      <c r="M195" t="str">
        <f t="shared" ref="M195:M225" si="3">A195&amp;B195</f>
        <v>e4193627f2ffb9e0a0e25a45e27b2dc942419</v>
      </c>
      <c r="N195" t="e">
        <f>VLOOKUP($M195,Sheet1!$A$2:$G$271,6,FALSE)</f>
        <v>#N/A</v>
      </c>
    </row>
    <row r="196" spans="1:14" x14ac:dyDescent="0.3">
      <c r="A196" t="s">
        <v>18</v>
      </c>
      <c r="B196" s="1">
        <v>42419</v>
      </c>
      <c r="C196">
        <v>69404</v>
      </c>
      <c r="D196">
        <v>22068</v>
      </c>
      <c r="E196">
        <v>3198</v>
      </c>
      <c r="F196">
        <v>212</v>
      </c>
      <c r="G196">
        <v>0.11200220000000001</v>
      </c>
      <c r="H196">
        <v>0.14491571506253301</v>
      </c>
      <c r="I196">
        <v>9.6066702918252596E-3</v>
      </c>
      <c r="J196">
        <v>6.6291432145090604E-2</v>
      </c>
      <c r="K196" t="str">
        <f>VLOOKUP($A196,$P$2:$R$16,2,FALSE)</f>
        <v>Dramabeans.com 300x250</v>
      </c>
      <c r="L196" t="str">
        <f>VLOOKUP($A196,$P$2:$R$16,2,FALSE)</f>
        <v>Dramabeans.com 300x250</v>
      </c>
      <c r="M196" t="str">
        <f t="shared" si="3"/>
        <v>f7eac15b3a7f9ed0b1f50bf3a93a5d2342419</v>
      </c>
      <c r="N196" t="e">
        <f>VLOOKUP($M196,Sheet1!$A$2:$G$271,6,FALSE)</f>
        <v>#N/A</v>
      </c>
    </row>
    <row r="197" spans="1:14" x14ac:dyDescent="0.3">
      <c r="A197" t="s">
        <v>21</v>
      </c>
      <c r="B197" s="1">
        <v>42419</v>
      </c>
      <c r="C197">
        <v>329050</v>
      </c>
      <c r="D197">
        <v>255612</v>
      </c>
      <c r="E197">
        <v>117455</v>
      </c>
      <c r="F197">
        <v>27045</v>
      </c>
      <c r="G197">
        <v>68.582062699999994</v>
      </c>
      <c r="H197">
        <v>0.45950503106270402</v>
      </c>
      <c r="I197">
        <v>0.10580489178911701</v>
      </c>
      <c r="J197">
        <v>0.230258396832829</v>
      </c>
      <c r="K197" t="str">
        <f>VLOOKUP($A197,$P$2:$R$16,2,FALSE)</f>
        <v>New_IQ_KOM_C_BTF_ 300x250</v>
      </c>
      <c r="L197" t="str">
        <f>VLOOKUP($A197,$P$2:$R$16,2,FALSE)</f>
        <v>New_IQ_KOM_C_BTF_ 300x250</v>
      </c>
      <c r="M197" t="str">
        <f t="shared" si="3"/>
        <v>fed7e1ecb321991dea176156e264d81042419</v>
      </c>
      <c r="N197" t="e">
        <f>VLOOKUP($M197,Sheet1!$A$2:$G$271,6,FALSE)</f>
        <v>#N/A</v>
      </c>
    </row>
    <row r="198" spans="1:14" x14ac:dyDescent="0.3">
      <c r="A198" t="s">
        <v>12</v>
      </c>
      <c r="B198" s="1">
        <v>42420</v>
      </c>
      <c r="C198">
        <v>327986</v>
      </c>
      <c r="D198">
        <v>133043</v>
      </c>
      <c r="E198">
        <v>28565</v>
      </c>
      <c r="F198">
        <v>7157</v>
      </c>
      <c r="G198">
        <v>20.496938200000002</v>
      </c>
      <c r="H198">
        <v>0.21470502018144499</v>
      </c>
      <c r="I198">
        <v>5.3794637823861402E-2</v>
      </c>
      <c r="J198">
        <v>0.250551374059163</v>
      </c>
      <c r="K198" t="str">
        <f>VLOOKUP($A198,$P$2:$R$16,2,FALSE)</f>
        <v>New_IQ_KOM_C_ATF_ 300x250</v>
      </c>
      <c r="L198" t="str">
        <f>VLOOKUP($A198,$P$2:$R$16,2,FALSE)</f>
        <v>New_IQ_KOM_C_ATF_ 300x250</v>
      </c>
      <c r="M198" t="str">
        <f t="shared" si="3"/>
        <v>368e0fcccc64b410342fa9721904279142420</v>
      </c>
      <c r="N198" t="e">
        <f>VLOOKUP($M198,Sheet1!$A$2:$G$271,6,FALSE)</f>
        <v>#N/A</v>
      </c>
    </row>
    <row r="199" spans="1:14" x14ac:dyDescent="0.3">
      <c r="A199" t="s">
        <v>17</v>
      </c>
      <c r="B199" s="1">
        <v>42420</v>
      </c>
      <c r="C199">
        <v>40148</v>
      </c>
      <c r="D199">
        <v>13</v>
      </c>
      <c r="E199">
        <v>7</v>
      </c>
      <c r="F199">
        <v>0</v>
      </c>
      <c r="G199">
        <v>0</v>
      </c>
      <c r="H199">
        <v>0.53846153846153799</v>
      </c>
      <c r="I199">
        <v>0</v>
      </c>
      <c r="J199">
        <v>0</v>
      </c>
      <c r="K199" t="str">
        <f>VLOOKUP($A199,$P$2:$R$16,2,FALSE)</f>
        <v>RTT-rightRailC-Komoona-300x250_Mobile</v>
      </c>
      <c r="L199" t="str">
        <f>VLOOKUP($A199,$P$2:$R$16,2,FALSE)</f>
        <v>RTT-rightRailC-Komoona-300x250_Mobile</v>
      </c>
      <c r="M199" t="str">
        <f t="shared" si="3"/>
        <v>4f252621e6350586df34c5d60348427842420</v>
      </c>
      <c r="N199" t="e">
        <f>VLOOKUP($M199,Sheet1!$A$2:$G$271,6,FALSE)</f>
        <v>#N/A</v>
      </c>
    </row>
    <row r="200" spans="1:14" x14ac:dyDescent="0.3">
      <c r="A200" t="s">
        <v>19</v>
      </c>
      <c r="B200" s="1">
        <v>42420</v>
      </c>
      <c r="C200">
        <v>13314</v>
      </c>
      <c r="D200">
        <v>10504</v>
      </c>
      <c r="E200">
        <v>3052</v>
      </c>
      <c r="F200">
        <v>0</v>
      </c>
      <c r="G200">
        <v>0</v>
      </c>
      <c r="H200">
        <v>0.29055597867478999</v>
      </c>
      <c r="I200">
        <v>0</v>
      </c>
      <c r="J200">
        <v>0</v>
      </c>
      <c r="K200" t="str">
        <f>VLOOKUP($A200,$P$2:$R$16,2,FALSE)</f>
        <v>Popville.com ATF 728x90</v>
      </c>
      <c r="L200" t="str">
        <f>VLOOKUP($A200,$P$2:$R$16,2,FALSE)</f>
        <v>Popville.com ATF 728x90</v>
      </c>
      <c r="M200" t="str">
        <f t="shared" si="3"/>
        <v>59cbc0b04523ad4c0ccea2ec4bb7a35c42420</v>
      </c>
      <c r="N200" t="e">
        <f>VLOOKUP($M200,Sheet1!$A$2:$G$271,6,FALSE)</f>
        <v>#N/A</v>
      </c>
    </row>
    <row r="201" spans="1:14" x14ac:dyDescent="0.3">
      <c r="A201" t="s">
        <v>13</v>
      </c>
      <c r="B201" s="1">
        <v>42420</v>
      </c>
      <c r="C201">
        <v>54721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tr">
        <f>VLOOKUP($A201,$P$2:$R$16,2,FALSE)</f>
        <v>RTT-belowNavB-Komoona-728x90_Desktop</v>
      </c>
      <c r="L201" t="str">
        <f>VLOOKUP($A201,$P$2:$R$16,2,FALSE)</f>
        <v>RTT-belowNavB-Komoona-728x90_Desktop</v>
      </c>
      <c r="M201" t="str">
        <f t="shared" si="3"/>
        <v>5aac8f166e1434da6c05a0449704ea2042420</v>
      </c>
      <c r="N201" t="e">
        <f>VLOOKUP($M201,Sheet1!$A$2:$G$271,6,FALSE)</f>
        <v>#N/A</v>
      </c>
    </row>
    <row r="202" spans="1:14" x14ac:dyDescent="0.3">
      <c r="A202" t="s">
        <v>14</v>
      </c>
      <c r="B202" s="1">
        <v>42420</v>
      </c>
      <c r="C202">
        <v>14389</v>
      </c>
      <c r="D202">
        <v>13370</v>
      </c>
      <c r="E202">
        <v>4858</v>
      </c>
      <c r="F202">
        <v>625</v>
      </c>
      <c r="G202">
        <v>2.8861819</v>
      </c>
      <c r="H202">
        <v>0.36335078534031401</v>
      </c>
      <c r="I202">
        <v>4.6746447270007402E-2</v>
      </c>
      <c r="J202">
        <v>0.128653766982297</v>
      </c>
      <c r="K202" t="str">
        <f>VLOOKUP($A202,$P$2:$R$16,2,FALSE)</f>
        <v>Popville.com BTF 300x250</v>
      </c>
      <c r="L202" t="str">
        <f>VLOOKUP($A202,$P$2:$R$16,2,FALSE)</f>
        <v>Popville.com BTF 300x250</v>
      </c>
      <c r="M202" t="str">
        <f t="shared" si="3"/>
        <v>63f05eb27509a52e0fe6fd515ba7391542420</v>
      </c>
      <c r="N202" t="e">
        <f>VLOOKUP($M202,Sheet1!$A$2:$G$271,6,FALSE)</f>
        <v>#N/A</v>
      </c>
    </row>
    <row r="203" spans="1:14" x14ac:dyDescent="0.3">
      <c r="A203" t="s">
        <v>15</v>
      </c>
      <c r="B203" s="1">
        <v>42420</v>
      </c>
      <c r="C203">
        <v>64790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 t="str">
        <f>VLOOKUP($A203,$P$2:$R$16,2,FALSE)</f>
        <v>Dramabeans.com #2 728x90</v>
      </c>
      <c r="L203" t="str">
        <f>VLOOKUP($A203,$P$2:$R$16,2,FALSE)</f>
        <v>Dramabeans.com #2 728x90</v>
      </c>
      <c r="M203" t="str">
        <f t="shared" si="3"/>
        <v>6ec7b35a4e3d34e534373fa81af8f64742420</v>
      </c>
      <c r="N203" t="e">
        <f>VLOOKUP($M203,Sheet1!$A$2:$G$271,6,FALSE)</f>
        <v>#N/A</v>
      </c>
    </row>
    <row r="204" spans="1:14" x14ac:dyDescent="0.3">
      <c r="A204" t="s">
        <v>11</v>
      </c>
      <c r="B204" s="1">
        <v>42420</v>
      </c>
      <c r="C204">
        <v>326988</v>
      </c>
      <c r="D204">
        <v>250249</v>
      </c>
      <c r="E204">
        <v>85595</v>
      </c>
      <c r="F204">
        <v>23603</v>
      </c>
      <c r="G204">
        <v>76.447024600000006</v>
      </c>
      <c r="H204">
        <v>0.34203932882848598</v>
      </c>
      <c r="I204">
        <v>9.4318059213023803E-2</v>
      </c>
      <c r="J204">
        <v>0.27575208832291598</v>
      </c>
      <c r="K204" t="str">
        <f>VLOOKUP($A204,$P$2:$R$16,2,FALSE)</f>
        <v>New_IQ_KOM_C_BTF2_ 300x250</v>
      </c>
      <c r="L204" t="str">
        <f>VLOOKUP($A204,$P$2:$R$16,2,FALSE)</f>
        <v>New_IQ_KOM_C_BTF2_ 300x250</v>
      </c>
      <c r="M204" t="str">
        <f t="shared" si="3"/>
        <v>78ab233309dc385d84b1824874ac13e242420</v>
      </c>
      <c r="N204" t="e">
        <f>VLOOKUP($M204,Sheet1!$A$2:$G$271,6,FALSE)</f>
        <v>#N/A</v>
      </c>
    </row>
    <row r="205" spans="1:14" x14ac:dyDescent="0.3">
      <c r="A205" t="s">
        <v>22</v>
      </c>
      <c r="B205" s="1">
        <v>42420</v>
      </c>
      <c r="C205">
        <v>60627</v>
      </c>
      <c r="D205">
        <v>29169</v>
      </c>
      <c r="E205">
        <v>2617</v>
      </c>
      <c r="F205">
        <v>499</v>
      </c>
      <c r="G205">
        <v>0.27588699999999999</v>
      </c>
      <c r="H205">
        <v>8.9718536802770005E-2</v>
      </c>
      <c r="I205">
        <v>1.7107202852343201E-2</v>
      </c>
      <c r="J205">
        <v>0.19067634696217001</v>
      </c>
      <c r="K205" t="str">
        <f>VLOOKUP($A205,$P$2:$R$16,2,FALSE)</f>
        <v>Dramabeans.com 728x90</v>
      </c>
      <c r="L205" t="str">
        <f>VLOOKUP($A205,$P$2:$R$16,2,FALSE)</f>
        <v>Dramabeans.com 728x90</v>
      </c>
      <c r="M205" t="str">
        <f t="shared" si="3"/>
        <v>9eccc397d1ff6c8384de56f0607b6beb42420</v>
      </c>
      <c r="N205" t="e">
        <f>VLOOKUP($M205,Sheet1!$A$2:$G$271,6,FALSE)</f>
        <v>#N/A</v>
      </c>
    </row>
    <row r="206" spans="1:14" x14ac:dyDescent="0.3">
      <c r="A206" t="s">
        <v>20</v>
      </c>
      <c r="B206" s="1">
        <v>42420</v>
      </c>
      <c r="C206">
        <v>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 t="str">
        <f>VLOOKUP($A206,$P$2:$R$16,2,FALSE)</f>
        <v>AVT-aboveNavB-PB--Komoona-728x90_Desktop</v>
      </c>
      <c r="L206" t="str">
        <f>VLOOKUP($A206,$P$2:$R$16,2,FALSE)</f>
        <v>AVT-aboveNavB-PB--Komoona-728x90_Desktop</v>
      </c>
      <c r="M206" t="str">
        <f t="shared" si="3"/>
        <v>a5de3d6d2f626cc2ee598a14ada51c3742420</v>
      </c>
      <c r="N206" t="e">
        <f>VLOOKUP($M206,Sheet1!$A$2:$G$271,6,FALSE)</f>
        <v>#N/A</v>
      </c>
    </row>
    <row r="207" spans="1:14" x14ac:dyDescent="0.3">
      <c r="A207" t="s">
        <v>16</v>
      </c>
      <c r="B207" s="1">
        <v>42420</v>
      </c>
      <c r="C207">
        <v>328806</v>
      </c>
      <c r="D207">
        <v>1</v>
      </c>
      <c r="E207">
        <v>4</v>
      </c>
      <c r="F207">
        <v>0</v>
      </c>
      <c r="G207">
        <v>0</v>
      </c>
      <c r="H207">
        <v>4</v>
      </c>
      <c r="I207">
        <v>0</v>
      </c>
      <c r="J207">
        <v>0</v>
      </c>
      <c r="K207" t="str">
        <f>VLOOKUP($A207,$P$2:$R$16,2,FALSE)</f>
        <v>New_IQ_KOM_C_ATF_ 728x90</v>
      </c>
      <c r="L207" t="str">
        <f>VLOOKUP($A207,$P$2:$R$16,2,FALSE)</f>
        <v>New_IQ_KOM_C_ATF_ 728x90</v>
      </c>
      <c r="M207" t="str">
        <f t="shared" si="3"/>
        <v>b099e27c6d929509f67c5a04cca9900042420</v>
      </c>
      <c r="N207" t="e">
        <f>VLOOKUP($M207,Sheet1!$A$2:$G$271,6,FALSE)</f>
        <v>#N/A</v>
      </c>
    </row>
    <row r="208" spans="1:14" x14ac:dyDescent="0.3">
      <c r="A208" t="s">
        <v>9</v>
      </c>
      <c r="B208" s="1">
        <v>42420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t="str">
        <f>VLOOKUP($A208,$P$2:$R$16,2,FALSE)</f>
        <v>AVT-aboveNavB-PB-Komoona-300x250_Mobile</v>
      </c>
      <c r="L208" t="str">
        <f>VLOOKUP($A208,$P$2:$R$16,2,FALSE)</f>
        <v>AVT-aboveNavB-PB-Komoona-300x250_Mobile</v>
      </c>
      <c r="M208" t="str">
        <f t="shared" si="3"/>
        <v>ccfd16416dc1cdc202c9b3dd60d09d5d42420</v>
      </c>
      <c r="N208" t="e">
        <f>VLOOKUP($M208,Sheet1!$A$2:$G$271,6,FALSE)</f>
        <v>#N/A</v>
      </c>
    </row>
    <row r="209" spans="1:14" x14ac:dyDescent="0.3">
      <c r="A209" t="s">
        <v>23</v>
      </c>
      <c r="B209" s="1">
        <v>42420</v>
      </c>
      <c r="C209">
        <v>62573</v>
      </c>
      <c r="D209">
        <v>30762</v>
      </c>
      <c r="E209">
        <v>4666</v>
      </c>
      <c r="F209">
        <v>1123</v>
      </c>
      <c r="G209">
        <v>0.54014050000000002</v>
      </c>
      <c r="H209">
        <v>0.151680644951563</v>
      </c>
      <c r="I209">
        <v>3.6506078928548201E-2</v>
      </c>
      <c r="J209">
        <v>0.24067723960565701</v>
      </c>
      <c r="K209" t="str">
        <f>VLOOKUP($A209,$P$2:$R$16,2,FALSE)</f>
        <v>Dramabeans.com #2 300x250</v>
      </c>
      <c r="L209" t="str">
        <f>VLOOKUP($A209,$P$2:$R$16,2,FALSE)</f>
        <v>Dramabeans.com #2 300x250</v>
      </c>
      <c r="M209" t="str">
        <f t="shared" si="3"/>
        <v>e3cd4ba8f8b351bc97edd750c8d9207b42420</v>
      </c>
      <c r="N209" t="e">
        <f>VLOOKUP($M209,Sheet1!$A$2:$G$271,6,FALSE)</f>
        <v>#N/A</v>
      </c>
    </row>
    <row r="210" spans="1:14" x14ac:dyDescent="0.3">
      <c r="A210" t="s">
        <v>10</v>
      </c>
      <c r="B210" s="1">
        <v>42420</v>
      </c>
      <c r="C210">
        <v>147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tr">
        <f>VLOOKUP($A210,$P$2:$R$16,2,FALSE)</f>
        <v>IQ C Sticky $ 728x90</v>
      </c>
      <c r="L210" t="str">
        <f>VLOOKUP($A210,$P$2:$R$16,2,FALSE)</f>
        <v>IQ C Sticky $ 728x90</v>
      </c>
      <c r="M210" t="str">
        <f t="shared" si="3"/>
        <v>e4193627f2ffb9e0a0e25a45e27b2dc942420</v>
      </c>
      <c r="N210" t="e">
        <f>VLOOKUP($M210,Sheet1!$A$2:$G$271,6,FALSE)</f>
        <v>#N/A</v>
      </c>
    </row>
    <row r="211" spans="1:14" x14ac:dyDescent="0.3">
      <c r="A211" t="s">
        <v>18</v>
      </c>
      <c r="B211" s="1">
        <v>42420</v>
      </c>
      <c r="C211">
        <v>64968</v>
      </c>
      <c r="D211">
        <v>20440</v>
      </c>
      <c r="E211">
        <v>2982</v>
      </c>
      <c r="F211">
        <v>227</v>
      </c>
      <c r="G211">
        <v>0.12521689999999999</v>
      </c>
      <c r="H211">
        <v>0.14589041095890401</v>
      </c>
      <c r="I211">
        <v>1.1105675146771E-2</v>
      </c>
      <c r="J211">
        <v>7.6123407109322597E-2</v>
      </c>
      <c r="K211" t="str">
        <f>VLOOKUP($A211,$P$2:$R$16,2,FALSE)</f>
        <v>Dramabeans.com 300x250</v>
      </c>
      <c r="L211" t="str">
        <f>VLOOKUP($A211,$P$2:$R$16,2,FALSE)</f>
        <v>Dramabeans.com 300x250</v>
      </c>
      <c r="M211" t="str">
        <f t="shared" si="3"/>
        <v>f7eac15b3a7f9ed0b1f50bf3a93a5d2342420</v>
      </c>
      <c r="N211" t="e">
        <f>VLOOKUP($M211,Sheet1!$A$2:$G$271,6,FALSE)</f>
        <v>#N/A</v>
      </c>
    </row>
    <row r="212" spans="1:14" x14ac:dyDescent="0.3">
      <c r="A212" t="s">
        <v>21</v>
      </c>
      <c r="B212" s="1">
        <v>42420</v>
      </c>
      <c r="C212">
        <v>324129</v>
      </c>
      <c r="D212">
        <v>252047</v>
      </c>
      <c r="E212">
        <v>111726</v>
      </c>
      <c r="F212">
        <v>24818</v>
      </c>
      <c r="G212">
        <v>63.962816500000002</v>
      </c>
      <c r="H212">
        <v>0.44327446865068798</v>
      </c>
      <c r="I212">
        <v>9.8465762337976603E-2</v>
      </c>
      <c r="J212">
        <v>0.22213271754112701</v>
      </c>
      <c r="K212" t="str">
        <f>VLOOKUP($A212,$P$2:$R$16,2,FALSE)</f>
        <v>New_IQ_KOM_C_BTF_ 300x250</v>
      </c>
      <c r="L212" t="str">
        <f>VLOOKUP($A212,$P$2:$R$16,2,FALSE)</f>
        <v>New_IQ_KOM_C_BTF_ 300x250</v>
      </c>
      <c r="M212" t="str">
        <f t="shared" si="3"/>
        <v>fed7e1ecb321991dea176156e264d81042420</v>
      </c>
      <c r="N212" t="e">
        <f>VLOOKUP($M212,Sheet1!$A$2:$G$271,6,FALSE)</f>
        <v>#N/A</v>
      </c>
    </row>
    <row r="213" spans="1:14" x14ac:dyDescent="0.3">
      <c r="A213" t="s">
        <v>12</v>
      </c>
      <c r="B213" s="1">
        <v>42421</v>
      </c>
      <c r="C213">
        <v>100416</v>
      </c>
      <c r="D213">
        <v>46902</v>
      </c>
      <c r="E213">
        <v>11461</v>
      </c>
      <c r="F213">
        <v>2829</v>
      </c>
      <c r="G213">
        <v>8.0915618000000009</v>
      </c>
      <c r="H213">
        <v>0.24436058163830901</v>
      </c>
      <c r="I213">
        <v>6.0317257259818298E-2</v>
      </c>
      <c r="J213">
        <v>0.24683709972951701</v>
      </c>
      <c r="K213" t="str">
        <f>VLOOKUP($A213,$P$2:$R$16,2,FALSE)</f>
        <v>New_IQ_KOM_C_ATF_ 300x250</v>
      </c>
      <c r="L213" t="str">
        <f>VLOOKUP($A213,$P$2:$R$16,2,FALSE)</f>
        <v>New_IQ_KOM_C_ATF_ 300x250</v>
      </c>
      <c r="M213" t="str">
        <f t="shared" si="3"/>
        <v>368e0fcccc64b410342fa9721904279142421</v>
      </c>
      <c r="N213" t="e">
        <f>VLOOKUP($M213,Sheet1!$A$2:$G$271,6,FALSE)</f>
        <v>#N/A</v>
      </c>
    </row>
    <row r="214" spans="1:14" x14ac:dyDescent="0.3">
      <c r="A214" t="s">
        <v>17</v>
      </c>
      <c r="B214" s="1">
        <v>42421</v>
      </c>
      <c r="C214">
        <v>20656</v>
      </c>
      <c r="D214">
        <v>1</v>
      </c>
      <c r="E214">
        <v>5</v>
      </c>
      <c r="F214">
        <v>0</v>
      </c>
      <c r="G214">
        <v>0</v>
      </c>
      <c r="H214">
        <v>5</v>
      </c>
      <c r="I214">
        <v>0</v>
      </c>
      <c r="J214">
        <v>0</v>
      </c>
      <c r="K214" t="str">
        <f>VLOOKUP($A214,$P$2:$R$16,2,FALSE)</f>
        <v>RTT-rightRailC-Komoona-300x250_Mobile</v>
      </c>
      <c r="L214" t="str">
        <f>VLOOKUP($A214,$P$2:$R$16,2,FALSE)</f>
        <v>RTT-rightRailC-Komoona-300x250_Mobile</v>
      </c>
      <c r="M214" t="str">
        <f t="shared" si="3"/>
        <v>4f252621e6350586df34c5d60348427842421</v>
      </c>
      <c r="N214" t="e">
        <f>VLOOKUP($M214,Sheet1!$A$2:$G$271,6,FALSE)</f>
        <v>#N/A</v>
      </c>
    </row>
    <row r="215" spans="1:14" x14ac:dyDescent="0.3">
      <c r="A215" t="s">
        <v>19</v>
      </c>
      <c r="B215" s="1">
        <v>42421</v>
      </c>
      <c r="C215">
        <v>2666</v>
      </c>
      <c r="D215">
        <v>1913</v>
      </c>
      <c r="E215">
        <v>504</v>
      </c>
      <c r="F215">
        <v>0</v>
      </c>
      <c r="G215">
        <v>0</v>
      </c>
      <c r="H215">
        <v>0.26346053319393598</v>
      </c>
      <c r="I215">
        <v>0</v>
      </c>
      <c r="J215">
        <v>0</v>
      </c>
      <c r="K215" t="str">
        <f>VLOOKUP($A215,$P$2:$R$16,2,FALSE)</f>
        <v>Popville.com ATF 728x90</v>
      </c>
      <c r="L215" t="str">
        <f>VLOOKUP($A215,$P$2:$R$16,2,FALSE)</f>
        <v>Popville.com ATF 728x90</v>
      </c>
      <c r="M215" t="str">
        <f t="shared" si="3"/>
        <v>59cbc0b04523ad4c0ccea2ec4bb7a35c42421</v>
      </c>
      <c r="N215" t="e">
        <f>VLOOKUP($M215,Sheet1!$A$2:$G$271,6,FALSE)</f>
        <v>#N/A</v>
      </c>
    </row>
    <row r="216" spans="1:14" x14ac:dyDescent="0.3">
      <c r="A216" t="s">
        <v>13</v>
      </c>
      <c r="B216" s="1">
        <v>42421</v>
      </c>
      <c r="C216">
        <v>26694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 t="str">
        <f>VLOOKUP($A216,$P$2:$R$16,2,FALSE)</f>
        <v>RTT-belowNavB-Komoona-728x90_Desktop</v>
      </c>
      <c r="L216" t="str">
        <f>VLOOKUP($A216,$P$2:$R$16,2,FALSE)</f>
        <v>RTT-belowNavB-Komoona-728x90_Desktop</v>
      </c>
      <c r="M216" t="str">
        <f t="shared" si="3"/>
        <v>5aac8f166e1434da6c05a0449704ea2042421</v>
      </c>
      <c r="N216" t="e">
        <f>VLOOKUP($M216,Sheet1!$A$2:$G$271,6,FALSE)</f>
        <v>#N/A</v>
      </c>
    </row>
    <row r="217" spans="1:14" x14ac:dyDescent="0.3">
      <c r="A217" t="s">
        <v>14</v>
      </c>
      <c r="B217" s="1">
        <v>42421</v>
      </c>
      <c r="C217">
        <v>2829</v>
      </c>
      <c r="D217">
        <v>2567</v>
      </c>
      <c r="E217">
        <v>892</v>
      </c>
      <c r="F217">
        <v>115</v>
      </c>
      <c r="G217">
        <v>0.4793519</v>
      </c>
      <c r="H217">
        <v>0.34748733930658299</v>
      </c>
      <c r="I217">
        <v>4.4799376704324101E-2</v>
      </c>
      <c r="J217">
        <v>0.12892376681614301</v>
      </c>
      <c r="K217" t="str">
        <f>VLOOKUP($A217,$P$2:$R$16,2,FALSE)</f>
        <v>Popville.com BTF 300x250</v>
      </c>
      <c r="L217" t="str">
        <f>VLOOKUP($A217,$P$2:$R$16,2,FALSE)</f>
        <v>Popville.com BTF 300x250</v>
      </c>
      <c r="M217" t="str">
        <f t="shared" si="3"/>
        <v>63f05eb27509a52e0fe6fd515ba7391542421</v>
      </c>
      <c r="N217" t="e">
        <f>VLOOKUP($M217,Sheet1!$A$2:$G$271,6,FALSE)</f>
        <v>#N/A</v>
      </c>
    </row>
    <row r="218" spans="1:14" x14ac:dyDescent="0.3">
      <c r="A218" t="s">
        <v>15</v>
      </c>
      <c r="B218" s="1">
        <v>42421</v>
      </c>
      <c r="C218">
        <v>30533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t="str">
        <f>VLOOKUP($A218,$P$2:$R$16,2,FALSE)</f>
        <v>Dramabeans.com #2 728x90</v>
      </c>
      <c r="L218" t="str">
        <f>VLOOKUP($A218,$P$2:$R$16,2,FALSE)</f>
        <v>Dramabeans.com #2 728x90</v>
      </c>
      <c r="M218" t="str">
        <f t="shared" si="3"/>
        <v>6ec7b35a4e3d34e534373fa81af8f64742421</v>
      </c>
      <c r="N218" t="e">
        <f>VLOOKUP($M218,Sheet1!$A$2:$G$271,6,FALSE)</f>
        <v>#N/A</v>
      </c>
    </row>
    <row r="219" spans="1:14" x14ac:dyDescent="0.3">
      <c r="A219" t="s">
        <v>11</v>
      </c>
      <c r="B219" s="1">
        <v>42421</v>
      </c>
      <c r="C219">
        <v>100272</v>
      </c>
      <c r="D219">
        <v>74572</v>
      </c>
      <c r="E219">
        <v>27759</v>
      </c>
      <c r="F219">
        <v>7607</v>
      </c>
      <c r="G219">
        <v>23.2258891</v>
      </c>
      <c r="H219">
        <v>0.37224427399023702</v>
      </c>
      <c r="I219">
        <v>0.10200879686745599</v>
      </c>
      <c r="J219">
        <v>0.27403724918044498</v>
      </c>
      <c r="K219" t="str">
        <f>VLOOKUP($A219,$P$2:$R$16,2,FALSE)</f>
        <v>New_IQ_KOM_C_BTF2_ 300x250</v>
      </c>
      <c r="L219" t="str">
        <f>VLOOKUP($A219,$P$2:$R$16,2,FALSE)</f>
        <v>New_IQ_KOM_C_BTF2_ 300x250</v>
      </c>
      <c r="M219" t="str">
        <f t="shared" si="3"/>
        <v>78ab233309dc385d84b1824874ac13e242421</v>
      </c>
      <c r="N219" t="e">
        <f>VLOOKUP($M219,Sheet1!$A$2:$G$271,6,FALSE)</f>
        <v>#N/A</v>
      </c>
    </row>
    <row r="220" spans="1:14" x14ac:dyDescent="0.3">
      <c r="A220" t="s">
        <v>22</v>
      </c>
      <c r="B220" s="1">
        <v>42421</v>
      </c>
      <c r="C220">
        <v>28707</v>
      </c>
      <c r="D220">
        <v>13568</v>
      </c>
      <c r="E220">
        <v>1291</v>
      </c>
      <c r="F220">
        <v>297</v>
      </c>
      <c r="G220">
        <v>0.12090000000000001</v>
      </c>
      <c r="H220">
        <v>9.5150353773584898E-2</v>
      </c>
      <c r="I220">
        <v>2.1889740566037701E-2</v>
      </c>
      <c r="J220">
        <v>0.23005422153369401</v>
      </c>
      <c r="K220" t="str">
        <f>VLOOKUP($A220,$P$2:$R$16,2,FALSE)</f>
        <v>Dramabeans.com 728x90</v>
      </c>
      <c r="L220" t="str">
        <f>VLOOKUP($A220,$P$2:$R$16,2,FALSE)</f>
        <v>Dramabeans.com 728x90</v>
      </c>
      <c r="M220" t="str">
        <f t="shared" si="3"/>
        <v>9eccc397d1ff6c8384de56f0607b6beb42421</v>
      </c>
      <c r="N220" t="e">
        <f>VLOOKUP($M220,Sheet1!$A$2:$G$271,6,FALSE)</f>
        <v>#N/A</v>
      </c>
    </row>
    <row r="221" spans="1:14" x14ac:dyDescent="0.3">
      <c r="A221" t="s">
        <v>16</v>
      </c>
      <c r="B221" s="1">
        <v>42421</v>
      </c>
      <c r="C221">
        <v>100645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  <c r="K221" t="str">
        <f>VLOOKUP($A221,$P$2:$R$16,2,FALSE)</f>
        <v>New_IQ_KOM_C_ATF_ 728x90</v>
      </c>
      <c r="L221" t="str">
        <f>VLOOKUP($A221,$P$2:$R$16,2,FALSE)</f>
        <v>New_IQ_KOM_C_ATF_ 728x90</v>
      </c>
      <c r="M221" t="str">
        <f t="shared" si="3"/>
        <v>b099e27c6d929509f67c5a04cca9900042421</v>
      </c>
      <c r="N221" t="e">
        <f>VLOOKUP($M221,Sheet1!$A$2:$G$271,6,FALSE)</f>
        <v>#N/A</v>
      </c>
    </row>
    <row r="222" spans="1:14" x14ac:dyDescent="0.3">
      <c r="A222" t="s">
        <v>23</v>
      </c>
      <c r="B222" s="1">
        <v>42421</v>
      </c>
      <c r="C222">
        <v>29645</v>
      </c>
      <c r="D222">
        <v>14548</v>
      </c>
      <c r="E222">
        <v>2375</v>
      </c>
      <c r="F222">
        <v>576</v>
      </c>
      <c r="G222">
        <v>0.27256630000000004</v>
      </c>
      <c r="H222">
        <v>0.163252680780863</v>
      </c>
      <c r="I222">
        <v>3.95930712125378E-2</v>
      </c>
      <c r="J222">
        <v>0.24252631578947301</v>
      </c>
      <c r="K222" t="str">
        <f>VLOOKUP($A222,$P$2:$R$16,2,FALSE)</f>
        <v>Dramabeans.com #2 300x250</v>
      </c>
      <c r="L222" t="str">
        <f>VLOOKUP($A222,$P$2:$R$16,2,FALSE)</f>
        <v>Dramabeans.com #2 300x250</v>
      </c>
      <c r="M222" t="str">
        <f t="shared" si="3"/>
        <v>e3cd4ba8f8b351bc97edd750c8d9207b42421</v>
      </c>
      <c r="N222" t="e">
        <f>VLOOKUP($M222,Sheet1!$A$2:$G$271,6,FALSE)</f>
        <v>#N/A</v>
      </c>
    </row>
    <row r="223" spans="1:14" x14ac:dyDescent="0.3">
      <c r="A223" t="s">
        <v>10</v>
      </c>
      <c r="B223" s="1">
        <v>42421</v>
      </c>
      <c r="C223">
        <v>44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 t="str">
        <f>VLOOKUP($A223,$P$2:$R$16,2,FALSE)</f>
        <v>IQ C Sticky $ 728x90</v>
      </c>
      <c r="L223" t="str">
        <f>VLOOKUP($A223,$P$2:$R$16,2,FALSE)</f>
        <v>IQ C Sticky $ 728x90</v>
      </c>
      <c r="M223" t="str">
        <f t="shared" si="3"/>
        <v>e4193627f2ffb9e0a0e25a45e27b2dc942421</v>
      </c>
      <c r="N223" t="e">
        <f>VLOOKUP($M223,Sheet1!$A$2:$G$271,6,FALSE)</f>
        <v>#N/A</v>
      </c>
    </row>
    <row r="224" spans="1:14" x14ac:dyDescent="0.3">
      <c r="A224" t="s">
        <v>18</v>
      </c>
      <c r="B224" s="1">
        <v>42421</v>
      </c>
      <c r="C224">
        <v>30645</v>
      </c>
      <c r="D224">
        <v>10170</v>
      </c>
      <c r="E224">
        <v>1546</v>
      </c>
      <c r="F224">
        <v>81</v>
      </c>
      <c r="G224">
        <v>4.4921100000000005E-2</v>
      </c>
      <c r="H224">
        <v>0.152015732546705</v>
      </c>
      <c r="I224">
        <v>7.9646017699115008E-3</v>
      </c>
      <c r="J224">
        <v>5.2393272962483799E-2</v>
      </c>
      <c r="K224" t="str">
        <f>VLOOKUP($A224,$P$2:$R$16,2,FALSE)</f>
        <v>Dramabeans.com 300x250</v>
      </c>
      <c r="L224" t="str">
        <f>VLOOKUP($A224,$P$2:$R$16,2,FALSE)</f>
        <v>Dramabeans.com 300x250</v>
      </c>
      <c r="M224" t="str">
        <f t="shared" si="3"/>
        <v>f7eac15b3a7f9ed0b1f50bf3a93a5d2342421</v>
      </c>
      <c r="N224" t="e">
        <f>VLOOKUP($M224,Sheet1!$A$2:$G$271,6,FALSE)</f>
        <v>#N/A</v>
      </c>
    </row>
    <row r="225" spans="1:14" x14ac:dyDescent="0.3">
      <c r="A225" t="s">
        <v>21</v>
      </c>
      <c r="B225" s="1">
        <v>42421</v>
      </c>
      <c r="C225">
        <v>99245</v>
      </c>
      <c r="D225">
        <v>75426</v>
      </c>
      <c r="E225">
        <v>38417</v>
      </c>
      <c r="F225">
        <v>7689</v>
      </c>
      <c r="G225">
        <v>19.614233800000001</v>
      </c>
      <c r="H225">
        <v>0.50933365152599797</v>
      </c>
      <c r="I225">
        <v>0.10194097526052</v>
      </c>
      <c r="J225">
        <v>0.20014576880026999</v>
      </c>
      <c r="K225" t="str">
        <f>VLOOKUP($A225,$P$2:$R$16,2,FALSE)</f>
        <v>New_IQ_KOM_C_BTF_ 300x250</v>
      </c>
      <c r="L225" t="str">
        <f>VLOOKUP($A225,$P$2:$R$16,2,FALSE)</f>
        <v>New_IQ_KOM_C_BTF_ 300x250</v>
      </c>
      <c r="M225" t="str">
        <f t="shared" si="3"/>
        <v>fed7e1ecb321991dea176156e264d81042421</v>
      </c>
      <c r="N225" t="e">
        <f>VLOOKUP($M225,Sheet1!$A$2:$G$271,6,FALSE)</f>
        <v>#N/A</v>
      </c>
    </row>
  </sheetData>
  <sortState ref="A2:R271">
    <sortCondition ref="B2:B271"/>
    <sortCondition ref="A2:A2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17.77734375" customWidth="1"/>
    <col min="3" max="3" width="24.5546875" customWidth="1"/>
    <col min="4" max="4" width="33.33203125" bestFit="1" customWidth="1"/>
    <col min="5" max="5" width="33.109375" bestFit="1" customWidth="1"/>
    <col min="6" max="6" width="32.88671875" bestFit="1" customWidth="1"/>
    <col min="7" max="7" width="32.6640625" bestFit="1" customWidth="1"/>
    <col min="8" max="8" width="33.88671875" bestFit="1" customWidth="1"/>
    <col min="9" max="9" width="32.6640625" bestFit="1" customWidth="1"/>
    <col min="10" max="10" width="33.33203125" bestFit="1" customWidth="1"/>
    <col min="11" max="11" width="33" bestFit="1" customWidth="1"/>
    <col min="12" max="12" width="33.6640625" bestFit="1" customWidth="1"/>
    <col min="13" max="13" width="33.88671875" bestFit="1" customWidth="1"/>
    <col min="14" max="14" width="32.77734375" bestFit="1" customWidth="1"/>
    <col min="15" max="15" width="32.6640625" bestFit="1" customWidth="1"/>
    <col min="16" max="16" width="33.6640625" bestFit="1" customWidth="1"/>
    <col min="17" max="17" width="12" bestFit="1" customWidth="1"/>
  </cols>
  <sheetData>
    <row r="3" spans="1:3" x14ac:dyDescent="0.3">
      <c r="A3" s="2" t="s">
        <v>24</v>
      </c>
      <c r="B3" t="s">
        <v>26</v>
      </c>
      <c r="C3" t="s">
        <v>54</v>
      </c>
    </row>
    <row r="4" spans="1:3" x14ac:dyDescent="0.3">
      <c r="A4" s="3">
        <v>42400</v>
      </c>
      <c r="B4" s="4">
        <v>80.841136400000011</v>
      </c>
      <c r="C4" s="4">
        <v>674.20650000000001</v>
      </c>
    </row>
    <row r="5" spans="1:3" x14ac:dyDescent="0.3">
      <c r="A5" s="3">
        <v>42401</v>
      </c>
      <c r="B5" s="4">
        <v>138.96282629999999</v>
      </c>
      <c r="C5" s="4">
        <v>821.42359999999985</v>
      </c>
    </row>
    <row r="6" spans="1:3" x14ac:dyDescent="0.3">
      <c r="A6" s="3">
        <v>42402</v>
      </c>
      <c r="B6" s="4">
        <v>104.00594829999999</v>
      </c>
      <c r="C6" s="4">
        <v>822.02380000000005</v>
      </c>
    </row>
    <row r="7" spans="1:3" x14ac:dyDescent="0.3">
      <c r="A7" s="3">
        <v>42403</v>
      </c>
      <c r="B7" s="4">
        <v>111.32313009999999</v>
      </c>
      <c r="C7" s="4">
        <v>650.84910000000002</v>
      </c>
    </row>
    <row r="8" spans="1:3" x14ac:dyDescent="0.3">
      <c r="A8" s="3">
        <v>42404</v>
      </c>
      <c r="B8" s="4">
        <v>100.128917</v>
      </c>
      <c r="C8" s="4">
        <v>626.69970000000001</v>
      </c>
    </row>
    <row r="9" spans="1:3" x14ac:dyDescent="0.3">
      <c r="A9" s="3">
        <v>42405</v>
      </c>
      <c r="B9" s="4">
        <v>113.37550280000001</v>
      </c>
      <c r="C9" s="4">
        <v>644.3599999999999</v>
      </c>
    </row>
    <row r="10" spans="1:3" x14ac:dyDescent="0.3">
      <c r="A10" s="3">
        <v>42406</v>
      </c>
      <c r="B10" s="4">
        <v>94.350943100000009</v>
      </c>
      <c r="C10" s="4">
        <v>496.43429999999989</v>
      </c>
    </row>
    <row r="11" spans="1:3" x14ac:dyDescent="0.3">
      <c r="A11" s="3">
        <v>42407</v>
      </c>
      <c r="B11" s="4">
        <v>27.228674100000003</v>
      </c>
      <c r="C11" s="4">
        <v>409.89430000000004</v>
      </c>
    </row>
    <row r="12" spans="1:3" x14ac:dyDescent="0.3">
      <c r="A12" s="3">
        <v>42408</v>
      </c>
      <c r="B12" s="4">
        <v>8.9137000000000001E-3</v>
      </c>
      <c r="C12" s="4">
        <v>495.31870000000004</v>
      </c>
    </row>
    <row r="13" spans="1:3" x14ac:dyDescent="0.3">
      <c r="A13" s="3">
        <v>42409</v>
      </c>
      <c r="B13" s="4">
        <v>231.65961140000002</v>
      </c>
      <c r="C13" s="4">
        <v>682.51979999999992</v>
      </c>
    </row>
    <row r="14" spans="1:3" x14ac:dyDescent="0.3">
      <c r="A14" s="3">
        <v>42410</v>
      </c>
      <c r="B14" s="4">
        <v>358.40992169999998</v>
      </c>
      <c r="C14" s="4">
        <v>514.5009</v>
      </c>
    </row>
    <row r="15" spans="1:3" x14ac:dyDescent="0.3">
      <c r="A15" s="3">
        <v>42411</v>
      </c>
      <c r="B15" s="4">
        <v>383.03635809999997</v>
      </c>
      <c r="C15" s="4">
        <v>549.29390000000001</v>
      </c>
    </row>
    <row r="16" spans="1:3" x14ac:dyDescent="0.3">
      <c r="A16" s="3">
        <v>42412</v>
      </c>
      <c r="B16" s="4">
        <v>310.37374060000002</v>
      </c>
      <c r="C16" s="4">
        <v>524.49549999999999</v>
      </c>
    </row>
    <row r="17" spans="1:3" x14ac:dyDescent="0.3">
      <c r="A17" s="3">
        <v>42413</v>
      </c>
      <c r="B17" s="4">
        <v>279.50748190000002</v>
      </c>
      <c r="C17" s="4">
        <v>388.43520000000001</v>
      </c>
    </row>
    <row r="18" spans="1:3" x14ac:dyDescent="0.3">
      <c r="A18" s="3">
        <v>42414</v>
      </c>
      <c r="B18" s="4">
        <v>283.99041840000001</v>
      </c>
      <c r="C18" s="4">
        <v>447.58900000000006</v>
      </c>
    </row>
    <row r="19" spans="1:3" x14ac:dyDescent="0.3">
      <c r="A19" s="3">
        <v>42415</v>
      </c>
      <c r="B19" s="4">
        <v>340.46634769999997</v>
      </c>
      <c r="C19" s="4">
        <v>588.89850000000001</v>
      </c>
    </row>
    <row r="20" spans="1:3" x14ac:dyDescent="0.3">
      <c r="A20" s="3">
        <v>42416</v>
      </c>
      <c r="B20" s="4">
        <v>333.61477869999999</v>
      </c>
      <c r="C20" s="4">
        <v>664.87510000000009</v>
      </c>
    </row>
    <row r="21" spans="1:3" x14ac:dyDescent="0.3">
      <c r="A21" s="3">
        <v>42417</v>
      </c>
      <c r="B21" s="4">
        <v>257.53218409999999</v>
      </c>
      <c r="C21" s="4">
        <v>0</v>
      </c>
    </row>
    <row r="22" spans="1:3" x14ac:dyDescent="0.3">
      <c r="A22" s="3">
        <v>42418</v>
      </c>
      <c r="B22" s="4">
        <v>240.10348439999996</v>
      </c>
      <c r="C22" s="4" t="e">
        <v>#N/A</v>
      </c>
    </row>
    <row r="23" spans="1:3" x14ac:dyDescent="0.3">
      <c r="A23" s="3">
        <v>42419</v>
      </c>
      <c r="B23" s="4">
        <v>186.87500410000004</v>
      </c>
      <c r="C23" s="4" t="e">
        <v>#N/A</v>
      </c>
    </row>
    <row r="24" spans="1:3" x14ac:dyDescent="0.3">
      <c r="A24" s="3">
        <v>42420</v>
      </c>
      <c r="B24" s="4">
        <v>164.7342056</v>
      </c>
      <c r="C24" s="4" t="e">
        <v>#N/A</v>
      </c>
    </row>
    <row r="25" spans="1:3" x14ac:dyDescent="0.3">
      <c r="A25" s="3">
        <v>42421</v>
      </c>
      <c r="B25" s="4">
        <v>51.849424000000006</v>
      </c>
      <c r="C25" s="4" t="e">
        <v>#N/A</v>
      </c>
    </row>
    <row r="26" spans="1:3" x14ac:dyDescent="0.3">
      <c r="A26" s="3" t="s">
        <v>25</v>
      </c>
      <c r="B26" s="4">
        <v>4192.3789525000002</v>
      </c>
      <c r="C26" s="4" t="e">
        <v>#N/A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A3" sqref="A3:C17"/>
    </sheetView>
  </sheetViews>
  <sheetFormatPr defaultRowHeight="14.4" x14ac:dyDescent="0.3"/>
  <cols>
    <col min="1" max="1" width="33.33203125" bestFit="1" customWidth="1"/>
    <col min="2" max="2" width="41.21875" bestFit="1" customWidth="1"/>
    <col min="3" max="3" width="28.77734375" bestFit="1" customWidth="1"/>
  </cols>
  <sheetData>
    <row r="3" spans="1:3" x14ac:dyDescent="0.3">
      <c r="A3" t="s">
        <v>12</v>
      </c>
      <c r="B3" t="s">
        <v>27</v>
      </c>
      <c r="C3" t="s">
        <v>42</v>
      </c>
    </row>
    <row r="4" spans="1:3" x14ac:dyDescent="0.3">
      <c r="A4" t="s">
        <v>11</v>
      </c>
      <c r="B4" t="s">
        <v>33</v>
      </c>
      <c r="C4" t="s">
        <v>42</v>
      </c>
    </row>
    <row r="5" spans="1:3" x14ac:dyDescent="0.3">
      <c r="A5" t="s">
        <v>16</v>
      </c>
      <c r="B5" t="s">
        <v>36</v>
      </c>
      <c r="C5" t="s">
        <v>42</v>
      </c>
    </row>
    <row r="6" spans="1:3" x14ac:dyDescent="0.3">
      <c r="A6" t="s">
        <v>10</v>
      </c>
      <c r="B6" t="s">
        <v>39</v>
      </c>
      <c r="C6" t="s">
        <v>42</v>
      </c>
    </row>
    <row r="7" spans="1:3" x14ac:dyDescent="0.3">
      <c r="A7" t="s">
        <v>21</v>
      </c>
      <c r="B7" t="s">
        <v>41</v>
      </c>
      <c r="C7" t="s">
        <v>42</v>
      </c>
    </row>
    <row r="8" spans="1:3" x14ac:dyDescent="0.3">
      <c r="A8" t="s">
        <v>15</v>
      </c>
      <c r="B8" t="s">
        <v>32</v>
      </c>
      <c r="C8" t="s">
        <v>43</v>
      </c>
    </row>
    <row r="9" spans="1:3" x14ac:dyDescent="0.3">
      <c r="A9" t="s">
        <v>22</v>
      </c>
      <c r="B9" t="s">
        <v>34</v>
      </c>
      <c r="C9" t="s">
        <v>43</v>
      </c>
    </row>
    <row r="10" spans="1:3" x14ac:dyDescent="0.3">
      <c r="A10" t="s">
        <v>23</v>
      </c>
      <c r="B10" t="s">
        <v>38</v>
      </c>
      <c r="C10" t="s">
        <v>43</v>
      </c>
    </row>
    <row r="11" spans="1:3" x14ac:dyDescent="0.3">
      <c r="A11" t="s">
        <v>18</v>
      </c>
      <c r="B11" t="s">
        <v>40</v>
      </c>
      <c r="C11" t="s">
        <v>43</v>
      </c>
    </row>
    <row r="12" spans="1:3" x14ac:dyDescent="0.3">
      <c r="A12" t="s">
        <v>17</v>
      </c>
      <c r="B12" t="s">
        <v>28</v>
      </c>
      <c r="C12" t="s">
        <v>44</v>
      </c>
    </row>
    <row r="13" spans="1:3" x14ac:dyDescent="0.3">
      <c r="A13" t="s">
        <v>13</v>
      </c>
      <c r="B13" t="s">
        <v>30</v>
      </c>
      <c r="C13" t="s">
        <v>44</v>
      </c>
    </row>
    <row r="14" spans="1:3" x14ac:dyDescent="0.3">
      <c r="A14" t="s">
        <v>20</v>
      </c>
      <c r="B14" t="s">
        <v>35</v>
      </c>
      <c r="C14" t="s">
        <v>44</v>
      </c>
    </row>
    <row r="15" spans="1:3" x14ac:dyDescent="0.3">
      <c r="A15" t="s">
        <v>9</v>
      </c>
      <c r="B15" t="s">
        <v>37</v>
      </c>
      <c r="C15" t="s">
        <v>44</v>
      </c>
    </row>
    <row r="16" spans="1:3" x14ac:dyDescent="0.3">
      <c r="A16" t="s">
        <v>19</v>
      </c>
      <c r="B16" t="s">
        <v>29</v>
      </c>
      <c r="C16" t="s">
        <v>45</v>
      </c>
    </row>
    <row r="17" spans="1:3" x14ac:dyDescent="0.3">
      <c r="A17" t="s">
        <v>14</v>
      </c>
      <c r="B17" t="s">
        <v>31</v>
      </c>
      <c r="C17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"/>
  <sheetViews>
    <sheetView workbookViewId="0">
      <selection activeCell="A2" sqref="A2"/>
    </sheetView>
  </sheetViews>
  <sheetFormatPr defaultRowHeight="14.4" x14ac:dyDescent="0.3"/>
  <cols>
    <col min="3" max="3" width="9.5546875" bestFit="1" customWidth="1"/>
  </cols>
  <sheetData>
    <row r="1" spans="1:6" x14ac:dyDescent="0.3">
      <c r="A1" t="s">
        <v>52</v>
      </c>
      <c r="B1" t="s">
        <v>48</v>
      </c>
      <c r="C1" t="s">
        <v>49</v>
      </c>
      <c r="D1" t="s">
        <v>2</v>
      </c>
      <c r="E1" t="s">
        <v>50</v>
      </c>
      <c r="F1" t="s">
        <v>51</v>
      </c>
    </row>
    <row r="2" spans="1:6" ht="13.8" customHeight="1" x14ac:dyDescent="0.3">
      <c r="A2" t="str">
        <f>B2&amp;C2</f>
        <v>368e0fcccc64b410342fa9721904279142400</v>
      </c>
      <c r="B2" t="s">
        <v>12</v>
      </c>
      <c r="C2" s="1">
        <v>42400</v>
      </c>
      <c r="D2">
        <v>355553</v>
      </c>
      <c r="E2">
        <v>62106</v>
      </c>
      <c r="F2">
        <v>127.32250000000001</v>
      </c>
    </row>
    <row r="3" spans="1:6" x14ac:dyDescent="0.3">
      <c r="A3" t="str">
        <f t="shared" ref="A3:A66" si="0">B3&amp;C3</f>
        <v>4f252621e6350586df34c5d60348427842400</v>
      </c>
      <c r="B3" t="s">
        <v>17</v>
      </c>
      <c r="C3" s="1">
        <v>42400</v>
      </c>
      <c r="D3">
        <v>71861</v>
      </c>
      <c r="E3">
        <v>18062</v>
      </c>
      <c r="F3">
        <v>32.252000000000002</v>
      </c>
    </row>
    <row r="4" spans="1:6" x14ac:dyDescent="0.3">
      <c r="A4" t="str">
        <f t="shared" si="0"/>
        <v>59cbc0b04523ad4c0ccea2ec4bb7a35c42400</v>
      </c>
      <c r="B4" t="s">
        <v>19</v>
      </c>
      <c r="C4" s="1">
        <v>42400</v>
      </c>
      <c r="D4">
        <v>10461</v>
      </c>
      <c r="E4">
        <v>2599</v>
      </c>
      <c r="F4">
        <v>9.5654000000000003</v>
      </c>
    </row>
    <row r="5" spans="1:6" x14ac:dyDescent="0.3">
      <c r="A5" t="str">
        <f t="shared" si="0"/>
        <v>5aac8f166e1434da6c05a0449704ea2042400</v>
      </c>
      <c r="B5" t="s">
        <v>13</v>
      </c>
      <c r="C5" s="1">
        <v>42400</v>
      </c>
      <c r="D5">
        <v>15802</v>
      </c>
      <c r="E5">
        <v>5774</v>
      </c>
      <c r="F5">
        <v>4.2430000000000003</v>
      </c>
    </row>
    <row r="6" spans="1:6" x14ac:dyDescent="0.3">
      <c r="A6" t="str">
        <f t="shared" si="0"/>
        <v>63f05eb27509a52e0fe6fd515ba7391542400</v>
      </c>
      <c r="B6" t="s">
        <v>14</v>
      </c>
      <c r="C6" s="1">
        <v>42400</v>
      </c>
      <c r="D6">
        <v>16140</v>
      </c>
      <c r="E6">
        <v>4383</v>
      </c>
      <c r="F6">
        <v>16.206900000000001</v>
      </c>
    </row>
    <row r="7" spans="1:6" x14ac:dyDescent="0.3">
      <c r="A7" t="str">
        <f t="shared" si="0"/>
        <v>6ec7b35a4e3d34e534373fa81af8f64742400</v>
      </c>
      <c r="B7" t="s">
        <v>15</v>
      </c>
      <c r="C7" s="1">
        <v>42400</v>
      </c>
      <c r="D7">
        <v>48281</v>
      </c>
      <c r="E7">
        <v>6174</v>
      </c>
      <c r="F7">
        <v>4.0270000000000001</v>
      </c>
    </row>
    <row r="8" spans="1:6" x14ac:dyDescent="0.3">
      <c r="A8" t="str">
        <f t="shared" si="0"/>
        <v>78ab233309dc385d84b1824874ac13e242400</v>
      </c>
      <c r="B8" t="s">
        <v>11</v>
      </c>
      <c r="C8" s="1">
        <v>42400</v>
      </c>
      <c r="D8">
        <v>497373</v>
      </c>
      <c r="E8">
        <v>122372</v>
      </c>
      <c r="F8">
        <v>246.73519999999999</v>
      </c>
    </row>
    <row r="9" spans="1:6" x14ac:dyDescent="0.3">
      <c r="A9" t="str">
        <f t="shared" si="0"/>
        <v>9eccc397d1ff6c8384de56f0607b6beb42400</v>
      </c>
      <c r="B9" t="s">
        <v>22</v>
      </c>
      <c r="C9" s="1">
        <v>42400</v>
      </c>
      <c r="D9">
        <v>43813</v>
      </c>
      <c r="E9">
        <v>3191</v>
      </c>
      <c r="F9">
        <v>2.4310999999999998</v>
      </c>
    </row>
    <row r="10" spans="1:6" x14ac:dyDescent="0.3">
      <c r="A10" t="str">
        <f t="shared" si="0"/>
        <v>a5de3d6d2f626cc2ee598a14ada51c3742400</v>
      </c>
      <c r="B10" t="s">
        <v>20</v>
      </c>
      <c r="C10" s="1">
        <v>42400</v>
      </c>
      <c r="D10">
        <v>78365</v>
      </c>
      <c r="E10">
        <v>14179</v>
      </c>
      <c r="F10">
        <v>2.0882000000000001</v>
      </c>
    </row>
    <row r="11" spans="1:6" x14ac:dyDescent="0.3">
      <c r="A11" t="str">
        <f t="shared" si="0"/>
        <v>b099e27c6d929509f67c5a04cca9900042400</v>
      </c>
      <c r="B11" t="s">
        <v>16</v>
      </c>
      <c r="C11" s="1">
        <v>42400</v>
      </c>
      <c r="D11">
        <v>258273</v>
      </c>
      <c r="E11">
        <v>32236</v>
      </c>
      <c r="F11">
        <v>48.623399999999997</v>
      </c>
    </row>
    <row r="12" spans="1:6" x14ac:dyDescent="0.3">
      <c r="A12" t="str">
        <f t="shared" si="0"/>
        <v>ccfd16416dc1cdc202c9b3dd60d09d5d42400</v>
      </c>
      <c r="B12" t="s">
        <v>9</v>
      </c>
      <c r="C12" s="1">
        <v>42400</v>
      </c>
      <c r="D12">
        <v>132765</v>
      </c>
      <c r="E12">
        <v>57932</v>
      </c>
      <c r="F12">
        <v>9.1766000000000005</v>
      </c>
    </row>
    <row r="13" spans="1:6" x14ac:dyDescent="0.3">
      <c r="A13" t="str">
        <f t="shared" si="0"/>
        <v>e3cd4ba8f8b351bc97edd750c8d9207b42400</v>
      </c>
      <c r="B13" t="s">
        <v>23</v>
      </c>
      <c r="C13" s="1">
        <v>42400</v>
      </c>
      <c r="D13">
        <v>46350</v>
      </c>
      <c r="E13">
        <v>5900</v>
      </c>
      <c r="F13">
        <v>3.2176</v>
      </c>
    </row>
    <row r="14" spans="1:6" x14ac:dyDescent="0.3">
      <c r="A14" t="str">
        <f t="shared" si="0"/>
        <v>e4193627f2ffb9e0a0e25a45e27b2dc942400</v>
      </c>
      <c r="B14" t="s">
        <v>10</v>
      </c>
      <c r="C14" s="1">
        <v>42400</v>
      </c>
      <c r="D14">
        <v>21072</v>
      </c>
      <c r="E14">
        <v>2819</v>
      </c>
      <c r="F14">
        <v>2.9687000000000001</v>
      </c>
    </row>
    <row r="15" spans="1:6" x14ac:dyDescent="0.3">
      <c r="A15" t="str">
        <f t="shared" si="0"/>
        <v>f7eac15b3a7f9ed0b1f50bf3a93a5d2342400</v>
      </c>
      <c r="B15" t="s">
        <v>18</v>
      </c>
      <c r="C15" s="1">
        <v>42400</v>
      </c>
      <c r="D15">
        <v>163408</v>
      </c>
      <c r="E15">
        <v>21850</v>
      </c>
      <c r="F15">
        <v>13.252000000000001</v>
      </c>
    </row>
    <row r="16" spans="1:6" x14ac:dyDescent="0.3">
      <c r="A16" t="str">
        <f t="shared" si="0"/>
        <v>fed7e1ecb321991dea176156e264d81042400</v>
      </c>
      <c r="B16" t="s">
        <v>21</v>
      </c>
      <c r="C16" s="1">
        <v>42400</v>
      </c>
      <c r="D16">
        <v>443710</v>
      </c>
      <c r="E16">
        <v>99966</v>
      </c>
      <c r="F16">
        <v>200.79689999999999</v>
      </c>
    </row>
    <row r="17" spans="1:6" x14ac:dyDescent="0.3">
      <c r="A17" t="str">
        <f t="shared" si="0"/>
        <v>368e0fcccc64b410342fa9721904279142401</v>
      </c>
      <c r="B17" t="s">
        <v>12</v>
      </c>
      <c r="C17" s="1">
        <v>42401</v>
      </c>
      <c r="D17">
        <v>367116</v>
      </c>
      <c r="E17">
        <v>73032</v>
      </c>
      <c r="F17">
        <v>148.19720000000001</v>
      </c>
    </row>
    <row r="18" spans="1:6" x14ac:dyDescent="0.3">
      <c r="A18" t="str">
        <f t="shared" si="0"/>
        <v>4f252621e6350586df34c5d60348427842401</v>
      </c>
      <c r="B18" t="s">
        <v>17</v>
      </c>
      <c r="C18" s="1">
        <v>42401</v>
      </c>
      <c r="D18">
        <v>49612</v>
      </c>
      <c r="E18">
        <v>12172</v>
      </c>
      <c r="F18">
        <v>21.186</v>
      </c>
    </row>
    <row r="19" spans="1:6" x14ac:dyDescent="0.3">
      <c r="A19" t="str">
        <f t="shared" si="0"/>
        <v>59cbc0b04523ad4c0ccea2ec4bb7a35c42401</v>
      </c>
      <c r="B19" t="s">
        <v>19</v>
      </c>
      <c r="C19" s="1">
        <v>42401</v>
      </c>
      <c r="D19">
        <v>61551</v>
      </c>
      <c r="E19">
        <v>18316</v>
      </c>
      <c r="F19">
        <v>61.969700000000003</v>
      </c>
    </row>
    <row r="20" spans="1:6" x14ac:dyDescent="0.3">
      <c r="A20" t="str">
        <f t="shared" si="0"/>
        <v>5aac8f166e1434da6c05a0449704ea2042401</v>
      </c>
      <c r="B20" t="s">
        <v>13</v>
      </c>
      <c r="C20" s="1">
        <v>42401</v>
      </c>
      <c r="D20">
        <v>14556</v>
      </c>
      <c r="E20">
        <v>3938</v>
      </c>
      <c r="F20">
        <v>2.7210000000000001</v>
      </c>
    </row>
    <row r="21" spans="1:6" x14ac:dyDescent="0.3">
      <c r="A21" t="str">
        <f t="shared" si="0"/>
        <v>63f05eb27509a52e0fe6fd515ba7391542401</v>
      </c>
      <c r="B21" t="s">
        <v>14</v>
      </c>
      <c r="C21" s="1">
        <v>42401</v>
      </c>
      <c r="D21">
        <v>77604</v>
      </c>
      <c r="E21">
        <v>23276</v>
      </c>
      <c r="F21">
        <v>80.801299999999998</v>
      </c>
    </row>
    <row r="22" spans="1:6" x14ac:dyDescent="0.3">
      <c r="A22" t="str">
        <f t="shared" si="0"/>
        <v>6ec7b35a4e3d34e534373fa81af8f64742401</v>
      </c>
      <c r="B22" t="s">
        <v>15</v>
      </c>
      <c r="C22" s="1">
        <v>42401</v>
      </c>
      <c r="D22">
        <v>58045</v>
      </c>
      <c r="E22">
        <v>7305</v>
      </c>
      <c r="F22">
        <v>4.7584</v>
      </c>
    </row>
    <row r="23" spans="1:6" x14ac:dyDescent="0.3">
      <c r="A23" t="str">
        <f t="shared" si="0"/>
        <v>78ab233309dc385d84b1824874ac13e242401</v>
      </c>
      <c r="B23" t="s">
        <v>11</v>
      </c>
      <c r="C23" s="1">
        <v>42401</v>
      </c>
      <c r="D23">
        <v>553144</v>
      </c>
      <c r="E23">
        <v>159529</v>
      </c>
      <c r="F23">
        <v>313.92340000000002</v>
      </c>
    </row>
    <row r="24" spans="1:6" x14ac:dyDescent="0.3">
      <c r="A24" t="str">
        <f t="shared" si="0"/>
        <v>9eccc397d1ff6c8384de56f0607b6beb42401</v>
      </c>
      <c r="B24" t="s">
        <v>22</v>
      </c>
      <c r="C24" s="1">
        <v>42401</v>
      </c>
      <c r="D24">
        <v>51288</v>
      </c>
      <c r="E24">
        <v>3593</v>
      </c>
      <c r="F24">
        <v>2.7860999999999998</v>
      </c>
    </row>
    <row r="25" spans="1:6" x14ac:dyDescent="0.3">
      <c r="A25" t="str">
        <f t="shared" si="0"/>
        <v>a5de3d6d2f626cc2ee598a14ada51c3742401</v>
      </c>
      <c r="B25" t="s">
        <v>20</v>
      </c>
      <c r="C25" s="1">
        <v>42401</v>
      </c>
      <c r="D25">
        <v>66014</v>
      </c>
      <c r="E25">
        <v>12735</v>
      </c>
      <c r="F25">
        <v>1.8009999999999999</v>
      </c>
    </row>
    <row r="26" spans="1:6" x14ac:dyDescent="0.3">
      <c r="A26" t="str">
        <f t="shared" si="0"/>
        <v>b099e27c6d929509f67c5a04cca9900042401</v>
      </c>
      <c r="B26" t="s">
        <v>16</v>
      </c>
      <c r="C26" s="1">
        <v>42401</v>
      </c>
      <c r="D26">
        <v>266086</v>
      </c>
      <c r="E26">
        <v>38661</v>
      </c>
      <c r="F26">
        <v>58.119900000000001</v>
      </c>
    </row>
    <row r="27" spans="1:6" x14ac:dyDescent="0.3">
      <c r="A27" t="str">
        <f t="shared" si="0"/>
        <v>ccfd16416dc1cdc202c9b3dd60d09d5d42401</v>
      </c>
      <c r="B27" t="s">
        <v>9</v>
      </c>
      <c r="C27" s="1">
        <v>42401</v>
      </c>
      <c r="D27">
        <v>106238</v>
      </c>
      <c r="E27">
        <v>55998</v>
      </c>
      <c r="F27">
        <v>5.6406000000000001</v>
      </c>
    </row>
    <row r="28" spans="1:6" x14ac:dyDescent="0.3">
      <c r="A28" t="str">
        <f t="shared" si="0"/>
        <v>e3cd4ba8f8b351bc97edd750c8d9207b42401</v>
      </c>
      <c r="B28" t="s">
        <v>23</v>
      </c>
      <c r="C28" s="1">
        <v>42401</v>
      </c>
      <c r="D28">
        <v>55833</v>
      </c>
      <c r="E28">
        <v>6737</v>
      </c>
      <c r="F28">
        <v>3.6757</v>
      </c>
    </row>
    <row r="29" spans="1:6" x14ac:dyDescent="0.3">
      <c r="A29" t="str">
        <f t="shared" si="0"/>
        <v>e4193627f2ffb9e0a0e25a45e27b2dc942401</v>
      </c>
      <c r="B29" t="s">
        <v>10</v>
      </c>
      <c r="C29" s="1">
        <v>42401</v>
      </c>
      <c r="D29">
        <v>22256</v>
      </c>
      <c r="E29">
        <v>3118</v>
      </c>
      <c r="F29">
        <v>3.1254</v>
      </c>
    </row>
    <row r="30" spans="1:6" x14ac:dyDescent="0.3">
      <c r="A30" t="str">
        <f t="shared" si="0"/>
        <v>f7eac15b3a7f9ed0b1f50bf3a93a5d2342401</v>
      </c>
      <c r="B30" t="s">
        <v>18</v>
      </c>
      <c r="C30" s="1">
        <v>42401</v>
      </c>
      <c r="D30">
        <v>204021</v>
      </c>
      <c r="E30">
        <v>24897</v>
      </c>
      <c r="F30">
        <v>14.801</v>
      </c>
    </row>
    <row r="31" spans="1:6" x14ac:dyDescent="0.3">
      <c r="A31" t="str">
        <f t="shared" si="0"/>
        <v>fed7e1ecb321991dea176156e264d81042401</v>
      </c>
      <c r="B31" t="s">
        <v>21</v>
      </c>
      <c r="C31" s="1">
        <v>42401</v>
      </c>
      <c r="D31">
        <v>488314</v>
      </c>
      <c r="E31">
        <v>131846</v>
      </c>
      <c r="F31">
        <v>266.70909999999998</v>
      </c>
    </row>
    <row r="32" spans="1:6" x14ac:dyDescent="0.3">
      <c r="A32" t="str">
        <f t="shared" si="0"/>
        <v>368e0fcccc64b410342fa9721904279142402</v>
      </c>
      <c r="B32" t="s">
        <v>12</v>
      </c>
      <c r="C32" s="1">
        <v>42402</v>
      </c>
      <c r="D32">
        <v>322335</v>
      </c>
      <c r="E32">
        <v>57092</v>
      </c>
      <c r="F32">
        <v>132.63040000000001</v>
      </c>
    </row>
    <row r="33" spans="1:6" x14ac:dyDescent="0.3">
      <c r="A33" t="str">
        <f t="shared" si="0"/>
        <v>4f252621e6350586df34c5d60348427842402</v>
      </c>
      <c r="B33" t="s">
        <v>17</v>
      </c>
      <c r="C33" s="1">
        <v>42402</v>
      </c>
      <c r="D33">
        <v>49079</v>
      </c>
      <c r="E33">
        <v>13260</v>
      </c>
      <c r="F33">
        <v>23.001999999999999</v>
      </c>
    </row>
    <row r="34" spans="1:6" x14ac:dyDescent="0.3">
      <c r="A34" t="str">
        <f t="shared" si="0"/>
        <v>59cbc0b04523ad4c0ccea2ec4bb7a35c42402</v>
      </c>
      <c r="B34" t="s">
        <v>19</v>
      </c>
      <c r="C34" s="1">
        <v>42402</v>
      </c>
      <c r="D34">
        <v>56248</v>
      </c>
      <c r="E34">
        <v>19205</v>
      </c>
      <c r="F34">
        <v>67.630099999999999</v>
      </c>
    </row>
    <row r="35" spans="1:6" x14ac:dyDescent="0.3">
      <c r="A35" t="str">
        <f t="shared" si="0"/>
        <v>5aac8f166e1434da6c05a0449704ea2042402</v>
      </c>
      <c r="B35" t="s">
        <v>13</v>
      </c>
      <c r="C35" s="1">
        <v>42402</v>
      </c>
      <c r="D35">
        <v>14056</v>
      </c>
      <c r="E35">
        <v>3870</v>
      </c>
      <c r="F35">
        <v>2.694</v>
      </c>
    </row>
    <row r="36" spans="1:6" x14ac:dyDescent="0.3">
      <c r="A36" t="str">
        <f t="shared" si="0"/>
        <v>63f05eb27509a52e0fe6fd515ba7391542402</v>
      </c>
      <c r="B36" t="s">
        <v>14</v>
      </c>
      <c r="C36" s="1">
        <v>42402</v>
      </c>
      <c r="D36">
        <v>74524</v>
      </c>
      <c r="E36">
        <v>25580</v>
      </c>
      <c r="F36">
        <v>90.843599999999995</v>
      </c>
    </row>
    <row r="37" spans="1:6" x14ac:dyDescent="0.3">
      <c r="A37" t="str">
        <f t="shared" si="0"/>
        <v>6ec7b35a4e3d34e534373fa81af8f64742402</v>
      </c>
      <c r="B37" t="s">
        <v>15</v>
      </c>
      <c r="C37" s="1">
        <v>42402</v>
      </c>
      <c r="D37">
        <v>55153</v>
      </c>
      <c r="E37">
        <v>6808</v>
      </c>
      <c r="F37">
        <v>4.4680999999999997</v>
      </c>
    </row>
    <row r="38" spans="1:6" x14ac:dyDescent="0.3">
      <c r="A38" t="str">
        <f t="shared" si="0"/>
        <v>78ab233309dc385d84b1824874ac13e242402</v>
      </c>
      <c r="B38" t="s">
        <v>11</v>
      </c>
      <c r="C38" s="1">
        <v>42402</v>
      </c>
      <c r="D38">
        <v>486023</v>
      </c>
      <c r="E38">
        <v>162600</v>
      </c>
      <c r="F38">
        <v>317.40940000000001</v>
      </c>
    </row>
    <row r="39" spans="1:6" x14ac:dyDescent="0.3">
      <c r="A39" t="str">
        <f t="shared" si="0"/>
        <v>9eccc397d1ff6c8384de56f0607b6beb42402</v>
      </c>
      <c r="B39" t="s">
        <v>22</v>
      </c>
      <c r="C39" s="1">
        <v>42402</v>
      </c>
      <c r="D39">
        <v>46703</v>
      </c>
      <c r="E39">
        <v>3117</v>
      </c>
      <c r="F39">
        <v>2.3654000000000002</v>
      </c>
    </row>
    <row r="40" spans="1:6" x14ac:dyDescent="0.3">
      <c r="A40" t="str">
        <f t="shared" si="0"/>
        <v>a5de3d6d2f626cc2ee598a14ada51c3742402</v>
      </c>
      <c r="B40" t="s">
        <v>20</v>
      </c>
      <c r="C40" s="1">
        <v>42402</v>
      </c>
      <c r="D40">
        <v>55147</v>
      </c>
      <c r="E40">
        <v>11433</v>
      </c>
      <c r="F40">
        <v>1.4236</v>
      </c>
    </row>
    <row r="41" spans="1:6" x14ac:dyDescent="0.3">
      <c r="A41" t="str">
        <f t="shared" si="0"/>
        <v>b099e27c6d929509f67c5a04cca9900042402</v>
      </c>
      <c r="B41" t="s">
        <v>16</v>
      </c>
      <c r="C41" s="1">
        <v>42402</v>
      </c>
      <c r="D41">
        <v>232556</v>
      </c>
      <c r="E41">
        <v>35017</v>
      </c>
      <c r="F41">
        <v>54.526899999999998</v>
      </c>
    </row>
    <row r="42" spans="1:6" x14ac:dyDescent="0.3">
      <c r="A42" t="str">
        <f t="shared" si="0"/>
        <v>ccfd16416dc1cdc202c9b3dd60d09d5d42402</v>
      </c>
      <c r="B42" t="s">
        <v>9</v>
      </c>
      <c r="C42" s="1">
        <v>42402</v>
      </c>
      <c r="D42">
        <v>97851</v>
      </c>
      <c r="E42">
        <v>58456</v>
      </c>
      <c r="F42">
        <v>3.7749999999999999</v>
      </c>
    </row>
    <row r="43" spans="1:6" x14ac:dyDescent="0.3">
      <c r="A43" t="str">
        <f t="shared" si="0"/>
        <v>e3cd4ba8f8b351bc97edd750c8d9207b42402</v>
      </c>
      <c r="B43" t="s">
        <v>23</v>
      </c>
      <c r="C43" s="1">
        <v>42402</v>
      </c>
      <c r="D43">
        <v>53616</v>
      </c>
      <c r="E43">
        <v>6227</v>
      </c>
      <c r="F43">
        <v>3.3828</v>
      </c>
    </row>
    <row r="44" spans="1:6" x14ac:dyDescent="0.3">
      <c r="A44" t="str">
        <f t="shared" si="0"/>
        <v>e4193627f2ffb9e0a0e25a45e27b2dc942402</v>
      </c>
      <c r="B44" t="s">
        <v>10</v>
      </c>
      <c r="C44" s="1">
        <v>42402</v>
      </c>
      <c r="D44">
        <v>18453</v>
      </c>
      <c r="E44">
        <v>3708</v>
      </c>
      <c r="F44">
        <v>3.4660000000000002</v>
      </c>
    </row>
    <row r="45" spans="1:6" x14ac:dyDescent="0.3">
      <c r="A45" t="str">
        <f t="shared" si="0"/>
        <v>f7eac15b3a7f9ed0b1f50bf3a93a5d2342402</v>
      </c>
      <c r="B45" t="s">
        <v>18</v>
      </c>
      <c r="C45" s="1">
        <v>42402</v>
      </c>
      <c r="D45">
        <v>200634</v>
      </c>
      <c r="E45">
        <v>22395</v>
      </c>
      <c r="F45">
        <v>13.1882</v>
      </c>
    </row>
    <row r="46" spans="1:6" x14ac:dyDescent="0.3">
      <c r="A46" t="str">
        <f t="shared" si="0"/>
        <v>fed7e1ecb321991dea176156e264d81042402</v>
      </c>
      <c r="B46" t="s">
        <v>21</v>
      </c>
      <c r="C46" s="1">
        <v>42402</v>
      </c>
      <c r="D46">
        <v>434437</v>
      </c>
      <c r="E46">
        <v>143919</v>
      </c>
      <c r="F46">
        <v>283.09649999999999</v>
      </c>
    </row>
    <row r="47" spans="1:6" x14ac:dyDescent="0.3">
      <c r="A47" t="str">
        <f t="shared" si="0"/>
        <v>368e0fcccc64b410342fa9721904279142403</v>
      </c>
      <c r="B47" t="s">
        <v>12</v>
      </c>
      <c r="C47" s="1">
        <v>42403</v>
      </c>
      <c r="D47">
        <v>270639</v>
      </c>
      <c r="E47">
        <v>42542</v>
      </c>
      <c r="F47">
        <v>104.9813</v>
      </c>
    </row>
    <row r="48" spans="1:6" x14ac:dyDescent="0.3">
      <c r="A48" t="str">
        <f t="shared" si="0"/>
        <v>4f252621e6350586df34c5d60348427842403</v>
      </c>
      <c r="B48" t="s">
        <v>17</v>
      </c>
      <c r="C48" s="1">
        <v>42403</v>
      </c>
      <c r="D48">
        <v>42831</v>
      </c>
      <c r="E48">
        <v>8799</v>
      </c>
      <c r="F48">
        <v>15.757999999999999</v>
      </c>
    </row>
    <row r="49" spans="1:6" x14ac:dyDescent="0.3">
      <c r="A49" t="str">
        <f t="shared" si="0"/>
        <v>59cbc0b04523ad4c0ccea2ec4bb7a35c42403</v>
      </c>
      <c r="B49" t="s">
        <v>19</v>
      </c>
      <c r="C49" s="1">
        <v>42403</v>
      </c>
      <c r="D49">
        <v>56228</v>
      </c>
      <c r="E49">
        <v>19346</v>
      </c>
      <c r="F49">
        <v>66.773399999999995</v>
      </c>
    </row>
    <row r="50" spans="1:6" x14ac:dyDescent="0.3">
      <c r="A50" t="str">
        <f t="shared" si="0"/>
        <v>5aac8f166e1434da6c05a0449704ea2042403</v>
      </c>
      <c r="B50" t="s">
        <v>13</v>
      </c>
      <c r="C50" s="1">
        <v>42403</v>
      </c>
      <c r="D50">
        <v>13236</v>
      </c>
      <c r="E50">
        <v>3851</v>
      </c>
      <c r="F50">
        <v>2.6819999999999999</v>
      </c>
    </row>
    <row r="51" spans="1:6" x14ac:dyDescent="0.3">
      <c r="A51" t="str">
        <f t="shared" si="0"/>
        <v>63f05eb27509a52e0fe6fd515ba7391542403</v>
      </c>
      <c r="B51" t="s">
        <v>14</v>
      </c>
      <c r="C51" s="1">
        <v>42403</v>
      </c>
      <c r="D51">
        <v>76267</v>
      </c>
      <c r="E51">
        <v>26579</v>
      </c>
      <c r="F51">
        <v>93.311000000000007</v>
      </c>
    </row>
    <row r="52" spans="1:6" x14ac:dyDescent="0.3">
      <c r="A52" t="str">
        <f t="shared" si="0"/>
        <v>6ec7b35a4e3d34e534373fa81af8f64742403</v>
      </c>
      <c r="B52" t="s">
        <v>15</v>
      </c>
      <c r="C52" s="1">
        <v>42403</v>
      </c>
      <c r="D52">
        <v>51578</v>
      </c>
      <c r="E52">
        <v>6813</v>
      </c>
      <c r="F52">
        <v>4.4935999999999998</v>
      </c>
    </row>
    <row r="53" spans="1:6" x14ac:dyDescent="0.3">
      <c r="A53" t="str">
        <f t="shared" si="0"/>
        <v>78ab233309dc385d84b1824874ac13e242403</v>
      </c>
      <c r="B53" t="s">
        <v>11</v>
      </c>
      <c r="C53" s="1">
        <v>42403</v>
      </c>
      <c r="D53">
        <v>393335</v>
      </c>
      <c r="E53">
        <v>127997</v>
      </c>
      <c r="F53">
        <v>245.6763</v>
      </c>
    </row>
    <row r="54" spans="1:6" x14ac:dyDescent="0.3">
      <c r="A54" t="str">
        <f t="shared" si="0"/>
        <v>9eccc397d1ff6c8384de56f0607b6beb42403</v>
      </c>
      <c r="B54" t="s">
        <v>22</v>
      </c>
      <c r="C54" s="1">
        <v>42403</v>
      </c>
      <c r="D54">
        <v>45190</v>
      </c>
      <c r="E54">
        <v>3446</v>
      </c>
      <c r="F54">
        <v>2.6192000000000002</v>
      </c>
    </row>
    <row r="55" spans="1:6" x14ac:dyDescent="0.3">
      <c r="A55" t="str">
        <f t="shared" si="0"/>
        <v>a5de3d6d2f626cc2ee598a14ada51c3742403</v>
      </c>
      <c r="B55" t="s">
        <v>20</v>
      </c>
      <c r="C55" s="1">
        <v>42403</v>
      </c>
      <c r="D55">
        <v>52156</v>
      </c>
      <c r="E55">
        <v>11623</v>
      </c>
      <c r="F55">
        <v>1.4458</v>
      </c>
    </row>
    <row r="56" spans="1:6" x14ac:dyDescent="0.3">
      <c r="A56" t="str">
        <f t="shared" si="0"/>
        <v>b099e27c6d929509f67c5a04cca9900042403</v>
      </c>
      <c r="B56" t="s">
        <v>16</v>
      </c>
      <c r="C56" s="1">
        <v>42403</v>
      </c>
      <c r="D56">
        <v>189665</v>
      </c>
      <c r="E56">
        <v>24966</v>
      </c>
      <c r="F56">
        <v>40.317799999999998</v>
      </c>
    </row>
    <row r="57" spans="1:6" x14ac:dyDescent="0.3">
      <c r="A57" t="str">
        <f t="shared" si="0"/>
        <v>ccfd16416dc1cdc202c9b3dd60d09d5d42403</v>
      </c>
      <c r="B57" t="s">
        <v>9</v>
      </c>
      <c r="C57" s="1">
        <v>42403</v>
      </c>
      <c r="D57">
        <v>85073</v>
      </c>
      <c r="E57">
        <v>54586</v>
      </c>
      <c r="F57">
        <v>4.0156000000000001</v>
      </c>
    </row>
    <row r="58" spans="1:6" x14ac:dyDescent="0.3">
      <c r="A58" t="str">
        <f t="shared" si="0"/>
        <v>e3cd4ba8f8b351bc97edd750c8d9207b42403</v>
      </c>
      <c r="B58" t="s">
        <v>23</v>
      </c>
      <c r="C58" s="1">
        <v>42403</v>
      </c>
      <c r="D58">
        <v>50366</v>
      </c>
      <c r="E58">
        <v>5614</v>
      </c>
      <c r="F58">
        <v>3.0621999999999998</v>
      </c>
    </row>
    <row r="59" spans="1:6" x14ac:dyDescent="0.3">
      <c r="A59" t="str">
        <f t="shared" si="0"/>
        <v>e4193627f2ffb9e0a0e25a45e27b2dc942403</v>
      </c>
      <c r="B59" t="s">
        <v>10</v>
      </c>
      <c r="C59" s="1">
        <v>42403</v>
      </c>
      <c r="D59">
        <v>14044</v>
      </c>
      <c r="E59">
        <v>2343</v>
      </c>
      <c r="F59">
        <v>1.9978</v>
      </c>
    </row>
    <row r="60" spans="1:6" x14ac:dyDescent="0.3">
      <c r="A60" t="str">
        <f t="shared" si="0"/>
        <v>f7eac15b3a7f9ed0b1f50bf3a93a5d2342403</v>
      </c>
      <c r="B60" t="s">
        <v>18</v>
      </c>
      <c r="C60" s="1">
        <v>42403</v>
      </c>
      <c r="D60">
        <v>189521</v>
      </c>
      <c r="E60">
        <v>22386</v>
      </c>
      <c r="F60">
        <v>13.234400000000001</v>
      </c>
    </row>
    <row r="61" spans="1:6" x14ac:dyDescent="0.3">
      <c r="A61" t="str">
        <f t="shared" si="0"/>
        <v>fed7e1ecb321991dea176156e264d81042403</v>
      </c>
      <c r="B61" t="s">
        <v>21</v>
      </c>
      <c r="C61" s="1">
        <v>42403</v>
      </c>
      <c r="D61">
        <v>358663</v>
      </c>
      <c r="E61">
        <v>119066</v>
      </c>
      <c r="F61">
        <v>233.97450000000001</v>
      </c>
    </row>
    <row r="62" spans="1:6" x14ac:dyDescent="0.3">
      <c r="A62" t="str">
        <f t="shared" si="0"/>
        <v>368e0fcccc64b410342fa9721904279142404</v>
      </c>
      <c r="B62" t="s">
        <v>12</v>
      </c>
      <c r="C62" s="1">
        <v>42404</v>
      </c>
      <c r="D62">
        <v>282464</v>
      </c>
      <c r="E62">
        <v>45992</v>
      </c>
      <c r="F62">
        <v>106.1225</v>
      </c>
    </row>
    <row r="63" spans="1:6" x14ac:dyDescent="0.3">
      <c r="A63" t="str">
        <f t="shared" si="0"/>
        <v>4f252621e6350586df34c5d60348427842404</v>
      </c>
      <c r="B63" t="s">
        <v>17</v>
      </c>
      <c r="C63" s="1">
        <v>42404</v>
      </c>
      <c r="D63">
        <v>45688</v>
      </c>
      <c r="E63">
        <v>7268</v>
      </c>
      <c r="F63">
        <v>13.715999999999999</v>
      </c>
    </row>
    <row r="64" spans="1:6" x14ac:dyDescent="0.3">
      <c r="A64" t="str">
        <f t="shared" si="0"/>
        <v>59cbc0b04523ad4c0ccea2ec4bb7a35c42404</v>
      </c>
      <c r="B64" t="s">
        <v>19</v>
      </c>
      <c r="C64" s="1">
        <v>42404</v>
      </c>
      <c r="D64">
        <v>52296</v>
      </c>
      <c r="E64">
        <v>18628</v>
      </c>
      <c r="F64">
        <v>66.460700000000003</v>
      </c>
    </row>
    <row r="65" spans="1:6" x14ac:dyDescent="0.3">
      <c r="A65" t="str">
        <f t="shared" si="0"/>
        <v>5aac8f166e1434da6c05a0449704ea2042404</v>
      </c>
      <c r="B65" t="s">
        <v>13</v>
      </c>
      <c r="C65" s="1">
        <v>42404</v>
      </c>
      <c r="D65">
        <v>13857</v>
      </c>
      <c r="E65">
        <v>3821</v>
      </c>
      <c r="F65">
        <v>2.6160000000000001</v>
      </c>
    </row>
    <row r="66" spans="1:6" x14ac:dyDescent="0.3">
      <c r="A66" t="str">
        <f t="shared" si="0"/>
        <v>63f05eb27509a52e0fe6fd515ba7391542404</v>
      </c>
      <c r="B66" t="s">
        <v>14</v>
      </c>
      <c r="C66" s="1">
        <v>42404</v>
      </c>
      <c r="D66">
        <v>67904</v>
      </c>
      <c r="E66">
        <v>26648</v>
      </c>
      <c r="F66">
        <v>91.703500000000005</v>
      </c>
    </row>
    <row r="67" spans="1:6" x14ac:dyDescent="0.3">
      <c r="A67" t="str">
        <f t="shared" ref="A67:A130" si="1">B67&amp;C67</f>
        <v>6ec7b35a4e3d34e534373fa81af8f64742404</v>
      </c>
      <c r="B67" t="s">
        <v>15</v>
      </c>
      <c r="C67" s="1">
        <v>42404</v>
      </c>
      <c r="D67">
        <v>47679</v>
      </c>
      <c r="E67">
        <v>6598</v>
      </c>
      <c r="F67">
        <v>4.3171999999999997</v>
      </c>
    </row>
    <row r="68" spans="1:6" x14ac:dyDescent="0.3">
      <c r="A68" t="str">
        <f t="shared" si="1"/>
        <v>78ab233309dc385d84b1824874ac13e242404</v>
      </c>
      <c r="B68" t="s">
        <v>11</v>
      </c>
      <c r="C68" s="1">
        <v>42404</v>
      </c>
      <c r="D68">
        <v>378013</v>
      </c>
      <c r="E68">
        <v>119751</v>
      </c>
      <c r="F68">
        <v>228.53960000000001</v>
      </c>
    </row>
    <row r="69" spans="1:6" x14ac:dyDescent="0.3">
      <c r="A69" t="str">
        <f t="shared" si="1"/>
        <v>9eccc397d1ff6c8384de56f0607b6beb42404</v>
      </c>
      <c r="B69" t="s">
        <v>22</v>
      </c>
      <c r="C69" s="1">
        <v>42404</v>
      </c>
      <c r="D69">
        <v>43301</v>
      </c>
      <c r="E69">
        <v>3443</v>
      </c>
      <c r="F69">
        <v>2.5522</v>
      </c>
    </row>
    <row r="70" spans="1:6" x14ac:dyDescent="0.3">
      <c r="A70" t="str">
        <f t="shared" si="1"/>
        <v>a5de3d6d2f626cc2ee598a14ada51c3742404</v>
      </c>
      <c r="B70" t="s">
        <v>20</v>
      </c>
      <c r="C70" s="1">
        <v>42404</v>
      </c>
      <c r="D70">
        <v>49953</v>
      </c>
      <c r="E70">
        <v>12286</v>
      </c>
      <c r="F70">
        <v>1.6801999999999999</v>
      </c>
    </row>
    <row r="71" spans="1:6" x14ac:dyDescent="0.3">
      <c r="A71" t="str">
        <f t="shared" si="1"/>
        <v>b099e27c6d929509f67c5a04cca9900042404</v>
      </c>
      <c r="B71" t="s">
        <v>16</v>
      </c>
      <c r="C71" s="1">
        <v>42404</v>
      </c>
      <c r="D71">
        <v>204215</v>
      </c>
      <c r="E71">
        <v>26641</v>
      </c>
      <c r="F71">
        <v>42.900599999999997</v>
      </c>
    </row>
    <row r="72" spans="1:6" x14ac:dyDescent="0.3">
      <c r="A72" t="str">
        <f t="shared" si="1"/>
        <v>ccfd16416dc1cdc202c9b3dd60d09d5d42404</v>
      </c>
      <c r="B72" t="s">
        <v>9</v>
      </c>
      <c r="C72" s="1">
        <v>42404</v>
      </c>
      <c r="D72">
        <v>78663</v>
      </c>
      <c r="E72">
        <v>48321</v>
      </c>
      <c r="F72">
        <v>3.6059999999999999</v>
      </c>
    </row>
    <row r="73" spans="1:6" x14ac:dyDescent="0.3">
      <c r="A73" t="str">
        <f t="shared" si="1"/>
        <v>e3cd4ba8f8b351bc97edd750c8d9207b42404</v>
      </c>
      <c r="B73" t="s">
        <v>23</v>
      </c>
      <c r="C73" s="1">
        <v>42404</v>
      </c>
      <c r="D73">
        <v>46359</v>
      </c>
      <c r="E73">
        <v>5150</v>
      </c>
      <c r="F73">
        <v>2.7919</v>
      </c>
    </row>
    <row r="74" spans="1:6" x14ac:dyDescent="0.3">
      <c r="A74" t="str">
        <f t="shared" si="1"/>
        <v>e4193627f2ffb9e0a0e25a45e27b2dc942404</v>
      </c>
      <c r="B74" t="s">
        <v>10</v>
      </c>
      <c r="C74" s="1">
        <v>42404</v>
      </c>
      <c r="D74">
        <v>14332</v>
      </c>
      <c r="E74">
        <v>2236</v>
      </c>
      <c r="F74">
        <v>1.9653</v>
      </c>
    </row>
    <row r="75" spans="1:6" x14ac:dyDescent="0.3">
      <c r="A75" t="str">
        <f t="shared" si="1"/>
        <v>f7eac15b3a7f9ed0b1f50bf3a93a5d2342404</v>
      </c>
      <c r="B75" t="s">
        <v>18</v>
      </c>
      <c r="C75" s="1">
        <v>42404</v>
      </c>
      <c r="D75">
        <v>175301</v>
      </c>
      <c r="E75">
        <v>19707</v>
      </c>
      <c r="F75">
        <v>11.8134</v>
      </c>
    </row>
    <row r="76" spans="1:6" x14ac:dyDescent="0.3">
      <c r="A76" t="str">
        <f t="shared" si="1"/>
        <v>fed7e1ecb321991dea176156e264d81042404</v>
      </c>
      <c r="B76" t="s">
        <v>21</v>
      </c>
      <c r="C76" s="1">
        <v>42404</v>
      </c>
      <c r="D76">
        <v>353177</v>
      </c>
      <c r="E76">
        <v>116953</v>
      </c>
      <c r="F76">
        <v>225.55350000000001</v>
      </c>
    </row>
    <row r="77" spans="1:6" x14ac:dyDescent="0.3">
      <c r="A77" t="str">
        <f t="shared" si="1"/>
        <v>368e0fcccc64b410342fa9721904279142405</v>
      </c>
      <c r="B77" t="s">
        <v>12</v>
      </c>
      <c r="C77" s="1">
        <v>42405</v>
      </c>
      <c r="D77">
        <v>304122</v>
      </c>
      <c r="E77">
        <v>62078</v>
      </c>
      <c r="F77">
        <v>125.88030000000001</v>
      </c>
    </row>
    <row r="78" spans="1:6" x14ac:dyDescent="0.3">
      <c r="A78" t="str">
        <f t="shared" si="1"/>
        <v>4f252621e6350586df34c5d60348427842405</v>
      </c>
      <c r="B78" t="s">
        <v>17</v>
      </c>
      <c r="C78" s="1">
        <v>42405</v>
      </c>
      <c r="D78">
        <v>39452</v>
      </c>
      <c r="E78">
        <v>6653</v>
      </c>
      <c r="F78">
        <v>12.993</v>
      </c>
    </row>
    <row r="79" spans="1:6" x14ac:dyDescent="0.3">
      <c r="A79" t="str">
        <f t="shared" si="1"/>
        <v>59cbc0b04523ad4c0ccea2ec4bb7a35c42405</v>
      </c>
      <c r="B79" t="s">
        <v>19</v>
      </c>
      <c r="C79" s="1">
        <v>42405</v>
      </c>
      <c r="D79">
        <v>48266</v>
      </c>
      <c r="E79">
        <v>16889</v>
      </c>
      <c r="F79">
        <v>60.353499999999997</v>
      </c>
    </row>
    <row r="80" spans="1:6" x14ac:dyDescent="0.3">
      <c r="A80" t="str">
        <f t="shared" si="1"/>
        <v>5aac8f166e1434da6c05a0449704ea2042405</v>
      </c>
      <c r="B80" t="s">
        <v>13</v>
      </c>
      <c r="C80" s="1">
        <v>42405</v>
      </c>
      <c r="D80">
        <v>14963</v>
      </c>
      <c r="E80">
        <v>4044</v>
      </c>
      <c r="F80">
        <v>2.8079999999999998</v>
      </c>
    </row>
    <row r="81" spans="1:6" x14ac:dyDescent="0.3">
      <c r="A81" t="str">
        <f t="shared" si="1"/>
        <v>63f05eb27509a52e0fe6fd515ba7391542405</v>
      </c>
      <c r="B81" t="s">
        <v>14</v>
      </c>
      <c r="C81" s="1">
        <v>42405</v>
      </c>
      <c r="D81">
        <v>61979</v>
      </c>
      <c r="E81">
        <v>23332</v>
      </c>
      <c r="F81">
        <v>81.175799999999995</v>
      </c>
    </row>
    <row r="82" spans="1:6" x14ac:dyDescent="0.3">
      <c r="A82" t="str">
        <f t="shared" si="1"/>
        <v>6ec7b35a4e3d34e534373fa81af8f64742405</v>
      </c>
      <c r="B82" t="s">
        <v>15</v>
      </c>
      <c r="C82" s="1">
        <v>42405</v>
      </c>
      <c r="D82">
        <v>46977</v>
      </c>
      <c r="E82">
        <v>6397</v>
      </c>
      <c r="F82">
        <v>4.2239000000000004</v>
      </c>
    </row>
    <row r="83" spans="1:6" x14ac:dyDescent="0.3">
      <c r="A83" t="str">
        <f t="shared" si="1"/>
        <v>78ab233309dc385d84b1824874ac13e242405</v>
      </c>
      <c r="B83" t="s">
        <v>11</v>
      </c>
      <c r="C83" s="1">
        <v>42405</v>
      </c>
      <c r="D83">
        <v>405026</v>
      </c>
      <c r="E83">
        <v>109910</v>
      </c>
      <c r="F83">
        <v>219.07830000000001</v>
      </c>
    </row>
    <row r="84" spans="1:6" x14ac:dyDescent="0.3">
      <c r="A84" t="str">
        <f t="shared" si="1"/>
        <v>9eccc397d1ff6c8384de56f0607b6beb42405</v>
      </c>
      <c r="B84" t="s">
        <v>22</v>
      </c>
      <c r="C84" s="1">
        <v>42405</v>
      </c>
      <c r="D84">
        <v>42752</v>
      </c>
      <c r="E84">
        <v>3369</v>
      </c>
      <c r="F84">
        <v>2.5682999999999998</v>
      </c>
    </row>
    <row r="85" spans="1:6" x14ac:dyDescent="0.3">
      <c r="A85" t="str">
        <f t="shared" si="1"/>
        <v>a5de3d6d2f626cc2ee598a14ada51c3742405</v>
      </c>
      <c r="B85" t="s">
        <v>20</v>
      </c>
      <c r="C85" s="1">
        <v>42405</v>
      </c>
      <c r="D85">
        <v>36798</v>
      </c>
      <c r="E85">
        <v>9446</v>
      </c>
      <c r="F85">
        <v>1.2602</v>
      </c>
    </row>
    <row r="86" spans="1:6" x14ac:dyDescent="0.3">
      <c r="A86" t="str">
        <f t="shared" si="1"/>
        <v>b099e27c6d929509f67c5a04cca9900042405</v>
      </c>
      <c r="B86" t="s">
        <v>16</v>
      </c>
      <c r="C86" s="1">
        <v>42405</v>
      </c>
      <c r="D86">
        <v>213253</v>
      </c>
      <c r="E86">
        <v>31495</v>
      </c>
      <c r="F86">
        <v>51.059899999999999</v>
      </c>
    </row>
    <row r="87" spans="1:6" x14ac:dyDescent="0.3">
      <c r="A87" t="str">
        <f t="shared" si="1"/>
        <v>ccfd16416dc1cdc202c9b3dd60d09d5d42405</v>
      </c>
      <c r="B87" t="s">
        <v>9</v>
      </c>
      <c r="C87" s="1">
        <v>42405</v>
      </c>
      <c r="D87">
        <v>56680</v>
      </c>
      <c r="E87">
        <v>32060</v>
      </c>
      <c r="F87">
        <v>2.5750000000000002</v>
      </c>
    </row>
    <row r="88" spans="1:6" x14ac:dyDescent="0.3">
      <c r="A88" t="str">
        <f t="shared" si="1"/>
        <v>e3cd4ba8f8b351bc97edd750c8d9207b42405</v>
      </c>
      <c r="B88" t="s">
        <v>23</v>
      </c>
      <c r="C88" s="1">
        <v>42405</v>
      </c>
      <c r="D88">
        <v>45659</v>
      </c>
      <c r="E88">
        <v>5329</v>
      </c>
      <c r="F88">
        <v>2.8875000000000002</v>
      </c>
    </row>
    <row r="89" spans="1:6" x14ac:dyDescent="0.3">
      <c r="A89" t="str">
        <f t="shared" si="1"/>
        <v>e4193627f2ffb9e0a0e25a45e27b2dc942405</v>
      </c>
      <c r="B89" t="s">
        <v>10</v>
      </c>
      <c r="C89" s="1">
        <v>42405</v>
      </c>
      <c r="D89">
        <v>15187</v>
      </c>
      <c r="E89">
        <v>2949</v>
      </c>
      <c r="F89">
        <v>2.4659</v>
      </c>
    </row>
    <row r="90" spans="1:6" x14ac:dyDescent="0.3">
      <c r="A90" t="str">
        <f t="shared" si="1"/>
        <v>f7eac15b3a7f9ed0b1f50bf3a93a5d2342405</v>
      </c>
      <c r="B90" t="s">
        <v>18</v>
      </c>
      <c r="C90" s="1">
        <v>42405</v>
      </c>
      <c r="D90">
        <v>173321</v>
      </c>
      <c r="E90">
        <v>22099</v>
      </c>
      <c r="F90">
        <v>13.292400000000001</v>
      </c>
    </row>
    <row r="91" spans="1:6" x14ac:dyDescent="0.3">
      <c r="A91" t="str">
        <f t="shared" si="1"/>
        <v>fed7e1ecb321991dea176156e264d81042405</v>
      </c>
      <c r="B91" t="s">
        <v>21</v>
      </c>
      <c r="C91" s="1">
        <v>42405</v>
      </c>
      <c r="D91">
        <v>381290</v>
      </c>
      <c r="E91">
        <v>121249</v>
      </c>
      <c r="F91">
        <v>226.23939999999999</v>
      </c>
    </row>
    <row r="92" spans="1:6" x14ac:dyDescent="0.3">
      <c r="A92" t="str">
        <f t="shared" si="1"/>
        <v>368e0fcccc64b410342fa9721904279142406</v>
      </c>
      <c r="B92" t="s">
        <v>12</v>
      </c>
      <c r="C92" s="1">
        <v>42406</v>
      </c>
      <c r="D92">
        <v>252778</v>
      </c>
      <c r="E92">
        <v>61639</v>
      </c>
      <c r="F92">
        <v>112.3933</v>
      </c>
    </row>
    <row r="93" spans="1:6" x14ac:dyDescent="0.3">
      <c r="A93" t="str">
        <f t="shared" si="1"/>
        <v>4f252621e6350586df34c5d60348427842406</v>
      </c>
      <c r="B93" t="s">
        <v>17</v>
      </c>
      <c r="C93" s="1">
        <v>42406</v>
      </c>
      <c r="D93">
        <v>28014</v>
      </c>
      <c r="E93">
        <v>2873</v>
      </c>
      <c r="F93">
        <v>5.5457999999999998</v>
      </c>
    </row>
    <row r="94" spans="1:6" x14ac:dyDescent="0.3">
      <c r="A94" t="str">
        <f t="shared" si="1"/>
        <v>59cbc0b04523ad4c0ccea2ec4bb7a35c42406</v>
      </c>
      <c r="B94" t="s">
        <v>19</v>
      </c>
      <c r="C94" s="1">
        <v>42406</v>
      </c>
      <c r="D94">
        <v>14766</v>
      </c>
      <c r="E94">
        <v>3940</v>
      </c>
      <c r="F94">
        <v>15.148999999999999</v>
      </c>
    </row>
    <row r="95" spans="1:6" x14ac:dyDescent="0.3">
      <c r="A95" t="str">
        <f t="shared" si="1"/>
        <v>5aac8f166e1434da6c05a0449704ea2042406</v>
      </c>
      <c r="B95" t="s">
        <v>13</v>
      </c>
      <c r="C95" s="1">
        <v>42406</v>
      </c>
      <c r="D95">
        <v>18936</v>
      </c>
      <c r="E95">
        <v>4866</v>
      </c>
      <c r="F95">
        <v>3.4620000000000002</v>
      </c>
    </row>
    <row r="96" spans="1:6" x14ac:dyDescent="0.3">
      <c r="A96" t="str">
        <f t="shared" si="1"/>
        <v>63f05eb27509a52e0fe6fd515ba7391542406</v>
      </c>
      <c r="B96" t="s">
        <v>14</v>
      </c>
      <c r="C96" s="1">
        <v>42406</v>
      </c>
      <c r="D96">
        <v>16780</v>
      </c>
      <c r="E96">
        <v>6002</v>
      </c>
      <c r="F96">
        <v>22.1937</v>
      </c>
    </row>
    <row r="97" spans="1:6" x14ac:dyDescent="0.3">
      <c r="A97" t="str">
        <f t="shared" si="1"/>
        <v>6ec7b35a4e3d34e534373fa81af8f64742406</v>
      </c>
      <c r="B97" t="s">
        <v>15</v>
      </c>
      <c r="C97" s="1">
        <v>42406</v>
      </c>
      <c r="D97">
        <v>43904</v>
      </c>
      <c r="E97">
        <v>5109</v>
      </c>
      <c r="F97">
        <v>3.3376000000000001</v>
      </c>
    </row>
    <row r="98" spans="1:6" x14ac:dyDescent="0.3">
      <c r="A98" t="str">
        <f t="shared" si="1"/>
        <v>78ab233309dc385d84b1824874ac13e242406</v>
      </c>
      <c r="B98" t="s">
        <v>11</v>
      </c>
      <c r="C98" s="1">
        <v>42406</v>
      </c>
      <c r="D98">
        <v>331635</v>
      </c>
      <c r="E98">
        <v>73480</v>
      </c>
      <c r="F98">
        <v>151.7466</v>
      </c>
    </row>
    <row r="99" spans="1:6" x14ac:dyDescent="0.3">
      <c r="A99" t="str">
        <f t="shared" si="1"/>
        <v>9eccc397d1ff6c8384de56f0607b6beb42406</v>
      </c>
      <c r="B99" t="s">
        <v>22</v>
      </c>
      <c r="C99" s="1">
        <v>42406</v>
      </c>
      <c r="D99">
        <v>40423</v>
      </c>
      <c r="E99">
        <v>2852</v>
      </c>
      <c r="F99">
        <v>2.1381000000000001</v>
      </c>
    </row>
    <row r="100" spans="1:6" x14ac:dyDescent="0.3">
      <c r="A100" t="str">
        <f t="shared" si="1"/>
        <v>a5de3d6d2f626cc2ee598a14ada51c3742406</v>
      </c>
      <c r="B100" t="s">
        <v>20</v>
      </c>
      <c r="C100" s="1">
        <v>42406</v>
      </c>
      <c r="D100">
        <v>15849</v>
      </c>
      <c r="E100">
        <v>3907</v>
      </c>
      <c r="F100">
        <v>0.43080000000000002</v>
      </c>
    </row>
    <row r="101" spans="1:6" x14ac:dyDescent="0.3">
      <c r="A101" t="str">
        <f t="shared" si="1"/>
        <v>b099e27c6d929509f67c5a04cca9900042406</v>
      </c>
      <c r="B101" t="s">
        <v>16</v>
      </c>
      <c r="C101" s="1">
        <v>42406</v>
      </c>
      <c r="D101">
        <v>181906</v>
      </c>
      <c r="E101">
        <v>23237</v>
      </c>
      <c r="F101">
        <v>37.558</v>
      </c>
    </row>
    <row r="102" spans="1:6" x14ac:dyDescent="0.3">
      <c r="A102" t="str">
        <f t="shared" si="1"/>
        <v>ccfd16416dc1cdc202c9b3dd60d09d5d42406</v>
      </c>
      <c r="B102" t="s">
        <v>9</v>
      </c>
      <c r="C102" s="1">
        <v>42406</v>
      </c>
      <c r="D102">
        <v>13864</v>
      </c>
      <c r="E102">
        <v>7161</v>
      </c>
      <c r="F102">
        <v>0.31640000000000001</v>
      </c>
    </row>
    <row r="103" spans="1:6" x14ac:dyDescent="0.3">
      <c r="A103" t="str">
        <f t="shared" si="1"/>
        <v>e3cd4ba8f8b351bc97edd750c8d9207b42406</v>
      </c>
      <c r="B103" t="s">
        <v>23</v>
      </c>
      <c r="C103" s="1">
        <v>42406</v>
      </c>
      <c r="D103">
        <v>42984</v>
      </c>
      <c r="E103">
        <v>4787</v>
      </c>
      <c r="F103">
        <v>2.6696</v>
      </c>
    </row>
    <row r="104" spans="1:6" x14ac:dyDescent="0.3">
      <c r="A104" t="str">
        <f t="shared" si="1"/>
        <v>e4193627f2ffb9e0a0e25a45e27b2dc942406</v>
      </c>
      <c r="B104" t="s">
        <v>10</v>
      </c>
      <c r="C104" s="1">
        <v>42406</v>
      </c>
      <c r="D104">
        <v>16527</v>
      </c>
      <c r="E104">
        <v>2433</v>
      </c>
      <c r="F104">
        <v>2.0790999999999999</v>
      </c>
    </row>
    <row r="105" spans="1:6" x14ac:dyDescent="0.3">
      <c r="A105" t="str">
        <f t="shared" si="1"/>
        <v>f7eac15b3a7f9ed0b1f50bf3a93a5d2342406</v>
      </c>
      <c r="B105" t="s">
        <v>18</v>
      </c>
      <c r="C105" s="1">
        <v>42406</v>
      </c>
      <c r="D105">
        <v>169657</v>
      </c>
      <c r="E105">
        <v>23729</v>
      </c>
      <c r="F105">
        <v>14.663600000000001</v>
      </c>
    </row>
    <row r="106" spans="1:6" x14ac:dyDescent="0.3">
      <c r="A106" t="str">
        <f t="shared" si="1"/>
        <v>fed7e1ecb321991dea176156e264d81042406</v>
      </c>
      <c r="B106" t="s">
        <v>21</v>
      </c>
      <c r="C106" s="1">
        <v>42406</v>
      </c>
      <c r="D106">
        <v>307793</v>
      </c>
      <c r="E106">
        <v>103950</v>
      </c>
      <c r="F106">
        <v>182.9023</v>
      </c>
    </row>
    <row r="107" spans="1:6" x14ac:dyDescent="0.3">
      <c r="A107" t="str">
        <f t="shared" si="1"/>
        <v>368e0fcccc64b410342fa9721904279142407</v>
      </c>
      <c r="B107" t="s">
        <v>12</v>
      </c>
      <c r="C107" s="1">
        <v>42407</v>
      </c>
      <c r="D107">
        <v>250428</v>
      </c>
      <c r="E107">
        <v>42487</v>
      </c>
      <c r="F107">
        <v>83.498699999999999</v>
      </c>
    </row>
    <row r="108" spans="1:6" x14ac:dyDescent="0.3">
      <c r="A108" t="str">
        <f t="shared" si="1"/>
        <v>4f252621e6350586df34c5d60348427842407</v>
      </c>
      <c r="B108" t="s">
        <v>17</v>
      </c>
      <c r="C108" s="1">
        <v>42407</v>
      </c>
      <c r="D108">
        <v>30206</v>
      </c>
      <c r="E108">
        <v>3492</v>
      </c>
      <c r="F108">
        <v>6.6230000000000002</v>
      </c>
    </row>
    <row r="109" spans="1:6" x14ac:dyDescent="0.3">
      <c r="A109" t="str">
        <f t="shared" si="1"/>
        <v>59cbc0b04523ad4c0ccea2ec4bb7a35c42407</v>
      </c>
      <c r="B109" t="s">
        <v>19</v>
      </c>
      <c r="C109" s="1">
        <v>42407</v>
      </c>
      <c r="D109">
        <v>12440</v>
      </c>
      <c r="E109">
        <v>3247</v>
      </c>
      <c r="F109">
        <v>12.5001</v>
      </c>
    </row>
    <row r="110" spans="1:6" x14ac:dyDescent="0.3">
      <c r="A110" t="str">
        <f t="shared" si="1"/>
        <v>5aac8f166e1434da6c05a0449704ea2042407</v>
      </c>
      <c r="B110" t="s">
        <v>13</v>
      </c>
      <c r="C110" s="1">
        <v>42407</v>
      </c>
      <c r="D110">
        <v>17144</v>
      </c>
      <c r="E110">
        <v>5517</v>
      </c>
      <c r="F110">
        <v>3.8839999999999999</v>
      </c>
    </row>
    <row r="111" spans="1:6" x14ac:dyDescent="0.3">
      <c r="A111" t="str">
        <f t="shared" si="1"/>
        <v>63f05eb27509a52e0fe6fd515ba7391542407</v>
      </c>
      <c r="B111" t="s">
        <v>14</v>
      </c>
      <c r="C111" s="1">
        <v>42407</v>
      </c>
      <c r="D111">
        <v>15482</v>
      </c>
      <c r="E111">
        <v>4403</v>
      </c>
      <c r="F111">
        <v>16.658300000000001</v>
      </c>
    </row>
    <row r="112" spans="1:6" x14ac:dyDescent="0.3">
      <c r="A112" t="str">
        <f t="shared" si="1"/>
        <v>6ec7b35a4e3d34e534373fa81af8f64742407</v>
      </c>
      <c r="B112" t="s">
        <v>15</v>
      </c>
      <c r="C112" s="1">
        <v>42407</v>
      </c>
      <c r="D112">
        <v>43262</v>
      </c>
      <c r="E112">
        <v>5125</v>
      </c>
      <c r="F112">
        <v>3.3304999999999998</v>
      </c>
    </row>
    <row r="113" spans="1:6" x14ac:dyDescent="0.3">
      <c r="A113" t="str">
        <f t="shared" si="1"/>
        <v>78ab233309dc385d84b1824874ac13e242407</v>
      </c>
      <c r="B113" t="s">
        <v>11</v>
      </c>
      <c r="C113" s="1">
        <v>42407</v>
      </c>
      <c r="D113">
        <v>322802</v>
      </c>
      <c r="E113">
        <v>51569</v>
      </c>
      <c r="F113">
        <v>114.0185</v>
      </c>
    </row>
    <row r="114" spans="1:6" x14ac:dyDescent="0.3">
      <c r="A114" t="str">
        <f t="shared" si="1"/>
        <v>9eccc397d1ff6c8384de56f0607b6beb42407</v>
      </c>
      <c r="B114" t="s">
        <v>22</v>
      </c>
      <c r="C114" s="1">
        <v>42407</v>
      </c>
      <c r="D114">
        <v>38987</v>
      </c>
      <c r="E114">
        <v>3054</v>
      </c>
      <c r="F114">
        <v>2.2728999999999999</v>
      </c>
    </row>
    <row r="115" spans="1:6" x14ac:dyDescent="0.3">
      <c r="A115" t="str">
        <f t="shared" si="1"/>
        <v>a5de3d6d2f626cc2ee598a14ada51c3742407</v>
      </c>
      <c r="B115" t="s">
        <v>20</v>
      </c>
      <c r="C115" s="1">
        <v>42407</v>
      </c>
      <c r="D115">
        <v>16742</v>
      </c>
      <c r="E115">
        <v>3098</v>
      </c>
      <c r="F115">
        <v>0.3624</v>
      </c>
    </row>
    <row r="116" spans="1:6" x14ac:dyDescent="0.3">
      <c r="A116" t="str">
        <f t="shared" si="1"/>
        <v>b099e27c6d929509f67c5a04cca9900042407</v>
      </c>
      <c r="B116" t="s">
        <v>16</v>
      </c>
      <c r="C116" s="1">
        <v>42407</v>
      </c>
      <c r="D116">
        <v>174121</v>
      </c>
      <c r="E116">
        <v>20331</v>
      </c>
      <c r="F116">
        <v>32.589700000000001</v>
      </c>
    </row>
    <row r="117" spans="1:6" x14ac:dyDescent="0.3">
      <c r="A117" t="str">
        <f t="shared" si="1"/>
        <v>ccfd16416dc1cdc202c9b3dd60d09d5d42407</v>
      </c>
      <c r="B117" t="s">
        <v>9</v>
      </c>
      <c r="C117" s="1">
        <v>42407</v>
      </c>
      <c r="D117">
        <v>13403</v>
      </c>
      <c r="E117">
        <v>7158</v>
      </c>
      <c r="F117">
        <v>0.29880000000000001</v>
      </c>
    </row>
    <row r="118" spans="1:6" x14ac:dyDescent="0.3">
      <c r="A118" t="str">
        <f t="shared" si="1"/>
        <v>e3cd4ba8f8b351bc97edd750c8d9207b42407</v>
      </c>
      <c r="B118" t="s">
        <v>23</v>
      </c>
      <c r="C118" s="1">
        <v>42407</v>
      </c>
      <c r="D118">
        <v>41404</v>
      </c>
      <c r="E118">
        <v>4883</v>
      </c>
      <c r="F118">
        <v>2.7555000000000001</v>
      </c>
    </row>
    <row r="119" spans="1:6" x14ac:dyDescent="0.3">
      <c r="A119" t="str">
        <f t="shared" si="1"/>
        <v>e4193627f2ffb9e0a0e25a45e27b2dc942407</v>
      </c>
      <c r="B119" t="s">
        <v>10</v>
      </c>
      <c r="C119" s="1">
        <v>42407</v>
      </c>
      <c r="D119">
        <v>15114</v>
      </c>
      <c r="E119">
        <v>2396</v>
      </c>
      <c r="F119">
        <v>2.2073</v>
      </c>
    </row>
    <row r="120" spans="1:6" x14ac:dyDescent="0.3">
      <c r="A120" t="str">
        <f t="shared" si="1"/>
        <v>f7eac15b3a7f9ed0b1f50bf3a93a5d2342407</v>
      </c>
      <c r="B120" t="s">
        <v>18</v>
      </c>
      <c r="C120" s="1">
        <v>42407</v>
      </c>
      <c r="D120">
        <v>154520</v>
      </c>
      <c r="E120">
        <v>20505</v>
      </c>
      <c r="F120">
        <v>12.5085</v>
      </c>
    </row>
    <row r="121" spans="1:6" x14ac:dyDescent="0.3">
      <c r="A121" t="str">
        <f t="shared" si="1"/>
        <v>fed7e1ecb321991dea176156e264d81042407</v>
      </c>
      <c r="B121" t="s">
        <v>21</v>
      </c>
      <c r="C121" s="1">
        <v>42407</v>
      </c>
      <c r="D121">
        <v>300861</v>
      </c>
      <c r="E121">
        <v>93375</v>
      </c>
      <c r="F121">
        <v>166.4119</v>
      </c>
    </row>
    <row r="122" spans="1:6" x14ac:dyDescent="0.3">
      <c r="A122" t="str">
        <f t="shared" si="1"/>
        <v>368e0fcccc64b410342fa9721904279142408</v>
      </c>
      <c r="B122" t="s">
        <v>12</v>
      </c>
      <c r="C122" s="1">
        <v>42408</v>
      </c>
      <c r="D122">
        <v>329847</v>
      </c>
      <c r="E122">
        <v>22871</v>
      </c>
      <c r="F122">
        <v>66.554400000000001</v>
      </c>
    </row>
    <row r="123" spans="1:6" x14ac:dyDescent="0.3">
      <c r="A123" t="str">
        <f t="shared" si="1"/>
        <v>4f252621e6350586df34c5d60348427842408</v>
      </c>
      <c r="B123" t="s">
        <v>17</v>
      </c>
      <c r="C123" s="1">
        <v>42408</v>
      </c>
      <c r="D123">
        <v>17731</v>
      </c>
      <c r="E123">
        <v>1870</v>
      </c>
      <c r="F123">
        <v>3.5811999999999999</v>
      </c>
    </row>
    <row r="124" spans="1:6" x14ac:dyDescent="0.3">
      <c r="A124" t="str">
        <f t="shared" si="1"/>
        <v>59cbc0b04523ad4c0ccea2ec4bb7a35c42408</v>
      </c>
      <c r="B124" t="s">
        <v>19</v>
      </c>
      <c r="C124" s="1">
        <v>42408</v>
      </c>
      <c r="D124">
        <v>53553</v>
      </c>
      <c r="E124">
        <v>13826</v>
      </c>
      <c r="F124">
        <v>46.950099999999999</v>
      </c>
    </row>
    <row r="125" spans="1:6" x14ac:dyDescent="0.3">
      <c r="A125" t="str">
        <f t="shared" si="1"/>
        <v>5aac8f166e1434da6c05a0449704ea2042408</v>
      </c>
      <c r="B125" t="s">
        <v>13</v>
      </c>
      <c r="C125" s="1">
        <v>42408</v>
      </c>
      <c r="D125">
        <v>13296</v>
      </c>
      <c r="E125">
        <v>3778</v>
      </c>
      <c r="F125">
        <v>2.6095999999999999</v>
      </c>
    </row>
    <row r="126" spans="1:6" x14ac:dyDescent="0.3">
      <c r="A126" t="str">
        <f t="shared" si="1"/>
        <v>63f05eb27509a52e0fe6fd515ba7391542408</v>
      </c>
      <c r="B126" t="s">
        <v>14</v>
      </c>
      <c r="C126" s="1">
        <v>42408</v>
      </c>
      <c r="D126">
        <v>72898</v>
      </c>
      <c r="E126">
        <v>19604</v>
      </c>
      <c r="F126">
        <v>70.004400000000004</v>
      </c>
    </row>
    <row r="127" spans="1:6" x14ac:dyDescent="0.3">
      <c r="A127" t="str">
        <f t="shared" si="1"/>
        <v>6ec7b35a4e3d34e534373fa81af8f64742408</v>
      </c>
      <c r="B127" t="s">
        <v>15</v>
      </c>
      <c r="C127" s="1">
        <v>42408</v>
      </c>
      <c r="D127">
        <v>45184</v>
      </c>
      <c r="E127">
        <v>5863</v>
      </c>
      <c r="F127">
        <v>3.8207</v>
      </c>
    </row>
    <row r="128" spans="1:6" x14ac:dyDescent="0.3">
      <c r="A128" t="str">
        <f t="shared" si="1"/>
        <v>78ab233309dc385d84b1824874ac13e242408</v>
      </c>
      <c r="B128" t="s">
        <v>11</v>
      </c>
      <c r="C128" s="1">
        <v>42408</v>
      </c>
      <c r="D128">
        <v>439194</v>
      </c>
      <c r="E128">
        <v>52929</v>
      </c>
      <c r="F128">
        <v>131.24019999999999</v>
      </c>
    </row>
    <row r="129" spans="1:6" x14ac:dyDescent="0.3">
      <c r="A129" t="str">
        <f t="shared" si="1"/>
        <v>9eccc397d1ff6c8384de56f0607b6beb42408</v>
      </c>
      <c r="B129" t="s">
        <v>22</v>
      </c>
      <c r="C129" s="1">
        <v>42408</v>
      </c>
      <c r="D129">
        <v>40390</v>
      </c>
      <c r="E129">
        <v>3370</v>
      </c>
      <c r="F129">
        <v>2.5043000000000002</v>
      </c>
    </row>
    <row r="130" spans="1:6" x14ac:dyDescent="0.3">
      <c r="A130" t="str">
        <f t="shared" si="1"/>
        <v>a5de3d6d2f626cc2ee598a14ada51c3742408</v>
      </c>
      <c r="B130" t="s">
        <v>20</v>
      </c>
      <c r="C130" s="1">
        <v>42408</v>
      </c>
      <c r="D130">
        <v>19715</v>
      </c>
      <c r="E130">
        <v>2634</v>
      </c>
      <c r="F130">
        <v>0.37419999999999998</v>
      </c>
    </row>
    <row r="131" spans="1:6" x14ac:dyDescent="0.3">
      <c r="A131" t="str">
        <f t="shared" ref="A131:A194" si="2">B131&amp;C131</f>
        <v>b099e27c6d929509f67c5a04cca9900042408</v>
      </c>
      <c r="B131" t="s">
        <v>16</v>
      </c>
      <c r="C131" s="1">
        <v>42408</v>
      </c>
      <c r="D131">
        <v>216698</v>
      </c>
      <c r="E131">
        <v>26911</v>
      </c>
      <c r="F131">
        <v>42.612299999999998</v>
      </c>
    </row>
    <row r="132" spans="1:6" x14ac:dyDescent="0.3">
      <c r="A132" t="str">
        <f t="shared" si="2"/>
        <v>ccfd16416dc1cdc202c9b3dd60d09d5d42408</v>
      </c>
      <c r="B132" t="s">
        <v>9</v>
      </c>
      <c r="C132" s="1">
        <v>42408</v>
      </c>
      <c r="D132">
        <v>7113</v>
      </c>
      <c r="E132">
        <v>3608</v>
      </c>
      <c r="F132">
        <v>0.1244</v>
      </c>
    </row>
    <row r="133" spans="1:6" x14ac:dyDescent="0.3">
      <c r="A133" t="str">
        <f t="shared" si="2"/>
        <v>e3cd4ba8f8b351bc97edd750c8d9207b42408</v>
      </c>
      <c r="B133" t="s">
        <v>23</v>
      </c>
      <c r="C133" s="1">
        <v>42408</v>
      </c>
      <c r="D133">
        <v>43931</v>
      </c>
      <c r="E133">
        <v>5172</v>
      </c>
      <c r="F133">
        <v>3.0874000000000001</v>
      </c>
    </row>
    <row r="134" spans="1:6" x14ac:dyDescent="0.3">
      <c r="A134" t="str">
        <f t="shared" si="2"/>
        <v>e4193627f2ffb9e0a0e25a45e27b2dc942408</v>
      </c>
      <c r="B134" t="s">
        <v>10</v>
      </c>
      <c r="C134" s="1">
        <v>42408</v>
      </c>
      <c r="D134">
        <v>18692</v>
      </c>
      <c r="E134">
        <v>3163</v>
      </c>
      <c r="F134">
        <v>2.9241000000000001</v>
      </c>
    </row>
    <row r="135" spans="1:6" x14ac:dyDescent="0.3">
      <c r="A135" t="str">
        <f t="shared" si="2"/>
        <v>f7eac15b3a7f9ed0b1f50bf3a93a5d2342408</v>
      </c>
      <c r="B135" t="s">
        <v>18</v>
      </c>
      <c r="C135" s="1">
        <v>42408</v>
      </c>
      <c r="D135">
        <v>159210</v>
      </c>
      <c r="E135">
        <v>19462</v>
      </c>
      <c r="F135">
        <v>11.5951</v>
      </c>
    </row>
    <row r="136" spans="1:6" x14ac:dyDescent="0.3">
      <c r="A136" t="str">
        <f t="shared" si="2"/>
        <v>fed7e1ecb321991dea176156e264d81042408</v>
      </c>
      <c r="B136" t="s">
        <v>21</v>
      </c>
      <c r="C136" s="1">
        <v>42408</v>
      </c>
      <c r="D136">
        <v>410818</v>
      </c>
      <c r="E136">
        <v>150543</v>
      </c>
      <c r="F136">
        <v>245.29830000000001</v>
      </c>
    </row>
    <row r="137" spans="1:6" x14ac:dyDescent="0.3">
      <c r="A137" t="str">
        <f t="shared" si="2"/>
        <v>368e0fcccc64b410342fa9721904279142409</v>
      </c>
      <c r="B137" t="s">
        <v>12</v>
      </c>
      <c r="C137" s="1">
        <v>42409</v>
      </c>
      <c r="D137">
        <v>319893</v>
      </c>
      <c r="E137">
        <v>54325</v>
      </c>
      <c r="F137">
        <v>118.4079</v>
      </c>
    </row>
    <row r="138" spans="1:6" x14ac:dyDescent="0.3">
      <c r="A138" t="str">
        <f t="shared" si="2"/>
        <v>4f252621e6350586df34c5d60348427842409</v>
      </c>
      <c r="B138" t="s">
        <v>17</v>
      </c>
      <c r="C138" s="1">
        <v>42409</v>
      </c>
      <c r="D138">
        <v>15228</v>
      </c>
      <c r="E138">
        <v>2190</v>
      </c>
      <c r="F138">
        <v>4.2766000000000002</v>
      </c>
    </row>
    <row r="139" spans="1:6" x14ac:dyDescent="0.3">
      <c r="A139" t="str">
        <f t="shared" si="2"/>
        <v>59cbc0b04523ad4c0ccea2ec4bb7a35c42409</v>
      </c>
      <c r="B139" t="s">
        <v>19</v>
      </c>
      <c r="C139" s="1">
        <v>42409</v>
      </c>
      <c r="D139">
        <v>48223</v>
      </c>
      <c r="E139">
        <v>15601</v>
      </c>
      <c r="F139">
        <v>54.022599999999997</v>
      </c>
    </row>
    <row r="140" spans="1:6" x14ac:dyDescent="0.3">
      <c r="A140" t="str">
        <f t="shared" si="2"/>
        <v>5aac8f166e1434da6c05a0449704ea2042409</v>
      </c>
      <c r="B140" t="s">
        <v>13</v>
      </c>
      <c r="C140" s="1">
        <v>42409</v>
      </c>
      <c r="D140">
        <v>6038</v>
      </c>
      <c r="E140">
        <v>1595</v>
      </c>
      <c r="F140">
        <v>1.1015999999999999</v>
      </c>
    </row>
    <row r="141" spans="1:6" x14ac:dyDescent="0.3">
      <c r="A141" t="str">
        <f t="shared" si="2"/>
        <v>63f05eb27509a52e0fe6fd515ba7391542409</v>
      </c>
      <c r="B141" t="s">
        <v>14</v>
      </c>
      <c r="C141" s="1">
        <v>42409</v>
      </c>
      <c r="D141">
        <v>66502</v>
      </c>
      <c r="E141">
        <v>21736</v>
      </c>
      <c r="F141">
        <v>77.668800000000005</v>
      </c>
    </row>
    <row r="142" spans="1:6" x14ac:dyDescent="0.3">
      <c r="A142" t="str">
        <f t="shared" si="2"/>
        <v>6ec7b35a4e3d34e534373fa81af8f64742409</v>
      </c>
      <c r="B142" t="s">
        <v>15</v>
      </c>
      <c r="C142" s="1">
        <v>42409</v>
      </c>
      <c r="D142">
        <v>50574</v>
      </c>
      <c r="E142">
        <v>6844</v>
      </c>
      <c r="F142">
        <v>4.4676999999999998</v>
      </c>
    </row>
    <row r="143" spans="1:6" x14ac:dyDescent="0.3">
      <c r="A143" t="str">
        <f t="shared" si="2"/>
        <v>78ab233309dc385d84b1824874ac13e242409</v>
      </c>
      <c r="B143" t="s">
        <v>11</v>
      </c>
      <c r="C143" s="1">
        <v>42409</v>
      </c>
      <c r="D143">
        <v>447454</v>
      </c>
      <c r="E143">
        <v>87969</v>
      </c>
      <c r="F143">
        <v>205.10980000000001</v>
      </c>
    </row>
    <row r="144" spans="1:6" x14ac:dyDescent="0.3">
      <c r="A144" t="str">
        <f t="shared" si="2"/>
        <v>9eccc397d1ff6c8384de56f0607b6beb42409</v>
      </c>
      <c r="B144" t="s">
        <v>22</v>
      </c>
      <c r="C144" s="1">
        <v>42409</v>
      </c>
      <c r="D144">
        <v>45306</v>
      </c>
      <c r="E144">
        <v>3958</v>
      </c>
      <c r="F144">
        <v>2.9969000000000001</v>
      </c>
    </row>
    <row r="145" spans="1:6" x14ac:dyDescent="0.3">
      <c r="A145" t="str">
        <f t="shared" si="2"/>
        <v>a5de3d6d2f626cc2ee598a14ada51c3742409</v>
      </c>
      <c r="B145" t="s">
        <v>20</v>
      </c>
      <c r="C145" s="1">
        <v>42409</v>
      </c>
      <c r="D145">
        <v>124641</v>
      </c>
      <c r="E145">
        <v>8742</v>
      </c>
      <c r="F145">
        <v>1.2412000000000001</v>
      </c>
    </row>
    <row r="146" spans="1:6" x14ac:dyDescent="0.3">
      <c r="A146" t="str">
        <f t="shared" si="2"/>
        <v>b099e27c6d929509f67c5a04cca9900042409</v>
      </c>
      <c r="B146" t="s">
        <v>16</v>
      </c>
      <c r="C146" s="1">
        <v>42409</v>
      </c>
      <c r="D146">
        <v>213378</v>
      </c>
      <c r="E146">
        <v>35217</v>
      </c>
      <c r="F146">
        <v>54.434399999999997</v>
      </c>
    </row>
    <row r="147" spans="1:6" x14ac:dyDescent="0.3">
      <c r="A147" t="str">
        <f t="shared" si="2"/>
        <v>ccfd16416dc1cdc202c9b3dd60d09d5d42409</v>
      </c>
      <c r="B147" t="s">
        <v>9</v>
      </c>
      <c r="C147" s="1">
        <v>42409</v>
      </c>
      <c r="D147">
        <v>62759</v>
      </c>
      <c r="E147">
        <v>31358</v>
      </c>
      <c r="F147">
        <v>0.8216</v>
      </c>
    </row>
    <row r="148" spans="1:6" x14ac:dyDescent="0.3">
      <c r="A148" t="str">
        <f t="shared" si="2"/>
        <v>e3cd4ba8f8b351bc97edd750c8d9207b42409</v>
      </c>
      <c r="B148" t="s">
        <v>23</v>
      </c>
      <c r="C148" s="1">
        <v>42409</v>
      </c>
      <c r="D148">
        <v>47687</v>
      </c>
      <c r="E148">
        <v>5609</v>
      </c>
      <c r="F148">
        <v>3.1829999999999998</v>
      </c>
    </row>
    <row r="149" spans="1:6" x14ac:dyDescent="0.3">
      <c r="A149" t="str">
        <f t="shared" si="2"/>
        <v>e4193627f2ffb9e0a0e25a45e27b2dc942409</v>
      </c>
      <c r="B149" t="s">
        <v>10</v>
      </c>
      <c r="C149" s="1">
        <v>42409</v>
      </c>
      <c r="D149">
        <v>18667</v>
      </c>
      <c r="E149">
        <v>4507</v>
      </c>
      <c r="F149">
        <v>3.7107000000000001</v>
      </c>
    </row>
    <row r="150" spans="1:6" x14ac:dyDescent="0.3">
      <c r="A150" t="str">
        <f t="shared" si="2"/>
        <v>f7eac15b3a7f9ed0b1f50bf3a93a5d2342409</v>
      </c>
      <c r="B150" t="s">
        <v>18</v>
      </c>
      <c r="C150" s="1">
        <v>42409</v>
      </c>
      <c r="D150">
        <v>173234</v>
      </c>
      <c r="E150">
        <v>22474</v>
      </c>
      <c r="F150">
        <v>13.457700000000001</v>
      </c>
    </row>
    <row r="151" spans="1:6" x14ac:dyDescent="0.3">
      <c r="A151" t="str">
        <f t="shared" si="2"/>
        <v>fed7e1ecb321991dea176156e264d81042409</v>
      </c>
      <c r="B151" t="s">
        <v>21</v>
      </c>
      <c r="C151" s="1">
        <v>42409</v>
      </c>
      <c r="D151">
        <v>414726</v>
      </c>
      <c r="E151">
        <v>178855</v>
      </c>
      <c r="F151">
        <v>293.416</v>
      </c>
    </row>
    <row r="152" spans="1:6" x14ac:dyDescent="0.3">
      <c r="A152" t="str">
        <f t="shared" si="2"/>
        <v>368e0fcccc64b410342fa9721904279142410</v>
      </c>
      <c r="B152" t="s">
        <v>12</v>
      </c>
      <c r="C152" s="1">
        <v>42410</v>
      </c>
      <c r="D152">
        <v>275596</v>
      </c>
      <c r="E152">
        <v>56150</v>
      </c>
      <c r="F152">
        <v>102.0865</v>
      </c>
    </row>
    <row r="153" spans="1:6" x14ac:dyDescent="0.3">
      <c r="A153" t="str">
        <f t="shared" si="2"/>
        <v>4f252621e6350586df34c5d60348427842410</v>
      </c>
      <c r="B153" t="s">
        <v>17</v>
      </c>
      <c r="C153" s="1">
        <v>42410</v>
      </c>
      <c r="D153">
        <v>15792</v>
      </c>
      <c r="E153">
        <v>2048</v>
      </c>
      <c r="F153">
        <v>3.8917999999999999</v>
      </c>
    </row>
    <row r="154" spans="1:6" x14ac:dyDescent="0.3">
      <c r="A154" t="str">
        <f t="shared" si="2"/>
        <v>59cbc0b04523ad4c0ccea2ec4bb7a35c42410</v>
      </c>
      <c r="B154" t="s">
        <v>19</v>
      </c>
      <c r="C154" s="1">
        <v>42410</v>
      </c>
      <c r="D154">
        <v>45700</v>
      </c>
      <c r="E154">
        <v>16747</v>
      </c>
      <c r="F154">
        <v>56.413400000000003</v>
      </c>
    </row>
    <row r="155" spans="1:6" x14ac:dyDescent="0.3">
      <c r="A155" t="str">
        <f t="shared" si="2"/>
        <v>5aac8f166e1434da6c05a0449704ea2042410</v>
      </c>
      <c r="B155" t="s">
        <v>13</v>
      </c>
      <c r="C155" s="1">
        <v>42410</v>
      </c>
      <c r="D155">
        <v>16360</v>
      </c>
      <c r="E155">
        <v>6425</v>
      </c>
      <c r="F155">
        <v>4.4800000000000004</v>
      </c>
    </row>
    <row r="156" spans="1:6" x14ac:dyDescent="0.3">
      <c r="A156" t="str">
        <f t="shared" si="2"/>
        <v>63f05eb27509a52e0fe6fd515ba7391542410</v>
      </c>
      <c r="B156" t="s">
        <v>14</v>
      </c>
      <c r="C156" s="1">
        <v>42410</v>
      </c>
      <c r="D156">
        <v>66302</v>
      </c>
      <c r="E156">
        <v>27268</v>
      </c>
      <c r="F156">
        <v>89.297600000000003</v>
      </c>
    </row>
    <row r="157" spans="1:6" x14ac:dyDescent="0.3">
      <c r="A157" t="str">
        <f t="shared" si="2"/>
        <v>6ec7b35a4e3d34e534373fa81af8f64742410</v>
      </c>
      <c r="B157" t="s">
        <v>15</v>
      </c>
      <c r="C157" s="1">
        <v>42410</v>
      </c>
      <c r="D157">
        <v>48142</v>
      </c>
      <c r="E157">
        <v>5255</v>
      </c>
      <c r="F157">
        <v>3.4177</v>
      </c>
    </row>
    <row r="158" spans="1:6" x14ac:dyDescent="0.3">
      <c r="A158" t="str">
        <f t="shared" si="2"/>
        <v>78ab233309dc385d84b1824874ac13e242410</v>
      </c>
      <c r="B158" t="s">
        <v>11</v>
      </c>
      <c r="C158" s="1">
        <v>42410</v>
      </c>
      <c r="D158">
        <v>366627</v>
      </c>
      <c r="E158">
        <v>71842</v>
      </c>
      <c r="F158">
        <v>158.3768</v>
      </c>
    </row>
    <row r="159" spans="1:6" x14ac:dyDescent="0.3">
      <c r="A159" t="str">
        <f t="shared" si="2"/>
        <v>9eccc397d1ff6c8384de56f0607b6beb42410</v>
      </c>
      <c r="B159" t="s">
        <v>22</v>
      </c>
      <c r="C159" s="1">
        <v>42410</v>
      </c>
      <c r="D159">
        <v>42654</v>
      </c>
      <c r="E159">
        <v>2539</v>
      </c>
      <c r="F159">
        <v>2.0163000000000002</v>
      </c>
    </row>
    <row r="160" spans="1:6" x14ac:dyDescent="0.3">
      <c r="A160" t="str">
        <f t="shared" si="2"/>
        <v>a5de3d6d2f626cc2ee598a14ada51c3742410</v>
      </c>
      <c r="B160" t="s">
        <v>20</v>
      </c>
      <c r="C160" s="1">
        <v>42410</v>
      </c>
      <c r="D160">
        <v>116498</v>
      </c>
      <c r="E160">
        <v>8334</v>
      </c>
      <c r="F160">
        <v>1.2332000000000001</v>
      </c>
    </row>
    <row r="161" spans="1:6" x14ac:dyDescent="0.3">
      <c r="A161" t="str">
        <f t="shared" si="2"/>
        <v>b099e27c6d929509f67c5a04cca9900042410</v>
      </c>
      <c r="B161" t="s">
        <v>16</v>
      </c>
      <c r="C161" s="1">
        <v>42410</v>
      </c>
      <c r="D161">
        <v>187712</v>
      </c>
      <c r="E161">
        <v>26695</v>
      </c>
      <c r="F161">
        <v>39.740400000000001</v>
      </c>
    </row>
    <row r="162" spans="1:6" x14ac:dyDescent="0.3">
      <c r="A162" t="str">
        <f t="shared" si="2"/>
        <v>ccfd16416dc1cdc202c9b3dd60d09d5d42410</v>
      </c>
      <c r="B162" t="s">
        <v>9</v>
      </c>
      <c r="C162" s="1">
        <v>42410</v>
      </c>
      <c r="D162">
        <v>76813</v>
      </c>
      <c r="E162">
        <v>36527</v>
      </c>
      <c r="F162">
        <v>0.7732</v>
      </c>
    </row>
    <row r="163" spans="1:6" x14ac:dyDescent="0.3">
      <c r="A163" t="str">
        <f t="shared" si="2"/>
        <v>e3cd4ba8f8b351bc97edd750c8d9207b42410</v>
      </c>
      <c r="B163" t="s">
        <v>23</v>
      </c>
      <c r="C163" s="1">
        <v>42410</v>
      </c>
      <c r="D163">
        <v>46759</v>
      </c>
      <c r="E163">
        <v>5561</v>
      </c>
      <c r="F163">
        <v>3.0476999999999999</v>
      </c>
    </row>
    <row r="164" spans="1:6" x14ac:dyDescent="0.3">
      <c r="A164" t="str">
        <f t="shared" si="2"/>
        <v>e4193627f2ffb9e0a0e25a45e27b2dc942410</v>
      </c>
      <c r="B164" t="s">
        <v>10</v>
      </c>
      <c r="C164" s="1">
        <v>42410</v>
      </c>
      <c r="D164">
        <v>15503</v>
      </c>
      <c r="E164">
        <v>3398</v>
      </c>
      <c r="F164">
        <v>2.6040999999999999</v>
      </c>
    </row>
    <row r="165" spans="1:6" x14ac:dyDescent="0.3">
      <c r="A165" t="str">
        <f t="shared" si="2"/>
        <v>f7eac15b3a7f9ed0b1f50bf3a93a5d2342410</v>
      </c>
      <c r="B165" t="s">
        <v>18</v>
      </c>
      <c r="C165" s="1">
        <v>42410</v>
      </c>
      <c r="D165">
        <v>141206</v>
      </c>
      <c r="E165">
        <v>16589</v>
      </c>
      <c r="F165">
        <v>9.7965</v>
      </c>
    </row>
    <row r="166" spans="1:6" x14ac:dyDescent="0.3">
      <c r="A166" t="str">
        <f t="shared" si="2"/>
        <v>fed7e1ecb321991dea176156e264d81042410</v>
      </c>
      <c r="B166" t="s">
        <v>21</v>
      </c>
      <c r="C166" s="1">
        <v>42410</v>
      </c>
      <c r="D166">
        <v>351567</v>
      </c>
      <c r="E166">
        <v>131144</v>
      </c>
      <c r="F166">
        <v>201.31489999999999</v>
      </c>
    </row>
    <row r="167" spans="1:6" x14ac:dyDescent="0.3">
      <c r="A167" t="str">
        <f t="shared" si="2"/>
        <v>368e0fcccc64b410342fa9721904279142411</v>
      </c>
      <c r="B167" t="s">
        <v>12</v>
      </c>
      <c r="C167" s="1">
        <v>42411</v>
      </c>
      <c r="D167">
        <v>328725</v>
      </c>
      <c r="E167">
        <v>62455</v>
      </c>
      <c r="F167">
        <v>112.5635</v>
      </c>
    </row>
    <row r="168" spans="1:6" x14ac:dyDescent="0.3">
      <c r="A168" t="str">
        <f t="shared" si="2"/>
        <v>4f252621e6350586df34c5d60348427842411</v>
      </c>
      <c r="B168" t="s">
        <v>17</v>
      </c>
      <c r="C168" s="1">
        <v>42411</v>
      </c>
      <c r="D168">
        <v>22719</v>
      </c>
      <c r="E168">
        <v>2832</v>
      </c>
      <c r="F168">
        <v>5.3377999999999997</v>
      </c>
    </row>
    <row r="169" spans="1:6" x14ac:dyDescent="0.3">
      <c r="A169" t="str">
        <f t="shared" si="2"/>
        <v>59cbc0b04523ad4c0ccea2ec4bb7a35c42411</v>
      </c>
      <c r="B169" t="s">
        <v>19</v>
      </c>
      <c r="C169" s="1">
        <v>42411</v>
      </c>
      <c r="D169">
        <v>45049</v>
      </c>
      <c r="E169">
        <v>16318</v>
      </c>
      <c r="F169">
        <v>55.427300000000002</v>
      </c>
    </row>
    <row r="170" spans="1:6" x14ac:dyDescent="0.3">
      <c r="A170" t="str">
        <f t="shared" si="2"/>
        <v>5aac8f166e1434da6c05a0449704ea2042411</v>
      </c>
      <c r="B170" t="s">
        <v>13</v>
      </c>
      <c r="C170" s="1">
        <v>42411</v>
      </c>
      <c r="D170">
        <v>19210</v>
      </c>
      <c r="E170">
        <v>6960</v>
      </c>
      <c r="F170">
        <v>4.8632</v>
      </c>
    </row>
    <row r="171" spans="1:6" x14ac:dyDescent="0.3">
      <c r="A171" t="str">
        <f t="shared" si="2"/>
        <v>63f05eb27509a52e0fe6fd515ba7391542411</v>
      </c>
      <c r="B171" t="s">
        <v>14</v>
      </c>
      <c r="C171" s="1">
        <v>42411</v>
      </c>
      <c r="D171">
        <v>65207</v>
      </c>
      <c r="E171">
        <v>27706</v>
      </c>
      <c r="F171">
        <v>88.549700000000001</v>
      </c>
    </row>
    <row r="172" spans="1:6" x14ac:dyDescent="0.3">
      <c r="A172" t="str">
        <f t="shared" si="2"/>
        <v>6ec7b35a4e3d34e534373fa81af8f64742411</v>
      </c>
      <c r="B172" t="s">
        <v>15</v>
      </c>
      <c r="C172" s="1">
        <v>42411</v>
      </c>
      <c r="D172">
        <v>43914</v>
      </c>
      <c r="E172">
        <v>4725</v>
      </c>
      <c r="F172">
        <v>3.0750000000000002</v>
      </c>
    </row>
    <row r="173" spans="1:6" x14ac:dyDescent="0.3">
      <c r="A173" t="str">
        <f t="shared" si="2"/>
        <v>78ab233309dc385d84b1824874ac13e242411</v>
      </c>
      <c r="B173" t="s">
        <v>11</v>
      </c>
      <c r="C173" s="1">
        <v>42411</v>
      </c>
      <c r="D173">
        <v>440365</v>
      </c>
      <c r="E173">
        <v>88596</v>
      </c>
      <c r="F173">
        <v>184.154</v>
      </c>
    </row>
    <row r="174" spans="1:6" x14ac:dyDescent="0.3">
      <c r="A174" t="str">
        <f t="shared" si="2"/>
        <v>9eccc397d1ff6c8384de56f0607b6beb42411</v>
      </c>
      <c r="B174" t="s">
        <v>22</v>
      </c>
      <c r="C174" s="1">
        <v>42411</v>
      </c>
      <c r="D174">
        <v>40478</v>
      </c>
      <c r="E174">
        <v>2453</v>
      </c>
      <c r="F174">
        <v>1.9724999999999999</v>
      </c>
    </row>
    <row r="175" spans="1:6" x14ac:dyDescent="0.3">
      <c r="A175" t="str">
        <f t="shared" si="2"/>
        <v>a5de3d6d2f626cc2ee598a14ada51c3742411</v>
      </c>
      <c r="B175" t="s">
        <v>20</v>
      </c>
      <c r="C175" s="1">
        <v>42411</v>
      </c>
      <c r="D175">
        <v>107697</v>
      </c>
      <c r="E175">
        <v>9165</v>
      </c>
      <c r="F175">
        <v>1.2918000000000001</v>
      </c>
    </row>
    <row r="176" spans="1:6" x14ac:dyDescent="0.3">
      <c r="A176" t="str">
        <f t="shared" si="2"/>
        <v>b099e27c6d929509f67c5a04cca9900042411</v>
      </c>
      <c r="B176" t="s">
        <v>16</v>
      </c>
      <c r="C176" s="1">
        <v>42411</v>
      </c>
      <c r="D176">
        <v>219655</v>
      </c>
      <c r="E176">
        <v>31633</v>
      </c>
      <c r="F176">
        <v>45.648099999999999</v>
      </c>
    </row>
    <row r="177" spans="1:6" x14ac:dyDescent="0.3">
      <c r="A177" t="str">
        <f t="shared" si="2"/>
        <v>ccfd16416dc1cdc202c9b3dd60d09d5d42411</v>
      </c>
      <c r="B177" t="s">
        <v>9</v>
      </c>
      <c r="C177" s="1">
        <v>42411</v>
      </c>
      <c r="D177">
        <v>69262</v>
      </c>
      <c r="E177">
        <v>32460</v>
      </c>
      <c r="F177">
        <v>0.7248</v>
      </c>
    </row>
    <row r="178" spans="1:6" x14ac:dyDescent="0.3">
      <c r="A178" t="str">
        <f t="shared" si="2"/>
        <v>e3cd4ba8f8b351bc97edd750c8d9207b42411</v>
      </c>
      <c r="B178" t="s">
        <v>23</v>
      </c>
      <c r="C178" s="1">
        <v>42411</v>
      </c>
      <c r="D178">
        <v>42888</v>
      </c>
      <c r="E178">
        <v>4984</v>
      </c>
      <c r="F178">
        <v>2.8016999999999999</v>
      </c>
    </row>
    <row r="179" spans="1:6" x14ac:dyDescent="0.3">
      <c r="A179" t="str">
        <f t="shared" si="2"/>
        <v>e4193627f2ffb9e0a0e25a45e27b2dc942411</v>
      </c>
      <c r="B179" t="s">
        <v>10</v>
      </c>
      <c r="C179" s="1">
        <v>42411</v>
      </c>
      <c r="D179">
        <v>17887</v>
      </c>
      <c r="E179">
        <v>4136</v>
      </c>
      <c r="F179">
        <v>3.1623999999999999</v>
      </c>
    </row>
    <row r="180" spans="1:6" x14ac:dyDescent="0.3">
      <c r="A180" t="str">
        <f t="shared" si="2"/>
        <v>f7eac15b3a7f9ed0b1f50bf3a93a5d2342411</v>
      </c>
      <c r="B180" t="s">
        <v>18</v>
      </c>
      <c r="C180" s="1">
        <v>42411</v>
      </c>
      <c r="D180">
        <v>135107</v>
      </c>
      <c r="E180">
        <v>16124</v>
      </c>
      <c r="F180">
        <v>9.9085999999999999</v>
      </c>
    </row>
    <row r="181" spans="1:6" x14ac:dyDescent="0.3">
      <c r="A181" t="str">
        <f t="shared" si="2"/>
        <v>fed7e1ecb321991dea176156e264d81042411</v>
      </c>
      <c r="B181" t="s">
        <v>21</v>
      </c>
      <c r="C181" s="1">
        <v>42411</v>
      </c>
      <c r="D181">
        <v>421683</v>
      </c>
      <c r="E181">
        <v>131020</v>
      </c>
      <c r="F181">
        <v>193.56489999999999</v>
      </c>
    </row>
    <row r="182" spans="1:6" x14ac:dyDescent="0.3">
      <c r="A182" t="str">
        <f t="shared" si="2"/>
        <v>368e0fcccc64b410342fa9721904279142412</v>
      </c>
      <c r="B182" t="s">
        <v>12</v>
      </c>
      <c r="C182" s="1">
        <v>42412</v>
      </c>
      <c r="D182">
        <v>297033</v>
      </c>
      <c r="E182">
        <v>60810</v>
      </c>
      <c r="F182">
        <v>110.7677</v>
      </c>
    </row>
    <row r="183" spans="1:6" x14ac:dyDescent="0.3">
      <c r="A183" t="str">
        <f t="shared" si="2"/>
        <v>4f252621e6350586df34c5d60348427842412</v>
      </c>
      <c r="B183" t="s">
        <v>17</v>
      </c>
      <c r="C183" s="1">
        <v>42412</v>
      </c>
      <c r="D183">
        <v>17234</v>
      </c>
      <c r="E183">
        <v>2026</v>
      </c>
      <c r="F183">
        <v>3.8370000000000002</v>
      </c>
    </row>
    <row r="184" spans="1:6" x14ac:dyDescent="0.3">
      <c r="A184" t="str">
        <f t="shared" si="2"/>
        <v>59cbc0b04523ad4c0ccea2ec4bb7a35c42412</v>
      </c>
      <c r="B184" t="s">
        <v>19</v>
      </c>
      <c r="C184" s="1">
        <v>42412</v>
      </c>
      <c r="D184">
        <v>47204</v>
      </c>
      <c r="E184">
        <v>17262</v>
      </c>
      <c r="F184">
        <v>58.186799999999998</v>
      </c>
    </row>
    <row r="185" spans="1:6" x14ac:dyDescent="0.3">
      <c r="A185" t="str">
        <f t="shared" si="2"/>
        <v>5aac8f166e1434da6c05a0449704ea2042412</v>
      </c>
      <c r="B185" t="s">
        <v>13</v>
      </c>
      <c r="C185" s="1">
        <v>42412</v>
      </c>
      <c r="D185">
        <v>20759</v>
      </c>
      <c r="E185">
        <v>6972</v>
      </c>
      <c r="F185">
        <v>4.8600000000000003</v>
      </c>
    </row>
    <row r="186" spans="1:6" x14ac:dyDescent="0.3">
      <c r="A186" t="str">
        <f t="shared" si="2"/>
        <v>63f05eb27509a52e0fe6fd515ba7391542412</v>
      </c>
      <c r="B186" t="s">
        <v>14</v>
      </c>
      <c r="C186" s="1">
        <v>42412</v>
      </c>
      <c r="D186">
        <v>62708</v>
      </c>
      <c r="E186">
        <v>24746</v>
      </c>
      <c r="F186">
        <v>84.891300000000001</v>
      </c>
    </row>
    <row r="187" spans="1:6" x14ac:dyDescent="0.3">
      <c r="A187" t="str">
        <f t="shared" si="2"/>
        <v>6ec7b35a4e3d34e534373fa81af8f64742412</v>
      </c>
      <c r="B187" t="s">
        <v>15</v>
      </c>
      <c r="C187" s="1">
        <v>42412</v>
      </c>
      <c r="D187">
        <v>40774</v>
      </c>
      <c r="E187">
        <v>4113</v>
      </c>
      <c r="F187">
        <v>2.6715</v>
      </c>
    </row>
    <row r="188" spans="1:6" x14ac:dyDescent="0.3">
      <c r="A188" t="str">
        <f t="shared" si="2"/>
        <v>78ab233309dc385d84b1824874ac13e242412</v>
      </c>
      <c r="B188" t="s">
        <v>11</v>
      </c>
      <c r="C188" s="1">
        <v>42412</v>
      </c>
      <c r="D188">
        <v>402036</v>
      </c>
      <c r="E188">
        <v>95592</v>
      </c>
      <c r="F188">
        <v>187.34399999999999</v>
      </c>
    </row>
    <row r="189" spans="1:6" x14ac:dyDescent="0.3">
      <c r="A189" t="str">
        <f t="shared" si="2"/>
        <v>9eccc397d1ff6c8384de56f0607b6beb42412</v>
      </c>
      <c r="B189" t="s">
        <v>22</v>
      </c>
      <c r="C189" s="1">
        <v>42412</v>
      </c>
      <c r="D189">
        <v>36943</v>
      </c>
      <c r="E189">
        <v>2286</v>
      </c>
      <c r="F189">
        <v>1.7605999999999999</v>
      </c>
    </row>
    <row r="190" spans="1:6" x14ac:dyDescent="0.3">
      <c r="A190" t="str">
        <f t="shared" si="2"/>
        <v>a5de3d6d2f626cc2ee598a14ada51c3742412</v>
      </c>
      <c r="B190" t="s">
        <v>20</v>
      </c>
      <c r="C190" s="1">
        <v>42412</v>
      </c>
      <c r="D190">
        <v>119994</v>
      </c>
      <c r="E190">
        <v>8786</v>
      </c>
      <c r="F190">
        <v>1.2847999999999999</v>
      </c>
    </row>
    <row r="191" spans="1:6" x14ac:dyDescent="0.3">
      <c r="A191" t="str">
        <f t="shared" si="2"/>
        <v>b099e27c6d929509f67c5a04cca9900042412</v>
      </c>
      <c r="B191" t="s">
        <v>16</v>
      </c>
      <c r="C191" s="1">
        <v>42412</v>
      </c>
      <c r="D191">
        <v>192421</v>
      </c>
      <c r="E191">
        <v>30996</v>
      </c>
      <c r="F191">
        <v>45.005499999999998</v>
      </c>
    </row>
    <row r="192" spans="1:6" x14ac:dyDescent="0.3">
      <c r="A192" t="str">
        <f t="shared" si="2"/>
        <v>ccfd16416dc1cdc202c9b3dd60d09d5d42412</v>
      </c>
      <c r="B192" t="s">
        <v>9</v>
      </c>
      <c r="C192" s="1">
        <v>42412</v>
      </c>
      <c r="D192">
        <v>66164</v>
      </c>
      <c r="E192">
        <v>11636</v>
      </c>
      <c r="F192">
        <v>0.93759999999999999</v>
      </c>
    </row>
    <row r="193" spans="1:6" x14ac:dyDescent="0.3">
      <c r="A193" t="str">
        <f t="shared" si="2"/>
        <v>e3cd4ba8f8b351bc97edd750c8d9207b42412</v>
      </c>
      <c r="B193" t="s">
        <v>23</v>
      </c>
      <c r="C193" s="1">
        <v>42412</v>
      </c>
      <c r="D193">
        <v>39034</v>
      </c>
      <c r="E193">
        <v>5143</v>
      </c>
      <c r="F193">
        <v>2.8298999999999999</v>
      </c>
    </row>
    <row r="194" spans="1:6" x14ac:dyDescent="0.3">
      <c r="A194" t="str">
        <f t="shared" si="2"/>
        <v>e4193627f2ffb9e0a0e25a45e27b2dc942412</v>
      </c>
      <c r="B194" t="s">
        <v>10</v>
      </c>
      <c r="C194" s="1">
        <v>42412</v>
      </c>
      <c r="D194">
        <v>15286</v>
      </c>
      <c r="E194">
        <v>3863</v>
      </c>
      <c r="F194">
        <v>2.9554999999999998</v>
      </c>
    </row>
    <row r="195" spans="1:6" x14ac:dyDescent="0.3">
      <c r="A195" t="str">
        <f t="shared" ref="A195:A258" si="3">B195&amp;C195</f>
        <v>f7eac15b3a7f9ed0b1f50bf3a93a5d2342412</v>
      </c>
      <c r="B195" t="s">
        <v>18</v>
      </c>
      <c r="C195" s="1">
        <v>42412</v>
      </c>
      <c r="D195">
        <v>142799</v>
      </c>
      <c r="E195">
        <v>18067</v>
      </c>
      <c r="F195">
        <v>10.9931</v>
      </c>
    </row>
    <row r="196" spans="1:6" x14ac:dyDescent="0.3">
      <c r="A196" t="str">
        <f t="shared" si="3"/>
        <v>fed7e1ecb321991dea176156e264d81042412</v>
      </c>
      <c r="B196" t="s">
        <v>21</v>
      </c>
      <c r="C196" s="1">
        <v>42412</v>
      </c>
      <c r="D196">
        <v>376443</v>
      </c>
      <c r="E196">
        <v>108141</v>
      </c>
      <c r="F196">
        <v>169.72579999999999</v>
      </c>
    </row>
    <row r="197" spans="1:6" x14ac:dyDescent="0.3">
      <c r="A197" t="str">
        <f t="shared" si="3"/>
        <v>368e0fcccc64b410342fa9721904279142413</v>
      </c>
      <c r="B197" t="s">
        <v>12</v>
      </c>
      <c r="C197" s="1">
        <v>42413</v>
      </c>
      <c r="D197">
        <v>243961</v>
      </c>
      <c r="E197">
        <v>44588</v>
      </c>
      <c r="F197">
        <v>81.336500000000001</v>
      </c>
    </row>
    <row r="198" spans="1:6" x14ac:dyDescent="0.3">
      <c r="A198" t="str">
        <f t="shared" si="3"/>
        <v>4f252621e6350586df34c5d60348427842413</v>
      </c>
      <c r="B198" t="s">
        <v>17</v>
      </c>
      <c r="C198" s="1">
        <v>42413</v>
      </c>
      <c r="D198">
        <v>21013</v>
      </c>
      <c r="E198">
        <v>2125</v>
      </c>
      <c r="F198">
        <v>4.1146000000000003</v>
      </c>
    </row>
    <row r="199" spans="1:6" x14ac:dyDescent="0.3">
      <c r="A199" t="str">
        <f t="shared" si="3"/>
        <v>59cbc0b04523ad4c0ccea2ec4bb7a35c42413</v>
      </c>
      <c r="B199" t="s">
        <v>19</v>
      </c>
      <c r="C199" s="1">
        <v>42413</v>
      </c>
      <c r="D199">
        <v>15731</v>
      </c>
      <c r="E199">
        <v>4596</v>
      </c>
      <c r="F199">
        <v>16.79</v>
      </c>
    </row>
    <row r="200" spans="1:6" x14ac:dyDescent="0.3">
      <c r="A200" t="str">
        <f t="shared" si="3"/>
        <v>5aac8f166e1434da6c05a0449704ea2042413</v>
      </c>
      <c r="B200" t="s">
        <v>13</v>
      </c>
      <c r="C200" s="1">
        <v>42413</v>
      </c>
      <c r="D200">
        <v>37808</v>
      </c>
      <c r="E200">
        <v>13234</v>
      </c>
      <c r="F200">
        <v>9.2116000000000007</v>
      </c>
    </row>
    <row r="201" spans="1:6" x14ac:dyDescent="0.3">
      <c r="A201" t="str">
        <f t="shared" si="3"/>
        <v>63f05eb27509a52e0fe6fd515ba7391542413</v>
      </c>
      <c r="B201" t="s">
        <v>14</v>
      </c>
      <c r="C201" s="1">
        <v>42413</v>
      </c>
      <c r="D201">
        <v>18111</v>
      </c>
      <c r="E201">
        <v>6494</v>
      </c>
      <c r="F201">
        <v>23.348099999999999</v>
      </c>
    </row>
    <row r="202" spans="1:6" x14ac:dyDescent="0.3">
      <c r="A202" t="str">
        <f t="shared" si="3"/>
        <v>6ec7b35a4e3d34e534373fa81af8f64742413</v>
      </c>
      <c r="B202" t="s">
        <v>15</v>
      </c>
      <c r="C202" s="1">
        <v>42413</v>
      </c>
      <c r="D202">
        <v>38944</v>
      </c>
      <c r="E202">
        <v>2930</v>
      </c>
      <c r="F202">
        <v>1.9410000000000001</v>
      </c>
    </row>
    <row r="203" spans="1:6" x14ac:dyDescent="0.3">
      <c r="A203" t="str">
        <f t="shared" si="3"/>
        <v>78ab233309dc385d84b1824874ac13e242413</v>
      </c>
      <c r="B203" t="s">
        <v>11</v>
      </c>
      <c r="C203" s="1">
        <v>42413</v>
      </c>
      <c r="D203">
        <v>322900</v>
      </c>
      <c r="E203">
        <v>66304</v>
      </c>
      <c r="F203">
        <v>132.49930000000001</v>
      </c>
    </row>
    <row r="204" spans="1:6" x14ac:dyDescent="0.3">
      <c r="A204" t="str">
        <f t="shared" si="3"/>
        <v>9eccc397d1ff6c8384de56f0607b6beb42413</v>
      </c>
      <c r="B204" t="s">
        <v>22</v>
      </c>
      <c r="C204" s="1">
        <v>42413</v>
      </c>
      <c r="D204">
        <v>34577</v>
      </c>
      <c r="E204">
        <v>1552</v>
      </c>
      <c r="F204">
        <v>1.2365999999999999</v>
      </c>
    </row>
    <row r="205" spans="1:6" x14ac:dyDescent="0.3">
      <c r="A205" t="str">
        <f t="shared" si="3"/>
        <v>a5de3d6d2f626cc2ee598a14ada51c3742413</v>
      </c>
      <c r="B205" t="s">
        <v>20</v>
      </c>
      <c r="C205" s="1">
        <v>42413</v>
      </c>
      <c r="D205">
        <v>116993</v>
      </c>
      <c r="E205">
        <v>8691</v>
      </c>
      <c r="F205">
        <v>1.2292000000000001</v>
      </c>
    </row>
    <row r="206" spans="1:6" x14ac:dyDescent="0.3">
      <c r="A206" t="str">
        <f t="shared" si="3"/>
        <v>b099e27c6d929509f67c5a04cca9900042413</v>
      </c>
      <c r="B206" t="s">
        <v>16</v>
      </c>
      <c r="C206" s="1">
        <v>42413</v>
      </c>
      <c r="D206">
        <v>162888</v>
      </c>
      <c r="E206">
        <v>23797</v>
      </c>
      <c r="F206">
        <v>35.083100000000002</v>
      </c>
    </row>
    <row r="207" spans="1:6" x14ac:dyDescent="0.3">
      <c r="A207" t="str">
        <f t="shared" si="3"/>
        <v>ccfd16416dc1cdc202c9b3dd60d09d5d42413</v>
      </c>
      <c r="B207" t="s">
        <v>9</v>
      </c>
      <c r="C207" s="1">
        <v>42413</v>
      </c>
      <c r="D207">
        <v>78804</v>
      </c>
      <c r="E207">
        <v>19471</v>
      </c>
      <c r="F207">
        <v>1.1948000000000001</v>
      </c>
    </row>
    <row r="208" spans="1:6" x14ac:dyDescent="0.3">
      <c r="A208" t="str">
        <f t="shared" si="3"/>
        <v>e3cd4ba8f8b351bc97edd750c8d9207b42413</v>
      </c>
      <c r="B208" t="s">
        <v>23</v>
      </c>
      <c r="C208" s="1">
        <v>42413</v>
      </c>
      <c r="D208">
        <v>37066</v>
      </c>
      <c r="E208">
        <v>4527</v>
      </c>
      <c r="F208">
        <v>2.4719000000000002</v>
      </c>
    </row>
    <row r="209" spans="1:6" x14ac:dyDescent="0.3">
      <c r="A209" t="str">
        <f t="shared" si="3"/>
        <v>e4193627f2ffb9e0a0e25a45e27b2dc942413</v>
      </c>
      <c r="B209" t="s">
        <v>10</v>
      </c>
      <c r="C209" s="1">
        <v>42413</v>
      </c>
      <c r="D209">
        <v>14776</v>
      </c>
      <c r="E209">
        <v>2960</v>
      </c>
      <c r="F209">
        <v>2.3340000000000001</v>
      </c>
    </row>
    <row r="210" spans="1:6" x14ac:dyDescent="0.3">
      <c r="A210" t="str">
        <f t="shared" si="3"/>
        <v>f7eac15b3a7f9ed0b1f50bf3a93a5d2342413</v>
      </c>
      <c r="B210" t="s">
        <v>18</v>
      </c>
      <c r="C210" s="1">
        <v>42413</v>
      </c>
      <c r="D210">
        <v>137401</v>
      </c>
      <c r="E210">
        <v>16254</v>
      </c>
      <c r="F210">
        <v>9.8305000000000007</v>
      </c>
    </row>
    <row r="211" spans="1:6" x14ac:dyDescent="0.3">
      <c r="A211" t="str">
        <f t="shared" si="3"/>
        <v>fed7e1ecb321991dea176156e264d81042413</v>
      </c>
      <c r="B211" t="s">
        <v>21</v>
      </c>
      <c r="C211" s="1">
        <v>42413</v>
      </c>
      <c r="D211">
        <v>301568</v>
      </c>
      <c r="E211">
        <v>74484</v>
      </c>
      <c r="F211">
        <v>123.8561</v>
      </c>
    </row>
    <row r="212" spans="1:6" x14ac:dyDescent="0.3">
      <c r="A212" t="str">
        <f t="shared" si="3"/>
        <v>368e0fcccc64b410342fa9721904279142414</v>
      </c>
      <c r="B212" t="s">
        <v>12</v>
      </c>
      <c r="C212" s="1">
        <v>42414</v>
      </c>
      <c r="D212">
        <v>288282</v>
      </c>
      <c r="E212">
        <v>49479</v>
      </c>
      <c r="F212">
        <v>89.059399999999997</v>
      </c>
    </row>
    <row r="213" spans="1:6" x14ac:dyDescent="0.3">
      <c r="A213" t="str">
        <f t="shared" si="3"/>
        <v>4f252621e6350586df34c5d60348427842414</v>
      </c>
      <c r="B213" t="s">
        <v>17</v>
      </c>
      <c r="C213" s="1">
        <v>42414</v>
      </c>
      <c r="D213">
        <v>21382</v>
      </c>
      <c r="E213">
        <v>2376</v>
      </c>
      <c r="F213">
        <v>4.5095999999999998</v>
      </c>
    </row>
    <row r="214" spans="1:6" x14ac:dyDescent="0.3">
      <c r="A214" t="str">
        <f t="shared" si="3"/>
        <v>59cbc0b04523ad4c0ccea2ec4bb7a35c42414</v>
      </c>
      <c r="B214" t="s">
        <v>19</v>
      </c>
      <c r="C214" s="1">
        <v>42414</v>
      </c>
      <c r="D214">
        <v>15583</v>
      </c>
      <c r="E214">
        <v>3102</v>
      </c>
      <c r="F214">
        <v>10.7796</v>
      </c>
    </row>
    <row r="215" spans="1:6" x14ac:dyDescent="0.3">
      <c r="A215" t="str">
        <f t="shared" si="3"/>
        <v>5aac8f166e1434da6c05a0449704ea2042414</v>
      </c>
      <c r="B215" t="s">
        <v>13</v>
      </c>
      <c r="C215" s="1">
        <v>42414</v>
      </c>
      <c r="D215">
        <v>32004</v>
      </c>
      <c r="E215">
        <v>12209</v>
      </c>
      <c r="F215">
        <v>8.6687999999999992</v>
      </c>
    </row>
    <row r="216" spans="1:6" x14ac:dyDescent="0.3">
      <c r="A216" t="str">
        <f t="shared" si="3"/>
        <v>63f05eb27509a52e0fe6fd515ba7391542414</v>
      </c>
      <c r="B216" t="s">
        <v>14</v>
      </c>
      <c r="C216" s="1">
        <v>42414</v>
      </c>
      <c r="D216">
        <v>15645</v>
      </c>
      <c r="E216">
        <v>4359</v>
      </c>
      <c r="F216">
        <v>15.652900000000001</v>
      </c>
    </row>
    <row r="217" spans="1:6" x14ac:dyDescent="0.3">
      <c r="A217" t="str">
        <f t="shared" si="3"/>
        <v>6ec7b35a4e3d34e534373fa81af8f64742414</v>
      </c>
      <c r="B217" t="s">
        <v>15</v>
      </c>
      <c r="C217" s="1">
        <v>42414</v>
      </c>
      <c r="D217">
        <v>41234</v>
      </c>
      <c r="E217">
        <v>3601</v>
      </c>
      <c r="F217">
        <v>2.2972000000000001</v>
      </c>
    </row>
    <row r="218" spans="1:6" x14ac:dyDescent="0.3">
      <c r="A218" t="str">
        <f t="shared" si="3"/>
        <v>78ab233309dc385d84b1824874ac13e242414</v>
      </c>
      <c r="B218" t="s">
        <v>11</v>
      </c>
      <c r="C218" s="1">
        <v>42414</v>
      </c>
      <c r="D218">
        <v>397823</v>
      </c>
      <c r="E218">
        <v>78773</v>
      </c>
      <c r="F218">
        <v>157.93539999999999</v>
      </c>
    </row>
    <row r="219" spans="1:6" x14ac:dyDescent="0.3">
      <c r="A219" t="str">
        <f t="shared" si="3"/>
        <v>9eccc397d1ff6c8384de56f0607b6beb42414</v>
      </c>
      <c r="B219" t="s">
        <v>22</v>
      </c>
      <c r="C219" s="1">
        <v>42414</v>
      </c>
      <c r="D219">
        <v>35574</v>
      </c>
      <c r="E219">
        <v>1764</v>
      </c>
      <c r="F219">
        <v>1.3648</v>
      </c>
    </row>
    <row r="220" spans="1:6" x14ac:dyDescent="0.3">
      <c r="A220" t="str">
        <f t="shared" si="3"/>
        <v>a5de3d6d2f626cc2ee598a14ada51c3742414</v>
      </c>
      <c r="B220" t="s">
        <v>20</v>
      </c>
      <c r="C220" s="1">
        <v>42414</v>
      </c>
      <c r="D220">
        <v>108876</v>
      </c>
      <c r="E220">
        <v>8102</v>
      </c>
      <c r="F220">
        <v>1.0784</v>
      </c>
    </row>
    <row r="221" spans="1:6" x14ac:dyDescent="0.3">
      <c r="A221" t="str">
        <f t="shared" si="3"/>
        <v>b099e27c6d929509f67c5a04cca9900042414</v>
      </c>
      <c r="B221" t="s">
        <v>16</v>
      </c>
      <c r="C221" s="1">
        <v>42414</v>
      </c>
      <c r="D221">
        <v>197507</v>
      </c>
      <c r="E221">
        <v>28631</v>
      </c>
      <c r="F221">
        <v>40.301099999999998</v>
      </c>
    </row>
    <row r="222" spans="1:6" x14ac:dyDescent="0.3">
      <c r="A222" t="str">
        <f t="shared" si="3"/>
        <v>ccfd16416dc1cdc202c9b3dd60d09d5d42414</v>
      </c>
      <c r="B222" t="s">
        <v>9</v>
      </c>
      <c r="C222" s="1">
        <v>42414</v>
      </c>
      <c r="D222">
        <v>82059</v>
      </c>
      <c r="E222">
        <v>16869</v>
      </c>
      <c r="F222">
        <v>1.0828</v>
      </c>
    </row>
    <row r="223" spans="1:6" x14ac:dyDescent="0.3">
      <c r="A223" t="str">
        <f t="shared" si="3"/>
        <v>e3cd4ba8f8b351bc97edd750c8d9207b42414</v>
      </c>
      <c r="B223" t="s">
        <v>23</v>
      </c>
      <c r="C223" s="1">
        <v>42414</v>
      </c>
      <c r="D223">
        <v>39085</v>
      </c>
      <c r="E223">
        <v>4346</v>
      </c>
      <c r="F223">
        <v>2.3816999999999999</v>
      </c>
    </row>
    <row r="224" spans="1:6" x14ac:dyDescent="0.3">
      <c r="A224" t="str">
        <f t="shared" si="3"/>
        <v>e4193627f2ffb9e0a0e25a45e27b2dc942414</v>
      </c>
      <c r="B224" t="s">
        <v>10</v>
      </c>
      <c r="C224" s="1">
        <v>42414</v>
      </c>
      <c r="D224">
        <v>13662</v>
      </c>
      <c r="E224">
        <v>2852</v>
      </c>
      <c r="F224">
        <v>2.2530000000000001</v>
      </c>
    </row>
    <row r="225" spans="1:6" x14ac:dyDescent="0.3">
      <c r="A225" t="str">
        <f t="shared" si="3"/>
        <v>f7eac15b3a7f9ed0b1f50bf3a93a5d2342414</v>
      </c>
      <c r="B225" t="s">
        <v>18</v>
      </c>
      <c r="C225" s="1">
        <v>42414</v>
      </c>
      <c r="D225">
        <v>134492</v>
      </c>
      <c r="E225">
        <v>16168</v>
      </c>
      <c r="F225">
        <v>9.7402999999999995</v>
      </c>
    </row>
    <row r="226" spans="1:6" x14ac:dyDescent="0.3">
      <c r="A226" t="str">
        <f t="shared" si="3"/>
        <v>fed7e1ecb321991dea176156e264d81042414</v>
      </c>
      <c r="B226" t="s">
        <v>21</v>
      </c>
      <c r="C226" s="1">
        <v>42414</v>
      </c>
      <c r="D226">
        <v>366003</v>
      </c>
      <c r="E226">
        <v>85413</v>
      </c>
      <c r="F226">
        <v>142.70050000000001</v>
      </c>
    </row>
    <row r="227" spans="1:6" x14ac:dyDescent="0.3">
      <c r="A227" t="str">
        <f t="shared" si="3"/>
        <v>368e0fcccc64b410342fa9721904279142415</v>
      </c>
      <c r="B227" t="s">
        <v>12</v>
      </c>
      <c r="C227" s="1">
        <v>42415</v>
      </c>
      <c r="D227">
        <v>297516</v>
      </c>
      <c r="E227">
        <v>62252</v>
      </c>
      <c r="F227">
        <v>111.26220000000001</v>
      </c>
    </row>
    <row r="228" spans="1:6" x14ac:dyDescent="0.3">
      <c r="A228" t="str">
        <f t="shared" si="3"/>
        <v>4f252621e6350586df34c5d60348427842415</v>
      </c>
      <c r="B228" t="s">
        <v>17</v>
      </c>
      <c r="C228" s="1">
        <v>42415</v>
      </c>
      <c r="D228">
        <v>20477</v>
      </c>
      <c r="E228">
        <v>2358</v>
      </c>
      <c r="F228">
        <v>4.6928000000000001</v>
      </c>
    </row>
    <row r="229" spans="1:6" x14ac:dyDescent="0.3">
      <c r="A229" t="str">
        <f t="shared" si="3"/>
        <v>59cbc0b04523ad4c0ccea2ec4bb7a35c42415</v>
      </c>
      <c r="B229" t="s">
        <v>19</v>
      </c>
      <c r="C229" s="1">
        <v>42415</v>
      </c>
      <c r="D229">
        <v>19973</v>
      </c>
      <c r="E229">
        <v>6143</v>
      </c>
      <c r="F229">
        <v>21.1357</v>
      </c>
    </row>
    <row r="230" spans="1:6" x14ac:dyDescent="0.3">
      <c r="A230" t="str">
        <f t="shared" si="3"/>
        <v>5aac8f166e1434da6c05a0449704ea2042415</v>
      </c>
      <c r="B230" t="s">
        <v>13</v>
      </c>
      <c r="C230" s="1">
        <v>42415</v>
      </c>
      <c r="D230">
        <v>29402</v>
      </c>
      <c r="E230">
        <v>8836</v>
      </c>
      <c r="F230">
        <v>6.3372000000000002</v>
      </c>
    </row>
    <row r="231" spans="1:6" x14ac:dyDescent="0.3">
      <c r="A231" t="str">
        <f t="shared" si="3"/>
        <v>63f05eb27509a52e0fe6fd515ba7391542415</v>
      </c>
      <c r="B231" t="s">
        <v>14</v>
      </c>
      <c r="C231" s="1">
        <v>42415</v>
      </c>
      <c r="D231">
        <v>26402</v>
      </c>
      <c r="E231">
        <v>8311</v>
      </c>
      <c r="F231">
        <v>29.545999999999999</v>
      </c>
    </row>
    <row r="232" spans="1:6" x14ac:dyDescent="0.3">
      <c r="A232" t="str">
        <f t="shared" si="3"/>
        <v>6ec7b35a4e3d34e534373fa81af8f64742415</v>
      </c>
      <c r="B232" t="s">
        <v>15</v>
      </c>
      <c r="C232" s="1">
        <v>42415</v>
      </c>
      <c r="D232">
        <v>48202</v>
      </c>
      <c r="E232">
        <v>4402</v>
      </c>
      <c r="F232">
        <v>2.8660999999999999</v>
      </c>
    </row>
    <row r="233" spans="1:6" x14ac:dyDescent="0.3">
      <c r="A233" t="str">
        <f t="shared" si="3"/>
        <v>78ab233309dc385d84b1824874ac13e242415</v>
      </c>
      <c r="B233" t="s">
        <v>11</v>
      </c>
      <c r="C233" s="1">
        <v>42415</v>
      </c>
      <c r="D233">
        <v>418570</v>
      </c>
      <c r="E233">
        <v>91454</v>
      </c>
      <c r="F233">
        <v>178.0899</v>
      </c>
    </row>
    <row r="234" spans="1:6" x14ac:dyDescent="0.3">
      <c r="A234" t="str">
        <f t="shared" si="3"/>
        <v>9eccc397d1ff6c8384de56f0607b6beb42415</v>
      </c>
      <c r="B234" t="s">
        <v>22</v>
      </c>
      <c r="C234" s="1">
        <v>42415</v>
      </c>
      <c r="D234">
        <v>42965</v>
      </c>
      <c r="E234">
        <v>2543</v>
      </c>
      <c r="F234">
        <v>2.0510000000000002</v>
      </c>
    </row>
    <row r="235" spans="1:6" x14ac:dyDescent="0.3">
      <c r="A235" t="str">
        <f t="shared" si="3"/>
        <v>a5de3d6d2f626cc2ee598a14ada51c3742415</v>
      </c>
      <c r="B235" t="s">
        <v>20</v>
      </c>
      <c r="C235" s="1">
        <v>42415</v>
      </c>
      <c r="D235">
        <v>104967</v>
      </c>
      <c r="E235">
        <v>7250</v>
      </c>
      <c r="F235">
        <v>0.9274</v>
      </c>
    </row>
    <row r="236" spans="1:6" x14ac:dyDescent="0.3">
      <c r="A236" t="str">
        <f t="shared" si="3"/>
        <v>b099e27c6d929509f67c5a04cca9900042415</v>
      </c>
      <c r="B236" t="s">
        <v>16</v>
      </c>
      <c r="C236" s="1">
        <v>42415</v>
      </c>
      <c r="D236">
        <v>228209</v>
      </c>
      <c r="E236">
        <v>28343</v>
      </c>
      <c r="F236">
        <v>40.892899999999997</v>
      </c>
    </row>
    <row r="237" spans="1:6" x14ac:dyDescent="0.3">
      <c r="A237" t="str">
        <f t="shared" si="3"/>
        <v>ccfd16416dc1cdc202c9b3dd60d09d5d42415</v>
      </c>
      <c r="B237" t="s">
        <v>9</v>
      </c>
      <c r="C237" s="1">
        <v>42415</v>
      </c>
      <c r="D237">
        <v>74080</v>
      </c>
      <c r="E237">
        <v>15952</v>
      </c>
      <c r="F237">
        <v>0.98160000000000003</v>
      </c>
    </row>
    <row r="238" spans="1:6" x14ac:dyDescent="0.3">
      <c r="A238" t="str">
        <f t="shared" si="3"/>
        <v>e3cd4ba8f8b351bc97edd750c8d9207b42415</v>
      </c>
      <c r="B238" t="s">
        <v>23</v>
      </c>
      <c r="C238" s="1">
        <v>42415</v>
      </c>
      <c r="D238">
        <v>45292</v>
      </c>
      <c r="E238">
        <v>5516</v>
      </c>
      <c r="F238">
        <v>3.1006</v>
      </c>
    </row>
    <row r="239" spans="1:6" x14ac:dyDescent="0.3">
      <c r="A239" t="str">
        <f t="shared" si="3"/>
        <v>e4193627f2ffb9e0a0e25a45e27b2dc942415</v>
      </c>
      <c r="B239" t="s">
        <v>10</v>
      </c>
      <c r="C239" s="1">
        <v>42415</v>
      </c>
      <c r="D239">
        <v>15918</v>
      </c>
      <c r="E239">
        <v>3089</v>
      </c>
      <c r="F239">
        <v>2.3887</v>
      </c>
    </row>
    <row r="240" spans="1:6" x14ac:dyDescent="0.3">
      <c r="A240" t="str">
        <f t="shared" si="3"/>
        <v>f7eac15b3a7f9ed0b1f50bf3a93a5d2342415</v>
      </c>
      <c r="B240" t="s">
        <v>18</v>
      </c>
      <c r="C240" s="1">
        <v>42415</v>
      </c>
      <c r="D240">
        <v>160053</v>
      </c>
      <c r="E240">
        <v>19977</v>
      </c>
      <c r="F240">
        <v>12.0322</v>
      </c>
    </row>
    <row r="241" spans="1:6" x14ac:dyDescent="0.3">
      <c r="A241" t="str">
        <f t="shared" si="3"/>
        <v>fed7e1ecb321991dea176156e264d81042415</v>
      </c>
      <c r="B241" t="s">
        <v>21</v>
      </c>
      <c r="C241" s="1">
        <v>42415</v>
      </c>
      <c r="D241">
        <v>471774</v>
      </c>
      <c r="E241">
        <v>117579</v>
      </c>
      <c r="F241">
        <v>194.5531</v>
      </c>
    </row>
    <row r="242" spans="1:6" x14ac:dyDescent="0.3">
      <c r="A242" t="str">
        <f t="shared" si="3"/>
        <v>368e0fcccc64b410342fa9721904279142416</v>
      </c>
      <c r="B242" t="s">
        <v>12</v>
      </c>
      <c r="C242" s="1">
        <v>42416</v>
      </c>
      <c r="D242">
        <v>166472</v>
      </c>
      <c r="E242">
        <v>25531</v>
      </c>
      <c r="F242">
        <v>45.170499999999997</v>
      </c>
    </row>
    <row r="243" spans="1:6" x14ac:dyDescent="0.3">
      <c r="A243" t="str">
        <f t="shared" si="3"/>
        <v>4f252621e6350586df34c5d60348427842416</v>
      </c>
      <c r="B243" t="s">
        <v>17</v>
      </c>
      <c r="C243" s="1">
        <v>42416</v>
      </c>
      <c r="D243">
        <v>16266</v>
      </c>
      <c r="E243">
        <v>2683</v>
      </c>
      <c r="F243">
        <v>3.6684000000000001</v>
      </c>
    </row>
    <row r="244" spans="1:6" x14ac:dyDescent="0.3">
      <c r="A244" t="str">
        <f t="shared" si="3"/>
        <v>59cbc0b04523ad4c0ccea2ec4bb7a35c42416</v>
      </c>
      <c r="B244" t="s">
        <v>19</v>
      </c>
      <c r="C244" s="1">
        <v>42416</v>
      </c>
      <c r="D244">
        <v>51124</v>
      </c>
      <c r="E244">
        <v>16077</v>
      </c>
      <c r="F244">
        <v>53.404400000000003</v>
      </c>
    </row>
    <row r="245" spans="1:6" x14ac:dyDescent="0.3">
      <c r="A245" t="str">
        <f t="shared" si="3"/>
        <v>5aac8f166e1434da6c05a0449704ea2042416</v>
      </c>
      <c r="B245" t="s">
        <v>13</v>
      </c>
      <c r="C245" s="1">
        <v>42416</v>
      </c>
      <c r="D245">
        <v>25234</v>
      </c>
      <c r="E245">
        <v>6557</v>
      </c>
      <c r="F245">
        <v>4.6147999999999998</v>
      </c>
    </row>
    <row r="246" spans="1:6" x14ac:dyDescent="0.3">
      <c r="A246" t="str">
        <f t="shared" si="3"/>
        <v>63f05eb27509a52e0fe6fd515ba7391542416</v>
      </c>
      <c r="B246" t="s">
        <v>14</v>
      </c>
      <c r="C246" s="1">
        <v>42416</v>
      </c>
      <c r="D246">
        <v>69137</v>
      </c>
      <c r="E246">
        <v>23279</v>
      </c>
      <c r="F246">
        <v>80.535600000000002</v>
      </c>
    </row>
    <row r="247" spans="1:6" x14ac:dyDescent="0.3">
      <c r="A247" t="str">
        <f t="shared" si="3"/>
        <v>6ec7b35a4e3d34e534373fa81af8f64742416</v>
      </c>
      <c r="B247" t="s">
        <v>15</v>
      </c>
      <c r="C247" s="1">
        <v>42416</v>
      </c>
      <c r="D247">
        <v>37106</v>
      </c>
      <c r="E247">
        <v>3411</v>
      </c>
      <c r="F247">
        <v>2.1718000000000002</v>
      </c>
    </row>
    <row r="248" spans="1:6" x14ac:dyDescent="0.3">
      <c r="A248" t="str">
        <f t="shared" si="3"/>
        <v>78ab233309dc385d84b1824874ac13e242416</v>
      </c>
      <c r="B248" t="s">
        <v>11</v>
      </c>
      <c r="C248" s="1">
        <v>42416</v>
      </c>
      <c r="D248">
        <v>456895</v>
      </c>
      <c r="E248">
        <v>106696</v>
      </c>
      <c r="F248">
        <v>207.14400000000001</v>
      </c>
    </row>
    <row r="249" spans="1:6" x14ac:dyDescent="0.3">
      <c r="A249" t="str">
        <f t="shared" si="3"/>
        <v>9eccc397d1ff6c8384de56f0607b6beb42416</v>
      </c>
      <c r="B249" t="s">
        <v>22</v>
      </c>
      <c r="C249" s="1">
        <v>42416</v>
      </c>
      <c r="D249">
        <v>43830</v>
      </c>
      <c r="E249">
        <v>2489</v>
      </c>
      <c r="F249">
        <v>1.93</v>
      </c>
    </row>
    <row r="250" spans="1:6" x14ac:dyDescent="0.3">
      <c r="A250" t="str">
        <f t="shared" si="3"/>
        <v>a5de3d6d2f626cc2ee598a14ada51c3742416</v>
      </c>
      <c r="B250" t="s">
        <v>20</v>
      </c>
      <c r="C250" s="1">
        <v>42416</v>
      </c>
      <c r="D250">
        <v>101338</v>
      </c>
      <c r="E250">
        <v>7205</v>
      </c>
      <c r="F250">
        <v>0.87260000000000004</v>
      </c>
    </row>
    <row r="251" spans="1:6" x14ac:dyDescent="0.3">
      <c r="A251" t="str">
        <f t="shared" si="3"/>
        <v>b099e27c6d929509f67c5a04cca9900042416</v>
      </c>
      <c r="B251" t="s">
        <v>16</v>
      </c>
      <c r="C251" s="1">
        <v>42416</v>
      </c>
      <c r="D251">
        <v>172179</v>
      </c>
      <c r="E251">
        <v>19285</v>
      </c>
      <c r="F251">
        <v>29.420200000000001</v>
      </c>
    </row>
    <row r="252" spans="1:6" x14ac:dyDescent="0.3">
      <c r="A252" t="str">
        <f t="shared" si="3"/>
        <v>ccfd16416dc1cdc202c9b3dd60d09d5d42416</v>
      </c>
      <c r="B252" t="s">
        <v>9</v>
      </c>
      <c r="C252" s="1">
        <v>42416</v>
      </c>
      <c r="D252">
        <v>67973</v>
      </c>
      <c r="E252">
        <v>11208</v>
      </c>
      <c r="F252">
        <v>0.70440000000000003</v>
      </c>
    </row>
    <row r="253" spans="1:6" x14ac:dyDescent="0.3">
      <c r="A253" t="str">
        <f t="shared" si="3"/>
        <v>e3cd4ba8f8b351bc97edd750c8d9207b42416</v>
      </c>
      <c r="B253" t="s">
        <v>23</v>
      </c>
      <c r="C253" s="1">
        <v>42416</v>
      </c>
      <c r="D253">
        <v>45804</v>
      </c>
      <c r="E253">
        <v>5176</v>
      </c>
      <c r="F253">
        <v>2.8807999999999998</v>
      </c>
    </row>
    <row r="254" spans="1:6" x14ac:dyDescent="0.3">
      <c r="A254" t="str">
        <f t="shared" si="3"/>
        <v>e4193627f2ffb9e0a0e25a45e27b2dc942416</v>
      </c>
      <c r="B254" t="s">
        <v>10</v>
      </c>
      <c r="C254" s="1">
        <v>42416</v>
      </c>
      <c r="D254">
        <v>13469</v>
      </c>
      <c r="E254">
        <v>3041</v>
      </c>
      <c r="F254">
        <v>2.3212000000000002</v>
      </c>
    </row>
    <row r="255" spans="1:6" x14ac:dyDescent="0.3">
      <c r="A255" t="str">
        <f t="shared" si="3"/>
        <v>f7eac15b3a7f9ed0b1f50bf3a93a5d2342416</v>
      </c>
      <c r="B255" t="s">
        <v>18</v>
      </c>
      <c r="C255" s="1">
        <v>42416</v>
      </c>
      <c r="D255">
        <v>161148</v>
      </c>
      <c r="E255">
        <v>19587</v>
      </c>
      <c r="F255">
        <v>11.9659</v>
      </c>
    </row>
    <row r="256" spans="1:6" x14ac:dyDescent="0.3">
      <c r="A256" t="str">
        <f t="shared" si="3"/>
        <v>fed7e1ecb321991dea176156e264d81042416</v>
      </c>
      <c r="B256" t="s">
        <v>21</v>
      </c>
      <c r="C256" s="1">
        <v>42416</v>
      </c>
      <c r="D256">
        <v>455956</v>
      </c>
      <c r="E256">
        <v>130687</v>
      </c>
      <c r="F256">
        <v>218.07050000000001</v>
      </c>
    </row>
    <row r="257" spans="1:6" x14ac:dyDescent="0.3">
      <c r="A257" t="str">
        <f t="shared" si="3"/>
        <v>368e0fcccc64b410342fa9721904279142417</v>
      </c>
      <c r="B257" t="s">
        <v>12</v>
      </c>
      <c r="C257" s="1">
        <v>42417</v>
      </c>
      <c r="D257">
        <v>122490</v>
      </c>
      <c r="E257">
        <v>25737</v>
      </c>
      <c r="F257">
        <v>0</v>
      </c>
    </row>
    <row r="258" spans="1:6" x14ac:dyDescent="0.3">
      <c r="A258" t="str">
        <f t="shared" si="3"/>
        <v>4f252621e6350586df34c5d60348427842417</v>
      </c>
      <c r="B258" t="s">
        <v>17</v>
      </c>
      <c r="C258" s="1">
        <v>42417</v>
      </c>
      <c r="D258">
        <v>12074</v>
      </c>
      <c r="E258">
        <v>1410</v>
      </c>
      <c r="F258">
        <v>0</v>
      </c>
    </row>
    <row r="259" spans="1:6" x14ac:dyDescent="0.3">
      <c r="A259" t="str">
        <f t="shared" ref="A259:A271" si="4">B259&amp;C259</f>
        <v>59cbc0b04523ad4c0ccea2ec4bb7a35c42417</v>
      </c>
      <c r="B259" t="s">
        <v>19</v>
      </c>
      <c r="C259" s="1">
        <v>42417</v>
      </c>
      <c r="D259">
        <v>50410</v>
      </c>
      <c r="E259">
        <v>18208</v>
      </c>
      <c r="F259">
        <v>0</v>
      </c>
    </row>
    <row r="260" spans="1:6" x14ac:dyDescent="0.3">
      <c r="A260" t="str">
        <f t="shared" si="4"/>
        <v>5aac8f166e1434da6c05a0449704ea2042417</v>
      </c>
      <c r="B260" t="s">
        <v>13</v>
      </c>
      <c r="C260" s="1">
        <v>42417</v>
      </c>
      <c r="D260">
        <v>24114</v>
      </c>
      <c r="E260">
        <v>4682</v>
      </c>
      <c r="F260">
        <v>0</v>
      </c>
    </row>
    <row r="261" spans="1:6" x14ac:dyDescent="0.3">
      <c r="A261" t="str">
        <f t="shared" si="4"/>
        <v>63f05eb27509a52e0fe6fd515ba7391542417</v>
      </c>
      <c r="B261" t="s">
        <v>14</v>
      </c>
      <c r="C261" s="1">
        <v>42417</v>
      </c>
      <c r="D261">
        <v>66177</v>
      </c>
      <c r="E261">
        <v>29771</v>
      </c>
      <c r="F261">
        <v>0</v>
      </c>
    </row>
    <row r="262" spans="1:6" x14ac:dyDescent="0.3">
      <c r="A262" t="str">
        <f t="shared" si="4"/>
        <v>6ec7b35a4e3d34e534373fa81af8f64742417</v>
      </c>
      <c r="B262" t="s">
        <v>15</v>
      </c>
      <c r="C262" s="1">
        <v>42417</v>
      </c>
      <c r="D262">
        <v>102</v>
      </c>
      <c r="E262">
        <v>4</v>
      </c>
      <c r="F262">
        <v>0</v>
      </c>
    </row>
    <row r="263" spans="1:6" x14ac:dyDescent="0.3">
      <c r="A263" t="str">
        <f t="shared" si="4"/>
        <v>78ab233309dc385d84b1824874ac13e242417</v>
      </c>
      <c r="B263" t="s">
        <v>11</v>
      </c>
      <c r="C263" s="1">
        <v>42417</v>
      </c>
      <c r="D263">
        <v>261707</v>
      </c>
      <c r="E263">
        <v>97292</v>
      </c>
      <c r="F263">
        <v>0</v>
      </c>
    </row>
    <row r="264" spans="1:6" x14ac:dyDescent="0.3">
      <c r="A264" t="str">
        <f t="shared" si="4"/>
        <v>9eccc397d1ff6c8384de56f0607b6beb42417</v>
      </c>
      <c r="B264" t="s">
        <v>22</v>
      </c>
      <c r="C264" s="1">
        <v>42417</v>
      </c>
      <c r="D264">
        <v>32216</v>
      </c>
      <c r="E264">
        <v>1952</v>
      </c>
      <c r="F264">
        <v>0</v>
      </c>
    </row>
    <row r="265" spans="1:6" x14ac:dyDescent="0.3">
      <c r="A265" t="str">
        <f t="shared" si="4"/>
        <v>a5de3d6d2f626cc2ee598a14ada51c3742417</v>
      </c>
      <c r="B265" t="s">
        <v>20</v>
      </c>
      <c r="C265" s="1">
        <v>42417</v>
      </c>
      <c r="D265">
        <v>84894</v>
      </c>
      <c r="E265">
        <v>4438</v>
      </c>
      <c r="F265">
        <v>0</v>
      </c>
    </row>
    <row r="266" spans="1:6" x14ac:dyDescent="0.3">
      <c r="A266" t="str">
        <f t="shared" si="4"/>
        <v>b099e27c6d929509f67c5a04cca9900042417</v>
      </c>
      <c r="B266" t="s">
        <v>16</v>
      </c>
      <c r="C266" s="1">
        <v>42417</v>
      </c>
      <c r="D266">
        <v>108021</v>
      </c>
      <c r="E266">
        <v>49501</v>
      </c>
      <c r="F266">
        <v>0</v>
      </c>
    </row>
    <row r="267" spans="1:6" x14ac:dyDescent="0.3">
      <c r="A267" t="str">
        <f t="shared" si="4"/>
        <v>ccfd16416dc1cdc202c9b3dd60d09d5d42417</v>
      </c>
      <c r="B267" t="s">
        <v>9</v>
      </c>
      <c r="C267" s="1">
        <v>42417</v>
      </c>
      <c r="D267">
        <v>63888</v>
      </c>
      <c r="E267">
        <v>7627</v>
      </c>
      <c r="F267">
        <v>0</v>
      </c>
    </row>
    <row r="268" spans="1:6" x14ac:dyDescent="0.3">
      <c r="A268" t="str">
        <f t="shared" si="4"/>
        <v>e3cd4ba8f8b351bc97edd750c8d9207b42417</v>
      </c>
      <c r="B268" t="s">
        <v>23</v>
      </c>
      <c r="C268" s="1">
        <v>42417</v>
      </c>
      <c r="D268">
        <v>34517</v>
      </c>
      <c r="E268">
        <v>4296</v>
      </c>
      <c r="F268">
        <v>0</v>
      </c>
    </row>
    <row r="269" spans="1:6" x14ac:dyDescent="0.3">
      <c r="A269" t="str">
        <f t="shared" si="4"/>
        <v>e4193627f2ffb9e0a0e25a45e27b2dc942417</v>
      </c>
      <c r="B269" t="s">
        <v>10</v>
      </c>
      <c r="C269" s="1">
        <v>42417</v>
      </c>
      <c r="D269">
        <v>7794</v>
      </c>
      <c r="E269">
        <v>1675</v>
      </c>
      <c r="F269">
        <v>0</v>
      </c>
    </row>
    <row r="270" spans="1:6" x14ac:dyDescent="0.3">
      <c r="A270" t="str">
        <f t="shared" si="4"/>
        <v>f7eac15b3a7f9ed0b1f50bf3a93a5d2342417</v>
      </c>
      <c r="B270" t="s">
        <v>18</v>
      </c>
      <c r="C270" s="1">
        <v>42417</v>
      </c>
      <c r="D270">
        <v>127383</v>
      </c>
      <c r="E270">
        <v>14040</v>
      </c>
      <c r="F270">
        <v>0</v>
      </c>
    </row>
    <row r="271" spans="1:6" x14ac:dyDescent="0.3">
      <c r="A271" t="str">
        <f t="shared" si="4"/>
        <v>fed7e1ecb321991dea176156e264d81042417</v>
      </c>
      <c r="B271" t="s">
        <v>21</v>
      </c>
      <c r="C271" s="1">
        <v>42417</v>
      </c>
      <c r="D271">
        <v>263920</v>
      </c>
      <c r="E271">
        <v>117272</v>
      </c>
      <c r="F271">
        <v>0</v>
      </c>
    </row>
  </sheetData>
  <sortState ref="B2:F271">
    <sortCondition ref="C2:C271"/>
    <sortCondition ref="B2:B2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hdbd_performance</vt:lpstr>
      <vt:lpstr>hdbd_pivot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modified xsi:type="dcterms:W3CDTF">2016-02-22T09:41:27Z</dcterms:modified>
</cp:coreProperties>
</file>