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Ex1.xml" ContentType="application/vnd.ms-office.chartex+xml"/>
  <Override PartName="/xl/charts/style13.xml" ContentType="application/vnd.ms-office.chartstyle+xml"/>
  <Override PartName="/xl/charts/colors13.xml" ContentType="application/vnd.ms-office.chartcolorstyle+xml"/>
  <Override PartName="/xl/charts/chart13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4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5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7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8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19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0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1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4.xml" ContentType="application/vnd.openxmlformats-officedocument.drawing+xml"/>
  <Override PartName="/xl/charts/chart22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3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ren\Desktop\LDA_Results\Results\"/>
    </mc:Choice>
  </mc:AlternateContent>
  <xr:revisionPtr revIDLastSave="0" documentId="13_ncr:1_{9D65B877-68C6-4754-B6E5-30D3054F0C03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Experimets" sheetId="1" r:id="rId1"/>
    <sheet name="Parameters" sheetId="3" r:id="rId2"/>
    <sheet name="Convergence" sheetId="6" r:id="rId3"/>
    <sheet name="Diff" sheetId="4" r:id="rId4"/>
    <sheet name="SparkExecution" sheetId="5" r:id="rId5"/>
    <sheet name="Topics" sheetId="7" r:id="rId6"/>
  </sheets>
  <definedNames>
    <definedName name="_xlchart.v1.0" hidden="1">Convergence!$E$10:$E$16</definedName>
    <definedName name="_xlchart.v1.1" hidden="1">Convergence!$E$21:$E$25</definedName>
    <definedName name="_xlchart.v1.2" hidden="1">(Convergence!$G$10:$G$12,Convergence!$G$16)</definedName>
    <definedName name="_xlchart.v1.3" hidden="1">(Convergence!$G$21,Convergence!$G$24:$G$25)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13" i="5" l="1"/>
  <c r="G27" i="6"/>
  <c r="G17" i="6"/>
  <c r="G24" i="6" l="1"/>
  <c r="G25" i="6"/>
  <c r="G21" i="6"/>
  <c r="G11" i="6"/>
  <c r="G12" i="6"/>
  <c r="G16" i="6"/>
  <c r="G10" i="6"/>
  <c r="E26" i="6" l="1"/>
  <c r="E25" i="6"/>
  <c r="E24" i="6"/>
  <c r="E23" i="6"/>
  <c r="E22" i="6"/>
  <c r="E21" i="6"/>
  <c r="E16" i="6"/>
  <c r="E15" i="6"/>
  <c r="E14" i="6"/>
  <c r="E13" i="6"/>
  <c r="E12" i="6"/>
  <c r="E11" i="6"/>
  <c r="E10" i="6"/>
</calcChain>
</file>

<file path=xl/sharedStrings.xml><?xml version="1.0" encoding="utf-8"?>
<sst xmlns="http://schemas.openxmlformats.org/spreadsheetml/2006/main" count="425" uniqueCount="216">
  <si>
    <t>Datasetsize</t>
  </si>
  <si>
    <t>Runid</t>
  </si>
  <si>
    <t>alpha(&gt;1 for em)</t>
  </si>
  <si>
    <t>beta(&gt;1 for em)</t>
  </si>
  <si>
    <t>Optimizer</t>
  </si>
  <si>
    <t>k=number of topics</t>
  </si>
  <si>
    <t>number of Iterations</t>
  </si>
  <si>
    <t>training perplexity</t>
  </si>
  <si>
    <t>test perplexity</t>
  </si>
  <si>
    <t>Diff_perplexity</t>
  </si>
  <si>
    <t>training likelihood</t>
  </si>
  <si>
    <t>test likelihood</t>
  </si>
  <si>
    <t>diff likelihood</t>
  </si>
  <si>
    <t>1Gb</t>
  </si>
  <si>
    <t>em</t>
  </si>
  <si>
    <t>1GB</t>
  </si>
  <si>
    <t>(Beta=1.1, K=20, iterations=100)</t>
  </si>
  <si>
    <t>Alpha</t>
  </si>
  <si>
    <t>Test perplexity</t>
  </si>
  <si>
    <t>Training likelihood</t>
  </si>
  <si>
    <t>(Alpha=1.1, K=20, iterations=100)</t>
  </si>
  <si>
    <t>Beta</t>
  </si>
  <si>
    <t>(Alpha=3, Beta=1.1, iterations=100)</t>
  </si>
  <si>
    <t>K</t>
  </si>
  <si>
    <t>Online</t>
  </si>
  <si>
    <t>(Beta=0.5, K=10, iterations=100)</t>
  </si>
  <si>
    <t>File size</t>
  </si>
  <si>
    <t>alpha</t>
  </si>
  <si>
    <t>beta</t>
  </si>
  <si>
    <t>EM</t>
  </si>
  <si>
    <t>iterations</t>
  </si>
  <si>
    <t>train loglikelihood</t>
  </si>
  <si>
    <t>running time</t>
  </si>
  <si>
    <t>time/iteration</t>
  </si>
  <si>
    <t>time likelihood and perplexity</t>
  </si>
  <si>
    <t>Alpha ( doc concentration) k=20</t>
  </si>
  <si>
    <t>Perplexity diff between test and training set</t>
  </si>
  <si>
    <t>loglikelihood difference b/w test and training</t>
  </si>
  <si>
    <t>number of topics (k)</t>
  </si>
  <si>
    <t>loglikelihood diff between test and training set</t>
  </si>
  <si>
    <t>Online(alpha =0.05,k=20)</t>
  </si>
  <si>
    <t>diff in train and text perplexity</t>
  </si>
  <si>
    <t>diff in loglikelihood</t>
  </si>
  <si>
    <t>Number of executor instances</t>
  </si>
  <si>
    <t>Datasize in GB</t>
  </si>
  <si>
    <t>Execution Time in minutes for EM</t>
  </si>
  <si>
    <t>1 GB</t>
  </si>
  <si>
    <t>2 GB</t>
  </si>
  <si>
    <t>3GB</t>
  </si>
  <si>
    <t>4GB</t>
  </si>
  <si>
    <t>5GB</t>
  </si>
  <si>
    <t>Exceution Time in minutes for online</t>
  </si>
  <si>
    <t>EM with fixed K and alpha, changing beta</t>
  </si>
  <si>
    <t>EM with fixed K and beta, changing alpha</t>
  </si>
  <si>
    <t>EM with fixed alpha and beta, changing K</t>
  </si>
  <si>
    <t>Online with fixed alpha and k, changing beta</t>
  </si>
  <si>
    <t>Online with fixed beta and k, changing alpha</t>
  </si>
  <si>
    <t>Exceution Time in minutes for EM</t>
  </si>
  <si>
    <t>(Number of executors = 12)</t>
  </si>
  <si>
    <t>(Alpha=0.5, K=20, iterations=100)</t>
  </si>
  <si>
    <t>did</t>
  </si>
  <si>
    <t>time</t>
  </si>
  <si>
    <t>back</t>
  </si>
  <si>
    <t>came</t>
  </si>
  <si>
    <t>order</t>
  </si>
  <si>
    <t>went</t>
  </si>
  <si>
    <t>minutes</t>
  </si>
  <si>
    <t>first</t>
  </si>
  <si>
    <t>even</t>
  </si>
  <si>
    <t>table</t>
  </si>
  <si>
    <t>said</t>
  </si>
  <si>
    <t>asked</t>
  </si>
  <si>
    <t>great</t>
  </si>
  <si>
    <t>place</t>
  </si>
  <si>
    <t>service</t>
  </si>
  <si>
    <t>friendly</t>
  </si>
  <si>
    <t>amazing</t>
  </si>
  <si>
    <t>definitely</t>
  </si>
  <si>
    <t>best</t>
  </si>
  <si>
    <t>staff</t>
  </si>
  <si>
    <t>food</t>
  </si>
  <si>
    <t>customer</t>
  </si>
  <si>
    <t>told</t>
  </si>
  <si>
    <t>called</t>
  </si>
  <si>
    <t>never</t>
  </si>
  <si>
    <t>business</t>
  </si>
  <si>
    <t>money</t>
  </si>
  <si>
    <t>always</t>
  </si>
  <si>
    <t>location</t>
  </si>
  <si>
    <t>every</t>
  </si>
  <si>
    <t>love</t>
  </si>
  <si>
    <t>like</t>
  </si>
  <si>
    <t>times</t>
  </si>
  <si>
    <t>make</t>
  </si>
  <si>
    <t>many</t>
  </si>
  <si>
    <t xml:space="preserve">room </t>
  </si>
  <si>
    <t>vegas</t>
  </si>
  <si>
    <t>night</t>
  </si>
  <si>
    <t>area</t>
  </si>
  <si>
    <t>nice</t>
  </si>
  <si>
    <t>people</t>
  </si>
  <si>
    <t>hotel</t>
  </si>
  <si>
    <t>parking</t>
  </si>
  <si>
    <t>music</t>
  </si>
  <si>
    <t>outside</t>
  </si>
  <si>
    <t>good</t>
  </si>
  <si>
    <t>really</t>
  </si>
  <si>
    <t>better</t>
  </si>
  <si>
    <t>pretty</t>
  </si>
  <si>
    <t>price</t>
  </si>
  <si>
    <t>much</t>
  </si>
  <si>
    <t>chicken</t>
  </si>
  <si>
    <t>restaurant</t>
  </si>
  <si>
    <t>pizza food</t>
  </si>
  <si>
    <t>ordered</t>
  </si>
  <si>
    <t>sauce</t>
  </si>
  <si>
    <t>menu</t>
  </si>
  <si>
    <t>sushi</t>
  </si>
  <si>
    <t>rice</t>
  </si>
  <si>
    <t>also</t>
  </si>
  <si>
    <t>meal</t>
  </si>
  <si>
    <t>store</t>
  </si>
  <si>
    <t>show</t>
  </si>
  <si>
    <t>find</t>
  </si>
  <si>
    <t>shop</t>
  </si>
  <si>
    <t>items</t>
  </si>
  <si>
    <t>looking</t>
  </si>
  <si>
    <t>stuff</t>
  </si>
  <si>
    <t>selection</t>
  </si>
  <si>
    <t>look</t>
  </si>
  <si>
    <t>work</t>
  </si>
  <si>
    <t>done</t>
  </si>
  <si>
    <t>hair</t>
  </si>
  <si>
    <t>recommend</t>
  </si>
  <si>
    <t>home</t>
  </si>
  <si>
    <t>needed</t>
  </si>
  <si>
    <t>experience</t>
  </si>
  <si>
    <t>professional</t>
  </si>
  <si>
    <t>guys</t>
  </si>
  <si>
    <t>cheese</t>
  </si>
  <si>
    <t>fries</t>
  </si>
  <si>
    <t>burger</t>
  </si>
  <si>
    <t>breakfast</t>
  </si>
  <si>
    <t>coffee</t>
  </si>
  <si>
    <t>sandwich</t>
  </si>
  <si>
    <t>sweet</t>
  </si>
  <si>
    <t>delicious</t>
  </si>
  <si>
    <t>cream</t>
  </si>
  <si>
    <t>rides</t>
  </si>
  <si>
    <t>kennywood</t>
  </si>
  <si>
    <t>coaster</t>
  </si>
  <si>
    <t>biriyani</t>
  </si>
  <si>
    <t>amusement</t>
  </si>
  <si>
    <t>roller</t>
  </si>
  <si>
    <t>patch</t>
  </si>
  <si>
    <t>phantom</t>
  </si>
  <si>
    <t>revenge</t>
  </si>
  <si>
    <t>benedum</t>
  </si>
  <si>
    <t>ramen</t>
  </si>
  <si>
    <t>noodles</t>
  </si>
  <si>
    <t>pork</t>
  </si>
  <si>
    <t>broth</t>
  </si>
  <si>
    <t>bowl</t>
  </si>
  <si>
    <t>japanese</t>
  </si>
  <si>
    <t>donuts</t>
  </si>
  <si>
    <t>soup</t>
  </si>
  <si>
    <t>spicy</t>
  </si>
  <si>
    <t>stores</t>
  </si>
  <si>
    <t>mall</t>
  </si>
  <si>
    <t>shopping</t>
  </si>
  <si>
    <t>airport</t>
  </si>
  <si>
    <t>grocery</t>
  </si>
  <si>
    <t>sehr</t>
  </si>
  <si>
    <t>nicht</t>
  </si>
  <si>
    <t>auch</t>
  </si>
  <si>
    <t>aber</t>
  </si>
  <si>
    <t>eine</t>
  </si>
  <si>
    <t>sich</t>
  </si>
  <si>
    <t>hier</t>
  </si>
  <si>
    <t>sind</t>
  </si>
  <si>
    <t>pour</t>
  </si>
  <si>
    <t>mais</t>
  </si>
  <si>
    <t>avec</t>
  </si>
  <si>
    <t>vous</t>
  </si>
  <si>
    <t>plus</t>
  </si>
  <si>
    <t>tait</t>
  </si>
  <si>
    <t>dans</t>
  </si>
  <si>
    <t>nous</t>
  </si>
  <si>
    <t>sont</t>
  </si>
  <si>
    <t>bien</t>
  </si>
  <si>
    <t>gallery</t>
  </si>
  <si>
    <t>swenson</t>
  </si>
  <si>
    <t>swensons</t>
  </si>
  <si>
    <t>mumbai</t>
  </si>
  <si>
    <t>mead</t>
  </si>
  <si>
    <t>akron</t>
  </si>
  <si>
    <t>teasers</t>
  </si>
  <si>
    <t>piff</t>
  </si>
  <si>
    <t>jubilee</t>
  </si>
  <si>
    <t>hooka</t>
  </si>
  <si>
    <t>showgirls</t>
  </si>
  <si>
    <t>piffles</t>
  </si>
  <si>
    <t>chainsaw</t>
  </si>
  <si>
    <t>simba</t>
  </si>
  <si>
    <t>showgirl</t>
  </si>
  <si>
    <t>sushitto</t>
  </si>
  <si>
    <t>Topic 1</t>
  </si>
  <si>
    <t>Topic 2</t>
  </si>
  <si>
    <t>Topic 3</t>
  </si>
  <si>
    <t>Topic 4</t>
  </si>
  <si>
    <t>Topic 5</t>
  </si>
  <si>
    <t>Topic 6</t>
  </si>
  <si>
    <t>Topic 7</t>
  </si>
  <si>
    <t>Topic 8</t>
  </si>
  <si>
    <t>Topic 9</t>
  </si>
  <si>
    <t>Topic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</si>
</sst>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8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/>
    <xf numFmtId="0" fontId="2" fillId="2" borderId="0" xfId="0" applyFont="1" applyFill="1"/>
    <xf numFmtId="0" fontId="0" fillId="2" borderId="0" xfId="0" applyFill="1"/>
    <xf numFmtId="3" fontId="0" fillId="0" borderId="0" xfId="0" applyNumberFormat="1"/>
    <xf numFmtId="0" fontId="0" fillId="3" borderId="0" xfId="0" applyFill="1"/>
    <xf numFmtId="164" fontId="0" fillId="0" borderId="0" xfId="0" applyNumberFormat="1"/>
    <xf numFmtId="0" fontId="0" fillId="0" borderId="0" xfId="0" applyNumberFormat="1"/>
    <xf numFmtId="1" fontId="0" fillId="0" borderId="0" xfId="0" applyNumberFormat="1"/>
    <xf numFmtId="11" fontId="0" fillId="0" borderId="0" xfId="0" applyNumberFormat="1"/>
    <xf numFmtId="165" fontId="0" fillId="0" borderId="0" xfId="0" applyNumberFormat="1"/>
    <xf numFmtId="2" fontId="0" fillId="0" borderId="0" xfId="0" applyNumberFormat="1"/>
    <xf numFmtId="164" fontId="0" fillId="0" borderId="1" xfId="0" applyNumberFormat="1" applyBorder="1"/>
    <xf numFmtId="164" fontId="0" fillId="0" borderId="2" xfId="0" applyNumberFormat="1" applyBorder="1"/>
    <xf numFmtId="164" fontId="0" fillId="0" borderId="3" xfId="0" applyNumberFormat="1" applyBorder="1"/>
    <xf numFmtId="164" fontId="0" fillId="0" borderId="4" xfId="0" applyNumberFormat="1" applyBorder="1"/>
    <xf numFmtId="164" fontId="0" fillId="0" borderId="5" xfId="0" applyNumberFormat="1" applyBorder="1"/>
    <xf numFmtId="164" fontId="0" fillId="0" borderId="6" xfId="0" applyNumberFormat="1" applyBorder="1"/>
    <xf numFmtId="164" fontId="1" fillId="0" borderId="7" xfId="0" applyNumberFormat="1" applyFont="1" applyBorder="1"/>
    <xf numFmtId="164" fontId="1" fillId="0" borderId="8" xfId="0" applyNumberFormat="1" applyFont="1" applyBorder="1"/>
    <xf numFmtId="168" fontId="1" fillId="0" borderId="1" xfId="0" applyNumberFormat="1" applyFont="1" applyBorder="1"/>
    <xf numFmtId="168" fontId="1" fillId="0" borderId="2" xfId="0" applyNumberFormat="1" applyFont="1" applyBorder="1"/>
    <xf numFmtId="168" fontId="0" fillId="0" borderId="1" xfId="0" applyNumberFormat="1" applyBorder="1"/>
    <xf numFmtId="168" fontId="0" fillId="0" borderId="3" xfId="0" applyNumberFormat="1" applyBorder="1"/>
    <xf numFmtId="168" fontId="0" fillId="0" borderId="5" xfId="0" applyNumberFormat="1" applyBorder="1"/>
    <xf numFmtId="168" fontId="1" fillId="0" borderId="7" xfId="0" applyNumberFormat="1" applyFont="1" applyBorder="1"/>
    <xf numFmtId="0" fontId="1" fillId="0" borderId="7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7" xfId="0" applyNumberFormat="1" applyFont="1" applyBorder="1" applyAlignment="1">
      <alignment horizontal="center"/>
    </xf>
    <xf numFmtId="0" fontId="1" fillId="0" borderId="9" xfId="0" applyNumberFormat="1" applyFont="1" applyBorder="1" applyAlignment="1">
      <alignment horizontal="center"/>
    </xf>
    <xf numFmtId="0" fontId="1" fillId="0" borderId="8" xfId="0" applyNumberFormat="1" applyFont="1" applyBorder="1" applyAlignment="1">
      <alignment horizontal="center"/>
    </xf>
    <xf numFmtId="0" fontId="1" fillId="0" borderId="1" xfId="0" applyNumberFormat="1" applyFont="1" applyBorder="1"/>
    <xf numFmtId="0" fontId="1" fillId="0" borderId="2" xfId="0" applyNumberFormat="1" applyFont="1" applyBorder="1"/>
    <xf numFmtId="0" fontId="0" fillId="0" borderId="1" xfId="0" applyNumberFormat="1" applyBorder="1"/>
    <xf numFmtId="0" fontId="0" fillId="0" borderId="3" xfId="0" applyNumberFormat="1" applyBorder="1"/>
    <xf numFmtId="0" fontId="0" fillId="0" borderId="5" xfId="0" applyNumberFormat="1" applyBorder="1"/>
    <xf numFmtId="0" fontId="1" fillId="0" borderId="7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EM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Parameters!$A$4:$A$15</c:f>
              <c:numCache>
                <c:formatCode>General</c:formatCode>
                <c:ptCount val="12"/>
                <c:pt idx="0">
                  <c:v>1.5</c:v>
                </c:pt>
                <c:pt idx="1">
                  <c:v>2</c:v>
                </c:pt>
                <c:pt idx="2">
                  <c:v>2.5</c:v>
                </c:pt>
                <c:pt idx="3">
                  <c:v>3</c:v>
                </c:pt>
                <c:pt idx="4">
                  <c:v>3.5</c:v>
                </c:pt>
                <c:pt idx="5">
                  <c:v>4</c:v>
                </c:pt>
                <c:pt idx="6">
                  <c:v>4.5</c:v>
                </c:pt>
                <c:pt idx="7">
                  <c:v>5</c:v>
                </c:pt>
                <c:pt idx="8">
                  <c:v>6</c:v>
                </c:pt>
                <c:pt idx="9">
                  <c:v>8</c:v>
                </c:pt>
                <c:pt idx="10">
                  <c:v>10</c:v>
                </c:pt>
                <c:pt idx="11">
                  <c:v>20</c:v>
                </c:pt>
              </c:numCache>
            </c:numRef>
          </c:xVal>
          <c:yVal>
            <c:numRef>
              <c:f>Parameters!$B$4:$B$15</c:f>
              <c:numCache>
                <c:formatCode>0</c:formatCode>
                <c:ptCount val="12"/>
                <c:pt idx="0">
                  <c:v>1196.0014000000001</c:v>
                </c:pt>
                <c:pt idx="1">
                  <c:v>556.21100000000001</c:v>
                </c:pt>
                <c:pt idx="2">
                  <c:v>399.63220000000001</c:v>
                </c:pt>
                <c:pt idx="3">
                  <c:v>298.82040000000001</c:v>
                </c:pt>
                <c:pt idx="4">
                  <c:v>246.44239999999999</c:v>
                </c:pt>
                <c:pt idx="5">
                  <c:v>264.36959999999999</c:v>
                </c:pt>
                <c:pt idx="6">
                  <c:v>290.31</c:v>
                </c:pt>
                <c:pt idx="7">
                  <c:v>235.06700000000001</c:v>
                </c:pt>
                <c:pt idx="8">
                  <c:v>217.654</c:v>
                </c:pt>
                <c:pt idx="9">
                  <c:v>285.34559999999999</c:v>
                </c:pt>
                <c:pt idx="10">
                  <c:v>224.83420000000001</c:v>
                </c:pt>
                <c:pt idx="11">
                  <c:v>238.62219999999999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2B-4823-8C96-E235AC7431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101904"/>
        <c:axId val="536104464"/>
      </c:scatterChart>
      <c:valAx>
        <c:axId val="536101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/>
                  <a:t>α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104464"/>
        <c:crosses val="autoZero"/>
        <c:crossBetween val="midCat"/>
      </c:valAx>
      <c:valAx>
        <c:axId val="53610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test log perplexity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101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Parameters!$C$67</c:f>
              <c:strCache>
                <c:ptCount val="1"/>
                <c:pt idx="0">
                  <c:v>Training likelihood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Parameters!$A$68:$A$71</c:f>
              <c:numCache>
                <c:formatCode>General</c:formatCode>
                <c:ptCount val="4"/>
                <c:pt idx="0">
                  <c:v>0.1</c:v>
                </c:pt>
                <c:pt idx="1">
                  <c:v>0.5</c:v>
                </c:pt>
                <c:pt idx="2">
                  <c:v>1.1000000000000001</c:v>
                </c:pt>
                <c:pt idx="3">
                  <c:v>2</c:v>
                </c:pt>
              </c:numCache>
            </c:numRef>
          </c:xVal>
          <c:yVal>
            <c:numRef>
              <c:f>Parameters!$C$68:$C$71</c:f>
              <c:numCache>
                <c:formatCode>0.000</c:formatCode>
                <c:ptCount val="4"/>
                <c:pt idx="0">
                  <c:v>-416892734.83341998</c:v>
                </c:pt>
                <c:pt idx="1">
                  <c:v>-416870512.61119998</c:v>
                </c:pt>
                <c:pt idx="2">
                  <c:v>-416809121.67342001</c:v>
                </c:pt>
                <c:pt idx="3">
                  <c:v>-416803748.64191401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18-40E0-B22D-310F0766FD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130064"/>
        <c:axId val="536130704"/>
      </c:scatterChart>
      <c:valAx>
        <c:axId val="536130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Alpha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130704"/>
        <c:crosses val="autoZero"/>
        <c:crossBetween val="midCat"/>
      </c:valAx>
      <c:valAx>
        <c:axId val="53613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130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EM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Convergence!$A$10:$A$16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</c:numCache>
            </c:numRef>
          </c:xVal>
          <c:yVal>
            <c:numRef>
              <c:f>Convergence!$B$10:$B$16</c:f>
              <c:numCache>
                <c:formatCode>0.00E+00</c:formatCode>
                <c:ptCount val="7"/>
                <c:pt idx="0">
                  <c:v>-421812473.89279503</c:v>
                </c:pt>
                <c:pt idx="1">
                  <c:v>-419538958.49426198</c:v>
                </c:pt>
                <c:pt idx="2">
                  <c:v>-402585772.31947601</c:v>
                </c:pt>
                <c:pt idx="3">
                  <c:v>-401581979.46768498</c:v>
                </c:pt>
                <c:pt idx="4">
                  <c:v>-401294834.63572502</c:v>
                </c:pt>
                <c:pt idx="5">
                  <c:v>-400993213.337035</c:v>
                </c:pt>
                <c:pt idx="6">
                  <c:v>-400812288.510198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52-4A25-A3AB-E825889004B1}"/>
            </c:ext>
          </c:extLst>
        </c:ser>
        <c:ser>
          <c:idx val="1"/>
          <c:order val="1"/>
          <c:tx>
            <c:v>Online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Convergence!$A$21:$A$26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</c:numCache>
            </c:numRef>
          </c:xVal>
          <c:yVal>
            <c:numRef>
              <c:f>Convergence!$B$21:$B$26</c:f>
              <c:numCache>
                <c:formatCode>0.00E+00</c:formatCode>
                <c:ptCount val="6"/>
                <c:pt idx="0">
                  <c:v>-429600049.04570597</c:v>
                </c:pt>
                <c:pt idx="1">
                  <c:v>-425228010.91561401</c:v>
                </c:pt>
                <c:pt idx="2">
                  <c:v>-421317021.12119198</c:v>
                </c:pt>
                <c:pt idx="3">
                  <c:v>-420104922.761033</c:v>
                </c:pt>
                <c:pt idx="4">
                  <c:v>-417343748.64191401</c:v>
                </c:pt>
                <c:pt idx="5">
                  <c:v>-416497385.65536302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F52-4A25-A3AB-E825889004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4022320"/>
        <c:axId val="328718248"/>
      </c:scatterChart>
      <c:valAx>
        <c:axId val="504022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718248"/>
        <c:crosses val="autoZero"/>
        <c:crossBetween val="midCat"/>
      </c:valAx>
      <c:valAx>
        <c:axId val="328718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train log likelihood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022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EM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Convergence!$A$10:$A$16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</c:numCache>
            </c:numRef>
          </c:xVal>
          <c:yVal>
            <c:numRef>
              <c:f>Convergence!$C$10:$C$16</c:f>
              <c:numCache>
                <c:formatCode>General</c:formatCode>
                <c:ptCount val="7"/>
                <c:pt idx="0">
                  <c:v>10.225995724848</c:v>
                </c:pt>
                <c:pt idx="1">
                  <c:v>15.1262901323362</c:v>
                </c:pt>
                <c:pt idx="2">
                  <c:v>23.4599844565215</c:v>
                </c:pt>
                <c:pt idx="3">
                  <c:v>22.627292104781901</c:v>
                </c:pt>
                <c:pt idx="4">
                  <c:v>22.260443368214499</c:v>
                </c:pt>
                <c:pt idx="5">
                  <c:v>21.935222755400499</c:v>
                </c:pt>
                <c:pt idx="6">
                  <c:v>21.856575902616701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6A-4213-B34C-CF408DADCE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4022320"/>
        <c:axId val="328718248"/>
      </c:scatterChart>
      <c:valAx>
        <c:axId val="504022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718248"/>
        <c:crosses val="autoZero"/>
        <c:crossBetween val="midCat"/>
      </c:valAx>
      <c:valAx>
        <c:axId val="328718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test log perplexity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022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Training 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Online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Convergence!$A$21:$A$26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</c:numCache>
            </c:numRef>
          </c:xVal>
          <c:yVal>
            <c:numRef>
              <c:f>Convergence!$D$21:$D$26</c:f>
              <c:numCache>
                <c:formatCode>General</c:formatCode>
                <c:ptCount val="6"/>
                <c:pt idx="0">
                  <c:v>218</c:v>
                </c:pt>
                <c:pt idx="1">
                  <c:v>418</c:v>
                </c:pt>
                <c:pt idx="2">
                  <c:v>802</c:v>
                </c:pt>
                <c:pt idx="3">
                  <c:v>993</c:v>
                </c:pt>
                <c:pt idx="4">
                  <c:v>1985</c:v>
                </c:pt>
                <c:pt idx="5">
                  <c:v>2961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B7-4973-9E23-352D9823B211}"/>
            </c:ext>
          </c:extLst>
        </c:ser>
        <c:ser>
          <c:idx val="1"/>
          <c:order val="1"/>
          <c:tx>
            <c:v>EM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Convergence!$A$10:$A$16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</c:numCache>
            </c:numRef>
          </c:xVal>
          <c:yVal>
            <c:numRef>
              <c:f>Convergence!$D$10:$D$16</c:f>
              <c:numCache>
                <c:formatCode>General</c:formatCode>
                <c:ptCount val="7"/>
                <c:pt idx="0">
                  <c:v>113</c:v>
                </c:pt>
                <c:pt idx="1">
                  <c:v>193</c:v>
                </c:pt>
                <c:pt idx="2">
                  <c:v>400</c:v>
                </c:pt>
                <c:pt idx="3">
                  <c:v>510</c:v>
                </c:pt>
                <c:pt idx="4">
                  <c:v>630</c:v>
                </c:pt>
                <c:pt idx="5">
                  <c:v>801</c:v>
                </c:pt>
                <c:pt idx="6">
                  <c:v>975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EB7-4973-9E23-352D9823B2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234256"/>
        <c:axId val="506235536"/>
      </c:scatterChart>
      <c:valAx>
        <c:axId val="506234256"/>
        <c:scaling>
          <c:orientation val="minMax"/>
          <c:max val="1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235536"/>
        <c:crosses val="autoZero"/>
        <c:crossBetween val="midCat"/>
        <c:majorUnit val="20"/>
      </c:valAx>
      <c:valAx>
        <c:axId val="50623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234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v>Online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Convergence!$A$21:$A$26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</c:numCache>
            </c:numRef>
          </c:xVal>
          <c:yVal>
            <c:numRef>
              <c:f>Convergence!$C$21:$C$26</c:f>
              <c:numCache>
                <c:formatCode>General</c:formatCode>
                <c:ptCount val="6"/>
                <c:pt idx="0">
                  <c:v>8.2131696487347501</c:v>
                </c:pt>
                <c:pt idx="1">
                  <c:v>8.1395869415375497</c:v>
                </c:pt>
                <c:pt idx="2">
                  <c:v>8.0735366015899306</c:v>
                </c:pt>
                <c:pt idx="3">
                  <c:v>8.0547886684919696</c:v>
                </c:pt>
                <c:pt idx="4">
                  <c:v>8.0153947434787103</c:v>
                </c:pt>
                <c:pt idx="5">
                  <c:v>8.0088376018463894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EBA-436E-8DC2-E7017A0F06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4022320"/>
        <c:axId val="328718248"/>
      </c:scatterChart>
      <c:valAx>
        <c:axId val="504022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718248"/>
        <c:crosses val="autoZero"/>
        <c:crossBetween val="midCat"/>
      </c:valAx>
      <c:valAx>
        <c:axId val="328718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test log perplexity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022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 time for evaluation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1AF-4431-A3DC-0D4EB64D82E0}"/>
              </c:ext>
            </c:extLst>
          </c:dPt>
          <c:cat>
            <c:strRef>
              <c:f>(Convergence!$F$17,Convergence!$F$27)</c:f>
              <c:strCache>
                <c:ptCount val="2"/>
                <c:pt idx="0">
                  <c:v>EM</c:v>
                </c:pt>
                <c:pt idx="1">
                  <c:v>Online</c:v>
                </c:pt>
              </c:strCache>
            </c:strRef>
          </c:cat>
          <c:val>
            <c:numRef>
              <c:f>(Convergence!$G$17,Convergence!$G$27)</c:f>
              <c:numCache>
                <c:formatCode>General</c:formatCode>
                <c:ptCount val="2"/>
                <c:pt idx="0">
                  <c:v>25.295833333333331</c:v>
                </c:pt>
                <c:pt idx="1">
                  <c:v>124.75555555555555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AF-4431-A3DC-0D4EB64D82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9380240"/>
        <c:axId val="589379920"/>
      </c:barChart>
      <c:catAx>
        <c:axId val="589380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379920"/>
        <c:crosses val="autoZero"/>
        <c:auto val="1"/>
        <c:lblAlgn val="ctr"/>
        <c:lblOffset val="100"/>
        <c:noMultiLvlLbl val="0"/>
      </c:catAx>
      <c:valAx>
        <c:axId val="58937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 (minutes)</a:t>
                </a:r>
              </a:p>
            </c:rich>
          </c:tx>
          <c:layout>
            <c:manualLayout>
              <c:xMode val="edge"/>
              <c:yMode val="edge"/>
              <c:x val="2.8619531991779208E-2"/>
              <c:y val="0.25704471441554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380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Diff!$B$1</c:f>
              <c:strCache>
                <c:ptCount val="1"/>
                <c:pt idx="0">
                  <c:v>Perplexity diff between test and training set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Diff!$A$2:$A$17</c:f>
              <c:numCache>
                <c:formatCode>General</c:formatCode>
                <c:ptCount val="16"/>
                <c:pt idx="0">
                  <c:v>1.1000000000000001</c:v>
                </c:pt>
                <c:pt idx="1">
                  <c:v>1.1000000000000001</c:v>
                </c:pt>
                <c:pt idx="2">
                  <c:v>1.1000000000000001</c:v>
                </c:pt>
                <c:pt idx="3">
                  <c:v>1.1000000000000001</c:v>
                </c:pt>
                <c:pt idx="4">
                  <c:v>1.1000000000000001</c:v>
                </c:pt>
                <c:pt idx="5">
                  <c:v>1.5</c:v>
                </c:pt>
                <c:pt idx="6">
                  <c:v>2</c:v>
                </c:pt>
                <c:pt idx="7">
                  <c:v>2.5</c:v>
                </c:pt>
                <c:pt idx="8">
                  <c:v>3</c:v>
                </c:pt>
                <c:pt idx="9">
                  <c:v>3.5</c:v>
                </c:pt>
                <c:pt idx="10">
                  <c:v>4</c:v>
                </c:pt>
                <c:pt idx="11">
                  <c:v>4.5</c:v>
                </c:pt>
                <c:pt idx="12">
                  <c:v>5</c:v>
                </c:pt>
                <c:pt idx="13">
                  <c:v>6</c:v>
                </c:pt>
                <c:pt idx="14">
                  <c:v>8</c:v>
                </c:pt>
                <c:pt idx="15">
                  <c:v>10</c:v>
                </c:pt>
              </c:numCache>
            </c:numRef>
          </c:xVal>
          <c:yVal>
            <c:numRef>
              <c:f>Diff!$B$2:$B$17</c:f>
              <c:numCache>
                <c:formatCode>General</c:formatCode>
                <c:ptCount val="16"/>
                <c:pt idx="0">
                  <c:v>4134.2809999999999</c:v>
                </c:pt>
                <c:pt idx="1">
                  <c:v>1294.77</c:v>
                </c:pt>
                <c:pt idx="2">
                  <c:v>853.85900000000004</c:v>
                </c:pt>
                <c:pt idx="3">
                  <c:v>749.21100000000001</c:v>
                </c:pt>
                <c:pt idx="4">
                  <c:v>837.56100000000004</c:v>
                </c:pt>
                <c:pt idx="5">
                  <c:v>893.11400000000003</c:v>
                </c:pt>
                <c:pt idx="6">
                  <c:v>412.35</c:v>
                </c:pt>
                <c:pt idx="7">
                  <c:v>294.64999999999998</c:v>
                </c:pt>
                <c:pt idx="8">
                  <c:v>218.84299999999999</c:v>
                </c:pt>
                <c:pt idx="9">
                  <c:v>179.43</c:v>
                </c:pt>
                <c:pt idx="10">
                  <c:v>155.28100000000001</c:v>
                </c:pt>
                <c:pt idx="11">
                  <c:v>137.16999999999999</c:v>
                </c:pt>
                <c:pt idx="12">
                  <c:v>122.65</c:v>
                </c:pt>
                <c:pt idx="13">
                  <c:v>127.4</c:v>
                </c:pt>
                <c:pt idx="14">
                  <c:v>124.49</c:v>
                </c:pt>
                <c:pt idx="15">
                  <c:v>132.69999999999999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97-41EE-9E9E-DD759BC995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8552272"/>
        <c:axId val="548552912"/>
      </c:scatterChart>
      <c:valAx>
        <c:axId val="548552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552912"/>
        <c:crosses val="autoZero"/>
        <c:crossBetween val="midCat"/>
      </c:valAx>
      <c:valAx>
        <c:axId val="54855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552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Diff!$B$20</c:f>
              <c:strCache>
                <c:ptCount val="1"/>
                <c:pt idx="0">
                  <c:v>loglikelihood difference b/w test and training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Diff!$A$21:$A$36</c:f>
              <c:numCache>
                <c:formatCode>General</c:formatCode>
                <c:ptCount val="16"/>
                <c:pt idx="0">
                  <c:v>1.1000000000000001</c:v>
                </c:pt>
                <c:pt idx="1">
                  <c:v>1.1000000000000001</c:v>
                </c:pt>
                <c:pt idx="2">
                  <c:v>1.1000000000000001</c:v>
                </c:pt>
                <c:pt idx="3">
                  <c:v>1.1000000000000001</c:v>
                </c:pt>
                <c:pt idx="4">
                  <c:v>1.1000000000000001</c:v>
                </c:pt>
                <c:pt idx="5">
                  <c:v>1.5</c:v>
                </c:pt>
                <c:pt idx="6">
                  <c:v>2</c:v>
                </c:pt>
                <c:pt idx="7">
                  <c:v>2.5</c:v>
                </c:pt>
                <c:pt idx="8">
                  <c:v>3</c:v>
                </c:pt>
                <c:pt idx="9">
                  <c:v>3.5</c:v>
                </c:pt>
                <c:pt idx="10">
                  <c:v>4</c:v>
                </c:pt>
                <c:pt idx="11">
                  <c:v>4.5</c:v>
                </c:pt>
                <c:pt idx="12">
                  <c:v>5</c:v>
                </c:pt>
                <c:pt idx="13">
                  <c:v>6</c:v>
                </c:pt>
                <c:pt idx="14">
                  <c:v>8</c:v>
                </c:pt>
                <c:pt idx="15">
                  <c:v>10</c:v>
                </c:pt>
              </c:numCache>
            </c:numRef>
          </c:xVal>
          <c:yVal>
            <c:numRef>
              <c:f>Diff!$B$21:$B$36</c:f>
              <c:numCache>
                <c:formatCode>General</c:formatCode>
                <c:ptCount val="16"/>
                <c:pt idx="0">
                  <c:v>6344</c:v>
                </c:pt>
                <c:pt idx="1">
                  <c:v>10333</c:v>
                </c:pt>
                <c:pt idx="2">
                  <c:v>8338</c:v>
                </c:pt>
                <c:pt idx="3">
                  <c:v>10200</c:v>
                </c:pt>
                <c:pt idx="4" formatCode="#,##0">
                  <c:v>10050</c:v>
                </c:pt>
                <c:pt idx="5">
                  <c:v>8202</c:v>
                </c:pt>
                <c:pt idx="6">
                  <c:v>6218</c:v>
                </c:pt>
                <c:pt idx="7">
                  <c:v>9763</c:v>
                </c:pt>
                <c:pt idx="8">
                  <c:v>9105</c:v>
                </c:pt>
                <c:pt idx="9">
                  <c:v>168377</c:v>
                </c:pt>
                <c:pt idx="10">
                  <c:v>8076957</c:v>
                </c:pt>
                <c:pt idx="11">
                  <c:v>7023030</c:v>
                </c:pt>
                <c:pt idx="12">
                  <c:v>6180286</c:v>
                </c:pt>
                <c:pt idx="13">
                  <c:v>4891258</c:v>
                </c:pt>
                <c:pt idx="14">
                  <c:v>2862465</c:v>
                </c:pt>
                <c:pt idx="15">
                  <c:v>2181087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73-4227-92BD-55C624F9AB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385208"/>
        <c:axId val="572385528"/>
      </c:scatterChart>
      <c:valAx>
        <c:axId val="572385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385528"/>
        <c:crosses val="autoZero"/>
        <c:crossBetween val="midCat"/>
      </c:valAx>
      <c:valAx>
        <c:axId val="572385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385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Diff!$B$40</c:f>
              <c:strCache>
                <c:ptCount val="1"/>
                <c:pt idx="0">
                  <c:v>Perplexity diff between test and training set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Diff!$A$41:$A$47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</c:numCache>
            </c:numRef>
          </c:xVal>
          <c:yVal>
            <c:numRef>
              <c:f>Diff!$B$41:$B$47</c:f>
              <c:numCache>
                <c:formatCode>General</c:formatCode>
                <c:ptCount val="7"/>
                <c:pt idx="0">
                  <c:v>101.61</c:v>
                </c:pt>
                <c:pt idx="1">
                  <c:v>318.85000000000002</c:v>
                </c:pt>
                <c:pt idx="2">
                  <c:v>352.51</c:v>
                </c:pt>
                <c:pt idx="3">
                  <c:v>357.63</c:v>
                </c:pt>
                <c:pt idx="4">
                  <c:v>350.67599999999999</c:v>
                </c:pt>
                <c:pt idx="5">
                  <c:v>328.87400000000002</c:v>
                </c:pt>
                <c:pt idx="6">
                  <c:v>340.99099999999999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A5-4F7C-AF06-1C04FD8B68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8559312"/>
        <c:axId val="548556752"/>
      </c:scatterChart>
      <c:valAx>
        <c:axId val="548559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556752"/>
        <c:crosses val="autoZero"/>
        <c:crossBetween val="midCat"/>
      </c:valAx>
      <c:valAx>
        <c:axId val="54855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559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Diff!$B$59</c:f>
              <c:strCache>
                <c:ptCount val="1"/>
                <c:pt idx="0">
                  <c:v>loglikelihood diff between test and training set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Diff!$A$60:$A$66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</c:numCache>
            </c:numRef>
          </c:xVal>
          <c:yVal>
            <c:numRef>
              <c:f>Diff!$B$60:$B$66</c:f>
              <c:numCache>
                <c:formatCode>General</c:formatCode>
                <c:ptCount val="7"/>
                <c:pt idx="0">
                  <c:v>66699</c:v>
                </c:pt>
                <c:pt idx="1">
                  <c:v>843296</c:v>
                </c:pt>
                <c:pt idx="2">
                  <c:v>1150731</c:v>
                </c:pt>
                <c:pt idx="3">
                  <c:v>1354419</c:v>
                </c:pt>
                <c:pt idx="4">
                  <c:v>1790322</c:v>
                </c:pt>
                <c:pt idx="5">
                  <c:v>2580990</c:v>
                </c:pt>
                <c:pt idx="6">
                  <c:v>3971186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26-4322-9A30-C62E015242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8551952"/>
        <c:axId val="548558672"/>
      </c:scatterChart>
      <c:valAx>
        <c:axId val="548551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558672"/>
        <c:crosses val="autoZero"/>
        <c:crossBetween val="midCat"/>
      </c:valAx>
      <c:valAx>
        <c:axId val="54855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551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Parameters!$C$3</c:f>
              <c:strCache>
                <c:ptCount val="1"/>
                <c:pt idx="0">
                  <c:v>Training likelihood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Parameters!$A$4:$A$15</c:f>
              <c:numCache>
                <c:formatCode>General</c:formatCode>
                <c:ptCount val="12"/>
                <c:pt idx="0">
                  <c:v>1.5</c:v>
                </c:pt>
                <c:pt idx="1">
                  <c:v>2</c:v>
                </c:pt>
                <c:pt idx="2">
                  <c:v>2.5</c:v>
                </c:pt>
                <c:pt idx="3">
                  <c:v>3</c:v>
                </c:pt>
                <c:pt idx="4">
                  <c:v>3.5</c:v>
                </c:pt>
                <c:pt idx="5">
                  <c:v>4</c:v>
                </c:pt>
                <c:pt idx="6">
                  <c:v>4.5</c:v>
                </c:pt>
                <c:pt idx="7">
                  <c:v>5</c:v>
                </c:pt>
                <c:pt idx="8">
                  <c:v>6</c:v>
                </c:pt>
                <c:pt idx="9">
                  <c:v>8</c:v>
                </c:pt>
                <c:pt idx="10">
                  <c:v>10</c:v>
                </c:pt>
                <c:pt idx="11">
                  <c:v>20</c:v>
                </c:pt>
              </c:numCache>
            </c:numRef>
          </c:xVal>
          <c:yVal>
            <c:numRef>
              <c:f>Parameters!$C$4:$C$15</c:f>
              <c:numCache>
                <c:formatCode>0.00</c:formatCode>
                <c:ptCount val="12"/>
                <c:pt idx="0">
                  <c:v>-1183839.4523</c:v>
                </c:pt>
                <c:pt idx="1">
                  <c:v>-1204428.4321999999</c:v>
                </c:pt>
                <c:pt idx="2">
                  <c:v>-1219234.3056999999</c:v>
                </c:pt>
                <c:pt idx="3">
                  <c:v>-1231321.9764</c:v>
                </c:pt>
                <c:pt idx="4">
                  <c:v>-1072049.51501</c:v>
                </c:pt>
                <c:pt idx="5">
                  <c:v>-1248337.7542999999</c:v>
                </c:pt>
                <c:pt idx="6">
                  <c:v>-1255646.5201999999</c:v>
                </c:pt>
                <c:pt idx="7">
                  <c:v>-1262041.997</c:v>
                </c:pt>
                <c:pt idx="8">
                  <c:v>-1274648.3656200699</c:v>
                </c:pt>
                <c:pt idx="9">
                  <c:v>-1294068.1908</c:v>
                </c:pt>
                <c:pt idx="10">
                  <c:v>-1306252.0889000001</c:v>
                </c:pt>
                <c:pt idx="11">
                  <c:v>-1312608.42506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7B-46AA-9D8B-695E68203F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107664"/>
        <c:axId val="536109584"/>
      </c:scatterChart>
      <c:valAx>
        <c:axId val="536107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Alpha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109584"/>
        <c:crosses val="autoZero"/>
        <c:crossBetween val="midCat"/>
      </c:valAx>
      <c:valAx>
        <c:axId val="53610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107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Diff!$B$75</c:f>
              <c:strCache>
                <c:ptCount val="1"/>
                <c:pt idx="0">
                  <c:v>diff in train and text perplexity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Diff!$A$76:$A$80</c:f>
              <c:numCache>
                <c:formatCode>General</c:formatCode>
                <c:ptCount val="5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1.1000000000000001</c:v>
                </c:pt>
                <c:pt idx="4">
                  <c:v>2</c:v>
                </c:pt>
              </c:numCache>
            </c:numRef>
          </c:xVal>
          <c:yVal>
            <c:numRef>
              <c:f>Diff!$B$76:$B$80</c:f>
              <c:numCache>
                <c:formatCode>General</c:formatCode>
                <c:ptCount val="5"/>
                <c:pt idx="0">
                  <c:v>5.2140000000000004</c:v>
                </c:pt>
                <c:pt idx="1">
                  <c:v>0.65200000000000002</c:v>
                </c:pt>
                <c:pt idx="2">
                  <c:v>0.66479999999999995</c:v>
                </c:pt>
                <c:pt idx="3">
                  <c:v>0.29380000000000001</c:v>
                </c:pt>
                <c:pt idx="4">
                  <c:v>0.40500000000000003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78-45C2-B790-51E3480D92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8564112"/>
        <c:axId val="548561232"/>
      </c:scatterChart>
      <c:valAx>
        <c:axId val="548564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561232"/>
        <c:crosses val="autoZero"/>
        <c:crossBetween val="midCat"/>
      </c:valAx>
      <c:valAx>
        <c:axId val="54856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564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Diff!$B$93</c:f>
              <c:strCache>
                <c:ptCount val="1"/>
                <c:pt idx="0">
                  <c:v>diff in loglikelihood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Diff!$A$94:$A$98</c:f>
              <c:numCache>
                <c:formatCode>General</c:formatCode>
                <c:ptCount val="5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1.1000000000000001</c:v>
                </c:pt>
                <c:pt idx="4">
                  <c:v>2</c:v>
                </c:pt>
              </c:numCache>
            </c:numRef>
          </c:xVal>
          <c:yVal>
            <c:numRef>
              <c:f>Diff!$B$94:$B$98</c:f>
              <c:numCache>
                <c:formatCode>General</c:formatCode>
                <c:ptCount val="5"/>
                <c:pt idx="0">
                  <c:v>999768</c:v>
                </c:pt>
                <c:pt idx="1">
                  <c:v>1000340</c:v>
                </c:pt>
                <c:pt idx="2">
                  <c:v>1000864</c:v>
                </c:pt>
                <c:pt idx="3">
                  <c:v>1005096</c:v>
                </c:pt>
                <c:pt idx="4">
                  <c:v>1008209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F1-446E-AFD9-C321D5670A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9202168"/>
        <c:axId val="599202488"/>
      </c:scatterChart>
      <c:valAx>
        <c:axId val="599202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202488"/>
        <c:crosses val="autoZero"/>
        <c:crossBetween val="midCat"/>
      </c:valAx>
      <c:valAx>
        <c:axId val="599202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202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Training execution</a:t>
            </a:r>
            <a:r>
              <a:rPr lang="en-US" sz="1600" baseline="0"/>
              <a:t> time</a:t>
            </a:r>
            <a:endParaRPr lang="en-US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SparkExecution!$C$2</c:f>
              <c:strCache>
                <c:ptCount val="1"/>
                <c:pt idx="0">
                  <c:v>Exceution Time in minutes for EM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SparkExecution!$B$3:$B$6</c:f>
              <c:numCache>
                <c:formatCode>General</c:formatCode>
                <c:ptCount val="4"/>
                <c:pt idx="0">
                  <c:v>6</c:v>
                </c:pt>
                <c:pt idx="1">
                  <c:v>9</c:v>
                </c:pt>
                <c:pt idx="2">
                  <c:v>12</c:v>
                </c:pt>
                <c:pt idx="3">
                  <c:v>15</c:v>
                </c:pt>
              </c:numCache>
            </c:numRef>
          </c:xVal>
          <c:yVal>
            <c:numRef>
              <c:f>SparkExecution!$C$3:$C$6</c:f>
              <c:numCache>
                <c:formatCode>General</c:formatCode>
                <c:ptCount val="4"/>
                <c:pt idx="0">
                  <c:v>19.78</c:v>
                </c:pt>
                <c:pt idx="1">
                  <c:v>21</c:v>
                </c:pt>
                <c:pt idx="2">
                  <c:v>14.3</c:v>
                </c:pt>
                <c:pt idx="3">
                  <c:v>23.7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82-40DE-9620-DF8E7F3717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9191608"/>
        <c:axId val="599195448"/>
      </c:scatterChart>
      <c:valAx>
        <c:axId val="599191608"/>
        <c:scaling>
          <c:orientation val="minMax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executors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195448"/>
        <c:crosses val="autoZero"/>
        <c:crossBetween val="midCat"/>
        <c:majorUnit val="2"/>
      </c:valAx>
      <c:valAx>
        <c:axId val="599195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Execution time (minutes)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191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Training 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EM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SparkExecution!$B$18:$B$22</c:f>
              <c:strCache>
                <c:ptCount val="5"/>
                <c:pt idx="0">
                  <c:v>1 GB</c:v>
                </c:pt>
                <c:pt idx="1">
                  <c:v>2 GB</c:v>
                </c:pt>
                <c:pt idx="2">
                  <c:v>3GB</c:v>
                </c:pt>
                <c:pt idx="3">
                  <c:v>4GB</c:v>
                </c:pt>
                <c:pt idx="4">
                  <c:v>5GB</c:v>
                </c:pt>
              </c:strCache>
            </c:strRef>
          </c:cat>
          <c:val>
            <c:numRef>
              <c:f>SparkExecution!$C$18:$C$22</c:f>
              <c:numCache>
                <c:formatCode>General</c:formatCode>
                <c:ptCount val="5"/>
                <c:pt idx="0">
                  <c:v>14.3</c:v>
                </c:pt>
                <c:pt idx="1">
                  <c:v>22.7</c:v>
                </c:pt>
                <c:pt idx="2">
                  <c:v>32.67</c:v>
                </c:pt>
                <c:pt idx="3">
                  <c:v>45.21</c:v>
                </c:pt>
                <c:pt idx="4">
                  <c:v>60.9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6A-496A-AFF3-5B1B87BBDB6E}"/>
            </c:ext>
          </c:extLst>
        </c:ser>
        <c:ser>
          <c:idx val="0"/>
          <c:order val="1"/>
          <c:tx>
            <c:v>Online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SparkExecution!$B$24:$B$28</c:f>
              <c:strCache>
                <c:ptCount val="5"/>
                <c:pt idx="0">
                  <c:v>1 GB</c:v>
                </c:pt>
                <c:pt idx="1">
                  <c:v>2 GB</c:v>
                </c:pt>
                <c:pt idx="2">
                  <c:v>3GB</c:v>
                </c:pt>
                <c:pt idx="3">
                  <c:v>4GB</c:v>
                </c:pt>
                <c:pt idx="4">
                  <c:v>5GB</c:v>
                </c:pt>
              </c:strCache>
            </c:strRef>
          </c:cat>
          <c:val>
            <c:numRef>
              <c:f>SparkExecution!$C$24:$C$28</c:f>
              <c:numCache>
                <c:formatCode>General</c:formatCode>
                <c:ptCount val="5"/>
                <c:pt idx="0">
                  <c:v>37.5</c:v>
                </c:pt>
                <c:pt idx="1">
                  <c:v>56.2</c:v>
                </c:pt>
                <c:pt idx="2">
                  <c:v>83.4</c:v>
                </c:pt>
                <c:pt idx="3">
                  <c:v>111.8</c:v>
                </c:pt>
                <c:pt idx="4">
                  <c:v>147.30000000000001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6A-496A-AFF3-5B1B87BBDB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7965591"/>
        <c:axId val="2067966423"/>
      </c:lineChart>
      <c:catAx>
        <c:axId val="20679655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Datasize</a:t>
                </a:r>
              </a:p>
            </c:rich>
          </c:tx>
          <c:layout>
            <c:manualLayout>
              <c:xMode val="edge"/>
              <c:yMode val="edge"/>
              <c:x val="0.41023846030107369"/>
              <c:y val="0.860012822824627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7966423"/>
        <c:crosses val="autoZero"/>
        <c:auto val="1"/>
        <c:lblAlgn val="ctr"/>
        <c:lblOffset val="100"/>
        <c:noMultiLvlLbl val="0"/>
      </c:catAx>
      <c:valAx>
        <c:axId val="2067966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 (minutes)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7965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EM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Parameters!$A$21:$A$25</c:f>
              <c:numCache>
                <c:formatCode>General</c:formatCode>
                <c:ptCount val="5"/>
                <c:pt idx="0">
                  <c:v>1.1000000000000001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</c:numCache>
            </c:numRef>
          </c:xVal>
          <c:yVal>
            <c:numRef>
              <c:f>Parameters!$B$21:$B$25</c:f>
              <c:numCache>
                <c:formatCode>General</c:formatCode>
                <c:ptCount val="5"/>
                <c:pt idx="0">
                  <c:v>5509.692</c:v>
                </c:pt>
                <c:pt idx="1">
                  <c:v>1730.7967000000001</c:v>
                </c:pt>
                <c:pt idx="2">
                  <c:v>1144.4692</c:v>
                </c:pt>
                <c:pt idx="3">
                  <c:v>1005.4127</c:v>
                </c:pt>
                <c:pt idx="4">
                  <c:v>1123.0963999999999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8B-4315-8568-DEBF40DB5F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114064"/>
        <c:axId val="536113424"/>
      </c:scatterChart>
      <c:valAx>
        <c:axId val="536114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/>
                  <a:t>η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113424"/>
        <c:crosses val="autoZero"/>
        <c:crossBetween val="midCat"/>
      </c:valAx>
      <c:valAx>
        <c:axId val="53611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test log perplexity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114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Parameters!$C$20</c:f>
              <c:strCache>
                <c:ptCount val="1"/>
                <c:pt idx="0">
                  <c:v>Training likelihood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Parameters!$A$21:$A$25</c:f>
              <c:numCache>
                <c:formatCode>General</c:formatCode>
                <c:ptCount val="5"/>
                <c:pt idx="0">
                  <c:v>1.1000000000000001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</c:numCache>
            </c:numRef>
          </c:xVal>
          <c:yVal>
            <c:numRef>
              <c:f>Parameters!$C$21:$C$25</c:f>
              <c:numCache>
                <c:formatCode>General</c:formatCode>
                <c:ptCount val="5"/>
                <c:pt idx="0">
                  <c:v>-1155697.5092369399</c:v>
                </c:pt>
                <c:pt idx="1">
                  <c:v>-1225313.9125999999</c:v>
                </c:pt>
                <c:pt idx="2">
                  <c:v>-1269094.0257000001</c:v>
                </c:pt>
                <c:pt idx="3">
                  <c:v>-1154734.2601999999</c:v>
                </c:pt>
                <c:pt idx="4">
                  <c:v>-1292698.9208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1B-4798-AC59-11321FFB1F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114064"/>
        <c:axId val="536114384"/>
      </c:scatterChart>
      <c:valAx>
        <c:axId val="536114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114384"/>
        <c:crosses val="autoZero"/>
        <c:crossBetween val="midCat"/>
      </c:valAx>
      <c:valAx>
        <c:axId val="53611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114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EM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Parameters!$A$37:$A$43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</c:numCache>
            </c:numRef>
          </c:xVal>
          <c:yVal>
            <c:numRef>
              <c:f>Parameters!$B$37:$B$43</c:f>
              <c:numCache>
                <c:formatCode>General</c:formatCode>
                <c:ptCount val="7"/>
                <c:pt idx="0">
                  <c:v>142.65430000000001</c:v>
                </c:pt>
                <c:pt idx="1">
                  <c:v>398.82029999999997</c:v>
                </c:pt>
                <c:pt idx="2">
                  <c:v>476.91250000000002</c:v>
                </c:pt>
                <c:pt idx="3">
                  <c:v>502.27120000000002</c:v>
                </c:pt>
                <c:pt idx="4">
                  <c:v>509.30650000000003</c:v>
                </c:pt>
                <c:pt idx="5">
                  <c:v>514.92399999999998</c:v>
                </c:pt>
                <c:pt idx="6">
                  <c:v>574.38459999999998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91-4816-95E6-BF7E8143A7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119184"/>
        <c:axId val="536116624"/>
      </c:scatterChart>
      <c:valAx>
        <c:axId val="536119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116624"/>
        <c:crosses val="autoZero"/>
        <c:crossBetween val="midCat"/>
      </c:valAx>
      <c:valAx>
        <c:axId val="53611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test log perplexity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119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Parameters!$C$36</c:f>
              <c:strCache>
                <c:ptCount val="1"/>
                <c:pt idx="0">
                  <c:v>Training likelihood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Parameters!$A$37:$A$43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</c:numCache>
            </c:numRef>
          </c:xVal>
          <c:yVal>
            <c:numRef>
              <c:f>Parameters!$C$37:$C$43</c:f>
              <c:numCache>
                <c:formatCode>General</c:formatCode>
                <c:ptCount val="7"/>
                <c:pt idx="0">
                  <c:v>-1233199.1997</c:v>
                </c:pt>
                <c:pt idx="1">
                  <c:v>-1231321.9764</c:v>
                </c:pt>
                <c:pt idx="2">
                  <c:v>-1269104.1410000001</c:v>
                </c:pt>
                <c:pt idx="3">
                  <c:v>-1296125.3063000001</c:v>
                </c:pt>
                <c:pt idx="4">
                  <c:v>-1319669.4805000001</c:v>
                </c:pt>
                <c:pt idx="5">
                  <c:v>-1335773.57</c:v>
                </c:pt>
                <c:pt idx="6">
                  <c:v>-1340803.523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A5-4843-80A0-14B1B97923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123344"/>
        <c:axId val="536124624"/>
      </c:scatterChart>
      <c:valAx>
        <c:axId val="536123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124624"/>
        <c:crosses val="autoZero"/>
        <c:crossBetween val="midCat"/>
      </c:valAx>
      <c:valAx>
        <c:axId val="53612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123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Online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Parameters!$A$53:$A$57</c:f>
              <c:numCache>
                <c:formatCode>General</c:formatCode>
                <c:ptCount val="5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1.1000000000000001</c:v>
                </c:pt>
                <c:pt idx="4">
                  <c:v>2</c:v>
                </c:pt>
              </c:numCache>
            </c:numRef>
          </c:xVal>
          <c:yVal>
            <c:numRef>
              <c:f>Parameters!$B$53:$B$57</c:f>
              <c:numCache>
                <c:formatCode>General</c:formatCode>
                <c:ptCount val="5"/>
                <c:pt idx="0">
                  <c:v>14.545999999999999</c:v>
                </c:pt>
                <c:pt idx="1">
                  <c:v>9.4079999999999995</c:v>
                </c:pt>
                <c:pt idx="2">
                  <c:v>8.4985999999999997</c:v>
                </c:pt>
                <c:pt idx="3">
                  <c:v>8.0368999999999993</c:v>
                </c:pt>
                <c:pt idx="4">
                  <c:v>8.2070000000000007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C9-4295-87A9-182CD2893B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130064"/>
        <c:axId val="536131024"/>
      </c:scatterChart>
      <c:valAx>
        <c:axId val="536130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>
                    <a:latin typeface="Calibri" panose="020F0502020204030204" pitchFamily="34" charset="0"/>
                    <a:cs typeface="Calibri" panose="020F0502020204030204" pitchFamily="34" charset="0"/>
                  </a:rPr>
                  <a:t>η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131024"/>
        <c:crosses val="autoZero"/>
        <c:crossBetween val="midCat"/>
      </c:valAx>
      <c:valAx>
        <c:axId val="53613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test log perplexity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130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Parameters!$C$52</c:f>
              <c:strCache>
                <c:ptCount val="1"/>
                <c:pt idx="0">
                  <c:v>Training likelihood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Parameters!$A$53:$A$57</c:f>
              <c:numCache>
                <c:formatCode>General</c:formatCode>
                <c:ptCount val="5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1.1000000000000001</c:v>
                </c:pt>
                <c:pt idx="4">
                  <c:v>2</c:v>
                </c:pt>
              </c:numCache>
            </c:numRef>
          </c:xVal>
          <c:yVal>
            <c:numRef>
              <c:f>Parameters!$C$53:$C$57</c:f>
              <c:numCache>
                <c:formatCode>General</c:formatCode>
                <c:ptCount val="5"/>
                <c:pt idx="0">
                  <c:v>-1632536.5430000001</c:v>
                </c:pt>
                <c:pt idx="1">
                  <c:v>-1409599.6410000001</c:v>
                </c:pt>
                <c:pt idx="2">
                  <c:v>-1370563.5490000001</c:v>
                </c:pt>
                <c:pt idx="3">
                  <c:v>-1354710.7949999999</c:v>
                </c:pt>
                <c:pt idx="4">
                  <c:v>-1365043.378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80-4BF2-B379-CE6A7847D3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130064"/>
        <c:axId val="536130704"/>
      </c:scatterChart>
      <c:valAx>
        <c:axId val="536130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130704"/>
        <c:crosses val="autoZero"/>
        <c:crossBetween val="midCat"/>
      </c:valAx>
      <c:valAx>
        <c:axId val="53613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130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Online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Parameters!$A$68:$A$71</c:f>
              <c:numCache>
                <c:formatCode>General</c:formatCode>
                <c:ptCount val="4"/>
                <c:pt idx="0">
                  <c:v>0.1</c:v>
                </c:pt>
                <c:pt idx="1">
                  <c:v>0.5</c:v>
                </c:pt>
                <c:pt idx="2">
                  <c:v>1.1000000000000001</c:v>
                </c:pt>
                <c:pt idx="3">
                  <c:v>2</c:v>
                </c:pt>
              </c:numCache>
            </c:numRef>
          </c:xVal>
          <c:yVal>
            <c:numRef>
              <c:f>Parameters!$B$68:$B$71</c:f>
              <c:numCache>
                <c:formatCode>General</c:formatCode>
                <c:ptCount val="4"/>
                <c:pt idx="0">
                  <c:v>8.0776000000000003</c:v>
                </c:pt>
                <c:pt idx="1">
                  <c:v>8.0153947434787103</c:v>
                </c:pt>
                <c:pt idx="2">
                  <c:v>8.0261999999999993</c:v>
                </c:pt>
                <c:pt idx="3">
                  <c:v>8.0169999999999995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35-4902-A23D-E694BBC0B8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130064"/>
        <c:axId val="536131024"/>
      </c:scatterChart>
      <c:valAx>
        <c:axId val="536130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/>
                  <a:t>α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131024"/>
        <c:crosses val="autoZero"/>
        <c:crossBetween val="midCat"/>
      </c:valAx>
      <c:valAx>
        <c:axId val="53613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test log perplexity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130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  <cx:data id="1">
      <cx:numDim type="val">
        <cx:f>_xlchart.v1.1</cx:f>
      </cx:numDim>
    </cx:data>
  </cx:chartData>
  <cx:chart>
    <cx:title pos="t" align="ctr" overlay="0">
      <cx:tx>
        <cx:txData>
          <cx:v>Running time per iteration (sec)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Running time per iteration (sec)</a:t>
          </a:r>
        </a:p>
      </cx:txPr>
    </cx:title>
    <cx:plotArea>
      <cx:plotAreaRegion>
        <cx:series layoutId="boxWhisker" uniqueId="{8379E291-FBDE-4FC2-A124-37EC0337DAC2}" formatIdx="0">
          <cx:tx>
            <cx:txData>
              <cx:f/>
              <cx:v>EM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00000003-F190-4DD6-8F0C-F46AA02342CE}">
          <cx:tx>
            <cx:txData>
              <cx:f/>
              <cx:v>Online</cx:v>
            </cx:txData>
          </cx:tx>
          <cx:dataId val="1"/>
          <cx:layoutPr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6" Type="http://schemas.openxmlformats.org/officeDocument/2006/relationships/chart" Target="../charts/chart21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213360</xdr:colOff>
      <xdr:row>1</xdr:row>
      <xdr:rowOff>175260</xdr:rowOff>
    </xdr:from>
    <xdr:to>
      <xdr:col>11</xdr:col>
      <xdr:colOff>518160</xdr:colOff>
      <xdr:row>16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666565-B660-4CCB-A78C-E23BBDAD49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358140</xdr:colOff>
      <xdr:row>1</xdr:row>
      <xdr:rowOff>167640</xdr:rowOff>
    </xdr:from>
    <xdr:to>
      <xdr:col>20</xdr:col>
      <xdr:colOff>53340</xdr:colOff>
      <xdr:row>16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CB6EB9-0B7A-40C8-A3C6-83E0DB63FA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213360</xdr:colOff>
      <xdr:row>18</xdr:row>
      <xdr:rowOff>76200</xdr:rowOff>
    </xdr:from>
    <xdr:to>
      <xdr:col>11</xdr:col>
      <xdr:colOff>518160</xdr:colOff>
      <xdr:row>33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1AF05D6-D5AD-4326-B6BD-CDC54AA26B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388620</xdr:colOff>
      <xdr:row>18</xdr:row>
      <xdr:rowOff>106680</xdr:rowOff>
    </xdr:from>
    <xdr:to>
      <xdr:col>20</xdr:col>
      <xdr:colOff>83820</xdr:colOff>
      <xdr:row>33</xdr:row>
      <xdr:rowOff>106680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ABFF0CA-94E4-4AD6-8A9B-C3361AC41A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297180</xdr:colOff>
      <xdr:row>34</xdr:row>
      <xdr:rowOff>99060</xdr:rowOff>
    </xdr:from>
    <xdr:to>
      <xdr:col>11</xdr:col>
      <xdr:colOff>601980</xdr:colOff>
      <xdr:row>49</xdr:row>
      <xdr:rowOff>99060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57BC429-1E09-4CCB-90E9-E9E7DB57A6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403860</xdr:colOff>
      <xdr:row>34</xdr:row>
      <xdr:rowOff>99060</xdr:rowOff>
    </xdr:from>
    <xdr:to>
      <xdr:col>20</xdr:col>
      <xdr:colOff>99060</xdr:colOff>
      <xdr:row>49</xdr:row>
      <xdr:rowOff>99060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1E98E9D-9341-4BC3-ADCD-BB3C7594BA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358140</xdr:colOff>
      <xdr:row>50</xdr:row>
      <xdr:rowOff>152400</xdr:rowOff>
    </xdr:from>
    <xdr:to>
      <xdr:col>12</xdr:col>
      <xdr:colOff>53340</xdr:colOff>
      <xdr:row>65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6966C22-2315-4B19-AD0F-1D2164EF38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449580</xdr:colOff>
      <xdr:row>50</xdr:row>
      <xdr:rowOff>160020</xdr:rowOff>
    </xdr:from>
    <xdr:to>
      <xdr:col>20</xdr:col>
      <xdr:colOff>144780</xdr:colOff>
      <xdr:row>65</xdr:row>
      <xdr:rowOff>160020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28C5C7C-D1BB-41EA-AD09-BC70412BF0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441960</xdr:colOff>
      <xdr:row>69</xdr:row>
      <xdr:rowOff>0</xdr:rowOff>
    </xdr:from>
    <xdr:to>
      <xdr:col>12</xdr:col>
      <xdr:colOff>137160</xdr:colOff>
      <xdr:row>83</xdr:row>
      <xdr:rowOff>99060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E2B2E84C-E571-4ABC-997C-7CBF6053F8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0</xdr:colOff>
      <xdr:row>69</xdr:row>
      <xdr:rowOff>0</xdr:rowOff>
    </xdr:from>
    <xdr:to>
      <xdr:col>20</xdr:col>
      <xdr:colOff>304800</xdr:colOff>
      <xdr:row>84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286D773C-5A3A-45FE-A91D-3E5C13AE6F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215152</xdr:colOff>
      <xdr:row>1</xdr:row>
      <xdr:rowOff>26893</xdr:rowOff>
    </xdr:from>
    <xdr:to>
      <xdr:col>16</xdr:col>
      <xdr:colOff>116541</xdr:colOff>
      <xdr:row>21</xdr:row>
      <xdr:rowOff>35859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C654BC-995D-4C51-B8D0-4BD1DD0943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285078</xdr:colOff>
      <xdr:row>1</xdr:row>
      <xdr:rowOff>0</xdr:rowOff>
    </xdr:from>
    <xdr:to>
      <xdr:col>24</xdr:col>
      <xdr:colOff>233084</xdr:colOff>
      <xdr:row>21</xdr:row>
      <xdr:rowOff>35860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5B168D4-545E-4FE3-92DB-C1974E1480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228600</xdr:colOff>
      <xdr:row>23</xdr:row>
      <xdr:rowOff>147918</xdr:rowOff>
    </xdr:from>
    <xdr:to>
      <xdr:col>14</xdr:col>
      <xdr:colOff>466165</xdr:colOff>
      <xdr:row>44</xdr:row>
      <xdr:rowOff>125506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933A142C-4BF0-4865-8BD8-E9CE125F17B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233160" y="4354158"/>
              <a:ext cx="3895165" cy="381806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210670</xdr:colOff>
      <xdr:row>27</xdr:row>
      <xdr:rowOff>31376</xdr:rowOff>
    </xdr:from>
    <xdr:to>
      <xdr:col>7</xdr:col>
      <xdr:colOff>286871</xdr:colOff>
      <xdr:row>44</xdr:row>
      <xdr:rowOff>98612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516DFBB-4C58-4C82-9AB2-43820EF532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430306</xdr:colOff>
      <xdr:row>0</xdr:row>
      <xdr:rowOff>152400</xdr:rowOff>
    </xdr:from>
    <xdr:to>
      <xdr:col>32</xdr:col>
      <xdr:colOff>378312</xdr:colOff>
      <xdr:row>21</xdr:row>
      <xdr:rowOff>8966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1D42F47-B508-41D9-B07A-C8CBF64311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407894</xdr:colOff>
      <xdr:row>22</xdr:row>
      <xdr:rowOff>121022</xdr:rowOff>
    </xdr:from>
    <xdr:to>
      <xdr:col>22</xdr:col>
      <xdr:colOff>134470</xdr:colOff>
      <xdr:row>43</xdr:row>
      <xdr:rowOff>71717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8298991-119F-4D8B-8ACD-0C7312DCC7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579120</xdr:colOff>
      <xdr:row>1</xdr:row>
      <xdr:rowOff>60960</xdr:rowOff>
    </xdr:from>
    <xdr:to>
      <xdr:col>11</xdr:col>
      <xdr:colOff>274320</xdr:colOff>
      <xdr:row>16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46A709-792E-41A3-8067-333C647394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571500</xdr:colOff>
      <xdr:row>19</xdr:row>
      <xdr:rowOff>60960</xdr:rowOff>
    </xdr:from>
    <xdr:to>
      <xdr:col>11</xdr:col>
      <xdr:colOff>266700</xdr:colOff>
      <xdr:row>34</xdr:row>
      <xdr:rowOff>60960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5D4288F-43AF-414F-8EF7-96580131BD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15240</xdr:colOff>
      <xdr:row>36</xdr:row>
      <xdr:rowOff>106680</xdr:rowOff>
    </xdr:from>
    <xdr:to>
      <xdr:col>11</xdr:col>
      <xdr:colOff>320040</xdr:colOff>
      <xdr:row>51</xdr:row>
      <xdr:rowOff>106680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1AB9D6C-108F-4037-8D68-359411ABD0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601980</xdr:colOff>
      <xdr:row>54</xdr:row>
      <xdr:rowOff>160020</xdr:rowOff>
    </xdr:from>
    <xdr:to>
      <xdr:col>11</xdr:col>
      <xdr:colOff>297180</xdr:colOff>
      <xdr:row>69</xdr:row>
      <xdr:rowOff>160020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71B0759-BE57-46BC-97E3-8A2ECDD2D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152400</xdr:colOff>
      <xdr:row>71</xdr:row>
      <xdr:rowOff>60960</xdr:rowOff>
    </xdr:from>
    <xdr:to>
      <xdr:col>11</xdr:col>
      <xdr:colOff>457200</xdr:colOff>
      <xdr:row>86</xdr:row>
      <xdr:rowOff>60960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4B88205-FEFB-4661-B5AE-64D5C5F0C7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220980</xdr:colOff>
      <xdr:row>89</xdr:row>
      <xdr:rowOff>83820</xdr:rowOff>
    </xdr:from>
    <xdr:to>
      <xdr:col>11</xdr:col>
      <xdr:colOff>525780</xdr:colOff>
      <xdr:row>104</xdr:row>
      <xdr:rowOff>83820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8B3BF00-703A-454A-8377-4DAA43DBA8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91440</xdr:colOff>
      <xdr:row>2</xdr:row>
      <xdr:rowOff>38100</xdr:rowOff>
    </xdr:from>
    <xdr:to>
      <xdr:col>11</xdr:col>
      <xdr:colOff>396240</xdr:colOff>
      <xdr:row>17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FF7275-96B0-4164-80A1-C0E6B3727C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102870</xdr:colOff>
      <xdr:row>18</xdr:row>
      <xdr:rowOff>15240</xdr:rowOff>
    </xdr:from>
    <xdr:to>
      <xdr:col>12</xdr:col>
      <xdr:colOff>137160</xdr:colOff>
      <xdr:row>34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35F071-0FE8-4D72-A206-900F3F23F49F}"/>
            </a:ext>
            <a:ext uri="{147F2762-F138-4A5C-976F-8EAC2B608ADB}">
              <a16:predDERef xmlns:a16="http://schemas.microsoft.com/office/drawing/2014/main" pred="{33FF7275-96B0-4164-80A1-C0E6B3727C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8"/>
  <sheetViews>
    <sheetView tabSelected="1" workbookViewId="0">
      <selection activeCell="H9" sqref="H9"/>
    </sheetView>
  </sheetViews>
  <sheetFormatPr defaultRowHeight="14.4" x14ac:dyDescent="0.3"/>
  <cols>
    <col min="1" max="1" width="12.44140625" customWidth="1"/>
    <col min="2" max="2" width="19.5546875" customWidth="1"/>
    <col min="3" max="4" width="22.88671875" customWidth="1"/>
    <col min="5" max="5" width="12.6640625" customWidth="1"/>
    <col min="6" max="6" width="21" customWidth="1"/>
    <col min="7" max="7" width="20.6640625" customWidth="1"/>
    <col min="8" max="8" width="16.5546875" customWidth="1"/>
    <col min="9" max="10" width="17.88671875" customWidth="1"/>
    <col min="11" max="11" width="16.88671875" customWidth="1"/>
    <col min="12" max="13" width="13" customWidth="1"/>
    <col min="14" max="14" width="13.44140625" customWidth="1"/>
  </cols>
  <sheetData>
    <row r="1" spans="1:13" x14ac:dyDescent="0.3">
      <c r="A1" s="1" t="s">
        <v>52</v>
      </c>
    </row>
    <row r="2" spans="1:13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</row>
    <row r="3" spans="1:13" x14ac:dyDescent="0.3">
      <c r="A3" t="s">
        <v>13</v>
      </c>
      <c r="B3">
        <v>1</v>
      </c>
      <c r="C3">
        <v>1.1000000000000001</v>
      </c>
      <c r="D3">
        <v>1.1000000000000001</v>
      </c>
      <c r="E3" t="s">
        <v>14</v>
      </c>
      <c r="F3">
        <v>10</v>
      </c>
      <c r="G3">
        <v>100</v>
      </c>
      <c r="H3">
        <v>1375.4069</v>
      </c>
      <c r="I3">
        <v>5509.692</v>
      </c>
      <c r="J3">
        <v>4134.2809999999999</v>
      </c>
      <c r="K3">
        <v>-1155697.5092369399</v>
      </c>
      <c r="L3">
        <v>-1162041.99707</v>
      </c>
      <c r="M3">
        <v>6344</v>
      </c>
    </row>
    <row r="4" spans="1:13" x14ac:dyDescent="0.3">
      <c r="A4" t="s">
        <v>13</v>
      </c>
      <c r="B4">
        <v>2</v>
      </c>
      <c r="C4">
        <v>1.1000000000000001</v>
      </c>
      <c r="D4">
        <v>1.5</v>
      </c>
      <c r="E4" t="s">
        <v>14</v>
      </c>
      <c r="F4">
        <v>10</v>
      </c>
      <c r="G4">
        <v>100</v>
      </c>
      <c r="H4">
        <v>436.02859999999998</v>
      </c>
      <c r="I4">
        <v>1730.7967000000001</v>
      </c>
      <c r="J4">
        <v>1294.77</v>
      </c>
      <c r="K4">
        <v>-1225313.9125999999</v>
      </c>
      <c r="L4">
        <v>-1235646.1520199999</v>
      </c>
      <c r="M4">
        <v>10333</v>
      </c>
    </row>
    <row r="5" spans="1:13" x14ac:dyDescent="0.3">
      <c r="A5" t="s">
        <v>13</v>
      </c>
      <c r="B5">
        <v>3</v>
      </c>
      <c r="C5">
        <v>1.1000000000000001</v>
      </c>
      <c r="D5">
        <v>2</v>
      </c>
      <c r="E5" t="s">
        <v>14</v>
      </c>
      <c r="F5">
        <v>10</v>
      </c>
      <c r="G5">
        <v>100</v>
      </c>
      <c r="H5">
        <v>290.60019999999997</v>
      </c>
      <c r="I5">
        <v>1144.4692</v>
      </c>
      <c r="J5">
        <v>853.85900000000004</v>
      </c>
      <c r="K5">
        <v>-1269094.0257000001</v>
      </c>
      <c r="L5">
        <v>-1277432.9453</v>
      </c>
      <c r="M5">
        <v>8338</v>
      </c>
    </row>
    <row r="6" spans="1:13" x14ac:dyDescent="0.3">
      <c r="A6" t="s">
        <v>13</v>
      </c>
      <c r="B6">
        <v>4</v>
      </c>
      <c r="C6">
        <v>1.1000000000000001</v>
      </c>
      <c r="D6">
        <v>2.5</v>
      </c>
      <c r="E6" t="s">
        <v>14</v>
      </c>
      <c r="F6">
        <v>10</v>
      </c>
      <c r="G6">
        <v>100</v>
      </c>
      <c r="H6">
        <v>256.20119999999997</v>
      </c>
      <c r="I6">
        <v>1005.4127</v>
      </c>
      <c r="J6">
        <v>749.21100000000001</v>
      </c>
      <c r="K6">
        <v>-1154734.2601999999</v>
      </c>
      <c r="L6">
        <v>-1164934.1802000001</v>
      </c>
      <c r="M6">
        <v>10200</v>
      </c>
    </row>
    <row r="7" spans="1:13" x14ac:dyDescent="0.3">
      <c r="A7" t="s">
        <v>13</v>
      </c>
      <c r="B7">
        <v>5</v>
      </c>
      <c r="C7">
        <v>1.1000000000000001</v>
      </c>
      <c r="D7">
        <v>3</v>
      </c>
      <c r="E7" t="s">
        <v>14</v>
      </c>
      <c r="F7">
        <v>10</v>
      </c>
      <c r="G7">
        <v>100</v>
      </c>
      <c r="H7">
        <v>285.52879999999999</v>
      </c>
      <c r="I7">
        <v>1123.0963999999999</v>
      </c>
      <c r="J7">
        <v>837.56100000000004</v>
      </c>
      <c r="K7">
        <v>-1292698.9208</v>
      </c>
      <c r="L7">
        <v>-1302748.764</v>
      </c>
      <c r="M7" s="4">
        <v>10050</v>
      </c>
    </row>
    <row r="8" spans="1:13" x14ac:dyDescent="0.3">
      <c r="M8" s="4"/>
    </row>
    <row r="9" spans="1:13" x14ac:dyDescent="0.3">
      <c r="A9" s="1" t="s">
        <v>53</v>
      </c>
      <c r="M9" s="4"/>
    </row>
    <row r="10" spans="1:13" x14ac:dyDescent="0.3">
      <c r="A10" t="s">
        <v>0</v>
      </c>
      <c r="B10" t="s">
        <v>1</v>
      </c>
      <c r="C10" t="s">
        <v>2</v>
      </c>
      <c r="D10" t="s">
        <v>3</v>
      </c>
      <c r="E10" t="s">
        <v>4</v>
      </c>
      <c r="F10" t="s">
        <v>5</v>
      </c>
      <c r="G10" t="s">
        <v>6</v>
      </c>
      <c r="H10" t="s">
        <v>7</v>
      </c>
      <c r="I10" t="s">
        <v>8</v>
      </c>
      <c r="J10" t="s">
        <v>9</v>
      </c>
      <c r="K10" t="s">
        <v>10</v>
      </c>
      <c r="L10" t="s">
        <v>11</v>
      </c>
      <c r="M10" t="s">
        <v>12</v>
      </c>
    </row>
    <row r="11" spans="1:13" x14ac:dyDescent="0.3">
      <c r="A11" t="s">
        <v>13</v>
      </c>
      <c r="B11">
        <v>6</v>
      </c>
      <c r="C11">
        <v>1.5</v>
      </c>
      <c r="D11">
        <v>1.1000000000000001</v>
      </c>
      <c r="E11" t="s">
        <v>14</v>
      </c>
      <c r="F11">
        <v>10</v>
      </c>
      <c r="G11">
        <v>100</v>
      </c>
      <c r="H11">
        <v>302.88650000000001</v>
      </c>
      <c r="I11">
        <v>1196.0014000000001</v>
      </c>
      <c r="J11">
        <v>893.11400000000003</v>
      </c>
      <c r="K11">
        <v>-1183839.4523</v>
      </c>
      <c r="L11">
        <v>-1192041.99707</v>
      </c>
      <c r="M11">
        <v>8202</v>
      </c>
    </row>
    <row r="12" spans="1:13" x14ac:dyDescent="0.3">
      <c r="A12" t="s">
        <v>13</v>
      </c>
      <c r="B12">
        <v>7</v>
      </c>
      <c r="C12">
        <v>2</v>
      </c>
      <c r="D12">
        <v>1.1000000000000001</v>
      </c>
      <c r="E12" t="s">
        <v>14</v>
      </c>
      <c r="F12">
        <v>10</v>
      </c>
      <c r="G12">
        <v>100</v>
      </c>
      <c r="H12">
        <v>143.86179999999999</v>
      </c>
      <c r="I12">
        <v>556.21100000000001</v>
      </c>
      <c r="J12">
        <v>412.35</v>
      </c>
      <c r="K12">
        <v>-1204428.4321999999</v>
      </c>
      <c r="L12">
        <v>-1210646.4601</v>
      </c>
      <c r="M12">
        <v>6218</v>
      </c>
    </row>
    <row r="13" spans="1:13" x14ac:dyDescent="0.3">
      <c r="A13" t="s">
        <v>13</v>
      </c>
      <c r="B13">
        <v>8</v>
      </c>
      <c r="C13">
        <v>2.5</v>
      </c>
      <c r="D13">
        <v>1.1000000000000001</v>
      </c>
      <c r="E13" t="s">
        <v>14</v>
      </c>
      <c r="F13">
        <v>10</v>
      </c>
      <c r="G13">
        <v>100</v>
      </c>
      <c r="H13">
        <v>104.9847</v>
      </c>
      <c r="I13">
        <v>399.63220000000001</v>
      </c>
      <c r="J13">
        <v>294.64999999999998</v>
      </c>
      <c r="K13">
        <v>-1219234.3056999999</v>
      </c>
      <c r="L13">
        <v>-1228997.7848</v>
      </c>
      <c r="M13">
        <v>9763</v>
      </c>
    </row>
    <row r="14" spans="1:13" x14ac:dyDescent="0.3">
      <c r="A14" t="s">
        <v>13</v>
      </c>
      <c r="B14">
        <v>9</v>
      </c>
      <c r="C14">
        <v>3</v>
      </c>
      <c r="D14">
        <v>1.1000000000000001</v>
      </c>
      <c r="E14" t="s">
        <v>14</v>
      </c>
      <c r="F14">
        <v>10</v>
      </c>
      <c r="G14">
        <v>100</v>
      </c>
      <c r="H14">
        <v>79.9773</v>
      </c>
      <c r="I14">
        <v>298.82040000000001</v>
      </c>
      <c r="J14">
        <v>218.84299999999999</v>
      </c>
      <c r="K14">
        <v>-1231321.9764</v>
      </c>
      <c r="L14">
        <v>-1240426.944018</v>
      </c>
      <c r="M14">
        <v>9105</v>
      </c>
    </row>
    <row r="15" spans="1:13" x14ac:dyDescent="0.3">
      <c r="A15" t="s">
        <v>15</v>
      </c>
      <c r="B15">
        <v>10</v>
      </c>
      <c r="C15">
        <v>3.5</v>
      </c>
      <c r="D15">
        <v>1.1000000000000001</v>
      </c>
      <c r="E15" t="s">
        <v>14</v>
      </c>
      <c r="F15">
        <v>10</v>
      </c>
      <c r="G15">
        <v>100</v>
      </c>
      <c r="H15">
        <v>67.004499999999993</v>
      </c>
      <c r="I15">
        <v>246.44239999999999</v>
      </c>
      <c r="J15">
        <v>179.43</v>
      </c>
      <c r="K15">
        <v>-1072049.51501</v>
      </c>
      <c r="L15">
        <v>-1240426.9439999999</v>
      </c>
      <c r="M15">
        <v>168377</v>
      </c>
    </row>
    <row r="16" spans="1:13" x14ac:dyDescent="0.3">
      <c r="A16" t="s">
        <v>15</v>
      </c>
      <c r="B16">
        <v>11</v>
      </c>
      <c r="C16">
        <v>4</v>
      </c>
      <c r="D16">
        <v>1.1000000000000001</v>
      </c>
      <c r="E16" t="s">
        <v>14</v>
      </c>
      <c r="F16">
        <v>10</v>
      </c>
      <c r="G16">
        <v>100</v>
      </c>
      <c r="H16">
        <v>69.075999999999993</v>
      </c>
      <c r="I16">
        <v>264.36959999999999</v>
      </c>
      <c r="J16">
        <v>155.28100000000001</v>
      </c>
      <c r="K16">
        <v>-1248337.7542999999</v>
      </c>
      <c r="L16">
        <v>-9325294.2916999999</v>
      </c>
      <c r="M16">
        <v>8076957</v>
      </c>
    </row>
    <row r="17" spans="1:13" x14ac:dyDescent="0.3">
      <c r="A17" t="s">
        <v>15</v>
      </c>
      <c r="B17">
        <v>12</v>
      </c>
      <c r="C17">
        <v>4.5</v>
      </c>
      <c r="D17">
        <v>1.1000000000000001</v>
      </c>
      <c r="E17" t="s">
        <v>14</v>
      </c>
      <c r="F17">
        <v>10</v>
      </c>
      <c r="G17">
        <v>100</v>
      </c>
      <c r="H17">
        <v>53.1494</v>
      </c>
      <c r="I17">
        <v>290.31</v>
      </c>
      <c r="J17">
        <v>137.16999999999999</v>
      </c>
      <c r="K17">
        <v>-1255646.5201999999</v>
      </c>
      <c r="L17">
        <v>-8278676.9511000002</v>
      </c>
      <c r="M17">
        <v>7023030</v>
      </c>
    </row>
    <row r="18" spans="1:13" x14ac:dyDescent="0.3">
      <c r="A18" t="s">
        <v>15</v>
      </c>
      <c r="B18">
        <v>13</v>
      </c>
      <c r="C18">
        <v>5</v>
      </c>
      <c r="D18">
        <v>1.1000000000000001</v>
      </c>
      <c r="E18" t="s">
        <v>14</v>
      </c>
      <c r="F18">
        <v>10</v>
      </c>
      <c r="G18">
        <v>100</v>
      </c>
      <c r="H18">
        <v>48.423000000000002</v>
      </c>
      <c r="I18">
        <v>235.06700000000001</v>
      </c>
      <c r="J18">
        <v>122.65</v>
      </c>
      <c r="K18">
        <v>-1262041.997</v>
      </c>
      <c r="L18">
        <v>-7442327.7626</v>
      </c>
      <c r="M18">
        <v>6180286</v>
      </c>
    </row>
    <row r="19" spans="1:13" x14ac:dyDescent="0.3">
      <c r="A19" t="s">
        <v>15</v>
      </c>
      <c r="B19">
        <v>14</v>
      </c>
      <c r="C19">
        <v>6</v>
      </c>
      <c r="D19">
        <v>1.1000000000000001</v>
      </c>
      <c r="E19" t="s">
        <v>14</v>
      </c>
      <c r="F19">
        <v>10</v>
      </c>
      <c r="G19">
        <v>100</v>
      </c>
      <c r="H19">
        <v>90.24</v>
      </c>
      <c r="I19">
        <v>217.654</v>
      </c>
      <c r="J19">
        <v>127.4</v>
      </c>
      <c r="K19">
        <v>-1274648.3656200699</v>
      </c>
      <c r="L19">
        <v>-6165906.5040999996</v>
      </c>
      <c r="M19">
        <v>4891258</v>
      </c>
    </row>
    <row r="20" spans="1:13" x14ac:dyDescent="0.3">
      <c r="A20" t="s">
        <v>15</v>
      </c>
      <c r="B20">
        <v>15</v>
      </c>
      <c r="C20">
        <v>8</v>
      </c>
      <c r="D20">
        <v>1.1000000000000001</v>
      </c>
      <c r="E20" t="s">
        <v>14</v>
      </c>
      <c r="F20">
        <v>10</v>
      </c>
      <c r="G20">
        <v>100</v>
      </c>
      <c r="H20">
        <v>160.85</v>
      </c>
      <c r="I20">
        <v>285.34559999999999</v>
      </c>
      <c r="J20">
        <v>124.49</v>
      </c>
      <c r="K20">
        <v>-1294068.1908</v>
      </c>
      <c r="L20">
        <v>-4156533.9238</v>
      </c>
      <c r="M20">
        <v>2862465</v>
      </c>
    </row>
    <row r="21" spans="1:13" x14ac:dyDescent="0.3">
      <c r="A21" t="s">
        <v>15</v>
      </c>
      <c r="B21">
        <v>16</v>
      </c>
      <c r="C21">
        <v>10</v>
      </c>
      <c r="D21">
        <v>1.1000000000000001</v>
      </c>
      <c r="E21" t="s">
        <v>14</v>
      </c>
      <c r="F21">
        <v>10</v>
      </c>
      <c r="G21">
        <v>100</v>
      </c>
      <c r="H21">
        <v>92.13</v>
      </c>
      <c r="I21">
        <v>224.83420000000001</v>
      </c>
      <c r="J21">
        <v>132.69999999999999</v>
      </c>
      <c r="K21">
        <v>-1306252.0889000001</v>
      </c>
      <c r="L21">
        <v>-3487339.3810000001</v>
      </c>
      <c r="M21">
        <v>2181087</v>
      </c>
    </row>
    <row r="22" spans="1:13" x14ac:dyDescent="0.3">
      <c r="A22" t="s">
        <v>15</v>
      </c>
      <c r="B22">
        <v>17</v>
      </c>
      <c r="C22">
        <v>20</v>
      </c>
      <c r="D22">
        <v>1.1000000000000001</v>
      </c>
      <c r="E22" t="s">
        <v>14</v>
      </c>
      <c r="F22">
        <v>10</v>
      </c>
      <c r="G22">
        <v>100</v>
      </c>
      <c r="H22">
        <v>108.95</v>
      </c>
      <c r="I22">
        <v>238.62219999999999</v>
      </c>
      <c r="J22">
        <v>129.66999999999999</v>
      </c>
      <c r="K22">
        <v>-1312608.42506</v>
      </c>
      <c r="L22">
        <v>-3202648.7275999999</v>
      </c>
      <c r="M22">
        <v>1890040</v>
      </c>
    </row>
    <row r="24" spans="1:13" s="1" customFormat="1" x14ac:dyDescent="0.3">
      <c r="A24" s="1" t="s">
        <v>54</v>
      </c>
    </row>
    <row r="25" spans="1:13" x14ac:dyDescent="0.3">
      <c r="A25" t="s">
        <v>0</v>
      </c>
      <c r="B25" t="s">
        <v>1</v>
      </c>
      <c r="C25" t="s">
        <v>2</v>
      </c>
      <c r="D25" t="s">
        <v>3</v>
      </c>
      <c r="E25" t="s">
        <v>4</v>
      </c>
      <c r="F25" t="s">
        <v>5</v>
      </c>
      <c r="G25" t="s">
        <v>6</v>
      </c>
      <c r="H25" t="s">
        <v>7</v>
      </c>
      <c r="I25" t="s">
        <v>8</v>
      </c>
      <c r="J25" t="s">
        <v>9</v>
      </c>
      <c r="K25" t="s">
        <v>10</v>
      </c>
      <c r="L25" t="s">
        <v>11</v>
      </c>
      <c r="M25" t="s">
        <v>12</v>
      </c>
    </row>
    <row r="26" spans="1:13" x14ac:dyDescent="0.3">
      <c r="A26" t="s">
        <v>15</v>
      </c>
      <c r="B26">
        <v>18</v>
      </c>
      <c r="C26">
        <v>3</v>
      </c>
      <c r="D26">
        <v>1.1000000000000001</v>
      </c>
      <c r="E26" t="s">
        <v>14</v>
      </c>
      <c r="F26">
        <v>10</v>
      </c>
      <c r="G26">
        <v>100</v>
      </c>
      <c r="H26">
        <v>41.040599999999998</v>
      </c>
      <c r="I26">
        <v>142.65430000000001</v>
      </c>
      <c r="J26">
        <v>101.61</v>
      </c>
      <c r="K26">
        <v>-1233199.1997</v>
      </c>
      <c r="L26">
        <v>-1299898.6340000001</v>
      </c>
      <c r="M26">
        <v>66699</v>
      </c>
    </row>
    <row r="27" spans="1:13" x14ac:dyDescent="0.3">
      <c r="A27" t="s">
        <v>15</v>
      </c>
      <c r="B27">
        <v>19</v>
      </c>
      <c r="C27">
        <v>3</v>
      </c>
      <c r="D27">
        <v>1.1000000000000001</v>
      </c>
      <c r="E27" t="s">
        <v>14</v>
      </c>
      <c r="F27">
        <v>20</v>
      </c>
      <c r="G27">
        <v>100</v>
      </c>
      <c r="H27">
        <v>79.9773</v>
      </c>
      <c r="I27">
        <v>398.82029999999997</v>
      </c>
      <c r="J27">
        <v>318.85000000000002</v>
      </c>
      <c r="K27">
        <v>-1231321.9764</v>
      </c>
      <c r="L27">
        <v>-2074617.138</v>
      </c>
      <c r="M27">
        <v>843296</v>
      </c>
    </row>
    <row r="28" spans="1:13" x14ac:dyDescent="0.3">
      <c r="A28" t="s">
        <v>15</v>
      </c>
      <c r="B28">
        <v>20</v>
      </c>
      <c r="C28">
        <v>3</v>
      </c>
      <c r="D28">
        <v>1.1000000000000001</v>
      </c>
      <c r="E28" t="s">
        <v>14</v>
      </c>
      <c r="F28">
        <v>30</v>
      </c>
      <c r="G28">
        <v>100</v>
      </c>
      <c r="H28">
        <v>124.40819999999999</v>
      </c>
      <c r="I28">
        <v>476.91250000000002</v>
      </c>
      <c r="J28">
        <v>352.51</v>
      </c>
      <c r="K28">
        <v>-1269104.1410000001</v>
      </c>
      <c r="L28">
        <v>-2419835.7000000002</v>
      </c>
      <c r="M28">
        <v>1150731</v>
      </c>
    </row>
    <row r="29" spans="1:13" x14ac:dyDescent="0.3">
      <c r="A29" t="s">
        <v>15</v>
      </c>
      <c r="B29">
        <v>21</v>
      </c>
      <c r="C29">
        <v>3</v>
      </c>
      <c r="D29">
        <v>1.1000000000000001</v>
      </c>
      <c r="E29" t="s">
        <v>14</v>
      </c>
      <c r="F29">
        <v>40</v>
      </c>
      <c r="G29">
        <v>100</v>
      </c>
      <c r="H29">
        <v>144.64160000000001</v>
      </c>
      <c r="I29">
        <v>502.27120000000002</v>
      </c>
      <c r="J29">
        <v>357.63</v>
      </c>
      <c r="K29">
        <v>-1296125.3063000001</v>
      </c>
      <c r="L29">
        <v>-2650544.4309999999</v>
      </c>
      <c r="M29">
        <v>1354419</v>
      </c>
    </row>
    <row r="30" spans="1:13" x14ac:dyDescent="0.3">
      <c r="A30" t="s">
        <v>15</v>
      </c>
      <c r="B30">
        <v>22</v>
      </c>
      <c r="C30">
        <v>3</v>
      </c>
      <c r="D30">
        <v>1.1000000000000001</v>
      </c>
      <c r="E30" t="s">
        <v>14</v>
      </c>
      <c r="F30">
        <v>50</v>
      </c>
      <c r="G30">
        <v>100</v>
      </c>
      <c r="H30">
        <v>158.6309</v>
      </c>
      <c r="I30">
        <v>509.30650000000003</v>
      </c>
      <c r="J30">
        <v>350.67599999999999</v>
      </c>
      <c r="K30">
        <v>-1319669.4805000001</v>
      </c>
      <c r="L30">
        <v>-3109991.2629999998</v>
      </c>
      <c r="M30">
        <v>1790322</v>
      </c>
    </row>
    <row r="31" spans="1:13" x14ac:dyDescent="0.3">
      <c r="A31" t="s">
        <v>15</v>
      </c>
      <c r="B31">
        <v>23</v>
      </c>
      <c r="C31">
        <v>3</v>
      </c>
      <c r="D31">
        <v>1.1000000000000001</v>
      </c>
      <c r="E31" t="s">
        <v>14</v>
      </c>
      <c r="F31">
        <v>60</v>
      </c>
      <c r="G31">
        <v>100</v>
      </c>
      <c r="H31">
        <v>186.05009999999999</v>
      </c>
      <c r="I31">
        <v>514.92399999999998</v>
      </c>
      <c r="J31">
        <v>328.87400000000002</v>
      </c>
      <c r="K31">
        <v>-1335773.57</v>
      </c>
      <c r="L31">
        <v>-3916763.287</v>
      </c>
      <c r="M31">
        <v>2580990</v>
      </c>
    </row>
    <row r="32" spans="1:13" ht="18.75" customHeight="1" x14ac:dyDescent="0.3">
      <c r="A32" t="s">
        <v>15</v>
      </c>
      <c r="B32">
        <v>24</v>
      </c>
      <c r="C32">
        <v>3</v>
      </c>
      <c r="D32">
        <v>1.1000000000000001</v>
      </c>
      <c r="E32" t="s">
        <v>14</v>
      </c>
      <c r="F32">
        <v>70</v>
      </c>
      <c r="G32">
        <v>100</v>
      </c>
      <c r="H32">
        <v>233.393</v>
      </c>
      <c r="I32">
        <v>574.38459999999998</v>
      </c>
      <c r="J32">
        <v>340.99099999999999</v>
      </c>
      <c r="K32">
        <v>-1340803.523</v>
      </c>
      <c r="L32">
        <v>-5131989.9139999999</v>
      </c>
      <c r="M32">
        <v>3971186</v>
      </c>
    </row>
    <row r="35" spans="1:13" x14ac:dyDescent="0.3">
      <c r="A35" s="1" t="s">
        <v>55</v>
      </c>
    </row>
    <row r="36" spans="1:13" x14ac:dyDescent="0.3">
      <c r="A36" t="s">
        <v>0</v>
      </c>
      <c r="B36" t="s">
        <v>1</v>
      </c>
      <c r="C36" t="s">
        <v>2</v>
      </c>
      <c r="D36" t="s">
        <v>3</v>
      </c>
      <c r="E36" t="s">
        <v>4</v>
      </c>
      <c r="F36" t="s">
        <v>5</v>
      </c>
      <c r="G36" t="s">
        <v>6</v>
      </c>
      <c r="H36" t="s">
        <v>7</v>
      </c>
      <c r="I36" t="s">
        <v>8</v>
      </c>
      <c r="J36" t="s">
        <v>9</v>
      </c>
      <c r="K36" t="s">
        <v>10</v>
      </c>
      <c r="L36" t="s">
        <v>11</v>
      </c>
      <c r="M36" t="s">
        <v>12</v>
      </c>
    </row>
    <row r="37" spans="1:13" x14ac:dyDescent="0.3">
      <c r="A37" t="s">
        <v>15</v>
      </c>
      <c r="C37">
        <v>0.05</v>
      </c>
      <c r="D37">
        <v>0.01</v>
      </c>
      <c r="F37">
        <v>20</v>
      </c>
      <c r="G37">
        <v>100</v>
      </c>
      <c r="H37">
        <v>9.3310999999999993</v>
      </c>
      <c r="I37">
        <v>14.545999999999999</v>
      </c>
      <c r="J37">
        <v>5.2140000000000004</v>
      </c>
      <c r="K37">
        <v>-1632536.5430000001</v>
      </c>
      <c r="L37">
        <v>-632768.55500000005</v>
      </c>
      <c r="M37">
        <v>999768</v>
      </c>
    </row>
    <row r="38" spans="1:13" x14ac:dyDescent="0.3">
      <c r="A38" t="s">
        <v>15</v>
      </c>
      <c r="C38">
        <v>0.05</v>
      </c>
      <c r="D38">
        <v>0.05</v>
      </c>
      <c r="F38">
        <v>20</v>
      </c>
      <c r="G38">
        <v>100</v>
      </c>
      <c r="H38">
        <v>8.0569000000000006</v>
      </c>
      <c r="I38">
        <v>9.4079999999999995</v>
      </c>
      <c r="J38">
        <v>1.3520000000000001</v>
      </c>
      <c r="K38">
        <v>-1409599.6410000001</v>
      </c>
      <c r="L38">
        <v>-409259.11599999998</v>
      </c>
      <c r="M38">
        <v>1000340</v>
      </c>
    </row>
    <row r="39" spans="1:13" x14ac:dyDescent="0.3">
      <c r="A39" t="s">
        <v>15</v>
      </c>
      <c r="C39">
        <v>0.05</v>
      </c>
      <c r="D39">
        <v>0.1</v>
      </c>
      <c r="F39">
        <v>20</v>
      </c>
      <c r="G39">
        <v>100</v>
      </c>
      <c r="H39">
        <v>7.8338000000000001</v>
      </c>
      <c r="I39">
        <v>8.4985999999999997</v>
      </c>
      <c r="J39">
        <v>0.66479999999999995</v>
      </c>
      <c r="K39">
        <v>-1370563.5490000001</v>
      </c>
      <c r="L39">
        <v>-369699.625</v>
      </c>
      <c r="M39">
        <v>1000864</v>
      </c>
    </row>
    <row r="40" spans="1:13" x14ac:dyDescent="0.3">
      <c r="A40" t="s">
        <v>15</v>
      </c>
      <c r="C40">
        <v>0.05</v>
      </c>
      <c r="D40">
        <v>1.1000000000000001</v>
      </c>
      <c r="F40">
        <v>20</v>
      </c>
      <c r="G40">
        <v>100</v>
      </c>
      <c r="H40">
        <v>7.7431000000000001</v>
      </c>
      <c r="I40">
        <v>8.0368999999999993</v>
      </c>
      <c r="J40">
        <v>0.29380000000000001</v>
      </c>
      <c r="K40">
        <v>-1354710.7949999999</v>
      </c>
      <c r="L40" s="1">
        <v>-349614.79300000001</v>
      </c>
      <c r="M40">
        <v>1005096</v>
      </c>
    </row>
    <row r="41" spans="1:13" x14ac:dyDescent="0.3">
      <c r="A41" t="s">
        <v>15</v>
      </c>
      <c r="C41">
        <v>0.05</v>
      </c>
      <c r="D41">
        <v>2</v>
      </c>
      <c r="F41">
        <v>20</v>
      </c>
      <c r="G41">
        <v>100</v>
      </c>
      <c r="H41">
        <v>7.8022</v>
      </c>
      <c r="I41">
        <v>8.2070000000000007</v>
      </c>
      <c r="J41">
        <v>0.40500000000000003</v>
      </c>
      <c r="K41">
        <v>-1365043.378</v>
      </c>
      <c r="L41">
        <v>-357014.95</v>
      </c>
      <c r="M41">
        <v>1008209</v>
      </c>
    </row>
    <row r="43" spans="1:13" x14ac:dyDescent="0.3">
      <c r="A43" s="1" t="s">
        <v>56</v>
      </c>
    </row>
    <row r="44" spans="1:13" x14ac:dyDescent="0.3">
      <c r="A44" t="s">
        <v>0</v>
      </c>
      <c r="B44" t="s">
        <v>1</v>
      </c>
      <c r="C44" t="s">
        <v>2</v>
      </c>
      <c r="D44" t="s">
        <v>3</v>
      </c>
      <c r="E44" t="s">
        <v>4</v>
      </c>
      <c r="F44" t="s">
        <v>5</v>
      </c>
      <c r="G44" t="s">
        <v>6</v>
      </c>
      <c r="H44" t="s">
        <v>7</v>
      </c>
      <c r="I44" t="s">
        <v>8</v>
      </c>
      <c r="J44" t="s">
        <v>9</v>
      </c>
      <c r="K44" t="s">
        <v>10</v>
      </c>
      <c r="L44" t="s">
        <v>11</v>
      </c>
      <c r="M44" t="s">
        <v>12</v>
      </c>
    </row>
    <row r="45" spans="1:13" x14ac:dyDescent="0.3">
      <c r="A45" t="s">
        <v>15</v>
      </c>
      <c r="C45">
        <v>0.1</v>
      </c>
      <c r="D45">
        <v>0.5</v>
      </c>
      <c r="F45">
        <v>10</v>
      </c>
      <c r="I45">
        <v>8.0776000000000003</v>
      </c>
      <c r="K45" s="6">
        <v>-416892734.83341998</v>
      </c>
    </row>
    <row r="46" spans="1:13" x14ac:dyDescent="0.3">
      <c r="A46" t="s">
        <v>15</v>
      </c>
      <c r="C46">
        <v>0.5</v>
      </c>
      <c r="D46">
        <v>0.5</v>
      </c>
      <c r="F46">
        <v>10</v>
      </c>
      <c r="I46">
        <v>8.0153947434787103</v>
      </c>
      <c r="K46" s="6">
        <v>-416870512.61119998</v>
      </c>
    </row>
    <row r="47" spans="1:13" x14ac:dyDescent="0.3">
      <c r="A47" t="s">
        <v>15</v>
      </c>
      <c r="C47">
        <v>1.1000000000000001</v>
      </c>
      <c r="D47">
        <v>0.5</v>
      </c>
      <c r="F47">
        <v>10</v>
      </c>
      <c r="I47">
        <v>8.0261999999999993</v>
      </c>
      <c r="K47" s="6">
        <v>-416809121.67342001</v>
      </c>
    </row>
    <row r="48" spans="1:13" x14ac:dyDescent="0.3">
      <c r="A48" t="s">
        <v>15</v>
      </c>
      <c r="C48">
        <v>2</v>
      </c>
      <c r="D48">
        <v>0.5</v>
      </c>
      <c r="F48">
        <v>10</v>
      </c>
      <c r="I48">
        <v>8.0169999999999995</v>
      </c>
      <c r="K48" s="6">
        <v>-416803748.64191401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3BFED-EE4F-4825-ABB8-0FDABC68DC7A}">
  <dimension ref="A2:C71"/>
  <sheetViews>
    <sheetView zoomScale="80" zoomScaleNormal="80" workbookViewId="0">
      <selection activeCell="C38" sqref="C38"/>
    </sheetView>
  </sheetViews>
  <sheetFormatPr defaultRowHeight="14.4" x14ac:dyDescent="0.3"/>
  <cols>
    <col min="2" max="2" width="12.88671875" bestFit="1" customWidth="1"/>
    <col min="3" max="3" width="15.88671875" bestFit="1" customWidth="1"/>
  </cols>
  <sheetData>
    <row r="2" spans="1:3" x14ac:dyDescent="0.3">
      <c r="A2" t="s">
        <v>16</v>
      </c>
    </row>
    <row r="3" spans="1:3" x14ac:dyDescent="0.3">
      <c r="A3" t="s">
        <v>17</v>
      </c>
      <c r="B3" t="s">
        <v>18</v>
      </c>
      <c r="C3" t="s">
        <v>19</v>
      </c>
    </row>
    <row r="4" spans="1:3" x14ac:dyDescent="0.3">
      <c r="A4">
        <v>1.5</v>
      </c>
      <c r="B4" s="8">
        <v>1196.0014000000001</v>
      </c>
      <c r="C4" s="11">
        <v>-1183839.4523</v>
      </c>
    </row>
    <row r="5" spans="1:3" x14ac:dyDescent="0.3">
      <c r="A5">
        <v>2</v>
      </c>
      <c r="B5" s="8">
        <v>556.21100000000001</v>
      </c>
      <c r="C5" s="11">
        <v>-1204428.4321999999</v>
      </c>
    </row>
    <row r="6" spans="1:3" x14ac:dyDescent="0.3">
      <c r="A6">
        <v>2.5</v>
      </c>
      <c r="B6" s="8">
        <v>399.63220000000001</v>
      </c>
      <c r="C6" s="11">
        <v>-1219234.3056999999</v>
      </c>
    </row>
    <row r="7" spans="1:3" x14ac:dyDescent="0.3">
      <c r="A7">
        <v>3</v>
      </c>
      <c r="B7" s="8">
        <v>298.82040000000001</v>
      </c>
      <c r="C7" s="11">
        <v>-1231321.9764</v>
      </c>
    </row>
    <row r="8" spans="1:3" x14ac:dyDescent="0.3">
      <c r="A8">
        <v>3.5</v>
      </c>
      <c r="B8" s="8">
        <v>246.44239999999999</v>
      </c>
      <c r="C8" s="11">
        <v>-1072049.51501</v>
      </c>
    </row>
    <row r="9" spans="1:3" x14ac:dyDescent="0.3">
      <c r="A9">
        <v>4</v>
      </c>
      <c r="B9" s="8">
        <v>264.36959999999999</v>
      </c>
      <c r="C9" s="11">
        <v>-1248337.7542999999</v>
      </c>
    </row>
    <row r="10" spans="1:3" x14ac:dyDescent="0.3">
      <c r="A10">
        <v>4.5</v>
      </c>
      <c r="B10" s="8">
        <v>290.31</v>
      </c>
      <c r="C10" s="11">
        <v>-1255646.5201999999</v>
      </c>
    </row>
    <row r="11" spans="1:3" x14ac:dyDescent="0.3">
      <c r="A11">
        <v>5</v>
      </c>
      <c r="B11" s="8">
        <v>235.06700000000001</v>
      </c>
      <c r="C11" s="11">
        <v>-1262041.997</v>
      </c>
    </row>
    <row r="12" spans="1:3" x14ac:dyDescent="0.3">
      <c r="A12">
        <v>6</v>
      </c>
      <c r="B12" s="8">
        <v>217.654</v>
      </c>
      <c r="C12" s="11">
        <v>-1274648.3656200699</v>
      </c>
    </row>
    <row r="13" spans="1:3" x14ac:dyDescent="0.3">
      <c r="A13">
        <v>8</v>
      </c>
      <c r="B13" s="8">
        <v>285.34559999999999</v>
      </c>
      <c r="C13" s="11">
        <v>-1294068.1908</v>
      </c>
    </row>
    <row r="14" spans="1:3" x14ac:dyDescent="0.3">
      <c r="A14">
        <v>10</v>
      </c>
      <c r="B14" s="8">
        <v>224.83420000000001</v>
      </c>
      <c r="C14" s="11">
        <v>-1306252.0889000001</v>
      </c>
    </row>
    <row r="15" spans="1:3" x14ac:dyDescent="0.3">
      <c r="A15">
        <v>20</v>
      </c>
      <c r="B15" s="8">
        <v>238.62219999999999</v>
      </c>
      <c r="C15" s="11">
        <v>-1312608.42506</v>
      </c>
    </row>
    <row r="19" spans="1:3" x14ac:dyDescent="0.3">
      <c r="A19" t="s">
        <v>20</v>
      </c>
    </row>
    <row r="20" spans="1:3" x14ac:dyDescent="0.3">
      <c r="A20" t="s">
        <v>21</v>
      </c>
      <c r="B20" t="s">
        <v>18</v>
      </c>
      <c r="C20" t="s">
        <v>19</v>
      </c>
    </row>
    <row r="21" spans="1:3" x14ac:dyDescent="0.3">
      <c r="A21">
        <v>1.1000000000000001</v>
      </c>
      <c r="B21">
        <v>5509.692</v>
      </c>
      <c r="C21">
        <v>-1155697.5092369399</v>
      </c>
    </row>
    <row r="22" spans="1:3" x14ac:dyDescent="0.3">
      <c r="A22">
        <v>1.5</v>
      </c>
      <c r="B22">
        <v>1730.7967000000001</v>
      </c>
      <c r="C22">
        <v>-1225313.9125999999</v>
      </c>
    </row>
    <row r="23" spans="1:3" x14ac:dyDescent="0.3">
      <c r="A23">
        <v>2</v>
      </c>
      <c r="B23">
        <v>1144.4692</v>
      </c>
      <c r="C23">
        <v>-1269094.0257000001</v>
      </c>
    </row>
    <row r="24" spans="1:3" x14ac:dyDescent="0.3">
      <c r="A24">
        <v>2.5</v>
      </c>
      <c r="B24">
        <v>1005.4127</v>
      </c>
      <c r="C24">
        <v>-1154734.2601999999</v>
      </c>
    </row>
    <row r="25" spans="1:3" x14ac:dyDescent="0.3">
      <c r="A25">
        <v>3</v>
      </c>
      <c r="B25">
        <v>1123.0963999999999</v>
      </c>
      <c r="C25">
        <v>-1292698.9208</v>
      </c>
    </row>
    <row r="35" spans="1:3" x14ac:dyDescent="0.3">
      <c r="A35" t="s">
        <v>22</v>
      </c>
    </row>
    <row r="36" spans="1:3" x14ac:dyDescent="0.3">
      <c r="A36" t="s">
        <v>23</v>
      </c>
      <c r="B36" t="s">
        <v>18</v>
      </c>
      <c r="C36" t="s">
        <v>19</v>
      </c>
    </row>
    <row r="37" spans="1:3" x14ac:dyDescent="0.3">
      <c r="A37">
        <v>10</v>
      </c>
      <c r="B37">
        <v>142.65430000000001</v>
      </c>
      <c r="C37">
        <v>-1233199.1997</v>
      </c>
    </row>
    <row r="38" spans="1:3" x14ac:dyDescent="0.3">
      <c r="A38">
        <v>20</v>
      </c>
      <c r="B38">
        <v>398.82029999999997</v>
      </c>
      <c r="C38">
        <v>-1231321.9764</v>
      </c>
    </row>
    <row r="39" spans="1:3" x14ac:dyDescent="0.3">
      <c r="A39">
        <v>30</v>
      </c>
      <c r="B39">
        <v>476.91250000000002</v>
      </c>
      <c r="C39">
        <v>-1269104.1410000001</v>
      </c>
    </row>
    <row r="40" spans="1:3" x14ac:dyDescent="0.3">
      <c r="A40">
        <v>40</v>
      </c>
      <c r="B40">
        <v>502.27120000000002</v>
      </c>
      <c r="C40">
        <v>-1296125.3063000001</v>
      </c>
    </row>
    <row r="41" spans="1:3" x14ac:dyDescent="0.3">
      <c r="A41">
        <v>50</v>
      </c>
      <c r="B41">
        <v>509.30650000000003</v>
      </c>
      <c r="C41">
        <v>-1319669.4805000001</v>
      </c>
    </row>
    <row r="42" spans="1:3" x14ac:dyDescent="0.3">
      <c r="A42">
        <v>60</v>
      </c>
      <c r="B42">
        <v>514.92399999999998</v>
      </c>
      <c r="C42">
        <v>-1335773.57</v>
      </c>
    </row>
    <row r="43" spans="1:3" x14ac:dyDescent="0.3">
      <c r="A43">
        <v>70</v>
      </c>
      <c r="B43">
        <v>574.38459999999998</v>
      </c>
      <c r="C43">
        <v>-1340803.523</v>
      </c>
    </row>
    <row r="50" spans="1:3" x14ac:dyDescent="0.3">
      <c r="A50" t="s">
        <v>24</v>
      </c>
    </row>
    <row r="51" spans="1:3" x14ac:dyDescent="0.3">
      <c r="A51" t="s">
        <v>59</v>
      </c>
    </row>
    <row r="52" spans="1:3" x14ac:dyDescent="0.3">
      <c r="A52" t="s">
        <v>21</v>
      </c>
      <c r="B52" t="s">
        <v>18</v>
      </c>
      <c r="C52" t="s">
        <v>19</v>
      </c>
    </row>
    <row r="53" spans="1:3" x14ac:dyDescent="0.3">
      <c r="A53">
        <v>0.01</v>
      </c>
      <c r="B53">
        <v>14.545999999999999</v>
      </c>
      <c r="C53">
        <v>-1632536.5430000001</v>
      </c>
    </row>
    <row r="54" spans="1:3" x14ac:dyDescent="0.3">
      <c r="A54">
        <v>0.05</v>
      </c>
      <c r="B54">
        <v>9.4079999999999995</v>
      </c>
      <c r="C54">
        <v>-1409599.6410000001</v>
      </c>
    </row>
    <row r="55" spans="1:3" x14ac:dyDescent="0.3">
      <c r="A55">
        <v>0.1</v>
      </c>
      <c r="B55">
        <v>8.4985999999999997</v>
      </c>
      <c r="C55">
        <v>-1370563.5490000001</v>
      </c>
    </row>
    <row r="56" spans="1:3" x14ac:dyDescent="0.3">
      <c r="A56">
        <v>1.1000000000000001</v>
      </c>
      <c r="B56">
        <v>8.0368999999999993</v>
      </c>
      <c r="C56">
        <v>-1354710.7949999999</v>
      </c>
    </row>
    <row r="57" spans="1:3" x14ac:dyDescent="0.3">
      <c r="A57">
        <v>2</v>
      </c>
      <c r="B57">
        <v>8.2070000000000007</v>
      </c>
      <c r="C57">
        <v>-1365043.378</v>
      </c>
    </row>
    <row r="66" spans="1:3" x14ac:dyDescent="0.3">
      <c r="A66" t="s">
        <v>25</v>
      </c>
    </row>
    <row r="67" spans="1:3" x14ac:dyDescent="0.3">
      <c r="A67" t="s">
        <v>17</v>
      </c>
      <c r="B67" t="s">
        <v>18</v>
      </c>
      <c r="C67" t="s">
        <v>19</v>
      </c>
    </row>
    <row r="68" spans="1:3" x14ac:dyDescent="0.3">
      <c r="A68">
        <v>0.1</v>
      </c>
      <c r="B68">
        <v>8.0776000000000003</v>
      </c>
      <c r="C68" s="6">
        <v>-416892734.83341998</v>
      </c>
    </row>
    <row r="69" spans="1:3" x14ac:dyDescent="0.3">
      <c r="A69">
        <v>0.5</v>
      </c>
      <c r="B69">
        <v>8.0153947434787103</v>
      </c>
      <c r="C69" s="6">
        <v>-416870512.61119998</v>
      </c>
    </row>
    <row r="70" spans="1:3" x14ac:dyDescent="0.3">
      <c r="A70">
        <v>1.1000000000000001</v>
      </c>
      <c r="B70">
        <v>8.0261999999999993</v>
      </c>
      <c r="C70" s="6">
        <v>-416809121.67342001</v>
      </c>
    </row>
    <row r="71" spans="1:3" x14ac:dyDescent="0.3">
      <c r="A71">
        <v>2</v>
      </c>
      <c r="B71">
        <v>8.0169999999999995</v>
      </c>
      <c r="C71" s="6">
        <v>-416803748.64191401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A56B3-7085-4856-A8BB-578C8063EE76}">
  <dimension ref="A2:G27"/>
  <sheetViews>
    <sheetView zoomScale="85" zoomScaleNormal="85" workbookViewId="0">
      <selection activeCell="X33" sqref="X33"/>
    </sheetView>
  </sheetViews>
  <sheetFormatPr defaultRowHeight="14.4" x14ac:dyDescent="0.3"/>
  <cols>
    <col min="2" max="2" width="15.6640625" bestFit="1" customWidth="1"/>
    <col min="3" max="3" width="12.5546875" bestFit="1" customWidth="1"/>
    <col min="4" max="4" width="11.109375" bestFit="1" customWidth="1"/>
    <col min="5" max="5" width="12.6640625" style="7" bestFit="1" customWidth="1"/>
  </cols>
  <sheetData>
    <row r="2" spans="1:7" x14ac:dyDescent="0.3">
      <c r="C2" t="s">
        <v>29</v>
      </c>
      <c r="D2" t="s">
        <v>24</v>
      </c>
    </row>
    <row r="3" spans="1:7" x14ac:dyDescent="0.3">
      <c r="B3" t="s">
        <v>26</v>
      </c>
      <c r="C3" t="s">
        <v>15</v>
      </c>
      <c r="D3" t="s">
        <v>15</v>
      </c>
    </row>
    <row r="4" spans="1:7" x14ac:dyDescent="0.3">
      <c r="B4" t="s">
        <v>27</v>
      </c>
      <c r="C4">
        <v>1.5</v>
      </c>
      <c r="D4">
        <v>0.5</v>
      </c>
    </row>
    <row r="5" spans="1:7" x14ac:dyDescent="0.3">
      <c r="B5" t="s">
        <v>28</v>
      </c>
      <c r="C5">
        <v>1.5</v>
      </c>
      <c r="D5">
        <v>0.5</v>
      </c>
    </row>
    <row r="6" spans="1:7" x14ac:dyDescent="0.3">
      <c r="B6" t="s">
        <v>23</v>
      </c>
      <c r="C6">
        <v>10</v>
      </c>
      <c r="D6">
        <v>10</v>
      </c>
    </row>
    <row r="8" spans="1:7" x14ac:dyDescent="0.3">
      <c r="B8" s="8" t="s">
        <v>29</v>
      </c>
    </row>
    <row r="9" spans="1:7" x14ac:dyDescent="0.3">
      <c r="A9" t="s">
        <v>30</v>
      </c>
      <c r="B9" t="s">
        <v>31</v>
      </c>
      <c r="C9" t="s">
        <v>8</v>
      </c>
      <c r="D9" t="s">
        <v>32</v>
      </c>
      <c r="E9" s="7" t="s">
        <v>33</v>
      </c>
      <c r="F9" s="7" t="s">
        <v>34</v>
      </c>
    </row>
    <row r="10" spans="1:7" x14ac:dyDescent="0.3">
      <c r="A10">
        <v>10</v>
      </c>
      <c r="B10" s="9">
        <v>-421812473.89279503</v>
      </c>
      <c r="C10">
        <v>10.225995724848</v>
      </c>
      <c r="D10">
        <v>113</v>
      </c>
      <c r="E10" s="7">
        <f t="shared" ref="E10" si="0">D10/A10</f>
        <v>11.3</v>
      </c>
      <c r="F10" s="7">
        <v>1470</v>
      </c>
      <c r="G10">
        <f>F10/60</f>
        <v>24.5</v>
      </c>
    </row>
    <row r="11" spans="1:7" x14ac:dyDescent="0.3">
      <c r="A11">
        <v>20</v>
      </c>
      <c r="B11" s="9">
        <v>-419538958.49426198</v>
      </c>
      <c r="C11">
        <v>15.1262901323362</v>
      </c>
      <c r="D11">
        <v>193</v>
      </c>
      <c r="E11" s="10">
        <f>D11/A11</f>
        <v>9.65</v>
      </c>
      <c r="F11">
        <v>1519</v>
      </c>
      <c r="G11">
        <f t="shared" ref="G11:G16" si="1">F11/60</f>
        <v>25.316666666666666</v>
      </c>
    </row>
    <row r="12" spans="1:7" x14ac:dyDescent="0.3">
      <c r="A12">
        <v>40</v>
      </c>
      <c r="B12" s="9">
        <v>-402585772.31947601</v>
      </c>
      <c r="C12">
        <v>23.4599844565215</v>
      </c>
      <c r="D12">
        <v>400</v>
      </c>
      <c r="E12" s="10">
        <f t="shared" ref="E12:E16" si="2">D12/A12</f>
        <v>10</v>
      </c>
      <c r="F12">
        <v>1562</v>
      </c>
      <c r="G12">
        <f t="shared" si="1"/>
        <v>26.033333333333335</v>
      </c>
    </row>
    <row r="13" spans="1:7" x14ac:dyDescent="0.3">
      <c r="A13">
        <v>50</v>
      </c>
      <c r="B13" s="9">
        <v>-401581979.46768498</v>
      </c>
      <c r="C13">
        <v>22.627292104781901</v>
      </c>
      <c r="D13">
        <v>510</v>
      </c>
      <c r="E13" s="7">
        <f t="shared" si="2"/>
        <v>10.199999999999999</v>
      </c>
    </row>
    <row r="14" spans="1:7" x14ac:dyDescent="0.3">
      <c r="A14">
        <v>60</v>
      </c>
      <c r="B14" s="9">
        <v>-401294834.63572502</v>
      </c>
      <c r="C14">
        <v>22.260443368214499</v>
      </c>
      <c r="D14">
        <v>630</v>
      </c>
      <c r="E14" s="10">
        <f t="shared" si="2"/>
        <v>10.5</v>
      </c>
    </row>
    <row r="15" spans="1:7" x14ac:dyDescent="0.3">
      <c r="A15">
        <v>80</v>
      </c>
      <c r="B15" s="9">
        <v>-400993213.337035</v>
      </c>
      <c r="C15">
        <v>21.935222755400499</v>
      </c>
      <c r="D15">
        <v>801</v>
      </c>
      <c r="E15" s="10">
        <f t="shared" si="2"/>
        <v>10.012499999999999</v>
      </c>
    </row>
    <row r="16" spans="1:7" x14ac:dyDescent="0.3">
      <c r="A16">
        <v>100</v>
      </c>
      <c r="B16" s="9">
        <v>-400812288.510198</v>
      </c>
      <c r="C16">
        <v>21.856575902616701</v>
      </c>
      <c r="D16">
        <v>975</v>
      </c>
      <c r="E16" s="10">
        <f t="shared" si="2"/>
        <v>9.75</v>
      </c>
      <c r="F16">
        <v>1520</v>
      </c>
      <c r="G16">
        <f t="shared" si="1"/>
        <v>25.333333333333332</v>
      </c>
    </row>
    <row r="17" spans="1:7" x14ac:dyDescent="0.3">
      <c r="F17" t="s">
        <v>29</v>
      </c>
      <c r="G17">
        <f>AVERAGE(G10:G12,G16)</f>
        <v>25.295833333333331</v>
      </c>
    </row>
    <row r="19" spans="1:7" x14ac:dyDescent="0.3">
      <c r="B19" t="s">
        <v>24</v>
      </c>
    </row>
    <row r="20" spans="1:7" x14ac:dyDescent="0.3">
      <c r="A20" t="s">
        <v>30</v>
      </c>
      <c r="B20" t="s">
        <v>31</v>
      </c>
      <c r="C20" t="s">
        <v>8</v>
      </c>
      <c r="D20" t="s">
        <v>32</v>
      </c>
      <c r="E20" s="7" t="s">
        <v>33</v>
      </c>
      <c r="F20" s="7" t="s">
        <v>34</v>
      </c>
    </row>
    <row r="21" spans="1:7" x14ac:dyDescent="0.3">
      <c r="A21">
        <v>10</v>
      </c>
      <c r="B21" s="9">
        <v>-429600049.04570597</v>
      </c>
      <c r="C21">
        <v>8.2131696487347501</v>
      </c>
      <c r="D21">
        <v>218</v>
      </c>
      <c r="E21" s="7">
        <f t="shared" ref="E21:E26" si="3">D21/A21</f>
        <v>21.8</v>
      </c>
      <c r="F21" s="7">
        <v>7504</v>
      </c>
      <c r="G21">
        <f>F21/60</f>
        <v>125.06666666666666</v>
      </c>
    </row>
    <row r="22" spans="1:7" x14ac:dyDescent="0.3">
      <c r="A22">
        <v>20</v>
      </c>
      <c r="B22" s="9">
        <v>-425228010.91561401</v>
      </c>
      <c r="C22">
        <v>8.1395869415375497</v>
      </c>
      <c r="D22">
        <v>418</v>
      </c>
      <c r="E22" s="7">
        <f t="shared" si="3"/>
        <v>20.9</v>
      </c>
    </row>
    <row r="23" spans="1:7" x14ac:dyDescent="0.3">
      <c r="A23">
        <v>40</v>
      </c>
      <c r="B23" s="9">
        <v>-421317021.12119198</v>
      </c>
      <c r="C23">
        <v>8.0735366015899306</v>
      </c>
      <c r="D23">
        <v>802</v>
      </c>
      <c r="E23" s="7">
        <f t="shared" si="3"/>
        <v>20.05</v>
      </c>
    </row>
    <row r="24" spans="1:7" x14ac:dyDescent="0.3">
      <c r="A24">
        <v>50</v>
      </c>
      <c r="B24" s="9">
        <v>-420104922.761033</v>
      </c>
      <c r="C24">
        <v>8.0547886684919696</v>
      </c>
      <c r="D24">
        <v>993</v>
      </c>
      <c r="E24" s="7">
        <f t="shared" si="3"/>
        <v>19.86</v>
      </c>
      <c r="F24" s="7">
        <v>7474</v>
      </c>
      <c r="G24">
        <f t="shared" ref="G24:G25" si="4">F24/60</f>
        <v>124.56666666666666</v>
      </c>
    </row>
    <row r="25" spans="1:7" x14ac:dyDescent="0.3">
      <c r="A25">
        <v>100</v>
      </c>
      <c r="B25" s="9">
        <v>-417343748.64191401</v>
      </c>
      <c r="C25">
        <v>8.0153947434787103</v>
      </c>
      <c r="D25">
        <v>1985</v>
      </c>
      <c r="E25" s="7">
        <f t="shared" si="3"/>
        <v>19.850000000000001</v>
      </c>
      <c r="F25" s="7">
        <v>7478</v>
      </c>
      <c r="G25">
        <f t="shared" si="4"/>
        <v>124.63333333333334</v>
      </c>
    </row>
    <row r="26" spans="1:7" x14ac:dyDescent="0.3">
      <c r="A26">
        <v>150</v>
      </c>
      <c r="B26" s="9">
        <v>-416497385.65536302</v>
      </c>
      <c r="C26">
        <v>8.0088376018463894</v>
      </c>
      <c r="D26">
        <v>2961</v>
      </c>
      <c r="E26" s="7">
        <f t="shared" si="3"/>
        <v>19.739999999999998</v>
      </c>
      <c r="F26" s="7"/>
    </row>
    <row r="27" spans="1:7" x14ac:dyDescent="0.3">
      <c r="F27" t="s">
        <v>24</v>
      </c>
      <c r="G27">
        <f>AVERAGE(G24:G25,G21)</f>
        <v>124.75555555555555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E2706-E76C-41AE-8B90-D2F808F0A63F}">
  <dimension ref="A1:B98"/>
  <sheetViews>
    <sheetView workbookViewId="0">
      <selection activeCell="C4" sqref="C4"/>
    </sheetView>
  </sheetViews>
  <sheetFormatPr defaultRowHeight="14.4" x14ac:dyDescent="0.3"/>
  <cols>
    <col min="1" max="1" width="31" customWidth="1"/>
    <col min="2" max="2" width="45.33203125" customWidth="1"/>
  </cols>
  <sheetData>
    <row r="1" spans="1:2" s="1" customFormat="1" x14ac:dyDescent="0.3">
      <c r="A1" s="1" t="s">
        <v>35</v>
      </c>
      <c r="B1" s="1" t="s">
        <v>36</v>
      </c>
    </row>
    <row r="2" spans="1:2" x14ac:dyDescent="0.3">
      <c r="A2">
        <v>1.1000000000000001</v>
      </c>
      <c r="B2">
        <v>4134.2809999999999</v>
      </c>
    </row>
    <row r="3" spans="1:2" x14ac:dyDescent="0.3">
      <c r="A3">
        <v>1.1000000000000001</v>
      </c>
      <c r="B3">
        <v>1294.77</v>
      </c>
    </row>
    <row r="4" spans="1:2" x14ac:dyDescent="0.3">
      <c r="A4">
        <v>1.1000000000000001</v>
      </c>
      <c r="B4">
        <v>853.85900000000004</v>
      </c>
    </row>
    <row r="5" spans="1:2" x14ac:dyDescent="0.3">
      <c r="A5">
        <v>1.1000000000000001</v>
      </c>
      <c r="B5">
        <v>749.21100000000001</v>
      </c>
    </row>
    <row r="6" spans="1:2" x14ac:dyDescent="0.3">
      <c r="A6">
        <v>1.1000000000000001</v>
      </c>
      <c r="B6">
        <v>837.56100000000004</v>
      </c>
    </row>
    <row r="7" spans="1:2" x14ac:dyDescent="0.3">
      <c r="A7">
        <v>1.5</v>
      </c>
      <c r="B7">
        <v>893.11400000000003</v>
      </c>
    </row>
    <row r="8" spans="1:2" x14ac:dyDescent="0.3">
      <c r="A8">
        <v>2</v>
      </c>
      <c r="B8">
        <v>412.35</v>
      </c>
    </row>
    <row r="9" spans="1:2" x14ac:dyDescent="0.3">
      <c r="A9">
        <v>2.5</v>
      </c>
      <c r="B9">
        <v>294.64999999999998</v>
      </c>
    </row>
    <row r="10" spans="1:2" x14ac:dyDescent="0.3">
      <c r="A10" s="3">
        <v>3</v>
      </c>
      <c r="B10" s="3">
        <v>218.84299999999999</v>
      </c>
    </row>
    <row r="11" spans="1:2" x14ac:dyDescent="0.3">
      <c r="A11" s="2">
        <v>3.5</v>
      </c>
      <c r="B11" s="2">
        <v>179.43</v>
      </c>
    </row>
    <row r="12" spans="1:2" x14ac:dyDescent="0.3">
      <c r="A12">
        <v>4</v>
      </c>
      <c r="B12">
        <v>155.28100000000001</v>
      </c>
    </row>
    <row r="13" spans="1:2" x14ac:dyDescent="0.3">
      <c r="A13">
        <v>4.5</v>
      </c>
      <c r="B13">
        <v>137.16999999999999</v>
      </c>
    </row>
    <row r="14" spans="1:2" x14ac:dyDescent="0.3">
      <c r="A14">
        <v>5</v>
      </c>
      <c r="B14">
        <v>122.65</v>
      </c>
    </row>
    <row r="15" spans="1:2" x14ac:dyDescent="0.3">
      <c r="A15">
        <v>6</v>
      </c>
      <c r="B15">
        <v>127.4</v>
      </c>
    </row>
    <row r="16" spans="1:2" x14ac:dyDescent="0.3">
      <c r="A16">
        <v>8</v>
      </c>
      <c r="B16">
        <v>124.49</v>
      </c>
    </row>
    <row r="17" spans="1:2" x14ac:dyDescent="0.3">
      <c r="A17">
        <v>10</v>
      </c>
      <c r="B17">
        <v>132.69999999999999</v>
      </c>
    </row>
    <row r="20" spans="1:2" s="1" customFormat="1" x14ac:dyDescent="0.3">
      <c r="A20" s="1" t="s">
        <v>35</v>
      </c>
      <c r="B20" s="1" t="s">
        <v>37</v>
      </c>
    </row>
    <row r="21" spans="1:2" x14ac:dyDescent="0.3">
      <c r="A21">
        <v>1.1000000000000001</v>
      </c>
      <c r="B21">
        <v>6344</v>
      </c>
    </row>
    <row r="22" spans="1:2" x14ac:dyDescent="0.3">
      <c r="A22">
        <v>1.1000000000000001</v>
      </c>
      <c r="B22">
        <v>10333</v>
      </c>
    </row>
    <row r="23" spans="1:2" x14ac:dyDescent="0.3">
      <c r="A23">
        <v>1.1000000000000001</v>
      </c>
      <c r="B23">
        <v>8338</v>
      </c>
    </row>
    <row r="24" spans="1:2" x14ac:dyDescent="0.3">
      <c r="A24">
        <v>1.1000000000000001</v>
      </c>
      <c r="B24">
        <v>10200</v>
      </c>
    </row>
    <row r="25" spans="1:2" x14ac:dyDescent="0.3">
      <c r="A25">
        <v>1.1000000000000001</v>
      </c>
      <c r="B25" s="4">
        <v>10050</v>
      </c>
    </row>
    <row r="26" spans="1:2" x14ac:dyDescent="0.3">
      <c r="A26">
        <v>1.5</v>
      </c>
      <c r="B26">
        <v>8202</v>
      </c>
    </row>
    <row r="27" spans="1:2" x14ac:dyDescent="0.3">
      <c r="A27">
        <v>2</v>
      </c>
      <c r="B27">
        <v>6218</v>
      </c>
    </row>
    <row r="28" spans="1:2" x14ac:dyDescent="0.3">
      <c r="A28">
        <v>2.5</v>
      </c>
      <c r="B28">
        <v>9763</v>
      </c>
    </row>
    <row r="29" spans="1:2" x14ac:dyDescent="0.3">
      <c r="A29" s="3">
        <v>3</v>
      </c>
      <c r="B29" s="3">
        <v>9105</v>
      </c>
    </row>
    <row r="30" spans="1:2" x14ac:dyDescent="0.3">
      <c r="A30" s="2">
        <v>3.5</v>
      </c>
      <c r="B30" s="2">
        <v>168377</v>
      </c>
    </row>
    <row r="31" spans="1:2" x14ac:dyDescent="0.3">
      <c r="A31">
        <v>4</v>
      </c>
      <c r="B31">
        <v>8076957</v>
      </c>
    </row>
    <row r="32" spans="1:2" x14ac:dyDescent="0.3">
      <c r="A32">
        <v>4.5</v>
      </c>
      <c r="B32">
        <v>7023030</v>
      </c>
    </row>
    <row r="33" spans="1:2" x14ac:dyDescent="0.3">
      <c r="A33">
        <v>5</v>
      </c>
      <c r="B33">
        <v>6180286</v>
      </c>
    </row>
    <row r="34" spans="1:2" x14ac:dyDescent="0.3">
      <c r="A34">
        <v>6</v>
      </c>
      <c r="B34">
        <v>4891258</v>
      </c>
    </row>
    <row r="35" spans="1:2" x14ac:dyDescent="0.3">
      <c r="A35">
        <v>8</v>
      </c>
      <c r="B35">
        <v>2862465</v>
      </c>
    </row>
    <row r="36" spans="1:2" x14ac:dyDescent="0.3">
      <c r="A36">
        <v>10</v>
      </c>
      <c r="B36">
        <v>2181087</v>
      </c>
    </row>
    <row r="40" spans="1:2" s="1" customFormat="1" x14ac:dyDescent="0.3">
      <c r="A40" s="1" t="s">
        <v>38</v>
      </c>
      <c r="B40" s="1" t="s">
        <v>36</v>
      </c>
    </row>
    <row r="41" spans="1:2" x14ac:dyDescent="0.3">
      <c r="A41">
        <v>10</v>
      </c>
      <c r="B41">
        <v>101.61</v>
      </c>
    </row>
    <row r="42" spans="1:2" x14ac:dyDescent="0.3">
      <c r="A42">
        <v>20</v>
      </c>
      <c r="B42">
        <v>318.85000000000002</v>
      </c>
    </row>
    <row r="43" spans="1:2" x14ac:dyDescent="0.3">
      <c r="A43">
        <v>30</v>
      </c>
      <c r="B43">
        <v>352.51</v>
      </c>
    </row>
    <row r="44" spans="1:2" x14ac:dyDescent="0.3">
      <c r="A44">
        <v>40</v>
      </c>
      <c r="B44">
        <v>357.63</v>
      </c>
    </row>
    <row r="45" spans="1:2" x14ac:dyDescent="0.3">
      <c r="A45">
        <v>50</v>
      </c>
      <c r="B45">
        <v>350.67599999999999</v>
      </c>
    </row>
    <row r="46" spans="1:2" x14ac:dyDescent="0.3">
      <c r="A46">
        <v>60</v>
      </c>
      <c r="B46">
        <v>328.87400000000002</v>
      </c>
    </row>
    <row r="47" spans="1:2" x14ac:dyDescent="0.3">
      <c r="A47">
        <v>70</v>
      </c>
      <c r="B47">
        <v>340.99099999999999</v>
      </c>
    </row>
    <row r="59" spans="1:2" s="1" customFormat="1" x14ac:dyDescent="0.3">
      <c r="A59" s="1" t="s">
        <v>38</v>
      </c>
      <c r="B59" s="1" t="s">
        <v>39</v>
      </c>
    </row>
    <row r="60" spans="1:2" x14ac:dyDescent="0.3">
      <c r="A60">
        <v>10</v>
      </c>
      <c r="B60">
        <v>66699</v>
      </c>
    </row>
    <row r="61" spans="1:2" x14ac:dyDescent="0.3">
      <c r="A61">
        <v>20</v>
      </c>
      <c r="B61">
        <v>843296</v>
      </c>
    </row>
    <row r="62" spans="1:2" x14ac:dyDescent="0.3">
      <c r="A62">
        <v>30</v>
      </c>
      <c r="B62">
        <v>1150731</v>
      </c>
    </row>
    <row r="63" spans="1:2" x14ac:dyDescent="0.3">
      <c r="A63">
        <v>40</v>
      </c>
      <c r="B63">
        <v>1354419</v>
      </c>
    </row>
    <row r="64" spans="1:2" x14ac:dyDescent="0.3">
      <c r="A64">
        <v>50</v>
      </c>
      <c r="B64">
        <v>1790322</v>
      </c>
    </row>
    <row r="65" spans="1:2" x14ac:dyDescent="0.3">
      <c r="A65">
        <v>60</v>
      </c>
      <c r="B65">
        <v>2580990</v>
      </c>
    </row>
    <row r="66" spans="1:2" x14ac:dyDescent="0.3">
      <c r="A66">
        <v>70</v>
      </c>
      <c r="B66">
        <v>3971186</v>
      </c>
    </row>
    <row r="74" spans="1:2" x14ac:dyDescent="0.3">
      <c r="B74" t="s">
        <v>40</v>
      </c>
    </row>
    <row r="75" spans="1:2" s="1" customFormat="1" x14ac:dyDescent="0.3">
      <c r="A75" s="1" t="s">
        <v>28</v>
      </c>
      <c r="B75" s="1" t="s">
        <v>41</v>
      </c>
    </row>
    <row r="76" spans="1:2" x14ac:dyDescent="0.3">
      <c r="A76">
        <v>0.01</v>
      </c>
      <c r="B76">
        <v>5.2140000000000004</v>
      </c>
    </row>
    <row r="77" spans="1:2" s="5" customFormat="1" x14ac:dyDescent="0.3">
      <c r="A77" s="5">
        <v>0.05</v>
      </c>
      <c r="B77" s="5">
        <v>0.65200000000000002</v>
      </c>
    </row>
    <row r="78" spans="1:2" x14ac:dyDescent="0.3">
      <c r="A78">
        <v>0.1</v>
      </c>
      <c r="B78">
        <v>0.66479999999999995</v>
      </c>
    </row>
    <row r="79" spans="1:2" x14ac:dyDescent="0.3">
      <c r="A79">
        <v>1.1000000000000001</v>
      </c>
      <c r="B79">
        <v>0.29380000000000001</v>
      </c>
    </row>
    <row r="80" spans="1:2" x14ac:dyDescent="0.3">
      <c r="A80">
        <v>2</v>
      </c>
      <c r="B80">
        <v>0.40500000000000003</v>
      </c>
    </row>
    <row r="92" spans="1:2" x14ac:dyDescent="0.3">
      <c r="A92" t="s">
        <v>40</v>
      </c>
    </row>
    <row r="93" spans="1:2" s="1" customFormat="1" x14ac:dyDescent="0.3">
      <c r="A93" s="1" t="s">
        <v>28</v>
      </c>
      <c r="B93" s="1" t="s">
        <v>42</v>
      </c>
    </row>
    <row r="94" spans="1:2" x14ac:dyDescent="0.3">
      <c r="A94">
        <v>0.01</v>
      </c>
      <c r="B94">
        <v>999768</v>
      </c>
    </row>
    <row r="95" spans="1:2" s="5" customFormat="1" x14ac:dyDescent="0.3">
      <c r="A95" s="5">
        <v>0.05</v>
      </c>
      <c r="B95" s="5">
        <v>1000340</v>
      </c>
    </row>
    <row r="96" spans="1:2" x14ac:dyDescent="0.3">
      <c r="A96">
        <v>0.1</v>
      </c>
      <c r="B96">
        <v>1000864</v>
      </c>
    </row>
    <row r="97" spans="1:2" x14ac:dyDescent="0.3">
      <c r="A97">
        <v>1.1000000000000001</v>
      </c>
      <c r="B97">
        <v>1005096</v>
      </c>
    </row>
    <row r="98" spans="1:2" x14ac:dyDescent="0.3">
      <c r="A98">
        <v>2</v>
      </c>
      <c r="B98">
        <v>1008209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579A0-E94A-4F00-A593-BA03E0F3E67E}">
  <dimension ref="B2:R28"/>
  <sheetViews>
    <sheetView zoomScale="80" zoomScaleNormal="80" workbookViewId="0">
      <selection activeCell="Q27" sqref="Q27"/>
    </sheetView>
  </sheetViews>
  <sheetFormatPr defaultRowHeight="14.4" x14ac:dyDescent="0.3"/>
  <cols>
    <col min="2" max="2" width="48" customWidth="1"/>
    <col min="3" max="3" width="38.109375" customWidth="1"/>
  </cols>
  <sheetData>
    <row r="2" spans="2:18" s="1" customFormat="1" x14ac:dyDescent="0.3">
      <c r="B2" s="1" t="s">
        <v>43</v>
      </c>
      <c r="C2" s="1" t="s">
        <v>57</v>
      </c>
    </row>
    <row r="3" spans="2:18" x14ac:dyDescent="0.3">
      <c r="B3">
        <v>6</v>
      </c>
      <c r="C3">
        <v>19.78</v>
      </c>
    </row>
    <row r="4" spans="2:18" x14ac:dyDescent="0.3">
      <c r="B4">
        <v>9</v>
      </c>
      <c r="C4">
        <v>21</v>
      </c>
    </row>
    <row r="5" spans="2:18" s="5" customFormat="1" x14ac:dyDescent="0.3">
      <c r="B5" s="5">
        <v>12</v>
      </c>
      <c r="C5" s="5">
        <v>14.3</v>
      </c>
    </row>
    <row r="6" spans="2:18" x14ac:dyDescent="0.3">
      <c r="B6">
        <v>15</v>
      </c>
      <c r="C6">
        <v>23.7</v>
      </c>
    </row>
    <row r="13" spans="2:18" x14ac:dyDescent="0.3">
      <c r="P13">
        <v>12</v>
      </c>
      <c r="Q13">
        <v>1367</v>
      </c>
      <c r="R13">
        <f>Q13/60</f>
        <v>22.783333333333335</v>
      </c>
    </row>
    <row r="16" spans="2:18" x14ac:dyDescent="0.3">
      <c r="B16" t="s">
        <v>58</v>
      </c>
    </row>
    <row r="17" spans="2:3" x14ac:dyDescent="0.3">
      <c r="B17" s="1" t="s">
        <v>44</v>
      </c>
      <c r="C17" s="1" t="s">
        <v>45</v>
      </c>
    </row>
    <row r="18" spans="2:3" x14ac:dyDescent="0.3">
      <c r="B18" t="s">
        <v>46</v>
      </c>
      <c r="C18">
        <v>14.3</v>
      </c>
    </row>
    <row r="19" spans="2:3" x14ac:dyDescent="0.3">
      <c r="B19" t="s">
        <v>47</v>
      </c>
      <c r="C19">
        <v>22.7</v>
      </c>
    </row>
    <row r="20" spans="2:3" x14ac:dyDescent="0.3">
      <c r="B20" t="s">
        <v>48</v>
      </c>
      <c r="C20">
        <v>32.67</v>
      </c>
    </row>
    <row r="21" spans="2:3" x14ac:dyDescent="0.3">
      <c r="B21" t="s">
        <v>49</v>
      </c>
      <c r="C21">
        <v>45.21</v>
      </c>
    </row>
    <row r="22" spans="2:3" x14ac:dyDescent="0.3">
      <c r="B22" t="s">
        <v>50</v>
      </c>
      <c r="C22">
        <v>60.9</v>
      </c>
    </row>
    <row r="23" spans="2:3" x14ac:dyDescent="0.3">
      <c r="B23" s="1" t="s">
        <v>44</v>
      </c>
      <c r="C23" s="1" t="s">
        <v>51</v>
      </c>
    </row>
    <row r="24" spans="2:3" x14ac:dyDescent="0.3">
      <c r="B24" t="s">
        <v>46</v>
      </c>
      <c r="C24">
        <v>37.5</v>
      </c>
    </row>
    <row r="25" spans="2:3" x14ac:dyDescent="0.3">
      <c r="B25" t="s">
        <v>47</v>
      </c>
      <c r="C25">
        <v>56.2</v>
      </c>
    </row>
    <row r="26" spans="2:3" x14ac:dyDescent="0.3">
      <c r="B26" t="s">
        <v>48</v>
      </c>
      <c r="C26">
        <v>83.4</v>
      </c>
    </row>
    <row r="27" spans="2:3" x14ac:dyDescent="0.3">
      <c r="B27" t="s">
        <v>49</v>
      </c>
      <c r="C27">
        <v>111.8</v>
      </c>
    </row>
    <row r="28" spans="2:3" x14ac:dyDescent="0.3">
      <c r="B28" t="s">
        <v>50</v>
      </c>
      <c r="C28">
        <v>147.30000000000001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D521C-6FAB-493C-8B9F-0065B9041088}">
  <dimension ref="B2:K47"/>
  <sheetViews>
    <sheetView showGridLines="0" zoomScaleNormal="100" workbookViewId="0">
      <selection activeCell="N22" sqref="N22"/>
    </sheetView>
  </sheetViews>
  <sheetFormatPr defaultRowHeight="14.4" x14ac:dyDescent="0.3"/>
  <cols>
    <col min="2" max="2" width="10.5546875" bestFit="1" customWidth="1"/>
    <col min="3" max="3" width="5.5546875" bestFit="1" customWidth="1"/>
    <col min="4" max="4" width="9.44140625" bestFit="1" customWidth="1"/>
    <col min="5" max="5" width="5.5546875" bestFit="1" customWidth="1"/>
    <col min="6" max="6" width="8.88671875" bestFit="1" customWidth="1"/>
    <col min="7" max="7" width="5.5546875" bestFit="1" customWidth="1"/>
    <col min="8" max="8" width="11" bestFit="1" customWidth="1"/>
    <col min="9" max="9" width="5.5546875" bestFit="1" customWidth="1"/>
    <col min="10" max="10" width="8.6640625" bestFit="1" customWidth="1"/>
    <col min="11" max="11" width="5.5546875" bestFit="1" customWidth="1"/>
  </cols>
  <sheetData>
    <row r="2" spans="2:11" x14ac:dyDescent="0.3">
      <c r="B2" s="29" t="s">
        <v>29</v>
      </c>
      <c r="C2" s="30"/>
      <c r="D2" s="30"/>
      <c r="E2" s="30"/>
      <c r="F2" s="30"/>
      <c r="G2" s="30"/>
      <c r="H2" s="30"/>
      <c r="I2" s="30"/>
      <c r="J2" s="30"/>
      <c r="K2" s="31"/>
    </row>
    <row r="3" spans="2:11" s="1" customFormat="1" x14ac:dyDescent="0.3">
      <c r="B3" s="32" t="s">
        <v>206</v>
      </c>
      <c r="C3" s="33"/>
      <c r="D3" s="32" t="s">
        <v>207</v>
      </c>
      <c r="E3" s="33"/>
      <c r="F3" s="32" t="s">
        <v>208</v>
      </c>
      <c r="G3" s="33"/>
      <c r="H3" s="32" t="s">
        <v>209</v>
      </c>
      <c r="I3" s="33"/>
      <c r="J3" s="32" t="s">
        <v>210</v>
      </c>
      <c r="K3" s="33"/>
    </row>
    <row r="4" spans="2:11" x14ac:dyDescent="0.3">
      <c r="B4" s="34" t="s">
        <v>60</v>
      </c>
      <c r="C4" s="13">
        <v>2.1418973489246401E-2</v>
      </c>
      <c r="D4" s="12" t="s">
        <v>72</v>
      </c>
      <c r="E4" s="13">
        <v>9.9023914868594895E-2</v>
      </c>
      <c r="F4" s="12" t="s">
        <v>81</v>
      </c>
      <c r="G4" s="13">
        <v>1.49334475665671E-2</v>
      </c>
      <c r="H4" s="12" t="s">
        <v>87</v>
      </c>
      <c r="I4" s="13">
        <v>3.6071243996663699E-2</v>
      </c>
      <c r="J4" s="12" t="s">
        <v>95</v>
      </c>
      <c r="K4" s="13">
        <v>1.6216676447121998E-2</v>
      </c>
    </row>
    <row r="5" spans="2:11" x14ac:dyDescent="0.3">
      <c r="B5" s="35" t="s">
        <v>61</v>
      </c>
      <c r="C5" s="15">
        <v>2.02907658551797E-2</v>
      </c>
      <c r="D5" s="14" t="s">
        <v>73</v>
      </c>
      <c r="E5" s="15">
        <v>3.9674861496533903E-2</v>
      </c>
      <c r="F5" s="14" t="s">
        <v>82</v>
      </c>
      <c r="G5" s="15">
        <v>1.3339676707410099E-2</v>
      </c>
      <c r="H5" s="14" t="s">
        <v>61</v>
      </c>
      <c r="I5" s="15">
        <v>2.2639942258474599E-2</v>
      </c>
      <c r="J5" s="14" t="s">
        <v>96</v>
      </c>
      <c r="K5" s="15">
        <v>1.25343265593008E-2</v>
      </c>
    </row>
    <row r="6" spans="2:11" x14ac:dyDescent="0.3">
      <c r="B6" s="35" t="s">
        <v>62</v>
      </c>
      <c r="C6" s="15">
        <v>2.02098876441991E-2</v>
      </c>
      <c r="D6" s="14" t="s">
        <v>74</v>
      </c>
      <c r="E6" s="15">
        <v>3.2749171815140102E-2</v>
      </c>
      <c r="F6" s="14" t="s">
        <v>74</v>
      </c>
      <c r="G6" s="15">
        <v>1.1973799354714799E-2</v>
      </c>
      <c r="H6" s="14" t="s">
        <v>88</v>
      </c>
      <c r="I6" s="15">
        <v>1.9775596958446901E-2</v>
      </c>
      <c r="J6" s="14" t="s">
        <v>97</v>
      </c>
      <c r="K6" s="15">
        <v>1.1744214129081601E-2</v>
      </c>
    </row>
    <row r="7" spans="2:11" x14ac:dyDescent="0.3">
      <c r="B7" s="35" t="s">
        <v>63</v>
      </c>
      <c r="C7" s="15">
        <v>1.99298427096062E-2</v>
      </c>
      <c r="D7" s="14" t="s">
        <v>75</v>
      </c>
      <c r="E7" s="15">
        <v>3.2293414988601297E-2</v>
      </c>
      <c r="F7" s="14" t="s">
        <v>83</v>
      </c>
      <c r="G7" s="15">
        <v>1.10285715915694E-2</v>
      </c>
      <c r="H7" s="14" t="s">
        <v>89</v>
      </c>
      <c r="I7" s="15">
        <v>1.9585052543228201E-2</v>
      </c>
      <c r="J7" s="14" t="s">
        <v>98</v>
      </c>
      <c r="K7" s="15">
        <v>1.1481555268464699E-2</v>
      </c>
    </row>
    <row r="8" spans="2:11" x14ac:dyDescent="0.3">
      <c r="B8" s="35" t="s">
        <v>64</v>
      </c>
      <c r="C8" s="15">
        <v>1.6684473602997199E-2</v>
      </c>
      <c r="D8" s="14" t="s">
        <v>76</v>
      </c>
      <c r="E8" s="15">
        <v>2.9284507998493099E-2</v>
      </c>
      <c r="F8" s="14" t="s">
        <v>70</v>
      </c>
      <c r="G8" s="15">
        <v>1.05755709189403E-2</v>
      </c>
      <c r="H8" s="14" t="s">
        <v>90</v>
      </c>
      <c r="I8" s="15">
        <v>1.80861440225366E-2</v>
      </c>
      <c r="J8" s="14" t="s">
        <v>99</v>
      </c>
      <c r="K8" s="15">
        <v>9.2669673182359195E-3</v>
      </c>
    </row>
    <row r="9" spans="2:11" x14ac:dyDescent="0.3">
      <c r="B9" s="35" t="s">
        <v>65</v>
      </c>
      <c r="C9" s="15">
        <v>1.65066988563994E-2</v>
      </c>
      <c r="D9" s="14" t="s">
        <v>77</v>
      </c>
      <c r="E9" s="15">
        <v>2.7431053140033301E-2</v>
      </c>
      <c r="F9" s="14" t="s">
        <v>83</v>
      </c>
      <c r="G9" s="15">
        <v>1.00572699477558E-2</v>
      </c>
      <c r="H9" s="14" t="s">
        <v>91</v>
      </c>
      <c r="I9" s="15">
        <v>1.7112768244503099E-2</v>
      </c>
      <c r="J9" s="14" t="s">
        <v>100</v>
      </c>
      <c r="K9" s="15">
        <v>8.52329022884174E-3</v>
      </c>
    </row>
    <row r="10" spans="2:11" x14ac:dyDescent="0.3">
      <c r="B10" s="35" t="s">
        <v>66</v>
      </c>
      <c r="C10" s="15">
        <v>1.39251388171205E-2</v>
      </c>
      <c r="D10" s="14" t="s">
        <v>78</v>
      </c>
      <c r="E10" s="15">
        <v>2.6460668493805701E-2</v>
      </c>
      <c r="F10" s="14" t="s">
        <v>84</v>
      </c>
      <c r="G10" s="15">
        <v>9.4211714791096503E-3</v>
      </c>
      <c r="H10" s="14" t="s">
        <v>92</v>
      </c>
      <c r="I10" s="15">
        <v>1.6353461805765999E-2</v>
      </c>
      <c r="J10" s="14" t="s">
        <v>101</v>
      </c>
      <c r="K10" s="15">
        <v>8.2838237528171203E-3</v>
      </c>
    </row>
    <row r="11" spans="2:11" x14ac:dyDescent="0.3">
      <c r="B11" s="35" t="s">
        <v>67</v>
      </c>
      <c r="C11" s="15">
        <v>1.25172450740112E-2</v>
      </c>
      <c r="D11" s="14" t="s">
        <v>79</v>
      </c>
      <c r="E11" s="15">
        <v>2.4763150377586099E-2</v>
      </c>
      <c r="F11" s="14" t="s">
        <v>62</v>
      </c>
      <c r="G11" s="15">
        <v>9.1012547959764805E-3</v>
      </c>
      <c r="H11" s="14" t="s">
        <v>93</v>
      </c>
      <c r="I11" s="15">
        <v>1.39378641106994E-2</v>
      </c>
      <c r="J11" s="14" t="s">
        <v>102</v>
      </c>
      <c r="K11" s="15">
        <v>7.3644049895050098E-3</v>
      </c>
    </row>
    <row r="12" spans="2:11" x14ac:dyDescent="0.3">
      <c r="B12" s="35" t="s">
        <v>68</v>
      </c>
      <c r="C12" s="15">
        <v>1.19867354309435E-2</v>
      </c>
      <c r="D12" s="14" t="s">
        <v>62</v>
      </c>
      <c r="E12" s="15">
        <v>2.07086083175923E-2</v>
      </c>
      <c r="F12" s="14" t="s">
        <v>85</v>
      </c>
      <c r="G12" s="15">
        <v>7.6666248697279697E-3</v>
      </c>
      <c r="H12" s="14" t="s">
        <v>94</v>
      </c>
      <c r="I12" s="15">
        <v>1.37787195596483E-2</v>
      </c>
      <c r="J12" s="14" t="s">
        <v>103</v>
      </c>
      <c r="K12" s="15">
        <v>6.8635242814015498E-3</v>
      </c>
    </row>
    <row r="13" spans="2:11" x14ac:dyDescent="0.3">
      <c r="B13" s="36" t="s">
        <v>69</v>
      </c>
      <c r="C13" s="17">
        <v>1.1445231369218101E-2</v>
      </c>
      <c r="D13" s="16" t="s">
        <v>80</v>
      </c>
      <c r="E13" s="17">
        <v>1.9692613493240599E-2</v>
      </c>
      <c r="F13" s="16" t="s">
        <v>86</v>
      </c>
      <c r="G13" s="17">
        <v>7.2760583855731699E-3</v>
      </c>
      <c r="H13" s="16" t="s">
        <v>84</v>
      </c>
      <c r="I13" s="17">
        <v>1.29775827782562E-2</v>
      </c>
      <c r="J13" s="16" t="s">
        <v>104</v>
      </c>
      <c r="K13" s="17">
        <v>6.7088804955234196E-3</v>
      </c>
    </row>
    <row r="14" spans="2:11" s="1" customFormat="1" x14ac:dyDescent="0.3">
      <c r="B14" s="37" t="s">
        <v>211</v>
      </c>
      <c r="C14" s="19"/>
      <c r="D14" s="18" t="s">
        <v>212</v>
      </c>
      <c r="E14" s="19"/>
      <c r="F14" s="18" t="s">
        <v>213</v>
      </c>
      <c r="G14" s="19"/>
      <c r="H14" s="18" t="s">
        <v>214</v>
      </c>
      <c r="I14" s="19"/>
      <c r="J14" s="18" t="s">
        <v>215</v>
      </c>
      <c r="K14" s="19"/>
    </row>
    <row r="15" spans="2:11" x14ac:dyDescent="0.3">
      <c r="B15" s="35" t="s">
        <v>105</v>
      </c>
      <c r="C15" s="15">
        <v>8.8449235177967794E-2</v>
      </c>
      <c r="D15" s="14" t="s">
        <v>111</v>
      </c>
      <c r="E15" s="15">
        <v>2.25302527188532E-2</v>
      </c>
      <c r="F15" s="14" t="s">
        <v>121</v>
      </c>
      <c r="G15" s="15">
        <v>2.0218644448186301E-2</v>
      </c>
      <c r="H15" s="14" t="s">
        <v>130</v>
      </c>
      <c r="I15" s="15">
        <v>1.66379931889707E-2</v>
      </c>
      <c r="J15" s="14" t="s">
        <v>139</v>
      </c>
      <c r="K15" s="15">
        <v>1.6423700505035499E-2</v>
      </c>
    </row>
    <row r="16" spans="2:11" x14ac:dyDescent="0.3">
      <c r="B16" s="35" t="s">
        <v>80</v>
      </c>
      <c r="C16" s="15">
        <v>6.9597475702642506E-2</v>
      </c>
      <c r="D16" s="14" t="s">
        <v>112</v>
      </c>
      <c r="E16" s="15">
        <v>1.8382134370245402E-2</v>
      </c>
      <c r="F16" s="14" t="s">
        <v>122</v>
      </c>
      <c r="G16" s="15">
        <v>1.08710008242937E-2</v>
      </c>
      <c r="H16" s="14" t="s">
        <v>131</v>
      </c>
      <c r="I16" s="15">
        <v>1.2183646382784401E-2</v>
      </c>
      <c r="J16" s="14" t="s">
        <v>140</v>
      </c>
      <c r="K16" s="15">
        <v>1.17252994818538E-2</v>
      </c>
    </row>
    <row r="17" spans="2:11" x14ac:dyDescent="0.3">
      <c r="B17" s="35" t="s">
        <v>73</v>
      </c>
      <c r="C17" s="15">
        <v>4.0858420534258803E-2</v>
      </c>
      <c r="D17" s="14" t="s">
        <v>113</v>
      </c>
      <c r="E17" s="15">
        <v>1.5478136398991401E-2</v>
      </c>
      <c r="F17" s="14" t="s">
        <v>123</v>
      </c>
      <c r="G17" s="15">
        <v>1.03616389574914E-2</v>
      </c>
      <c r="H17" s="14" t="s">
        <v>61</v>
      </c>
      <c r="I17" s="15">
        <v>1.14303975421692E-2</v>
      </c>
      <c r="J17" s="14" t="s">
        <v>141</v>
      </c>
      <c r="K17" s="15">
        <v>1.14405623717763E-2</v>
      </c>
    </row>
    <row r="18" spans="2:11" x14ac:dyDescent="0.3">
      <c r="B18" s="35" t="s">
        <v>106</v>
      </c>
      <c r="C18" s="15">
        <v>2.7519297955161601E-2</v>
      </c>
      <c r="D18" s="14" t="s">
        <v>114</v>
      </c>
      <c r="E18" s="15">
        <v>1.39323542180592E-2</v>
      </c>
      <c r="F18" s="14" t="s">
        <v>124</v>
      </c>
      <c r="G18" s="15">
        <v>1.0003577257575599E-2</v>
      </c>
      <c r="H18" s="14" t="s">
        <v>132</v>
      </c>
      <c r="I18" s="15">
        <v>8.8869087924555706E-3</v>
      </c>
      <c r="J18" s="14" t="s">
        <v>142</v>
      </c>
      <c r="K18" s="15">
        <v>1.10239653162788E-2</v>
      </c>
    </row>
    <row r="19" spans="2:11" x14ac:dyDescent="0.3">
      <c r="B19" s="35" t="s">
        <v>74</v>
      </c>
      <c r="C19" s="15">
        <v>2.1641149192637699E-2</v>
      </c>
      <c r="D19" s="14" t="s">
        <v>115</v>
      </c>
      <c r="E19" s="15">
        <v>1.2593520333959499E-2</v>
      </c>
      <c r="F19" s="14" t="s">
        <v>91</v>
      </c>
      <c r="G19" s="15">
        <v>8.1951987327171395E-3</v>
      </c>
      <c r="H19" s="14" t="s">
        <v>133</v>
      </c>
      <c r="I19" s="15">
        <v>8.2856099848615094E-3</v>
      </c>
      <c r="J19" s="14" t="s">
        <v>143</v>
      </c>
      <c r="K19" s="15">
        <v>1.0787158179716001E-2</v>
      </c>
    </row>
    <row r="20" spans="2:11" x14ac:dyDescent="0.3">
      <c r="B20" s="35" t="s">
        <v>107</v>
      </c>
      <c r="C20" s="15">
        <v>2.1640687416046099E-2</v>
      </c>
      <c r="D20" s="14" t="s">
        <v>116</v>
      </c>
      <c r="E20" s="15">
        <v>1.2274782859489601E-2</v>
      </c>
      <c r="F20" s="14" t="s">
        <v>125</v>
      </c>
      <c r="G20" s="15">
        <v>7.6480407310134798E-3</v>
      </c>
      <c r="H20" s="14" t="s">
        <v>134</v>
      </c>
      <c r="I20" s="15">
        <v>7.7469393683576096E-3</v>
      </c>
      <c r="J20" s="14" t="s">
        <v>144</v>
      </c>
      <c r="K20" s="15">
        <v>1.0395700297864499E-2</v>
      </c>
    </row>
    <row r="21" spans="2:11" x14ac:dyDescent="0.3">
      <c r="B21" s="35" t="s">
        <v>108</v>
      </c>
      <c r="C21" s="15">
        <v>2.1568607426603E-2</v>
      </c>
      <c r="D21" s="14" t="s">
        <v>117</v>
      </c>
      <c r="E21" s="15">
        <v>1.06847240964728E-2</v>
      </c>
      <c r="F21" s="14" t="s">
        <v>126</v>
      </c>
      <c r="G21" s="15">
        <v>7.0272273142396998E-3</v>
      </c>
      <c r="H21" s="14" t="s">
        <v>135</v>
      </c>
      <c r="I21" s="15">
        <v>7.49658065090368E-3</v>
      </c>
      <c r="J21" s="14" t="s">
        <v>145</v>
      </c>
      <c r="K21" s="15">
        <v>9.6467879003874508E-3</v>
      </c>
    </row>
    <row r="22" spans="2:11" x14ac:dyDescent="0.3">
      <c r="B22" s="35" t="s">
        <v>91</v>
      </c>
      <c r="C22" s="15">
        <v>1.5518871103837499E-2</v>
      </c>
      <c r="D22" s="14" t="s">
        <v>118</v>
      </c>
      <c r="E22" s="15">
        <v>9.2830209724154601E-3</v>
      </c>
      <c r="F22" s="14" t="s">
        <v>129</v>
      </c>
      <c r="G22" s="15">
        <v>6.6937849515195103E-3</v>
      </c>
      <c r="H22" s="14" t="s">
        <v>136</v>
      </c>
      <c r="I22" s="15">
        <v>7.2403335769290504E-3</v>
      </c>
      <c r="J22" s="14" t="s">
        <v>119</v>
      </c>
      <c r="K22" s="15">
        <v>9.5260735972967792E-3</v>
      </c>
    </row>
    <row r="23" spans="2:11" x14ac:dyDescent="0.3">
      <c r="B23" s="35" t="s">
        <v>109</v>
      </c>
      <c r="C23" s="15">
        <v>1.4850599719388201E-2</v>
      </c>
      <c r="D23" s="14" t="s">
        <v>119</v>
      </c>
      <c r="E23" s="15">
        <v>9.2648913547565704E-3</v>
      </c>
      <c r="F23" s="14" t="s">
        <v>127</v>
      </c>
      <c r="G23" s="15">
        <v>5.8574053998275604E-3</v>
      </c>
      <c r="H23" s="14" t="s">
        <v>137</v>
      </c>
      <c r="I23" s="15">
        <v>7.2279581753408101E-3</v>
      </c>
      <c r="J23" s="14" t="s">
        <v>146</v>
      </c>
      <c r="K23" s="15">
        <v>9.1186343932934504E-3</v>
      </c>
    </row>
    <row r="24" spans="2:11" x14ac:dyDescent="0.3">
      <c r="B24" s="36" t="s">
        <v>110</v>
      </c>
      <c r="C24" s="17">
        <v>1.22293872552331E-2</v>
      </c>
      <c r="D24" s="16" t="s">
        <v>120</v>
      </c>
      <c r="E24" s="17">
        <v>8.3310280238079494E-3</v>
      </c>
      <c r="F24" s="16" t="s">
        <v>128</v>
      </c>
      <c r="G24" s="17">
        <v>5.4027944720432498E-3</v>
      </c>
      <c r="H24" s="16" t="s">
        <v>138</v>
      </c>
      <c r="I24" s="17">
        <v>7.0861676344134202E-3</v>
      </c>
      <c r="J24" s="16" t="s">
        <v>147</v>
      </c>
      <c r="K24" s="17">
        <v>9.0024042999888795E-3</v>
      </c>
    </row>
    <row r="25" spans="2:11" x14ac:dyDescent="0.3">
      <c r="B25" s="26" t="s">
        <v>24</v>
      </c>
      <c r="C25" s="27"/>
      <c r="D25" s="27"/>
      <c r="E25" s="27"/>
      <c r="F25" s="27"/>
      <c r="G25" s="27"/>
      <c r="H25" s="27"/>
      <c r="I25" s="27"/>
      <c r="J25" s="27"/>
      <c r="K25" s="28"/>
    </row>
    <row r="26" spans="2:11" s="1" customFormat="1" x14ac:dyDescent="0.3">
      <c r="B26" s="20" t="s">
        <v>206</v>
      </c>
      <c r="C26" s="21"/>
      <c r="D26" s="20" t="s">
        <v>207</v>
      </c>
      <c r="E26" s="21"/>
      <c r="F26" s="20" t="s">
        <v>208</v>
      </c>
      <c r="G26" s="21"/>
      <c r="H26" s="20" t="s">
        <v>209</v>
      </c>
      <c r="I26" s="21"/>
      <c r="J26" s="20" t="s">
        <v>210</v>
      </c>
      <c r="K26" s="21"/>
    </row>
    <row r="27" spans="2:11" x14ac:dyDescent="0.3">
      <c r="B27" s="22" t="s">
        <v>148</v>
      </c>
      <c r="C27" s="13">
        <v>3.1871995129098599E-3</v>
      </c>
      <c r="D27" s="12" t="s">
        <v>158</v>
      </c>
      <c r="E27" s="13">
        <v>3.2314782582918603E-2</v>
      </c>
      <c r="F27" s="12" t="s">
        <v>80</v>
      </c>
      <c r="G27" s="13">
        <v>1.70117897694246E-2</v>
      </c>
      <c r="H27" s="12" t="s">
        <v>121</v>
      </c>
      <c r="I27" s="13">
        <v>4.5473648188925998E-2</v>
      </c>
      <c r="J27" s="12" t="s">
        <v>61</v>
      </c>
      <c r="K27" s="13">
        <v>8.5145531569798608E-3</v>
      </c>
    </row>
    <row r="28" spans="2:11" x14ac:dyDescent="0.3">
      <c r="B28" s="23" t="s">
        <v>149</v>
      </c>
      <c r="C28" s="15">
        <v>3.0600080317963801E-3</v>
      </c>
      <c r="D28" s="14" t="s">
        <v>159</v>
      </c>
      <c r="E28" s="15">
        <v>2.21335010391897E-2</v>
      </c>
      <c r="F28" s="14" t="s">
        <v>105</v>
      </c>
      <c r="G28" s="15">
        <v>1.4944595923270401E-2</v>
      </c>
      <c r="H28" s="14" t="s">
        <v>167</v>
      </c>
      <c r="I28" s="15">
        <v>1.41835382764307E-2</v>
      </c>
      <c r="J28" s="14" t="s">
        <v>62</v>
      </c>
      <c r="K28" s="15">
        <v>8.1470495346822602E-3</v>
      </c>
    </row>
    <row r="29" spans="2:11" x14ac:dyDescent="0.3">
      <c r="B29" s="23" t="s">
        <v>150</v>
      </c>
      <c r="C29" s="15">
        <v>1.785174663188E-3</v>
      </c>
      <c r="D29" s="14" t="s">
        <v>160</v>
      </c>
      <c r="E29" s="15">
        <v>1.5884196254495199E-2</v>
      </c>
      <c r="F29" s="14" t="s">
        <v>73</v>
      </c>
      <c r="G29" s="15">
        <v>1.37616022529618E-2</v>
      </c>
      <c r="H29" s="14" t="s">
        <v>168</v>
      </c>
      <c r="I29" s="15">
        <v>1.2950343269894899E-2</v>
      </c>
      <c r="J29" s="14" t="s">
        <v>74</v>
      </c>
      <c r="K29" s="15">
        <v>7.59361584403966E-3</v>
      </c>
    </row>
    <row r="30" spans="2:11" x14ac:dyDescent="0.3">
      <c r="B30" s="23" t="s">
        <v>151</v>
      </c>
      <c r="C30" s="15">
        <v>1.5866225957929499E-3</v>
      </c>
      <c r="D30" s="14" t="s">
        <v>161</v>
      </c>
      <c r="E30" s="15">
        <v>1.5633012310999599E-2</v>
      </c>
      <c r="F30" s="14" t="s">
        <v>72</v>
      </c>
      <c r="G30" s="15">
        <v>1.0189006558278301E-2</v>
      </c>
      <c r="H30" s="14" t="s">
        <v>169</v>
      </c>
      <c r="I30" s="15">
        <v>1.10472858125868E-2</v>
      </c>
      <c r="J30" s="14" t="s">
        <v>70</v>
      </c>
      <c r="K30" s="15">
        <v>7.0969743373891399E-3</v>
      </c>
    </row>
    <row r="31" spans="2:11" x14ac:dyDescent="0.3">
      <c r="B31" s="23" t="s">
        <v>152</v>
      </c>
      <c r="C31" s="15">
        <v>1.4911483090592E-3</v>
      </c>
      <c r="D31" s="14" t="s">
        <v>159</v>
      </c>
      <c r="E31" s="15">
        <v>1.06504407658372E-2</v>
      </c>
      <c r="F31" s="14" t="s">
        <v>91</v>
      </c>
      <c r="G31" s="15">
        <v>8.6482101623579794E-3</v>
      </c>
      <c r="H31" s="14" t="s">
        <v>128</v>
      </c>
      <c r="I31" s="15">
        <v>1.05273537341866E-2</v>
      </c>
      <c r="J31" s="14" t="s">
        <v>82</v>
      </c>
      <c r="K31" s="15">
        <v>7.0623696211332904E-3</v>
      </c>
    </row>
    <row r="32" spans="2:11" x14ac:dyDescent="0.3">
      <c r="B32" s="23" t="s">
        <v>153</v>
      </c>
      <c r="C32" s="15">
        <v>1.0703566341759799E-3</v>
      </c>
      <c r="D32" s="14" t="s">
        <v>162</v>
      </c>
      <c r="E32" s="15">
        <v>1.05562055743522E-2</v>
      </c>
      <c r="F32" s="14" t="s">
        <v>74</v>
      </c>
      <c r="G32" s="15">
        <v>7.6305359620173797E-3</v>
      </c>
      <c r="H32" s="14" t="s">
        <v>170</v>
      </c>
      <c r="I32" s="15">
        <v>9.8499143374200203E-3</v>
      </c>
      <c r="J32" s="14" t="s">
        <v>68</v>
      </c>
      <c r="K32" s="15">
        <v>6.47948524331423E-3</v>
      </c>
    </row>
    <row r="33" spans="2:11" x14ac:dyDescent="0.3">
      <c r="B33" s="23" t="s">
        <v>154</v>
      </c>
      <c r="C33" s="15">
        <v>8.55769201759186E-4</v>
      </c>
      <c r="D33" s="14" t="s">
        <v>163</v>
      </c>
      <c r="E33" s="15">
        <v>1.0271109656609901E-2</v>
      </c>
      <c r="F33" s="14" t="s">
        <v>106</v>
      </c>
      <c r="G33" s="15">
        <v>6.5811683507288297E-3</v>
      </c>
      <c r="H33" s="14" t="s">
        <v>125</v>
      </c>
      <c r="I33" s="15">
        <v>6.9839804483362499E-3</v>
      </c>
      <c r="J33" s="14" t="s">
        <v>84</v>
      </c>
      <c r="K33" s="15">
        <v>5.8735596019135698E-3</v>
      </c>
    </row>
    <row r="34" spans="2:11" x14ac:dyDescent="0.3">
      <c r="B34" s="23" t="s">
        <v>155</v>
      </c>
      <c r="C34" s="15">
        <v>7.9789990637028397E-4</v>
      </c>
      <c r="D34" s="14" t="s">
        <v>164</v>
      </c>
      <c r="E34" s="15">
        <v>9.5812666207099103E-3</v>
      </c>
      <c r="F34" s="14" t="s">
        <v>61</v>
      </c>
      <c r="G34" s="15">
        <v>6.1023923469095999E-3</v>
      </c>
      <c r="H34" s="14" t="s">
        <v>123</v>
      </c>
      <c r="I34" s="15">
        <v>6.38165578664738E-3</v>
      </c>
      <c r="J34" s="14" t="s">
        <v>60</v>
      </c>
      <c r="K34" s="15">
        <v>5.7660435365650999E-3</v>
      </c>
    </row>
    <row r="35" spans="2:11" x14ac:dyDescent="0.3">
      <c r="B35" s="23" t="s">
        <v>156</v>
      </c>
      <c r="C35" s="15">
        <v>6.2301602688461704E-4</v>
      </c>
      <c r="D35" s="14" t="s">
        <v>165</v>
      </c>
      <c r="E35" s="15">
        <v>8.5290214862166498E-3</v>
      </c>
      <c r="F35" s="14" t="s">
        <v>62</v>
      </c>
      <c r="G35" s="15">
        <v>5.84341115726013E-3</v>
      </c>
      <c r="H35" s="14" t="s">
        <v>171</v>
      </c>
      <c r="I35" s="15">
        <v>5.6116919117752103E-3</v>
      </c>
      <c r="J35" s="14" t="s">
        <v>91</v>
      </c>
      <c r="K35" s="15">
        <v>5.6934112422178402E-3</v>
      </c>
    </row>
    <row r="36" spans="2:11" x14ac:dyDescent="0.3">
      <c r="B36" s="24" t="s">
        <v>157</v>
      </c>
      <c r="C36" s="17">
        <v>6.1870557513002704E-4</v>
      </c>
      <c r="D36" s="16" t="s">
        <v>166</v>
      </c>
      <c r="E36" s="17">
        <v>7.0583698330036696E-3</v>
      </c>
      <c r="F36" s="16" t="s">
        <v>119</v>
      </c>
      <c r="G36" s="17">
        <v>5.2743209387456202E-3</v>
      </c>
      <c r="H36" s="16" t="s">
        <v>124</v>
      </c>
      <c r="I36" s="17">
        <v>5.23808864913765E-3</v>
      </c>
      <c r="J36" s="16" t="s">
        <v>71</v>
      </c>
      <c r="K36" s="17">
        <v>5.07923301813032E-3</v>
      </c>
    </row>
    <row r="37" spans="2:11" s="1" customFormat="1" x14ac:dyDescent="0.3">
      <c r="B37" s="25" t="s">
        <v>211</v>
      </c>
      <c r="C37" s="19"/>
      <c r="D37" s="18" t="s">
        <v>212</v>
      </c>
      <c r="E37" s="19"/>
      <c r="F37" s="18" t="s">
        <v>213</v>
      </c>
      <c r="G37" s="19"/>
      <c r="H37" s="18" t="s">
        <v>214</v>
      </c>
      <c r="I37" s="19"/>
      <c r="J37" s="18" t="s">
        <v>215</v>
      </c>
      <c r="K37" s="19"/>
    </row>
    <row r="38" spans="2:11" x14ac:dyDescent="0.3">
      <c r="B38" s="23" t="s">
        <v>172</v>
      </c>
      <c r="C38" s="15">
        <v>1.3342905351031401E-3</v>
      </c>
      <c r="D38" s="14" t="s">
        <v>180</v>
      </c>
      <c r="E38" s="15">
        <v>2.1617334388580201E-2</v>
      </c>
      <c r="F38" s="14" t="s">
        <v>190</v>
      </c>
      <c r="G38" s="15">
        <v>1.22583210985325E-3</v>
      </c>
      <c r="H38" s="14" t="s">
        <v>72</v>
      </c>
      <c r="I38" s="15">
        <v>1.9966993445208601E-2</v>
      </c>
      <c r="J38" s="14" t="s">
        <v>197</v>
      </c>
      <c r="K38" s="15">
        <v>1.0298889335358301E-3</v>
      </c>
    </row>
    <row r="39" spans="2:11" x14ac:dyDescent="0.3">
      <c r="B39" s="23" t="s">
        <v>173</v>
      </c>
      <c r="C39" s="15">
        <v>1.2877271007230801E-3</v>
      </c>
      <c r="D39" s="14" t="s">
        <v>181</v>
      </c>
      <c r="E39" s="15">
        <v>7.6372940452565704E-3</v>
      </c>
      <c r="F39" s="14" t="s">
        <v>191</v>
      </c>
      <c r="G39" s="15">
        <v>8.3482382540689599E-4</v>
      </c>
      <c r="H39" s="14" t="s">
        <v>61</v>
      </c>
      <c r="I39" s="15">
        <v>1.0272580359408401E-2</v>
      </c>
      <c r="J39" s="14" t="s">
        <v>198</v>
      </c>
      <c r="K39" s="15">
        <v>6.2723028085960402E-4</v>
      </c>
    </row>
    <row r="40" spans="2:11" x14ac:dyDescent="0.3">
      <c r="B40" s="23" t="s">
        <v>174</v>
      </c>
      <c r="C40" s="15">
        <v>1.2038563216837999E-3</v>
      </c>
      <c r="D40" s="14" t="s">
        <v>182</v>
      </c>
      <c r="E40" s="15">
        <v>6.5903538246630897E-3</v>
      </c>
      <c r="F40" s="14" t="s">
        <v>192</v>
      </c>
      <c r="G40" s="15">
        <v>8.3085949497596796E-4</v>
      </c>
      <c r="H40" s="14" t="s">
        <v>79</v>
      </c>
      <c r="I40" s="15">
        <v>9.8170996219695602E-3</v>
      </c>
      <c r="J40" s="14" t="s">
        <v>199</v>
      </c>
      <c r="K40" s="15">
        <v>5.8330719188118903E-4</v>
      </c>
    </row>
    <row r="41" spans="2:11" x14ac:dyDescent="0.3">
      <c r="B41" s="23" t="s">
        <v>175</v>
      </c>
      <c r="C41" s="15">
        <v>9.0937996081591195E-4</v>
      </c>
      <c r="D41" s="14" t="s">
        <v>183</v>
      </c>
      <c r="E41" s="15">
        <v>6.2650626032792998E-3</v>
      </c>
      <c r="F41" s="14" t="s">
        <v>73</v>
      </c>
      <c r="G41" s="15">
        <v>4.1037458483631601E-4</v>
      </c>
      <c r="H41" s="14" t="s">
        <v>133</v>
      </c>
      <c r="I41" s="15">
        <v>8.8735466332957903E-3</v>
      </c>
      <c r="J41" s="14" t="s">
        <v>200</v>
      </c>
      <c r="K41" s="15">
        <v>4.7810715322707097E-4</v>
      </c>
    </row>
    <row r="42" spans="2:11" x14ac:dyDescent="0.3">
      <c r="B42" s="23" t="s">
        <v>176</v>
      </c>
      <c r="C42" s="15">
        <v>8.7921550820561597E-4</v>
      </c>
      <c r="D42" s="14" t="s">
        <v>184</v>
      </c>
      <c r="E42" s="15">
        <v>6.0855843871438697E-3</v>
      </c>
      <c r="F42" s="14" t="s">
        <v>193</v>
      </c>
      <c r="G42" s="15">
        <v>4.06935696906822E-4</v>
      </c>
      <c r="H42" s="14" t="s">
        <v>75</v>
      </c>
      <c r="I42" s="15">
        <v>8.4836478278086398E-3</v>
      </c>
      <c r="J42" s="14" t="s">
        <v>201</v>
      </c>
      <c r="K42" s="15">
        <v>4.6766160537689002E-4</v>
      </c>
    </row>
    <row r="43" spans="2:11" x14ac:dyDescent="0.3">
      <c r="B43" s="23" t="s">
        <v>177</v>
      </c>
      <c r="C43" s="15">
        <v>8.7751989697870702E-4</v>
      </c>
      <c r="D43" s="14" t="s">
        <v>185</v>
      </c>
      <c r="E43" s="15">
        <v>6.0124158025251697E-3</v>
      </c>
      <c r="F43" s="14" t="s">
        <v>194</v>
      </c>
      <c r="G43" s="15">
        <v>3.0944590278461702E-4</v>
      </c>
      <c r="H43" s="14" t="s">
        <v>87</v>
      </c>
      <c r="I43" s="15">
        <v>8.3754676099241296E-3</v>
      </c>
      <c r="J43" s="14" t="s">
        <v>202</v>
      </c>
      <c r="K43" s="15">
        <v>3.3546527633023302E-4</v>
      </c>
    </row>
    <row r="44" spans="2:11" x14ac:dyDescent="0.3">
      <c r="B44" s="23" t="s">
        <v>64</v>
      </c>
      <c r="C44" s="15">
        <v>8.7523777360026095E-4</v>
      </c>
      <c r="D44" s="14" t="s">
        <v>186</v>
      </c>
      <c r="E44" s="15">
        <v>5.7576718620775801E-3</v>
      </c>
      <c r="F44" s="14" t="s">
        <v>195</v>
      </c>
      <c r="G44" s="15">
        <v>2.8586645722144199E-4</v>
      </c>
      <c r="H44" s="14" t="s">
        <v>78</v>
      </c>
      <c r="I44" s="15">
        <v>7.4407355373175797E-3</v>
      </c>
      <c r="J44" s="14" t="s">
        <v>203</v>
      </c>
      <c r="K44" s="15">
        <v>3.34510558434801E-4</v>
      </c>
    </row>
    <row r="45" spans="2:11" x14ac:dyDescent="0.3">
      <c r="B45" s="23" t="s">
        <v>178</v>
      </c>
      <c r="C45" s="15">
        <v>8.3557879532534097E-4</v>
      </c>
      <c r="D45" s="14" t="s">
        <v>187</v>
      </c>
      <c r="E45" s="15">
        <v>5.3123617806005901E-3</v>
      </c>
      <c r="F45" s="14" t="s">
        <v>105</v>
      </c>
      <c r="G45" s="15">
        <v>2.6336016010041901E-4</v>
      </c>
      <c r="H45" s="14" t="s">
        <v>76</v>
      </c>
      <c r="I45" s="15">
        <v>7.2999688087755504E-3</v>
      </c>
      <c r="J45" s="14" t="s">
        <v>204</v>
      </c>
      <c r="K45" s="15">
        <v>3.2757968646603098E-4</v>
      </c>
    </row>
    <row r="46" spans="2:11" x14ac:dyDescent="0.3">
      <c r="B46" s="23" t="s">
        <v>179</v>
      </c>
      <c r="C46" s="15">
        <v>7.1289721838597303E-4</v>
      </c>
      <c r="D46" s="14" t="s">
        <v>188</v>
      </c>
      <c r="E46" s="15">
        <v>5.22144125321174E-3</v>
      </c>
      <c r="F46" s="14" t="s">
        <v>196</v>
      </c>
      <c r="G46" s="15">
        <v>2.50415339278031E-4</v>
      </c>
      <c r="H46" s="14" t="s">
        <v>74</v>
      </c>
      <c r="I46" s="15">
        <v>6.66533439855411E-3</v>
      </c>
      <c r="J46" s="14" t="s">
        <v>205</v>
      </c>
      <c r="K46" s="15">
        <v>2.4504291226261999E-4</v>
      </c>
    </row>
    <row r="47" spans="2:11" x14ac:dyDescent="0.3">
      <c r="B47" s="24" t="s">
        <v>96</v>
      </c>
      <c r="C47" s="17">
        <v>6.5790313162546199E-4</v>
      </c>
      <c r="D47" s="16" t="s">
        <v>189</v>
      </c>
      <c r="E47" s="17">
        <v>4.9130385770548004E-3</v>
      </c>
      <c r="F47" s="16" t="s">
        <v>91</v>
      </c>
      <c r="G47" s="17">
        <v>2.43288233690956E-4</v>
      </c>
      <c r="H47" s="16" t="s">
        <v>90</v>
      </c>
      <c r="I47" s="17">
        <v>6.5032523195335196E-3</v>
      </c>
      <c r="J47" s="16" t="s">
        <v>80</v>
      </c>
      <c r="K47" s="17">
        <v>1.95263839506393E-4</v>
      </c>
    </row>
  </sheetData>
  <mergeCells count="2">
    <mergeCell ref="B2:K2"/>
    <mergeCell ref="B25:K2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Experimets</vt:lpstr>
      <vt:lpstr>Parameters</vt:lpstr>
      <vt:lpstr>Convergence</vt:lpstr>
      <vt:lpstr>Diff</vt:lpstr>
      <vt:lpstr>SparkExecution</vt:lpstr>
      <vt:lpstr>Topics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karen</dc:creator>
  <cp:keywords/>
  <dc:description/>
  <cp:lastModifiedBy>karen</cp:lastModifiedBy>
  <cp:revision/>
  <dcterms:created xsi:type="dcterms:W3CDTF">2019-03-24T16:53:51Z</dcterms:created>
  <dcterms:modified xsi:type="dcterms:W3CDTF">2019-04-28T19:12:00Z</dcterms:modified>
  <cp:category/>
  <cp:contentStatus/>
</cp:coreProperties>
</file>