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heda Choudhury\Desktop\"/>
    </mc:Choice>
  </mc:AlternateContent>
  <xr:revisionPtr revIDLastSave="0" documentId="13_ncr:1_{04AC4CDE-CE26-4887-94C2-DC7B8D6244A3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Category VS State" sheetId="5" r:id="rId2"/>
    <sheet name="SubCategory VS State" sheetId="6" r:id="rId3"/>
    <sheet name="State vs Created Date" sheetId="8" r:id="rId4"/>
    <sheet name="Bonus - Outcomes VS Goals" sheetId="9" r:id="rId5"/>
  </sheets>
  <definedNames>
    <definedName name="_xlnm._FilterDatabase" localSheetId="0" hidden="1">Data!$A$1:$R$1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9"/>
  <c r="E7" i="9"/>
  <c r="H7" i="9" s="1"/>
  <c r="E11" i="9"/>
  <c r="H11" i="9" s="1"/>
  <c r="D12" i="9"/>
  <c r="C12" i="9"/>
  <c r="D11" i="9"/>
  <c r="C11" i="9"/>
  <c r="G11" i="9" s="1"/>
  <c r="D10" i="9"/>
  <c r="C10" i="9"/>
  <c r="G10" i="9" s="1"/>
  <c r="D9" i="9"/>
  <c r="H9" i="9" s="1"/>
  <c r="C9" i="9"/>
  <c r="D8" i="9"/>
  <c r="C8" i="9"/>
  <c r="D7" i="9"/>
  <c r="C7" i="9"/>
  <c r="G7" i="9" s="1"/>
  <c r="D6" i="9"/>
  <c r="C6" i="9"/>
  <c r="D5" i="9"/>
  <c r="H5" i="9" s="1"/>
  <c r="C5" i="9"/>
  <c r="D4" i="9"/>
  <c r="C4" i="9"/>
  <c r="D3" i="9"/>
  <c r="H3" i="9" s="1"/>
  <c r="C3" i="9"/>
  <c r="G3" i="9" s="1"/>
  <c r="D2" i="9"/>
  <c r="C2" i="9"/>
  <c r="B12" i="9"/>
  <c r="E12" i="9" s="1"/>
  <c r="H12" i="9" s="1"/>
  <c r="B11" i="9"/>
  <c r="F11" i="9" s="1"/>
  <c r="B10" i="9"/>
  <c r="E10" i="9" s="1"/>
  <c r="F10" i="9" s="1"/>
  <c r="B9" i="9"/>
  <c r="E9" i="9" s="1"/>
  <c r="G9" i="9" s="1"/>
  <c r="B8" i="9"/>
  <c r="E8" i="9" s="1"/>
  <c r="H8" i="9" s="1"/>
  <c r="B7" i="9"/>
  <c r="F7" i="9" s="1"/>
  <c r="B6" i="9"/>
  <c r="B5" i="9"/>
  <c r="E5" i="9" s="1"/>
  <c r="G5" i="9" s="1"/>
  <c r="B4" i="9"/>
  <c r="E4" i="9" s="1"/>
  <c r="H4" i="9" s="1"/>
  <c r="B3" i="9"/>
  <c r="F3" i="9" s="1"/>
  <c r="G8" i="9" l="1"/>
  <c r="G4" i="9"/>
  <c r="G12" i="9"/>
  <c r="H6" i="9"/>
  <c r="H10" i="9"/>
  <c r="E6" i="9"/>
  <c r="G6" i="9" s="1"/>
  <c r="F9" i="9"/>
  <c r="F5" i="9"/>
  <c r="F12" i="9"/>
  <c r="F8" i="9"/>
  <c r="F4" i="9"/>
  <c r="B2" i="9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2" i="9" l="1"/>
  <c r="F2" i="9"/>
  <c r="F6" i="9"/>
  <c r="G2" i="9" l="1"/>
  <c r="H2" i="9"/>
</calcChain>
</file>

<file path=xl/sharedStrings.xml><?xml version="1.0" encoding="utf-8"?>
<sst xmlns="http://schemas.openxmlformats.org/spreadsheetml/2006/main" count="33011" uniqueCount="8399">
  <si>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</si>
  <si>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</si>
  <si>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</si>
  <si>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</si>
  <si>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</si>
  <si>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</si>
  <si>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</si>
  <si>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</si>
  <si>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</si>
  <si>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</si>
  <si>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</si>
  <si>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</si>
  <si>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</si>
  <si>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</si>
  <si>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</si>
  <si>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</si>
  <si>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</si>
  <si>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</si>
  <si>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</si>
  <si>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</si>
  <si>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</si>
  <si>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</si>
  <si>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</si>
  <si>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</si>
  <si>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</si>
  <si>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</si>
  <si>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</si>
  <si>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</si>
  <si>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</si>
  <si>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</si>
  <si>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</si>
  <si>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</si>
  <si>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</si>
  <si>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</si>
  <si>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</si>
  <si>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</si>
  <si>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</si>
  <si>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</si>
  <si>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</si>
  <si>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</si>
  <si>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</si>
  <si>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</si>
  <si>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</si>
  <si>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</si>
  <si>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</si>
  <si>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</si>
  <si>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</si>
  <si>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</si>
  <si>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</si>
  <si>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</si>
  <si>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</si>
  <si>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</si>
  <si>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</si>
  <si>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</si>
  <si>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</si>
  <si>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</si>
  <si>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</si>
  <si>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</si>
  <si>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</si>
  <si>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</si>
  <si>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</si>
  <si>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</si>
  <si>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</si>
  <si>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</si>
  <si>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</si>
  <si>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</si>
  <si>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</si>
  <si>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</si>
  <si>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</si>
  <si>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</si>
  <si>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</si>
  <si>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</si>
  <si>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</si>
  <si>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</si>
  <si>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</si>
  <si>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</si>
  <si>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</si>
  <si>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</si>
  <si>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</si>
  <si>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</si>
  <si>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</si>
  <si>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</si>
  <si>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</si>
  <si>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</si>
  <si>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</si>
  <si>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</si>
  <si>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</si>
  <si>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</si>
  <si>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</si>
  <si>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</si>
  <si>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</si>
  <si>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</si>
  <si>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</si>
  <si>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</si>
  <si>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</si>
  <si>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</si>
  <si>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</si>
  <si>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</si>
  <si>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</si>
  <si>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</si>
  <si>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</si>
  <si>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</si>
  <si>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</si>
  <si>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</si>
  <si>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</si>
  <si>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</si>
  <si>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</si>
  <si>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</si>
  <si>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</si>
  <si>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</si>
  <si>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</si>
  <si>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</si>
  <si>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</si>
  <si>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</si>
  <si>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</si>
  <si>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</si>
  <si>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</si>
  <si>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</si>
  <si>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</si>
  <si>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</si>
  <si>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</si>
  <si>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</si>
  <si>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</si>
  <si>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</si>
  <si>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</si>
  <si>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</si>
  <si>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</si>
  <si>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</si>
  <si>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</si>
  <si>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</si>
  <si>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</si>
  <si>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</si>
  <si>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</si>
  <si>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</si>
  <si>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</si>
  <si>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</si>
  <si>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</si>
  <si>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</si>
  <si>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</si>
  <si>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</si>
  <si>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</si>
  <si>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</si>
  <si>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</si>
  <si>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</si>
  <si>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</si>
  <si>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</si>
  <si>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</si>
  <si>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</si>
  <si>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</si>
  <si>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</si>
  <si>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</si>
  <si>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</si>
  <si>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</si>
  <si>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</si>
  <si>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</si>
  <si>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</si>
  <si>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</si>
  <si>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</si>
  <si>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</si>
  <si>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</si>
  <si>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</si>
  <si>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</si>
  <si>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</si>
  <si>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</si>
  <si>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</si>
  <si>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</si>
  <si>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</si>
  <si>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</si>
  <si>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</si>
  <si>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</si>
  <si>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</si>
  <si>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</si>
  <si>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</si>
  <si>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</si>
  <si>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</si>
  <si>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</si>
  <si>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</si>
  <si>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</si>
  <si>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</si>
  <si>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</si>
  <si>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</si>
  <si>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</si>
  <si>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</si>
  <si>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</si>
  <si>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</si>
  <si>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</si>
  <si>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</si>
  <si>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</si>
  <si>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</si>
  <si>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</si>
  <si>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</si>
  <si>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</si>
  <si>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</si>
  <si>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</si>
  <si>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</si>
  <si>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</si>
  <si>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</si>
  <si>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</si>
  <si>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</si>
  <si>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</si>
  <si>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</si>
  <si>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</si>
  <si>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</si>
  <si>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</si>
  <si>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</si>
  <si>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</si>
  <si>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</si>
  <si>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</si>
  <si>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</si>
  <si>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</si>
  <si>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</si>
  <si>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</si>
  <si>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</si>
  <si>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</si>
  <si>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</si>
  <si>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</si>
  <si>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</si>
  <si>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</si>
  <si>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</si>
  <si>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</si>
  <si>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</si>
  <si>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</si>
  <si>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</si>
  <si>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</si>
  <si>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</si>
  <si>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</si>
  <si>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</si>
  <si>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</si>
  <si>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</si>
  <si>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</si>
  <si>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</si>
  <si>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</si>
  <si>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</si>
  <si>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</si>
  <si>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</si>
  <si>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</si>
  <si>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</si>
  <si>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</si>
  <si>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</si>
  <si>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</si>
  <si>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</si>
  <si>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</si>
  <si>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</si>
  <si>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</si>
  <si>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</si>
  <si>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</si>
  <si>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</si>
  <si>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</si>
  <si>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</si>
  <si>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</si>
  <si>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</si>
  <si>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</si>
  <si>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</si>
  <si>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</si>
  <si>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</si>
  <si>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</si>
  <si>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</si>
  <si>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</si>
  <si>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</si>
  <si>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</si>
  <si>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</si>
  <si>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</si>
  <si>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</si>
  <si>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</si>
  <si>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</si>
  <si>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</si>
  <si>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</si>
  <si>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</si>
  <si>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</si>
  <si>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</si>
  <si>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</si>
  <si>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</si>
  <si>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</si>
  <si>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</si>
  <si>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</si>
  <si>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</si>
  <si>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</si>
  <si>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</si>
  <si>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</si>
  <si>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</si>
  <si>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</si>
  <si>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</si>
  <si>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</si>
  <si>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</si>
  <si>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</si>
  <si>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</si>
  <si>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</si>
  <si>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</si>
  <si>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</si>
  <si>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</si>
  <si>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</si>
  <si>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</si>
  <si>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</si>
  <si>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</si>
  <si>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</si>
  <si>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</si>
  <si>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</si>
  <si>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</si>
  <si>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</si>
  <si>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</si>
  <si>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</si>
  <si>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</si>
  <si>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</si>
  <si>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</si>
  <si>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</si>
  <si>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</si>
  <si>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</si>
  <si>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</si>
  <si>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</si>
  <si>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</si>
  <si>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</si>
  <si>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</si>
  <si>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</si>
  <si>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</si>
  <si>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</si>
  <si>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</si>
  <si>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</si>
  <si>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</si>
  <si>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</si>
  <si>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</si>
  <si>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</si>
  <si>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</si>
  <si>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</si>
  <si>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</si>
  <si>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</si>
  <si>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</si>
  <si>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</si>
  <si>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</si>
  <si>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</si>
  <si>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</si>
  <si>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</si>
  <si>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</si>
  <si>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</si>
  <si>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</si>
  <si>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</si>
  <si>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</si>
  <si>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</si>
  <si>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</si>
  <si>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</si>
  <si>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</si>
  <si>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</si>
  <si>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</si>
  <si>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</si>
  <si>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</si>
  <si>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</si>
  <si>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</si>
  <si>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</si>
  <si>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</si>
  <si>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</si>
  <si>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</si>
  <si>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</si>
  <si>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</si>
  <si>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</si>
  <si>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</si>
  <si>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</si>
  <si>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</si>
  <si>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</si>
  <si>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</si>
  <si>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</si>
  <si>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</si>
  <si>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</si>
  <si>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</si>
  <si>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</si>
  <si>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</si>
  <si>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</si>
  <si>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</si>
  <si>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</si>
  <si>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</si>
  <si>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</si>
  <si>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</si>
  <si>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</si>
  <si>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</si>
  <si>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</si>
  <si>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</si>
  <si>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</si>
  <si>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</si>
  <si>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</si>
  <si>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</si>
  <si>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</si>
  <si>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</si>
  <si>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</si>
  <si>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</si>
  <si>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</si>
  <si>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</si>
  <si>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</si>
  <si>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</si>
  <si>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</si>
  <si>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</si>
  <si>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</si>
  <si>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</si>
  <si>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</si>
  <si>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</si>
  <si>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</si>
  <si>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</si>
  <si>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</si>
  <si>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</si>
  <si>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</si>
  <si>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</si>
  <si>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</si>
  <si>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</si>
  <si>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</si>
  <si>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</si>
  <si>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</si>
  <si>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</si>
  <si>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</si>
  <si>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</si>
  <si>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</si>
  <si>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</si>
  <si>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</si>
  <si>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</si>
  <si>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</si>
  <si>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</si>
  <si>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</si>
  <si>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</si>
  <si>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</si>
  <si>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</si>
  <si>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</si>
  <si>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</si>
  <si>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</si>
  <si>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</si>
  <si>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</si>
  <si>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</si>
  <si>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</si>
  <si>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</si>
  <si>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</si>
  <si>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</si>
  <si>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</si>
  <si>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</si>
  <si>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</si>
  <si>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</si>
  <si>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</si>
  <si>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</si>
  <si>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</si>
  <si>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</si>
  <si>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</si>
  <si>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</si>
  <si>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</si>
  <si>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</si>
  <si>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</si>
  <si>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</si>
  <si>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</si>
  <si>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</si>
  <si>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</si>
  <si>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</si>
  <si>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</si>
  <si>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</si>
  <si>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</si>
  <si>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</si>
  <si>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</si>
  <si>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</si>
  <si>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</si>
  <si>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</si>
  <si>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</si>
  <si>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</si>
  <si>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</si>
  <si>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</si>
  <si>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</si>
  <si>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</si>
  <si>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</si>
  <si>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</si>
  <si>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</si>
  <si>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</si>
  <si>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</si>
  <si>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</si>
  <si>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</si>
  <si>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</si>
  <si>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</si>
  <si>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</si>
  <si>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</si>
  <si>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</si>
  <si>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</si>
  <si>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</si>
  <si>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</si>
  <si>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</si>
  <si>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</si>
  <si>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</si>
  <si>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</si>
  <si>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</si>
  <si>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</si>
  <si>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</si>
  <si>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</si>
  <si>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</si>
  <si>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</si>
  <si>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</si>
  <si>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</si>
  <si>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</si>
  <si>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</si>
  <si>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</si>
  <si>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</si>
  <si>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</si>
  <si>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</si>
  <si>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</si>
  <si>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</si>
  <si>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</si>
  <si>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</si>
  <si>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</si>
  <si>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</si>
  <si>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</si>
  <si>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</si>
  <si>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</si>
  <si>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</si>
  <si>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</si>
  <si>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</si>
  <si>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</si>
  <si>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</si>
  <si>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</si>
  <si>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</si>
  <si>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</si>
  <si>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</si>
  <si>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</si>
  <si>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</si>
  <si>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</si>
  <si>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</si>
  <si>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</si>
  <si>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</si>
  <si>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</si>
  <si>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</si>
  <si>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</si>
  <si>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</si>
  <si>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</si>
  <si>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</si>
  <si>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</si>
  <si>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</si>
  <si>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</si>
  <si>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</si>
  <si>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</si>
  <si>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</si>
  <si>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</si>
  <si>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</si>
  <si>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</si>
  <si>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</si>
  <si>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</si>
  <si>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</si>
  <si>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</si>
  <si>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</si>
  <si>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</si>
  <si>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</si>
  <si>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</si>
  <si>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</si>
  <si>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</si>
  <si>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</si>
  <si>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</si>
  <si>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</si>
  <si>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</si>
  <si>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</si>
  <si>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</si>
  <si>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</si>
  <si>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</si>
  <si>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</si>
  <si>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</si>
  <si>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</si>
  <si>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</si>
  <si>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</si>
  <si>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</si>
  <si>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</si>
  <si>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</si>
  <si>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</si>
  <si>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</si>
  <si>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</si>
  <si>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</si>
  <si>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</si>
  <si>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</si>
  <si>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</si>
  <si>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</si>
  <si>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</si>
  <si>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</si>
  <si>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</si>
  <si>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</si>
  <si>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</si>
  <si>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</si>
  <si>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</si>
  <si>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</si>
  <si>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</si>
  <si>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</si>
  <si>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</si>
  <si>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</si>
  <si>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</si>
  <si>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</si>
  <si>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</si>
  <si>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</si>
  <si>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</si>
  <si>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</si>
  <si>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</si>
  <si>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</si>
  <si>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</si>
  <si>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</si>
  <si>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</si>
  <si>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</si>
  <si>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</si>
  <si>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</si>
  <si>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</si>
  <si>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</si>
  <si>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</si>
  <si>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</si>
  <si>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</si>
  <si>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</si>
  <si>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</si>
  <si>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</si>
  <si>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</si>
  <si>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</si>
  <si>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</si>
  <si>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</si>
  <si>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</si>
  <si>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</si>
  <si>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</si>
  <si>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</si>
  <si>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</si>
  <si>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</si>
  <si>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</si>
  <si>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</si>
  <si>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</si>
  <si>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</si>
  <si>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</si>
  <si>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</si>
  <si>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</si>
  <si>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</si>
  <si>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</si>
  <si>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</si>
  <si>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</si>
  <si>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</si>
  <si>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</si>
  <si>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</si>
  <si>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</si>
  <si>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</si>
  <si>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</si>
  <si>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</si>
  <si>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</si>
  <si>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</si>
  <si>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</si>
  <si>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</si>
  <si>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</si>
  <si>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</si>
  <si>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</si>
  <si>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</si>
  <si>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</si>
  <si>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</si>
  <si>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</si>
  <si>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</si>
  <si>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</si>
  <si>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</si>
  <si>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</si>
  <si>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</si>
  <si>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</si>
  <si>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</si>
  <si>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</si>
  <si>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</si>
  <si>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</si>
  <si>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</si>
  <si>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</si>
  <si>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</si>
  <si>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</si>
  <si>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</si>
  <si>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</si>
  <si>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</si>
  <si>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</si>
  <si>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</si>
  <si>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</si>
  <si>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</si>
  <si>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</si>
  <si>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</si>
  <si>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</si>
  <si>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</si>
  <si>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</si>
  <si>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</si>
  <si>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</si>
  <si>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</si>
  <si>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</si>
  <si>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</si>
  <si>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</si>
  <si>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</si>
  <si>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</si>
  <si>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</si>
  <si>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</si>
  <si>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</si>
  <si>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</si>
  <si>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</si>
  <si>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</si>
  <si>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</si>
  <si>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</si>
  <si>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</si>
  <si>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</si>
  <si>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</si>
  <si>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</si>
  <si>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</si>
  <si>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</si>
  <si>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</si>
  <si>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</si>
  <si>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</si>
  <si>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</si>
  <si>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</si>
  <si>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</si>
  <si>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</si>
  <si>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</si>
  <si>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</si>
  <si>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</si>
  <si>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</si>
  <si>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</si>
  <si>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</si>
  <si>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</si>
  <si>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</si>
  <si>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</si>
  <si>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</si>
  <si>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</si>
  <si>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</si>
  <si>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</si>
  <si>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</si>
  <si>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</si>
  <si>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</si>
  <si>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</si>
  <si>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</si>
  <si>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</si>
  <si>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</si>
  <si>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</si>
  <si>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</si>
  <si>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</si>
  <si>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</si>
  <si>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</si>
  <si>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</si>
  <si>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</si>
  <si>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</si>
  <si>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</si>
  <si>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</si>
  <si>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</si>
  <si>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</si>
  <si>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</si>
  <si>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</si>
  <si>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</si>
  <si>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</si>
  <si>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</si>
  <si>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</si>
  <si>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</si>
  <si>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</si>
  <si>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</si>
  <si>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</si>
  <si>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</si>
  <si>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</si>
  <si>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</si>
  <si>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</si>
  <si>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</si>
  <si>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</si>
  <si>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</si>
  <si>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</si>
  <si>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</si>
  <si>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</si>
  <si>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</si>
  <si>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</si>
  <si>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</si>
  <si>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</si>
  <si>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</si>
  <si>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</si>
  <si>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</si>
  <si>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</si>
  <si>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</si>
  <si>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</si>
  <si>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</si>
  <si>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</si>
  <si>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</si>
  <si>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</si>
  <si>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</si>
  <si>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</si>
  <si>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</si>
  <si>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</si>
  <si>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</si>
  <si>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</si>
  <si>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</si>
  <si>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</si>
  <si>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</si>
  <si>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</si>
  <si>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</si>
  <si>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</si>
  <si>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</si>
  <si>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</si>
  <si>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</si>
  <si>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</si>
  <si>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</si>
  <si>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</si>
  <si>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</si>
  <si>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</si>
  <si>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</si>
  <si>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</si>
  <si>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</si>
  <si>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</si>
  <si>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</si>
  <si>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</si>
  <si>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</si>
  <si>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</si>
  <si>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</si>
  <si>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</si>
  <si>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</si>
  <si>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</si>
  <si>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</si>
  <si>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</si>
  <si>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</si>
  <si>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</si>
  <si>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</si>
  <si>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</si>
  <si>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</si>
  <si>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</si>
  <si>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</si>
  <si>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</si>
  <si>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</si>
  <si>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</si>
  <si>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</si>
  <si>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</si>
  <si>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</si>
  <si>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</si>
  <si>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</si>
  <si>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</si>
  <si>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</si>
  <si>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</si>
  <si>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</si>
  <si>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</si>
  <si>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</si>
  <si>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</si>
  <si>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</si>
  <si>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</si>
  <si>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</si>
  <si>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</si>
  <si>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</si>
  <si>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</si>
  <si>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</si>
  <si>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</si>
  <si>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</si>
  <si>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</si>
  <si>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</si>
  <si>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</si>
  <si>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</si>
  <si>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</si>
  <si>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</si>
  <si>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</si>
  <si>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</si>
  <si>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</si>
  <si>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</si>
  <si>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</si>
  <si>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</si>
  <si>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</si>
  <si>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</si>
  <si>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</si>
  <si>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</si>
  <si>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</si>
  <si>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</si>
  <si>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</si>
  <si>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</si>
  <si>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</si>
  <si>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</si>
  <si>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</si>
  <si>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</si>
  <si>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</si>
  <si>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</si>
  <si>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</si>
  <si>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</si>
  <si>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</si>
  <si>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</si>
  <si>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</si>
  <si>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</si>
  <si>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</si>
  <si>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</si>
  <si>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</si>
  <si>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</si>
  <si>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</si>
  <si>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</si>
  <si>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</si>
  <si>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</si>
  <si>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</si>
  <si>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</si>
  <si>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</si>
  <si>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</si>
  <si>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</si>
  <si>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</si>
  <si>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</si>
  <si>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</si>
  <si>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</si>
  <si>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</si>
  <si>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</si>
  <si>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</si>
  <si>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</si>
  <si>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</si>
  <si>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</si>
  <si>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</si>
  <si>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</si>
  <si>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</si>
  <si>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</si>
  <si>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</si>
  <si>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</si>
  <si>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</si>
  <si>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</si>
  <si>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</si>
  <si>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</si>
  <si>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</si>
  <si>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</si>
  <si>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</si>
  <si>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</si>
  <si>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</si>
  <si>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</si>
  <si>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</si>
  <si>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</si>
  <si>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</si>
  <si>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</si>
  <si>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</si>
  <si>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</si>
  <si>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</si>
  <si>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</si>
  <si>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</si>
  <si>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</si>
  <si>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</si>
  <si>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</si>
  <si>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</si>
  <si>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</si>
  <si>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</si>
  <si>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</si>
  <si>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</si>
  <si>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</si>
  <si>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</si>
  <si>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</si>
  <si>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</si>
  <si>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</si>
  <si>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</si>
  <si>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</si>
  <si>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</si>
  <si>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</si>
  <si>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</si>
  <si>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</si>
  <si>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</si>
  <si>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</si>
  <si>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</si>
  <si>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</si>
  <si>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</si>
  <si>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</si>
  <si>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</si>
  <si>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</si>
  <si>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</si>
  <si>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</si>
  <si>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</si>
  <si>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</si>
  <si>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</si>
  <si>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</si>
  <si>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</si>
  <si>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</si>
  <si>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</si>
  <si>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</si>
  <si>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</si>
  <si>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</si>
  <si>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</si>
  <si>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</si>
  <si>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</si>
  <si>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</si>
  <si>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</si>
  <si>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</si>
  <si>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</si>
  <si>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</si>
  <si>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</si>
  <si>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</si>
  <si>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</si>
  <si>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</si>
  <si>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</si>
  <si>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</si>
  <si>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</si>
  <si>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</si>
  <si>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</si>
  <si>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</si>
  <si>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</si>
  <si>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</si>
  <si>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</si>
  <si>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</si>
  <si>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</si>
  <si>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</si>
  <si>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</si>
  <si>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</si>
  <si>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</si>
  <si>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</si>
  <si>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</si>
  <si>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</si>
  <si>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</si>
  <si>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</si>
  <si>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</si>
  <si>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</si>
  <si>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</si>
  <si>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</si>
  <si>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</si>
  <si>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</si>
  <si>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</si>
  <si>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</si>
  <si>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</si>
  <si>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</si>
  <si>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</si>
  <si>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</si>
  <si>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</si>
  <si>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</si>
  <si>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</si>
  <si>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</si>
  <si>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</si>
  <si>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</si>
  <si>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</si>
  <si>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</si>
  <si>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</si>
  <si>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</si>
  <si>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</si>
  <si>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</si>
  <si>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</si>
  <si>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</si>
  <si>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</si>
  <si>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</si>
  <si>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</si>
  <si>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</si>
  <si>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</si>
  <si>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</si>
  <si>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</si>
  <si>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</si>
  <si>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</si>
  <si>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</si>
  <si>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</si>
  <si>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</si>
  <si>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</si>
  <si>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</si>
  <si>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</si>
  <si>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</si>
  <si>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</si>
  <si>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</si>
  <si>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</si>
  <si>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</si>
  <si>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</si>
  <si>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</si>
  <si>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</si>
  <si>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</si>
  <si>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</si>
  <si>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</si>
  <si>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</si>
  <si>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</si>
  <si>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</si>
  <si>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</si>
  <si>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</si>
  <si>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</si>
  <si>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</si>
  <si>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</si>
  <si>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</si>
  <si>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</si>
  <si>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</si>
  <si>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</si>
  <si>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</si>
  <si>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</si>
  <si>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</si>
  <si>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</si>
  <si>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</si>
  <si>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</si>
  <si>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</si>
  <si>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</si>
  <si>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</si>
  <si>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</si>
  <si>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</si>
  <si>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</si>
  <si>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</si>
  <si>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</si>
  <si>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</si>
  <si>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</si>
  <si>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</si>
  <si>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</si>
  <si>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</si>
  <si>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</si>
  <si>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</si>
  <si>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</si>
  <si>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</si>
  <si>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</si>
  <si>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</si>
  <si>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</si>
  <si>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</si>
  <si>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</si>
  <si>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</si>
  <si>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</si>
  <si>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</si>
  <si>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</si>
  <si>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</si>
  <si>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</si>
  <si>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</si>
  <si>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</si>
  <si>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</si>
  <si>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</si>
  <si>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</si>
  <si>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</si>
  <si>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</si>
  <si>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</si>
  <si>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</si>
  <si>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</si>
  <si>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</si>
  <si>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</si>
  <si>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</si>
  <si>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</si>
  <si>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</si>
  <si>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</si>
  <si>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</si>
  <si>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</si>
  <si>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</si>
  <si>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</si>
  <si>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</si>
  <si>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</si>
  <si>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</si>
  <si>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</si>
  <si>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</si>
  <si>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</si>
  <si>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</si>
  <si>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</si>
  <si>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</si>
  <si>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</si>
  <si>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</si>
  <si>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</si>
  <si>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</si>
  <si>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</si>
  <si>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</si>
  <si>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</si>
  <si>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</si>
  <si>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</si>
  <si>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</si>
  <si>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</si>
  <si>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</si>
  <si>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</si>
  <si>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</si>
  <si>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</si>
  <si>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</si>
  <si>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</si>
  <si>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</si>
  <si>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</si>
  <si>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</si>
  <si>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</si>
  <si>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</si>
  <si>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</si>
  <si>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</si>
  <si>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</si>
  <si>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</si>
  <si>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</si>
  <si>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</si>
  <si>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</si>
  <si>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</si>
  <si>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</si>
  <si>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</si>
  <si>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</si>
  <si>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</si>
  <si>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</si>
  <si>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</si>
  <si>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</si>
  <si>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</si>
  <si>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</si>
  <si>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</si>
  <si>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</si>
  <si>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</si>
  <si>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</si>
  <si>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</si>
  <si>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</si>
  <si>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</si>
  <si>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</si>
  <si>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</si>
  <si>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</si>
  <si>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</si>
  <si>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</si>
  <si>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</si>
  <si>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</si>
  <si>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</si>
  <si>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</si>
  <si>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</si>
  <si>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</si>
  <si>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</si>
  <si>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</si>
  <si>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</si>
  <si>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</si>
  <si>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</si>
  <si>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</si>
  <si>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</si>
  <si>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</si>
  <si>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</si>
  <si>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</si>
  <si>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</si>
  <si>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</si>
  <si>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</si>
  <si>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</si>
  <si>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</si>
  <si>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</si>
  <si>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</si>
  <si>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</si>
  <si>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</si>
  <si>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</si>
  <si>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</si>
  <si>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</si>
  <si>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</si>
  <si>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</si>
  <si>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</si>
  <si>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</si>
  <si>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</si>
  <si>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</si>
  <si>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</si>
  <si>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</si>
  <si>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</si>
  <si>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</si>
  <si>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</si>
  <si>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</si>
  <si>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</si>
  <si>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</si>
  <si>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</si>
  <si>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</si>
  <si>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</si>
  <si>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</si>
  <si>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</si>
  <si>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</si>
  <si>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</si>
  <si>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</si>
  <si>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</si>
  <si>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</si>
  <si>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</si>
  <si>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</si>
  <si>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</si>
  <si>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</si>
  <si>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</si>
  <si>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</si>
  <si>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</si>
  <si>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</si>
  <si>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</si>
  <si>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</si>
  <si>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</si>
  <si>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</si>
  <si>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</si>
  <si>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</si>
  <si>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</si>
  <si>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</si>
  <si>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</si>
  <si>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</si>
  <si>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</si>
  <si>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</si>
  <si>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</si>
  <si>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</si>
  <si>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</si>
  <si>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</si>
  <si>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</si>
  <si>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</si>
  <si>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</si>
  <si>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</si>
  <si>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</si>
  <si>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</si>
  <si>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</si>
  <si>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</si>
  <si>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</si>
  <si>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</si>
  <si>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</si>
  <si>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</si>
  <si>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</si>
  <si>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</si>
  <si>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</si>
  <si>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</si>
  <si>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</si>
  <si>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</si>
  <si>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</si>
  <si>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</si>
  <si>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</si>
  <si>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</si>
  <si>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</si>
  <si>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</si>
  <si>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</si>
  <si>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</si>
  <si>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</si>
  <si>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</si>
  <si>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</si>
  <si>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</si>
  <si>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</si>
  <si>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</si>
  <si>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</si>
  <si>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</si>
  <si>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</si>
  <si>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</si>
  <si>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</si>
  <si>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</si>
  <si>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</si>
  <si>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</si>
  <si>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</si>
  <si>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</si>
  <si>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</si>
  <si>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</si>
  <si>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</si>
  <si>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</si>
  <si>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</si>
  <si>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</si>
  <si>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</si>
  <si>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</si>
  <si>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</si>
  <si>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</si>
  <si>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</si>
  <si>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</si>
  <si>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</si>
  <si>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</si>
  <si>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</si>
  <si>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</si>
  <si>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</si>
  <si>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</si>
  <si>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</si>
  <si>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</si>
  <si>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</si>
  <si>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</si>
  <si>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</si>
  <si>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</si>
  <si>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</si>
  <si>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</si>
  <si>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</si>
  <si>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</si>
  <si>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</si>
  <si>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</si>
  <si>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</si>
  <si>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</si>
  <si>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</si>
  <si>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</si>
  <si>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</si>
  <si>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</si>
  <si>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</si>
  <si>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</si>
  <si>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</si>
  <si>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</si>
  <si>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</si>
  <si>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</si>
  <si>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</si>
  <si>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</si>
  <si>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</si>
  <si>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</si>
  <si>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</si>
  <si>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</si>
  <si>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</si>
  <si>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</si>
  <si>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</si>
  <si>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</si>
  <si>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</si>
  <si>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</si>
  <si>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</si>
  <si>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</si>
  <si>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</si>
  <si>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</si>
  <si>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</si>
  <si>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</si>
  <si>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</si>
  <si>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</si>
  <si>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</si>
  <si>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</si>
  <si>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</si>
  <si>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</si>
  <si>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</si>
  <si>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</si>
  <si>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</si>
  <si>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</si>
  <si>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</si>
  <si>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</si>
  <si>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</si>
  <si>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</si>
  <si>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</si>
  <si>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</si>
  <si>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</si>
  <si>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</si>
  <si>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</si>
  <si>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</si>
  <si>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</si>
  <si>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</si>
  <si>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</si>
  <si>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</si>
  <si>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</si>
  <si>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</si>
  <si>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</si>
  <si>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</si>
  <si>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</si>
  <si>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</si>
  <si>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</si>
  <si>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</si>
  <si>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</si>
  <si>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</si>
  <si>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</si>
  <si>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</si>
  <si>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</si>
  <si>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</si>
  <si>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</si>
  <si>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</si>
  <si>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</si>
  <si>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</si>
  <si>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</si>
  <si>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</si>
  <si>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</si>
  <si>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</si>
  <si>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</si>
  <si>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</si>
  <si>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</si>
  <si>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</si>
  <si>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</si>
  <si>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</si>
  <si>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</si>
  <si>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</si>
  <si>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</si>
  <si>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</si>
  <si>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</si>
  <si>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</si>
  <si>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</si>
  <si>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</si>
  <si>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</si>
  <si>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</si>
  <si>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</si>
  <si>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</si>
  <si>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</si>
  <si>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</si>
  <si>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</si>
  <si>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</si>
  <si>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</si>
  <si>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</si>
  <si>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</si>
  <si>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</si>
  <si>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</si>
  <si>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</si>
  <si>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</si>
  <si>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</si>
  <si>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</si>
  <si>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</si>
  <si>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</si>
  <si>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</si>
  <si>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</si>
  <si>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</si>
  <si>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</si>
  <si>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</si>
  <si>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</si>
  <si>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</si>
  <si>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</si>
  <si>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</si>
  <si>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</si>
  <si>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</si>
  <si>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</si>
  <si>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</si>
  <si>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</si>
  <si>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</si>
  <si>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</si>
  <si>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</si>
  <si>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</si>
  <si>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</si>
  <si>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</si>
  <si>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</si>
  <si>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</si>
  <si>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</si>
  <si>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</si>
  <si>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</si>
  <si>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</si>
  <si>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</si>
  <si>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</si>
  <si>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</si>
  <si>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</si>
  <si>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</si>
  <si>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</si>
  <si>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</si>
  <si>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</si>
  <si>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</si>
  <si>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</si>
  <si>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</si>
  <si>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</si>
  <si>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</si>
  <si>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</si>
  <si>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</si>
  <si>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</si>
  <si>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</si>
  <si>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</si>
  <si>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</si>
  <si>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</si>
  <si>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</si>
  <si>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</si>
  <si>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</si>
  <si>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</si>
  <si>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</si>
  <si>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</si>
  <si>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</si>
  <si>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</si>
  <si>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</si>
  <si>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</si>
  <si>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</si>
  <si>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</si>
  <si>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</si>
  <si>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</si>
  <si>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</si>
  <si>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</si>
  <si>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</si>
  <si>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</si>
  <si>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</si>
  <si>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</si>
  <si>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</si>
  <si>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</si>
  <si>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</si>
  <si>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</si>
  <si>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</si>
  <si>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</si>
  <si>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</si>
  <si>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</si>
  <si>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</si>
  <si>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</si>
  <si>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</si>
  <si>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</si>
  <si>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</si>
  <si>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</si>
  <si>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</si>
  <si>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</si>
  <si>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</si>
  <si>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</si>
  <si>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</si>
  <si>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</si>
  <si>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</si>
  <si>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</si>
  <si>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</si>
  <si>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</si>
  <si>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</si>
  <si>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</si>
  <si>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</si>
  <si>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</si>
  <si>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</si>
  <si>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</si>
  <si>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</si>
  <si>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</si>
  <si>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</si>
  <si>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</si>
  <si>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</si>
  <si>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</si>
  <si>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</si>
  <si>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</si>
  <si>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</si>
  <si>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</si>
  <si>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</si>
  <si>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</si>
  <si>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</si>
  <si>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</si>
  <si>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</si>
  <si>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</si>
  <si>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</si>
  <si>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</si>
  <si>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</si>
  <si>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</si>
  <si>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</si>
  <si>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</si>
  <si>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</si>
  <si>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</si>
  <si>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</si>
  <si>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</si>
  <si>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</si>
  <si>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</si>
  <si>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</si>
  <si>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</si>
  <si>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</si>
  <si>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</si>
  <si>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</si>
  <si>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</si>
  <si>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</si>
  <si>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</si>
  <si>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</si>
  <si>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</si>
  <si>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</si>
  <si>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</si>
  <si>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</si>
  <si>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</si>
  <si>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</si>
  <si>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</si>
  <si>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</si>
  <si>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</si>
  <si>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</si>
  <si>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</si>
  <si>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</si>
  <si>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</si>
  <si>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</si>
  <si>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</si>
  <si>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</si>
  <si>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</si>
  <si>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</si>
  <si>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</si>
  <si>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</si>
  <si>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</si>
  <si>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</si>
  <si>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</si>
  <si>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</si>
  <si>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</si>
  <si>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</si>
  <si>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</si>
  <si>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</si>
  <si>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</si>
  <si>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</si>
  <si>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</si>
  <si>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</si>
  <si>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</si>
  <si>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</si>
  <si>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</si>
  <si>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</si>
  <si>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</si>
  <si>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</si>
  <si>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</si>
  <si>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</si>
  <si>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</si>
  <si>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</si>
  <si>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</si>
  <si>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</si>
  <si>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</si>
  <si>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</si>
  <si>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</si>
  <si>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</si>
  <si>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</si>
  <si>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</si>
  <si>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</si>
  <si>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</si>
  <si>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</si>
  <si>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</si>
  <si>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</si>
  <si>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</si>
  <si>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</si>
  <si>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</si>
  <si>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</si>
  <si>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</si>
  <si>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</si>
  <si>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</si>
  <si>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</si>
  <si>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</si>
  <si>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</si>
  <si>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</si>
  <si>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</si>
  <si>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</si>
  <si>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</si>
  <si>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</si>
  <si>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</si>
  <si>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</si>
  <si>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</si>
  <si>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</si>
  <si>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</si>
  <si>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</si>
  <si>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</si>
  <si>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</si>
  <si>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</si>
  <si>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</si>
  <si>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</si>
  <si>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</si>
  <si>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</si>
  <si>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</si>
  <si>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</si>
  <si>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</si>
  <si>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</si>
  <si>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</si>
  <si>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</si>
  <si>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</si>
  <si>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</si>
  <si>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</si>
  <si>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</si>
  <si>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</si>
  <si>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</si>
  <si>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</si>
  <si>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</si>
  <si>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</si>
  <si>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</si>
  <si>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</si>
  <si>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</si>
  <si>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</si>
  <si>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</si>
  <si>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</si>
  <si>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</si>
  <si>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</si>
  <si>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</si>
  <si>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</si>
  <si>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</si>
  <si>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</si>
  <si>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</si>
  <si>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</si>
  <si>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</si>
  <si>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</si>
  <si>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</si>
  <si>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</si>
  <si>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</si>
  <si>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</si>
  <si>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</si>
  <si>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</si>
  <si>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</si>
  <si>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</si>
  <si>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</si>
  <si>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</si>
  <si>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</si>
  <si>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</si>
  <si>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</si>
  <si>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</si>
  <si>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</si>
  <si>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</si>
  <si>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</si>
  <si>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</si>
  <si>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</si>
  <si>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</si>
  <si>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</si>
  <si>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</si>
  <si>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</si>
  <si>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</si>
  <si>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</si>
  <si>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</si>
  <si>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</si>
  <si>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</si>
  <si>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</si>
  <si>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</si>
  <si>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</si>
  <si>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</si>
  <si>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</si>
  <si>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</si>
  <si>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</si>
  <si>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</si>
  <si>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</si>
  <si>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</si>
  <si>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</si>
  <si>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</si>
  <si>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</si>
  <si>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</si>
  <si>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</si>
  <si>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</si>
  <si>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</si>
  <si>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</si>
  <si>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</si>
  <si>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</si>
  <si>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</si>
  <si>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</si>
  <si>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</si>
  <si>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</si>
  <si>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</si>
  <si>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</si>
  <si>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</si>
  <si>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</si>
  <si>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</si>
  <si>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</si>
  <si>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</si>
  <si>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</si>
  <si>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</si>
  <si>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</si>
  <si>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</si>
  <si>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</si>
  <si>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</si>
  <si>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</si>
  <si>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</si>
  <si>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</si>
  <si>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</si>
  <si>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</si>
  <si>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</si>
  <si>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</si>
  <si>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</si>
  <si>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</si>
  <si>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</si>
  <si>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</si>
  <si>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</si>
  <si>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</si>
  <si>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</si>
  <si>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</si>
  <si>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</si>
  <si>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</si>
  <si>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</si>
  <si>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</si>
  <si>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</si>
  <si>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</si>
  <si>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</si>
  <si>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</si>
  <si>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</si>
  <si>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</si>
  <si>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</si>
  <si>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</si>
  <si>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</si>
  <si>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</si>
  <si>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</si>
  <si>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</si>
  <si>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</si>
  <si>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</si>
  <si>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</si>
  <si>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</si>
  <si>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</si>
  <si>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</si>
  <si>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</si>
  <si>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</si>
  <si>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</si>
  <si>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</si>
  <si>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</si>
  <si>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</si>
  <si>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</si>
  <si>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</si>
  <si>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</si>
  <si>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</si>
  <si>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</si>
  <si>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</si>
  <si>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</si>
  <si>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</si>
  <si>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</si>
  <si>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</si>
  <si>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</si>
  <si>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</si>
  <si>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</si>
  <si>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</si>
  <si>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</si>
  <si>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</si>
  <si>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</si>
  <si>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</si>
  <si>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</si>
  <si>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</si>
  <si>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</si>
  <si>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</si>
  <si>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</si>
  <si>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</si>
  <si>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</si>
  <si>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</si>
  <si>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</si>
  <si>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</si>
  <si>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</si>
  <si>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</si>
  <si>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</si>
  <si>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</si>
  <si>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</si>
  <si>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</si>
  <si>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</si>
  <si>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</si>
  <si>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</si>
  <si>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</si>
  <si>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</si>
  <si>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</si>
  <si>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</si>
  <si>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</si>
  <si>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</si>
  <si>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</si>
  <si>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</si>
  <si>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</si>
  <si>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</si>
  <si>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</si>
  <si>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</si>
  <si>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</si>
  <si>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</si>
  <si>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</si>
  <si>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</si>
  <si>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</si>
  <si>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</si>
  <si>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</si>
  <si>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</si>
  <si>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</si>
  <si>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</si>
  <si>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</si>
  <si>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</si>
  <si>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</si>
  <si>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</si>
  <si>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</si>
  <si>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</si>
  <si>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</si>
  <si>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</si>
  <si>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</si>
  <si>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</si>
  <si>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</si>
  <si>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</si>
  <si>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</si>
  <si>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</si>
  <si>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</si>
  <si>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</si>
  <si>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</si>
  <si>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</si>
  <si>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</si>
  <si>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</si>
  <si>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</si>
  <si>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</si>
  <si>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</si>
  <si>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</si>
  <si>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</si>
  <si>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</si>
  <si>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</si>
  <si>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</si>
  <si>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</si>
  <si>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</si>
  <si>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</si>
  <si>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</si>
  <si>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</si>
  <si>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</si>
  <si>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</si>
  <si>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</si>
  <si>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</si>
  <si>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</si>
  <si>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</si>
  <si>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</si>
  <si>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</si>
  <si>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</si>
  <si>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</si>
  <si>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</si>
  <si>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</si>
  <si>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</si>
  <si>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</si>
  <si>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</si>
  <si>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</si>
  <si>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</si>
  <si>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</si>
  <si>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</si>
  <si>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</si>
  <si>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</si>
  <si>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</si>
  <si>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</si>
  <si>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</si>
  <si>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</si>
  <si>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</si>
  <si>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</si>
  <si>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</si>
  <si>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</si>
  <si>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</si>
  <si>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</si>
  <si>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</si>
  <si>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</si>
  <si>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</si>
  <si>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</si>
  <si>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</si>
  <si>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</si>
  <si>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</si>
  <si>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</si>
  <si>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</si>
  <si>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</si>
  <si>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</si>
  <si>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</si>
  <si>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</si>
  <si>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</si>
  <si>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</si>
  <si>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</si>
  <si>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</si>
  <si>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</si>
  <si>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</si>
  <si>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</si>
  <si>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</si>
  <si>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</si>
  <si>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</si>
  <si>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</si>
  <si>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</si>
  <si>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</si>
  <si>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</si>
  <si>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</si>
  <si>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</si>
  <si>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</si>
  <si>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</si>
  <si>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</si>
  <si>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</si>
  <si>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</si>
  <si>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</si>
  <si>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</si>
  <si>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</si>
  <si>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</si>
  <si>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</si>
  <si>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</si>
  <si>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</si>
  <si>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</si>
  <si>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</si>
  <si>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</si>
  <si>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</si>
  <si>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</si>
  <si>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</si>
  <si>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</si>
  <si>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</si>
  <si>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</si>
  <si>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</si>
  <si>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</si>
  <si>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</si>
  <si>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</si>
  <si>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</si>
  <si>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</si>
  <si>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</si>
  <si>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</si>
  <si>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</si>
  <si>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</si>
  <si>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</si>
  <si>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</si>
  <si>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</si>
  <si>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</si>
  <si>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</si>
  <si>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</si>
  <si>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</si>
  <si>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</si>
  <si>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</si>
  <si>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</si>
  <si>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</si>
  <si>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</si>
  <si>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</si>
  <si>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</si>
  <si>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</si>
  <si>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</si>
  <si>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</si>
  <si>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</si>
  <si>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</si>
  <si>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</si>
  <si>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</si>
  <si>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</si>
  <si>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</si>
  <si>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</si>
  <si>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</si>
  <si>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</si>
  <si>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</si>
  <si>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</si>
  <si>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</si>
  <si>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</si>
  <si>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</si>
  <si>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</si>
  <si>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</si>
  <si>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</si>
  <si>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</si>
  <si>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</si>
  <si>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</si>
  <si>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</si>
  <si>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</si>
  <si>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</si>
  <si>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</si>
  <si>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</si>
  <si>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</si>
  <si>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</si>
  <si>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</si>
  <si>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</si>
  <si>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</si>
  <si>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</si>
  <si>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</si>
  <si>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</si>
  <si>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</si>
  <si>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</si>
  <si>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</si>
  <si>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</si>
  <si>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</si>
  <si>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</si>
  <si>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</si>
  <si>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</si>
  <si>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</si>
  <si>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</si>
  <si>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</si>
  <si>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</si>
  <si>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</si>
  <si>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</si>
  <si>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</si>
  <si>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</si>
  <si>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</si>
  <si>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</si>
  <si>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</si>
  <si>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</si>
  <si>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</si>
  <si>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</si>
  <si>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</si>
  <si>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</si>
  <si>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</si>
  <si>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</si>
  <si>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</si>
  <si>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</si>
  <si>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</si>
  <si>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</si>
  <si>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</si>
  <si>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</si>
  <si>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</si>
  <si>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</si>
  <si>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</si>
  <si>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</si>
  <si>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</si>
  <si>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</si>
  <si>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</si>
  <si>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</si>
  <si>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</si>
  <si>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</si>
  <si>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</si>
  <si>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</si>
  <si>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</si>
  <si>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</si>
  <si>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</si>
  <si>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</si>
  <si>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</si>
  <si>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</si>
  <si>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</si>
  <si>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</si>
  <si>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</si>
  <si>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</si>
  <si>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</si>
  <si>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</si>
  <si>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</si>
  <si>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</si>
  <si>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</si>
  <si>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</si>
  <si>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</si>
  <si>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</si>
  <si>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</si>
  <si>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</si>
  <si>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</si>
  <si>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</si>
  <si>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</si>
  <si>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</si>
  <si>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</si>
  <si>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</si>
  <si>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</si>
  <si>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</si>
  <si>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</si>
  <si>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</si>
  <si>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</si>
  <si>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</si>
  <si>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</si>
  <si>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</si>
  <si>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</si>
  <si>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</si>
  <si>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</si>
  <si>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</si>
  <si>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</si>
  <si>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</si>
  <si>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</si>
  <si>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</si>
  <si>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</si>
  <si>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</si>
  <si>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</si>
  <si>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</si>
  <si>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</si>
  <si>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</si>
  <si>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</si>
  <si>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</si>
  <si>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</si>
  <si>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</si>
  <si>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</si>
  <si>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</si>
  <si>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</si>
  <si>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</si>
  <si>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</si>
  <si>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</si>
  <si>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</si>
  <si>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</si>
  <si>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</si>
  <si>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</si>
  <si>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</si>
  <si>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</si>
  <si>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</si>
  <si>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</si>
  <si>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</si>
  <si>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</si>
  <si>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</si>
  <si>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</si>
  <si>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</si>
  <si>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</si>
  <si>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</si>
  <si>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</si>
  <si>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</si>
  <si>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</si>
  <si>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</si>
  <si>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</si>
  <si>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</si>
  <si>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</si>
  <si>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</si>
  <si>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</si>
  <si>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</si>
  <si>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</si>
  <si>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</si>
  <si>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</si>
  <si>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</si>
  <si>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</si>
  <si>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</si>
  <si>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</si>
  <si>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</si>
  <si>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</si>
  <si>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</si>
  <si>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</si>
  <si>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</si>
  <si>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</si>
  <si>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</si>
  <si>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</si>
  <si>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</si>
  <si>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</si>
  <si>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</si>
  <si>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</si>
  <si>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</si>
  <si>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</si>
  <si>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</si>
  <si>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</si>
  <si>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</si>
  <si>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</si>
  <si>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</si>
  <si>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</si>
  <si>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</si>
  <si>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</si>
  <si>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</si>
  <si>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</si>
  <si>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</si>
  <si>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</si>
  <si>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</si>
  <si>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</si>
  <si>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</si>
  <si>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</si>
  <si>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</si>
  <si>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</si>
  <si>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</si>
  <si>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</si>
  <si>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</si>
  <si>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</si>
  <si>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</si>
  <si>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</si>
  <si>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</si>
  <si>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</si>
  <si>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</si>
  <si>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</si>
  <si>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</si>
  <si>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</si>
  <si>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</si>
  <si>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</si>
  <si>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</si>
  <si>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</si>
  <si>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</si>
  <si>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</si>
  <si>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</si>
  <si>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</si>
  <si>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</si>
  <si>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</si>
  <si>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</si>
  <si>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</si>
  <si>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</si>
  <si>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</si>
  <si>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</si>
  <si>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</si>
  <si>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</si>
  <si>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</si>
  <si>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</si>
  <si>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</si>
  <si>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</si>
  <si>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</si>
  <si>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</si>
  <si>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</si>
  <si>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</si>
  <si>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</si>
  <si>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</si>
  <si>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</si>
  <si>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</si>
  <si>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</si>
  <si>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</si>
  <si>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</si>
  <si>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</si>
  <si>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</si>
  <si>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</si>
  <si>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</si>
  <si>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</si>
  <si>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</si>
  <si>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</si>
  <si>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</si>
  <si>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</si>
  <si>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</si>
  <si>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</si>
  <si>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</si>
  <si>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</si>
  <si>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</si>
  <si>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</si>
  <si>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</si>
  <si>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</si>
  <si>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</si>
  <si>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</si>
  <si>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</si>
  <si>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</si>
  <si>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</si>
  <si>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</si>
  <si>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</si>
  <si>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</si>
  <si>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</si>
  <si>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</si>
  <si>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</si>
  <si>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</si>
  <si>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</si>
  <si>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</si>
  <si>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</si>
  <si>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</si>
  <si>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</si>
  <si>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</si>
  <si>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</si>
  <si>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</si>
  <si>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</si>
  <si>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</si>
  <si>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</si>
  <si>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</si>
  <si>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</si>
  <si>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</si>
  <si>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</si>
  <si>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</si>
  <si>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</si>
  <si>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</si>
  <si>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</si>
  <si>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</si>
  <si>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</si>
  <si>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</si>
  <si>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</si>
  <si>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</si>
  <si>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</si>
  <si>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</si>
  <si>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</si>
  <si>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</si>
  <si>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</si>
  <si>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</si>
  <si>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</si>
  <si>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</si>
  <si>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</si>
  <si>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</si>
  <si>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</si>
  <si>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</si>
  <si>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</si>
  <si>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</si>
  <si>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</si>
  <si>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</si>
  <si>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</si>
  <si>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</si>
  <si>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</si>
  <si>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</si>
  <si>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</si>
  <si>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</si>
  <si>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</si>
  <si>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</si>
  <si>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</si>
  <si>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</si>
  <si>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</si>
  <si>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</si>
  <si>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</si>
  <si>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</si>
  <si>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</si>
  <si>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</si>
  <si>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</si>
  <si>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</si>
  <si>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</si>
  <si>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</si>
  <si>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</si>
  <si>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</si>
  <si>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</si>
  <si>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</si>
  <si>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</si>
  <si>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</si>
  <si>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</si>
  <si>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</si>
  <si>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</si>
  <si>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</si>
  <si>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</si>
  <si>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</si>
  <si>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</si>
  <si>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</si>
  <si>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</si>
  <si>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</si>
  <si>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</si>
  <si>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</si>
  <si>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</si>
  <si>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</si>
  <si>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</si>
  <si>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</si>
  <si>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</si>
  <si>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</si>
  <si>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</si>
  <si>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</si>
  <si>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</si>
  <si>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</si>
  <si>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</si>
  <si>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</si>
  <si>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</si>
  <si>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</si>
  <si>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</si>
  <si>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</si>
  <si>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</si>
  <si>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</si>
  <si>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</si>
  <si>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</si>
  <si>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</si>
  <si>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</si>
  <si>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</si>
  <si>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</si>
  <si>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</si>
  <si>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</si>
  <si>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</si>
  <si>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</si>
  <si>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</si>
  <si>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</si>
  <si>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</si>
  <si>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</si>
  <si>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</si>
  <si>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</si>
  <si>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</si>
  <si>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</si>
  <si>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</si>
  <si>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</si>
  <si>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</si>
  <si>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</si>
  <si>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</si>
  <si>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</si>
  <si>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</si>
  <si>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</si>
  <si>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</si>
  <si>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</si>
  <si>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</si>
  <si>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</si>
  <si>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</si>
  <si>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</si>
  <si>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</si>
  <si>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</si>
  <si>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</si>
  <si>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</si>
  <si>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</si>
  <si>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</si>
  <si>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</si>
  <si>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</si>
  <si>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</si>
  <si>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</si>
  <si>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</si>
  <si>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</si>
  <si>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</si>
  <si>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</si>
  <si>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</si>
  <si>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</si>
  <si>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</si>
  <si>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</si>
  <si>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</si>
  <si>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</si>
  <si>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</si>
  <si>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</si>
  <si>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</si>
  <si>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</si>
  <si>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</si>
  <si>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</si>
  <si>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</si>
  <si>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</si>
  <si>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</si>
  <si>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</si>
  <si>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</si>
  <si>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</si>
  <si>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</si>
  <si>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</si>
  <si>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</si>
  <si>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</si>
  <si>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</si>
  <si>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</si>
  <si>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</si>
  <si>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</si>
  <si>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</si>
  <si>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</si>
  <si>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</si>
  <si>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</si>
  <si>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</si>
  <si>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</si>
  <si>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</si>
  <si>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</si>
  <si>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</si>
  <si>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</si>
  <si>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</si>
  <si>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</si>
  <si>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</si>
  <si>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</si>
  <si>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</si>
  <si>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</si>
  <si>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</si>
  <si>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</si>
  <si>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</si>
  <si>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</si>
  <si>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</si>
  <si>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</si>
  <si>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</si>
  <si>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</si>
  <si>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</si>
  <si>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</si>
  <si>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</si>
  <si>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</si>
  <si>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</si>
  <si>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</si>
  <si>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</si>
  <si>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</si>
  <si>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</si>
  <si>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</si>
  <si>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</si>
  <si>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</si>
  <si>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</si>
  <si>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</si>
  <si>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</si>
  <si>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</si>
  <si>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</si>
  <si>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</si>
  <si>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</si>
  <si>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</si>
  <si>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</si>
  <si>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</si>
  <si>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</si>
  <si>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</si>
  <si>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</si>
  <si>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</si>
  <si>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</si>
  <si>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</si>
  <si>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</si>
  <si>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</si>
  <si>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</si>
  <si>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</si>
  <si>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</si>
  <si>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</si>
  <si>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</si>
  <si>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</si>
  <si>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</si>
  <si>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</si>
  <si>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</si>
  <si>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</si>
  <si>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</si>
  <si>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</si>
  <si>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</si>
  <si>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</si>
  <si>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</si>
  <si>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</si>
  <si>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</si>
  <si>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</si>
  <si>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</si>
  <si>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</si>
  <si>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</si>
  <si>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</si>
  <si>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</si>
  <si>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</si>
  <si>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</si>
  <si>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</si>
  <si>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</si>
  <si>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</si>
  <si>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</si>
  <si>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</si>
  <si>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</si>
  <si>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</si>
  <si>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</si>
  <si>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</si>
  <si>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</si>
  <si>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</si>
  <si>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</si>
  <si>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</si>
  <si>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</si>
  <si>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</si>
  <si>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</si>
  <si>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</si>
  <si>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</si>
  <si>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</si>
  <si>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</si>
  <si>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</si>
  <si>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</si>
  <si>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</si>
  <si>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</si>
  <si>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</si>
  <si>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</si>
  <si>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</si>
  <si>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</si>
  <si>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</si>
  <si>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</si>
  <si>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</si>
  <si>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</si>
  <si>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</si>
  <si>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</si>
  <si>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</si>
  <si>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</si>
  <si>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</si>
  <si>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</si>
  <si>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</si>
  <si>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</si>
  <si>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</si>
  <si>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</si>
  <si>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</si>
  <si>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</si>
  <si>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</si>
  <si>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</si>
  <si>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</si>
  <si>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</si>
  <si>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</si>
  <si>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</si>
  <si>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</si>
  <si>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</si>
  <si>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</si>
  <si>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</si>
  <si>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</si>
  <si>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</si>
  <si>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</si>
  <si>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</si>
  <si>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</si>
  <si>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</si>
  <si>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</si>
  <si>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</si>
  <si>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</si>
  <si>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</si>
  <si>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</si>
  <si>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</si>
  <si>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</si>
  <si>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</si>
  <si>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</si>
  <si>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</si>
  <si>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</si>
  <si>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</si>
  <si>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</si>
  <si>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</si>
  <si>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</si>
  <si>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</si>
  <si>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</si>
  <si>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</si>
  <si>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</si>
  <si>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</si>
  <si>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</si>
  <si>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</si>
  <si>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</si>
  <si>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</si>
  <si>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</si>
  <si>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</si>
  <si>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</si>
  <si>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</si>
  <si>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</si>
  <si>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</si>
  <si>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</si>
  <si>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</si>
  <si>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</si>
  <si>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</si>
  <si>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</si>
  <si>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</si>
  <si>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</si>
  <si>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</si>
  <si>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</si>
  <si>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</si>
  <si>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</si>
  <si>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</si>
  <si>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</si>
  <si>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</si>
  <si>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</si>
  <si>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</si>
  <si>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</si>
  <si>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</si>
  <si>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</si>
  <si>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</si>
  <si>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</si>
  <si>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</si>
  <si>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</si>
  <si>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</si>
  <si>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</si>
  <si>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</si>
  <si>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</si>
  <si>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</si>
  <si>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</si>
  <si>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</si>
  <si>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</si>
  <si>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</si>
  <si>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</si>
  <si>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</si>
  <si>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</si>
  <si>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</si>
  <si>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</si>
  <si>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</si>
  <si>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</si>
  <si>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</si>
  <si>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</si>
  <si>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</si>
  <si>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</si>
  <si>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</si>
  <si>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</si>
  <si>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</si>
  <si>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</si>
  <si>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</si>
  <si>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</si>
  <si>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</si>
  <si>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</si>
  <si>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</si>
  <si>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</si>
  <si>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</si>
  <si>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</si>
  <si>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</si>
  <si>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</si>
  <si>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</si>
  <si>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</si>
  <si>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</si>
  <si>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</si>
  <si>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</si>
  <si>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</si>
  <si>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</si>
  <si>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</si>
  <si>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</si>
  <si>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</si>
  <si>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</si>
  <si>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</si>
  <si>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</si>
  <si>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</si>
  <si>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</si>
  <si>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</si>
  <si>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</si>
  <si>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</si>
  <si>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</si>
  <si>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</si>
  <si>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</si>
  <si>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</si>
  <si>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</si>
  <si>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</si>
  <si>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</si>
  <si>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</si>
  <si>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</si>
  <si>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</si>
  <si>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</si>
  <si>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</si>
  <si>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</si>
  <si>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</si>
  <si>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</si>
  <si>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</si>
  <si>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</si>
  <si>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</si>
  <si>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</si>
  <si>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</si>
  <si>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</si>
  <si>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</si>
  <si>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</si>
  <si>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</si>
  <si>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</si>
  <si>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</si>
  <si>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</si>
  <si>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</si>
  <si>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</si>
  <si>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</si>
  <si>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</si>
  <si>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</si>
  <si>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</si>
  <si>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</si>
  <si>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</si>
  <si>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</si>
  <si>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</si>
  <si>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</si>
  <si>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</si>
  <si>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</si>
  <si>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</si>
  <si>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</si>
  <si>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</si>
  <si>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</si>
  <si>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</si>
  <si>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</si>
  <si>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</si>
  <si>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</si>
  <si>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</si>
  <si>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</si>
  <si>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</si>
  <si>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</si>
  <si>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</si>
  <si>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</si>
  <si>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</si>
  <si>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</si>
  <si>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</si>
  <si>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</si>
  <si>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</si>
  <si>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</si>
  <si>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</si>
  <si>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</si>
  <si>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</si>
  <si>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</si>
  <si>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</si>
  <si>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</si>
  <si>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</si>
  <si>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</si>
  <si>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</si>
  <si>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</si>
  <si>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</si>
  <si>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</si>
  <si>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</si>
  <si>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</si>
  <si>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</si>
  <si>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</si>
  <si>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</si>
  <si>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</si>
  <si>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</si>
  <si>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</si>
  <si>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</si>
  <si>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</si>
  <si>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</si>
  <si>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</si>
  <si>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</si>
  <si>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</si>
  <si>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</si>
  <si>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</si>
  <si>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</si>
  <si>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</si>
  <si>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</si>
  <si>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</si>
  <si>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</si>
  <si>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</si>
  <si>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</si>
  <si>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</si>
  <si>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</si>
  <si>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</si>
  <si>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</si>
  <si>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</si>
  <si>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</si>
  <si>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</si>
  <si>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</si>
  <si>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</si>
  <si>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</si>
  <si>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</si>
  <si>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</si>
  <si>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</si>
  <si>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</si>
  <si>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</si>
  <si>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</si>
  <si>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</si>
  <si>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</si>
  <si>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</si>
  <si>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</si>
  <si>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</si>
  <si>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</si>
  <si>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</si>
  <si>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</si>
  <si>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</si>
  <si>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</si>
  <si>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</si>
  <si>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</si>
  <si>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</si>
  <si>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</si>
  <si>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</si>
  <si>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</si>
  <si>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</si>
  <si>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</si>
  <si>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</si>
  <si>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</si>
  <si>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</si>
  <si>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</si>
  <si>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</si>
  <si>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</si>
  <si>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</si>
  <si>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</si>
  <si>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</si>
  <si>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</si>
  <si>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</si>
  <si>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</si>
  <si>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</si>
  <si>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</si>
  <si>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</si>
  <si>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</si>
  <si>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</si>
  <si>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</si>
  <si>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</si>
  <si>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</si>
  <si>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</si>
  <si>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</si>
  <si>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</si>
  <si>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</si>
  <si>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</si>
  <si>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</si>
  <si>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</si>
  <si>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</si>
  <si>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</si>
  <si>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</si>
  <si>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</si>
  <si>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</si>
  <si>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</si>
  <si>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</si>
  <si>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</si>
  <si>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</si>
  <si>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</si>
  <si>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</si>
  <si>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</si>
  <si>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</si>
  <si>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</si>
  <si>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</si>
  <si>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</si>
  <si>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</si>
  <si>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</si>
  <si>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</si>
  <si>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</si>
  <si>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</si>
  <si>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</si>
  <si>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</si>
  <si>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</si>
  <si>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</si>
  <si>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</si>
  <si>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</si>
  <si>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</si>
  <si>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</si>
  <si>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</si>
  <si>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</si>
  <si>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</si>
  <si>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</si>
  <si>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</si>
  <si>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</si>
  <si>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</si>
  <si>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</si>
  <si>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</si>
  <si>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</si>
  <si>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</si>
  <si>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</si>
  <si>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</si>
  <si>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</si>
  <si>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</si>
  <si>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</si>
  <si>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</si>
  <si>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</si>
  <si>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</si>
  <si>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</si>
  <si>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</si>
  <si>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</si>
  <si>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</si>
  <si>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</si>
  <si>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</si>
  <si>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</si>
  <si>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</si>
  <si>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</si>
  <si>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</si>
  <si>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</si>
  <si>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</si>
  <si>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</si>
  <si>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</si>
  <si>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</si>
  <si>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</si>
  <si>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</si>
  <si>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</si>
  <si>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</si>
  <si>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</si>
  <si>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</si>
  <si>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</si>
  <si>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</si>
  <si>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</si>
  <si>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</si>
  <si>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</si>
  <si>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</si>
  <si>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</si>
  <si>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</si>
  <si>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</si>
  <si>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</si>
  <si>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</si>
  <si>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</si>
  <si>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</si>
  <si>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</si>
  <si>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</si>
  <si>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</si>
  <si>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</si>
  <si>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</si>
  <si>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</si>
  <si>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</si>
  <si>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</si>
  <si>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</si>
  <si>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</si>
  <si>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</si>
  <si>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</si>
  <si>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</si>
  <si>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</si>
  <si>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</si>
  <si>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</si>
  <si>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</si>
  <si>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</si>
  <si>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</si>
  <si>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</si>
  <si>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</si>
  <si>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</si>
  <si>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</si>
  <si>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</si>
  <si>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</si>
  <si>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</si>
  <si>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</si>
  <si>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</si>
  <si>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</si>
  <si>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</si>
  <si>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</si>
  <si>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</si>
  <si>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</si>
  <si>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</si>
  <si>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</si>
  <si>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</si>
  <si>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</si>
  <si>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</si>
  <si>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</si>
  <si>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</si>
  <si>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</si>
  <si>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</si>
  <si>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</si>
  <si>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</si>
  <si>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</si>
  <si>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</si>
  <si>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</si>
  <si>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</si>
  <si>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</si>
  <si>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</si>
  <si>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</si>
  <si>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</si>
  <si>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</si>
  <si>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</si>
  <si>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</si>
  <si>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</si>
  <si>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</si>
  <si>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</si>
  <si>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</si>
  <si>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</si>
  <si>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</si>
  <si>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</si>
  <si>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</si>
  <si>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</si>
  <si>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</si>
  <si>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</si>
  <si>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</si>
  <si>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</si>
  <si>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</si>
  <si>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</si>
  <si>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</si>
  <si>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</si>
  <si>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</si>
  <si>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</si>
  <si>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</si>
  <si>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</si>
  <si>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</si>
  <si>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</si>
  <si>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</si>
  <si>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</si>
  <si>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</si>
  <si>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</si>
  <si>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</si>
  <si>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</si>
  <si>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</si>
  <si>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</si>
  <si>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</si>
  <si>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</si>
  <si>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</si>
  <si>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</si>
  <si>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</si>
  <si>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</si>
  <si>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</si>
  <si>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</si>
  <si>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</si>
  <si>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</si>
  <si>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</si>
  <si>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</si>
  <si>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</si>
  <si>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</si>
  <si>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</si>
  <si>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</si>
  <si>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</si>
  <si>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</si>
  <si>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</si>
  <si>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</si>
  <si>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</si>
  <si>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</si>
  <si>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</si>
  <si>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</si>
  <si>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</si>
  <si>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</si>
  <si>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</si>
  <si>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</si>
  <si>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</si>
  <si>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</si>
  <si>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</si>
  <si>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</si>
  <si>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</si>
  <si>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</si>
  <si>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</si>
  <si>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</si>
  <si>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</si>
  <si>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</si>
  <si>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</si>
  <si>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</si>
  <si>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</si>
  <si>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</si>
  <si>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</si>
  <si>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</si>
  <si>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</si>
  <si>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</si>
  <si>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</si>
  <si>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</si>
  <si>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</si>
  <si>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</si>
  <si>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</si>
  <si>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</si>
  <si>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</si>
  <si>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</si>
  <si>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</si>
  <si>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</si>
  <si>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</si>
  <si>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</si>
  <si>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</si>
  <si>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</si>
  <si>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</si>
  <si>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</si>
  <si>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</si>
  <si>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</si>
  <si>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</si>
  <si>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</si>
  <si>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</si>
  <si>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</si>
  <si>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</si>
  <si>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</si>
  <si>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</si>
  <si>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</si>
  <si>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</si>
  <si>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</si>
  <si>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</si>
  <si>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</si>
  <si>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</si>
  <si>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</si>
  <si>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</si>
  <si>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</si>
  <si>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</si>
  <si>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</si>
  <si>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</si>
  <si>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</si>
  <si>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</si>
  <si>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</si>
  <si>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</si>
  <si>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</si>
  <si>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</si>
  <si>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</si>
  <si>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</si>
  <si>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</si>
  <si>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</si>
  <si>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</si>
  <si>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</si>
  <si>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</si>
  <si>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</si>
  <si>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</si>
  <si>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</si>
  <si>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</si>
  <si>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</si>
  <si>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</si>
  <si>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</si>
  <si>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</si>
  <si>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</si>
  <si>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</si>
  <si>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</si>
  <si>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</si>
  <si>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</si>
  <si>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</si>
  <si>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</si>
  <si>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</si>
  <si>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</si>
  <si>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</si>
  <si>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</si>
  <si>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</si>
  <si>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</si>
  <si>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</si>
  <si>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</si>
  <si>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</si>
  <si>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</si>
  <si>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</si>
  <si>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</si>
  <si>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</si>
  <si>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</si>
  <si>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</si>
  <si>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</si>
  <si>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</si>
  <si>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</si>
  <si>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</si>
  <si>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</si>
  <si>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</si>
  <si>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</si>
  <si>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</si>
  <si>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</si>
  <si>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</si>
  <si>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</si>
  <si>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</si>
  <si>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</si>
  <si>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</si>
  <si>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</si>
  <si>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</si>
  <si>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</si>
  <si>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</si>
  <si>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</si>
  <si>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</si>
  <si>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</si>
  <si>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</si>
  <si>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</si>
  <si>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</si>
  <si>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</si>
  <si>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</si>
  <si>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</si>
  <si>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</si>
  <si>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</si>
  <si>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</si>
  <si>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</si>
  <si>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</si>
  <si>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</si>
  <si>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</si>
  <si>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</si>
  <si>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</si>
  <si>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</si>
  <si>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</si>
  <si>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</si>
  <si>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</si>
  <si>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</si>
  <si>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</si>
  <si>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</si>
  <si>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</si>
  <si>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</si>
  <si>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</si>
  <si>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</si>
  <si>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</si>
  <si>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</si>
  <si>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</si>
  <si>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</si>
  <si>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</si>
  <si>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</si>
  <si>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</si>
  <si>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</si>
  <si>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</si>
  <si>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</si>
  <si>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</si>
  <si>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</si>
  <si>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</si>
  <si>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</si>
  <si>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</si>
  <si>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</si>
  <si>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</si>
  <si>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</si>
  <si>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</si>
  <si>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</si>
  <si>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</si>
  <si>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</si>
  <si>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</si>
  <si>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</si>
  <si>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</si>
  <si>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</si>
  <si>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</si>
  <si>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</si>
  <si>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</si>
  <si>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</si>
  <si>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</si>
  <si>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</si>
  <si>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</si>
  <si>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</si>
  <si>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</si>
  <si>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</si>
  <si>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</si>
  <si>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</si>
  <si>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</si>
  <si>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</si>
  <si>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</si>
  <si>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</si>
  <si>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</si>
  <si>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</si>
  <si>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</si>
  <si>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</si>
  <si>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</si>
  <si>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</si>
  <si>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</si>
  <si>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</si>
  <si>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</si>
  <si>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</si>
  <si>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</si>
  <si>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</si>
  <si>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</si>
  <si>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</si>
  <si>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</si>
  <si>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</si>
  <si>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</si>
  <si>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</si>
  <si>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</si>
  <si>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</si>
  <si>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</si>
  <si>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</si>
  <si>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</si>
  <si>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</si>
  <si>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</si>
  <si>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</si>
  <si>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</si>
  <si>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</si>
  <si>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</si>
  <si>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</si>
  <si>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</si>
  <si>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</si>
  <si>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</si>
  <si>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</si>
  <si>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</si>
  <si>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</si>
  <si>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</si>
  <si>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</si>
  <si>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</si>
  <si>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</si>
  <si>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</si>
  <si>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</si>
  <si>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</si>
  <si>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</si>
  <si>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</si>
  <si>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</si>
  <si>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</si>
  <si>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</si>
  <si>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</si>
  <si>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</si>
  <si>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</si>
  <si>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</si>
  <si>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</si>
  <si>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</si>
  <si>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</si>
  <si>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</si>
  <si>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</si>
  <si>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</si>
  <si>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</si>
  <si>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</si>
  <si>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</si>
  <si>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</si>
  <si>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</si>
  <si>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</si>
  <si>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</si>
  <si>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</si>
  <si>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</si>
  <si>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</si>
  <si>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</si>
  <si>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</si>
  <si>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</si>
  <si>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</si>
  <si>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</si>
  <si>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</si>
  <si>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</si>
  <si>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</si>
  <si>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</si>
  <si>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</si>
  <si>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</si>
  <si>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</si>
  <si>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</si>
  <si>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</si>
  <si>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</si>
  <si>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</si>
  <si>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</si>
  <si>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</si>
  <si>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</si>
  <si>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</si>
  <si>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</si>
  <si>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</si>
  <si>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</si>
  <si>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</si>
  <si>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</si>
  <si>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</si>
  <si>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</si>
  <si>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</si>
  <si>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</si>
  <si>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</si>
  <si>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</si>
  <si>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</si>
  <si>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</si>
  <si>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</si>
  <si>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</si>
  <si>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</si>
  <si>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</si>
  <si>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</si>
  <si>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</si>
  <si>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</si>
  <si>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</si>
  <si>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</si>
  <si>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</si>
  <si>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</si>
  <si>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</si>
  <si>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</si>
  <si>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</si>
  <si>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</si>
  <si>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</si>
  <si>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</si>
  <si>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</si>
  <si>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</si>
  <si>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</si>
  <si>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</si>
  <si>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</si>
  <si>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</si>
  <si>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</si>
  <si>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</si>
  <si>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</si>
  <si>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</si>
  <si>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</si>
  <si>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</si>
  <si>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</si>
  <si>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</si>
  <si>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</si>
  <si>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</si>
  <si>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</si>
  <si>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</si>
  <si>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</si>
  <si>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</si>
  <si>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</si>
  <si>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</si>
  <si>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</si>
  <si>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</si>
  <si>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</si>
  <si>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</si>
  <si>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</si>
  <si>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</si>
  <si>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</si>
  <si>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</si>
  <si>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</si>
  <si>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</si>
  <si>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</si>
  <si>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</si>
  <si>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</si>
  <si>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</si>
  <si>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</si>
  <si>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</si>
  <si>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</si>
  <si>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</si>
  <si>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</si>
  <si>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</si>
  <si>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</si>
  <si>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</si>
  <si>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</si>
  <si>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</si>
  <si>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</si>
  <si>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</si>
  <si>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</si>
  <si>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</si>
  <si>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</si>
  <si>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</si>
  <si>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</si>
  <si>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</si>
  <si>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</si>
  <si>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</si>
  <si>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</si>
  <si>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</si>
  <si>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</si>
  <si>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</si>
  <si>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</si>
  <si>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</si>
  <si>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</si>
  <si>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</si>
  <si>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</si>
  <si>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</si>
  <si>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</si>
  <si>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</si>
  <si>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</si>
  <si>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</si>
  <si>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</si>
  <si>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</si>
  <si>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</si>
  <si>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</si>
  <si>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</si>
  <si>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</si>
  <si>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</si>
  <si>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</si>
  <si>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</si>
  <si>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</si>
  <si>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</si>
  <si>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</si>
  <si>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</si>
  <si>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</si>
  <si>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</si>
  <si>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</si>
  <si>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</si>
  <si>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</si>
  <si>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</si>
  <si>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</si>
  <si>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</si>
  <si>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</si>
  <si>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</si>
  <si>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</si>
  <si>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</si>
  <si>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</si>
  <si>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</si>
  <si>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</si>
  <si>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</si>
  <si>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</si>
  <si>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</si>
  <si>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</si>
  <si>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</si>
  <si>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</si>
  <si>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</si>
  <si>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</si>
  <si>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</si>
  <si>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</si>
  <si>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</si>
  <si>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</si>
  <si>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</si>
  <si>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</si>
  <si>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</si>
  <si>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</si>
  <si>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</si>
  <si>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</si>
  <si>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</si>
  <si>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</si>
  <si>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</si>
  <si>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</si>
  <si>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</si>
  <si>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</si>
  <si>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</si>
  <si>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</si>
  <si>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</si>
  <si>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</si>
  <si>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</si>
  <si>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</si>
  <si>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</si>
  <si>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</si>
  <si>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</si>
  <si>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</si>
  <si>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</si>
  <si>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</si>
  <si>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</si>
  <si>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</si>
  <si>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</si>
  <si>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</si>
  <si>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</si>
  <si>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</si>
  <si>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</si>
  <si>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</si>
  <si>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</si>
  <si>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</si>
  <si>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</si>
  <si>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</si>
  <si>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</si>
  <si>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</si>
  <si>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</si>
  <si>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</si>
  <si>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</si>
  <si>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</si>
  <si>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</si>
  <si>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</si>
  <si>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</si>
  <si>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</si>
  <si>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</si>
  <si>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</si>
  <si>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</si>
  <si>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</si>
  <si>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</si>
  <si>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</si>
  <si>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</si>
  <si>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</si>
  <si>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</si>
  <si>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</si>
  <si>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</si>
  <si>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</si>
  <si>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</si>
  <si>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</si>
  <si>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</si>
  <si>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</si>
  <si>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</si>
  <si>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</si>
  <si>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</si>
  <si>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</si>
  <si>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</si>
  <si>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</si>
  <si>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</si>
  <si>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</si>
  <si>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</si>
  <si>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</si>
  <si>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</si>
  <si>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</si>
  <si>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</si>
  <si>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</si>
  <si>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</si>
  <si>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</si>
  <si>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</si>
  <si>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</si>
  <si>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</si>
  <si>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</si>
  <si>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</si>
  <si>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</si>
  <si>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</si>
  <si>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</si>
  <si>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</si>
  <si>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</si>
  <si>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</si>
  <si>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</si>
  <si>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</si>
  <si>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</si>
  <si>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</si>
  <si>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</si>
  <si>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</si>
  <si>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</si>
  <si>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</si>
  <si>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</si>
  <si>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</si>
  <si>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</si>
  <si>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</si>
  <si>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</si>
  <si>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</si>
  <si>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</si>
  <si>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</si>
  <si>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</si>
  <si>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</si>
  <si>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</si>
  <si>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</si>
  <si>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</si>
  <si>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</si>
  <si>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</si>
  <si>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</si>
  <si>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</si>
  <si>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</si>
  <si>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</si>
  <si>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</si>
  <si>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</si>
  <si>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</si>
  <si>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</si>
  <si>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</si>
  <si>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</si>
  <si>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</si>
  <si>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</si>
  <si>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</si>
  <si>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</si>
  <si>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</si>
  <si>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</si>
  <si>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</si>
  <si>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</si>
  <si>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</si>
  <si>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</si>
  <si>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</si>
  <si>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</si>
  <si>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</si>
  <si>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</si>
  <si>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</si>
  <si>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</si>
  <si>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</si>
  <si>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</si>
  <si>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</si>
  <si>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</si>
  <si>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</si>
  <si>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</si>
  <si>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</si>
  <si>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</si>
  <si>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</si>
  <si>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</si>
  <si>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</si>
  <si>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</si>
  <si>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</si>
  <si>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</si>
  <si>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</si>
  <si>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</si>
  <si>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</si>
  <si>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</si>
  <si>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</si>
  <si>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</si>
  <si>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</si>
  <si>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</si>
  <si>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</si>
  <si>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</si>
  <si>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</si>
  <si>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</si>
  <si>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</si>
  <si>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</si>
  <si>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</si>
  <si>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</si>
  <si>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</si>
  <si>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</si>
  <si>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</si>
  <si>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</si>
  <si>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</si>
  <si>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</si>
  <si>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</si>
  <si>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</si>
  <si>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</si>
  <si>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</si>
  <si>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</si>
  <si>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</si>
  <si>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</si>
  <si>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</si>
  <si>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</si>
  <si>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</si>
  <si>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</si>
  <si>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</si>
  <si>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</si>
  <si>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</si>
  <si>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</si>
  <si>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</si>
  <si>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</si>
  <si>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</si>
  <si>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</si>
  <si>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</si>
  <si>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</si>
  <si>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</si>
  <si>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</si>
  <si>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</si>
  <si>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</si>
  <si>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</si>
  <si>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</si>
  <si>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</si>
  <si>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</si>
  <si>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</si>
  <si>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</si>
  <si>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</si>
  <si>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</si>
  <si>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</si>
  <si>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</si>
  <si>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</si>
  <si>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</si>
  <si>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</si>
  <si>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</si>
  <si>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</si>
  <si>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</si>
  <si>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</si>
  <si>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</si>
  <si>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</si>
  <si>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</si>
  <si>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</si>
  <si>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</si>
  <si>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</si>
  <si>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</si>
  <si>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</si>
  <si>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</si>
  <si>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</si>
  <si>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</si>
  <si>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</si>
  <si>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</si>
  <si>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</si>
  <si>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</si>
  <si>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</si>
  <si>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</si>
  <si>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</si>
  <si>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</si>
  <si>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</si>
  <si>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</si>
  <si>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</si>
  <si>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</si>
  <si>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</si>
  <si>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</si>
  <si>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</si>
  <si>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</si>
  <si>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</si>
  <si>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</si>
  <si>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</si>
  <si>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</si>
  <si>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</si>
  <si>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</si>
  <si>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</si>
  <si>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</si>
  <si>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</si>
  <si>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</si>
  <si>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</si>
  <si>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</si>
  <si>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</si>
  <si>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</si>
  <si>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</si>
  <si>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</si>
  <si>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</si>
  <si>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</si>
  <si>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</si>
  <si>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</si>
  <si>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</si>
  <si>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</si>
  <si>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</si>
  <si>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</si>
  <si>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</si>
  <si>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</si>
  <si>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</si>
  <si>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</si>
  <si>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</si>
  <si>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</si>
  <si>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</si>
  <si>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</si>
  <si>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</si>
  <si>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</si>
  <si>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</si>
  <si>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</si>
  <si>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</si>
  <si>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</si>
  <si>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</si>
  <si>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</si>
  <si>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</si>
  <si>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</si>
  <si>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</si>
  <si>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</si>
  <si>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</si>
  <si>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</si>
  <si>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</si>
  <si>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</si>
  <si>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</si>
  <si>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</si>
  <si>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</si>
  <si>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</si>
  <si>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</si>
  <si>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</si>
  <si>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</si>
  <si>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</si>
  <si>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</si>
  <si>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</si>
  <si>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</si>
  <si>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</si>
  <si>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</si>
  <si>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</si>
  <si>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</si>
  <si>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</si>
  <si>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</si>
  <si>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</si>
  <si>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</si>
  <si>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</si>
  <si>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</si>
  <si>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</si>
  <si>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</si>
  <si>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</si>
  <si>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</si>
  <si>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</si>
  <si>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</si>
  <si>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</si>
  <si>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</si>
  <si>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</si>
  <si>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</si>
  <si>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</si>
  <si>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</si>
  <si>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</si>
  <si>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</si>
  <si>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</si>
  <si>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</si>
  <si>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</si>
  <si>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</si>
  <si>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</si>
  <si>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</si>
  <si>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</si>
  <si>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</si>
  <si>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</si>
  <si>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</si>
  <si>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</si>
  <si>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</si>
  <si>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</si>
  <si>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</si>
  <si>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</si>
  <si>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</si>
  <si>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</si>
  <si>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</si>
  <si>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</si>
  <si>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</si>
  <si>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</si>
  <si>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</si>
  <si>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</si>
  <si>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</si>
  <si>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</si>
  <si>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</si>
  <si>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</si>
  <si>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</si>
  <si>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</si>
  <si>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</si>
  <si>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</si>
  <si>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</si>
  <si>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</si>
  <si>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</si>
  <si>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</si>
  <si>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</si>
  <si>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</si>
  <si>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</si>
  <si>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</si>
  <si>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</si>
  <si>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</si>
  <si>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</si>
  <si>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</si>
  <si>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</si>
  <si>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</si>
  <si>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</si>
  <si>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</si>
  <si>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</si>
  <si>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</si>
  <si>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</si>
  <si>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</si>
  <si>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</si>
  <si>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</si>
  <si>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</si>
  <si>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</si>
  <si>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</si>
  <si>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</si>
  <si>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</si>
  <si>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</si>
  <si>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</si>
  <si>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</si>
  <si>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</si>
  <si>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</si>
  <si>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</si>
  <si>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</si>
  <si>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</si>
  <si>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</si>
  <si>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</si>
  <si>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</si>
  <si>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</si>
  <si>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</si>
  <si>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</si>
  <si>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</si>
  <si>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</si>
  <si>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</si>
  <si>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</si>
  <si>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</si>
  <si>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</si>
  <si>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</si>
  <si>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</si>
  <si>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</si>
  <si>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</si>
  <si>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</si>
  <si>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</si>
  <si>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</si>
  <si>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</si>
  <si>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</si>
  <si>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</si>
  <si>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</si>
  <si>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</si>
  <si>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</si>
  <si>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</si>
  <si>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</si>
  <si>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</si>
  <si>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</si>
  <si>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</si>
  <si>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</si>
  <si>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</si>
  <si>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</si>
  <si>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</si>
  <si>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</si>
  <si>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</si>
  <si>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</si>
  <si>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</si>
  <si>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</si>
  <si>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</si>
  <si>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</si>
  <si>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</si>
  <si>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</si>
  <si>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</si>
  <si>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</si>
  <si>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</si>
  <si>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</si>
  <si>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</si>
  <si>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</si>
  <si>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</si>
  <si>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</si>
  <si>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</si>
  <si>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</si>
  <si>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</si>
  <si>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</si>
  <si>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</si>
  <si>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</si>
  <si>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</si>
  <si>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</si>
  <si>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</si>
  <si>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</si>
  <si>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</si>
  <si>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</si>
  <si>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</si>
  <si>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</si>
  <si>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</si>
  <si>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</si>
  <si>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</si>
  <si>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</si>
  <si>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</si>
  <si>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</si>
  <si>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</si>
  <si>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</si>
  <si>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</si>
  <si>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</si>
  <si>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</si>
  <si>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</si>
  <si>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</si>
  <si>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</si>
  <si>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</si>
  <si>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</si>
  <si>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</si>
  <si>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</si>
  <si>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</si>
  <si>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</si>
  <si>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</si>
  <si>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</si>
  <si>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</si>
  <si>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</si>
  <si>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</si>
  <si>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</si>
  <si>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</si>
  <si>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</si>
  <si>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</si>
  <si>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</si>
  <si>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</si>
  <si>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</si>
  <si>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</si>
  <si>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</si>
  <si>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</si>
  <si>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</si>
  <si>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</si>
  <si>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</si>
  <si>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</si>
  <si>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</si>
  <si>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</si>
  <si>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</si>
  <si>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</si>
  <si>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</si>
  <si>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</si>
  <si>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</si>
  <si>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</si>
  <si>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</si>
  <si>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</si>
  <si>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</si>
  <si>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</si>
  <si>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</si>
  <si>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</si>
  <si>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</si>
  <si>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</si>
  <si>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</si>
  <si>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</si>
  <si>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</si>
  <si>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</si>
  <si>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</si>
  <si>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</si>
  <si>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</si>
  <si>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</si>
  <si>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</si>
  <si>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</si>
  <si>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</si>
  <si>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</si>
  <si>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</si>
  <si>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</si>
  <si>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</si>
  <si>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</si>
  <si>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</si>
  <si>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</si>
  <si>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</si>
  <si>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</si>
  <si>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</si>
  <si>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</si>
  <si>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</si>
  <si>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</si>
  <si>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</si>
  <si>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</si>
  <si>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</si>
  <si>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</si>
  <si>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</si>
  <si>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</si>
  <si>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</si>
  <si>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</si>
  <si>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</si>
  <si>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</si>
  <si>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</si>
  <si>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</si>
  <si>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</si>
  <si>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</si>
  <si>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</si>
  <si>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</si>
  <si>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</si>
  <si>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</si>
  <si>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</si>
  <si>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</si>
  <si>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</si>
  <si>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</si>
  <si>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</si>
  <si>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</si>
  <si>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</si>
  <si>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</si>
  <si>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</si>
  <si>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</si>
  <si>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</si>
  <si>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</si>
  <si>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</si>
  <si>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</si>
  <si>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</si>
  <si>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</si>
  <si>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</si>
  <si>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</si>
  <si>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</si>
  <si>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</si>
  <si>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</si>
  <si>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</si>
  <si>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</si>
  <si>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</si>
  <si>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</si>
  <si>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</si>
  <si>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</si>
  <si>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</si>
  <si>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</si>
  <si>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</si>
  <si>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</si>
  <si>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</si>
  <si>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</si>
  <si>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</si>
  <si>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</si>
  <si>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</si>
  <si>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</si>
  <si>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</si>
  <si>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</si>
  <si>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</si>
  <si>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</si>
  <si>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</si>
  <si>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</si>
  <si>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</si>
  <si>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</si>
  <si>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</si>
  <si>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</si>
  <si>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</si>
  <si>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</si>
  <si>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</si>
  <si>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</si>
  <si>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</si>
  <si>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</si>
  <si>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</si>
  <si>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</si>
  <si>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</si>
  <si>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</si>
  <si>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</si>
  <si>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</si>
  <si>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</si>
  <si>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</si>
  <si>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</si>
  <si>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</si>
  <si>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</si>
  <si>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</si>
  <si>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</si>
  <si>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</si>
  <si>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</si>
  <si>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</si>
  <si>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</si>
  <si>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</si>
  <si>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</si>
  <si>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</si>
  <si>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</si>
  <si>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</si>
  <si>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</si>
  <si>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</si>
  <si>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</si>
  <si>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</si>
  <si>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</si>
  <si>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</si>
  <si>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</si>
  <si>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</si>
  <si>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</si>
  <si>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</si>
  <si>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</si>
  <si>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</si>
  <si>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</si>
  <si>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</si>
  <si>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</si>
  <si>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</si>
  <si>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</si>
  <si>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</si>
  <si>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</si>
  <si>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</si>
  <si>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</si>
  <si>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</si>
  <si>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</si>
  <si>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</si>
  <si>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</si>
  <si>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</si>
  <si>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</si>
  <si>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</si>
  <si>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</si>
  <si>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</si>
  <si>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</si>
  <si>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</si>
  <si>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</si>
  <si>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</si>
  <si>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</si>
  <si>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</si>
  <si>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</si>
  <si>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</si>
  <si>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</si>
  <si>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</si>
  <si>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</si>
  <si>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</si>
  <si>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</si>
  <si>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</si>
  <si>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</si>
  <si>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</si>
  <si>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</si>
  <si>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</si>
  <si>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</si>
  <si>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</si>
  <si>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</si>
  <si>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</si>
  <si>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</si>
  <si>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</si>
  <si>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</si>
  <si>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</si>
  <si>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</si>
  <si>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</si>
  <si>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</si>
  <si>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</si>
  <si>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</si>
  <si>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</si>
  <si>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</si>
  <si>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</si>
  <si>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</si>
  <si>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</si>
  <si>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</si>
  <si>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</si>
  <si>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</si>
  <si>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</si>
  <si>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</si>
  <si>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</si>
  <si>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</si>
  <si>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</si>
  <si>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</si>
  <si>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</si>
  <si>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</si>
  <si>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</si>
  <si>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</si>
  <si>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</si>
  <si>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</si>
  <si>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</si>
  <si>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</si>
  <si>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</si>
  <si>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</si>
  <si>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</si>
  <si>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</si>
  <si>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</si>
  <si>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</si>
  <si>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</si>
  <si>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</si>
  <si>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</si>
  <si>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</si>
  <si>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</si>
  <si>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</si>
  <si>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</si>
  <si>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</si>
  <si>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</si>
  <si>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</si>
  <si>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</si>
  <si>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</si>
  <si>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</si>
  <si>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</si>
  <si>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</si>
  <si>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</si>
  <si>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</si>
  <si>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</si>
  <si>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</si>
  <si>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</si>
  <si>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</si>
  <si>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</si>
  <si>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</si>
  <si>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</si>
  <si>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</si>
  <si>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</si>
  <si>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</si>
  <si>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</si>
  <si>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</si>
  <si>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</si>
  <si>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</si>
  <si>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</si>
  <si>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</si>
  <si>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</si>
  <si>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</si>
  <si>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</si>
  <si>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</si>
  <si>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</si>
  <si>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</si>
  <si>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</si>
  <si>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</si>
  <si>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</si>
  <si>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</si>
  <si>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</si>
  <si>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</si>
  <si>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</si>
  <si>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</si>
  <si>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</si>
  <si>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</si>
  <si>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</si>
  <si>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</si>
  <si>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</si>
  <si>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</si>
  <si>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</si>
  <si>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</si>
  <si>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</si>
  <si>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</si>
  <si>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</si>
  <si>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</si>
  <si>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</si>
  <si>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</si>
  <si>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</si>
  <si>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</si>
  <si>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</si>
  <si>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</si>
  <si>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</si>
  <si>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</si>
  <si>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</si>
  <si>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</si>
  <si>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</si>
  <si>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</si>
  <si>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</si>
  <si>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</si>
  <si>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</si>
  <si>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</si>
  <si>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</si>
  <si>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</si>
  <si>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</si>
  <si>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</si>
  <si>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</si>
  <si>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</si>
  <si>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</si>
  <si>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</si>
  <si>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</si>
  <si>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</si>
  <si>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</si>
  <si>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</si>
  <si>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</si>
  <si>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</si>
  <si>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</si>
  <si>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</si>
  <si>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</si>
  <si>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</si>
  <si>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</si>
  <si>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</si>
  <si>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</si>
  <si>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</si>
  <si>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</si>
  <si>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</si>
  <si>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</si>
  <si>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</si>
  <si>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</si>
  <si>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</si>
  <si>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</si>
  <si>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</si>
  <si>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</si>
  <si>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</si>
  <si>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</si>
  <si>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</si>
  <si>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</si>
  <si>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</si>
  <si>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</si>
  <si>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</si>
  <si>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</si>
  <si>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</si>
  <si>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</si>
  <si>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</si>
  <si>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</si>
  <si>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</si>
  <si>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</si>
  <si>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</si>
  <si>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</si>
  <si>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</si>
  <si>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</si>
  <si>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</si>
  <si>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</si>
  <si>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</si>
  <si>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</si>
  <si>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</si>
  <si>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</si>
  <si>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</si>
  <si>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</si>
  <si>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</si>
  <si>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</si>
  <si>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</si>
  <si>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</si>
  <si>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</si>
  <si>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</si>
  <si>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</si>
  <si>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</si>
  <si>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</si>
  <si>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</si>
  <si>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</si>
  <si>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</si>
  <si>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</si>
  <si>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</si>
  <si>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</si>
  <si>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</si>
  <si>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</si>
  <si>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</si>
  <si>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</si>
  <si>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</si>
  <si>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</si>
  <si>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</si>
  <si>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</si>
  <si>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</si>
  <si>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</si>
  <si>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</si>
  <si>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</si>
  <si>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</si>
  <si>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</si>
  <si>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</si>
  <si>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</si>
  <si>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</si>
  <si>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</si>
  <si>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</si>
  <si>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</si>
  <si>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</si>
  <si>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</si>
  <si>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</si>
  <si>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</si>
  <si>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</si>
  <si>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</si>
  <si>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</si>
  <si>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</si>
  <si>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</si>
  <si>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</si>
  <si>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</si>
  <si>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</si>
  <si>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</si>
  <si>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</si>
  <si>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</si>
  <si>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</si>
  <si>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</si>
  <si>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</si>
  <si>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</si>
  <si>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</si>
  <si>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</si>
  <si>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</si>
  <si>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</si>
  <si>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</si>
  <si>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</si>
  <si>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</si>
  <si>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</si>
  <si>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</si>
  <si>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</si>
  <si>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</si>
  <si>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</si>
  <si>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</si>
  <si>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</si>
  <si>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</si>
  <si>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</si>
  <si>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</si>
  <si>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</si>
  <si>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</si>
  <si>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</si>
  <si>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</si>
  <si>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</si>
  <si>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</si>
  <si>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</si>
  <si>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</si>
  <si>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</si>
  <si>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</si>
  <si>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</si>
  <si>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</si>
  <si>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</si>
  <si>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</si>
  <si>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</si>
  <si>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</si>
  <si>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</si>
  <si>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</si>
  <si>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</si>
  <si>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</si>
  <si>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</si>
  <si>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</si>
  <si>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</si>
  <si>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</si>
  <si>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</si>
  <si>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</si>
  <si>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</si>
  <si>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</si>
  <si>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</si>
  <si>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</si>
  <si>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</si>
  <si>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</si>
  <si>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</si>
  <si>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</si>
  <si>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</si>
  <si>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</si>
  <si>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</si>
  <si>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</si>
  <si>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</si>
  <si>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</si>
  <si>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</si>
  <si>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</si>
  <si>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</si>
  <si>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</si>
  <si>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</si>
  <si>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</si>
  <si>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</si>
  <si>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</si>
  <si>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</si>
  <si>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</si>
  <si>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</si>
  <si>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</si>
  <si>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</si>
  <si>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</si>
  <si>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</si>
  <si>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</si>
  <si>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</si>
  <si>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</si>
  <si>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</si>
  <si>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</si>
  <si>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</si>
  <si>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</si>
  <si>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</si>
  <si>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</si>
  <si>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</si>
  <si>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</si>
  <si>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</si>
  <si>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</si>
  <si>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</si>
  <si>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</si>
  <si>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</si>
  <si>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</si>
  <si>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</si>
  <si>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</si>
  <si>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</si>
  <si>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</si>
  <si>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</si>
  <si>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</si>
  <si>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</si>
  <si>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</si>
  <si>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</si>
  <si>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</si>
  <si>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</si>
  <si>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</si>
  <si>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</si>
  <si>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</si>
  <si>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</si>
  <si>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</si>
  <si>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</si>
  <si>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</si>
  <si>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</si>
  <si>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</si>
  <si>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</si>
  <si>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</si>
  <si>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</si>
  <si>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</si>
  <si>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</si>
  <si>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</si>
  <si>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</si>
  <si>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</si>
  <si>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</si>
  <si>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</si>
  <si>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</si>
  <si>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</si>
  <si>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</si>
  <si>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</si>
  <si>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</si>
  <si>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</si>
  <si>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</si>
  <si>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</si>
  <si>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</si>
  <si>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</si>
  <si>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</si>
  <si>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</si>
  <si>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</si>
  <si>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</si>
  <si>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</si>
  <si>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</si>
  <si>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</si>
  <si>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</si>
  <si>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</si>
  <si>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</si>
  <si>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</si>
  <si>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</si>
  <si>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</si>
  <si>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</si>
  <si>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</si>
  <si>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</si>
  <si>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</si>
  <si>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</si>
  <si>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</si>
  <si>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</si>
  <si>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</si>
  <si>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</si>
  <si>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</si>
  <si>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</si>
  <si>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</si>
  <si>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</si>
  <si>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</si>
  <si>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</si>
  <si>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</si>
  <si>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</si>
  <si>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</si>
  <si>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</si>
  <si>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</si>
  <si>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</si>
  <si>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</si>
  <si>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</si>
  <si>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</si>
  <si>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</si>
  <si>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</si>
  <si>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</si>
  <si>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</si>
  <si>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</si>
  <si>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</si>
  <si>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</si>
  <si>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</si>
  <si>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</si>
  <si>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</si>
  <si>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</si>
  <si>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</si>
  <si>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</si>
  <si>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</si>
  <si>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</si>
  <si>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</si>
  <si>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</si>
  <si>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</si>
  <si>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</si>
  <si>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</si>
  <si>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</si>
  <si>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</si>
  <si>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</si>
  <si>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</si>
  <si>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</si>
  <si>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</si>
  <si>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</si>
  <si>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</si>
  <si>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</si>
  <si>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</si>
  <si>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</si>
  <si>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</si>
  <si>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</si>
  <si>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</si>
  <si>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</si>
  <si>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</si>
  <si>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</si>
  <si>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</si>
  <si>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</si>
  <si>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</si>
  <si>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</si>
  <si>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</si>
  <si>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</si>
  <si>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</si>
  <si>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</si>
  <si>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</si>
  <si>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</si>
  <si>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</si>
  <si>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</si>
  <si>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</si>
  <si>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</si>
  <si>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</si>
  <si>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</si>
  <si>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</si>
  <si>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</si>
  <si>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</si>
  <si>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</si>
  <si>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</si>
  <si>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</si>
  <si>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</si>
  <si>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</si>
  <si>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</si>
  <si>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</si>
  <si>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</si>
  <si>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</si>
  <si>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</si>
  <si>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</si>
  <si>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</si>
  <si>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</si>
  <si>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</si>
  <si>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</si>
  <si>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</si>
  <si>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</si>
  <si>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</si>
  <si>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</si>
  <si>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</si>
  <si>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</si>
  <si>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</si>
  <si>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</si>
  <si>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</si>
  <si>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</si>
  <si>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</si>
  <si>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</si>
  <si>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</si>
  <si>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</si>
  <si>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</si>
  <si>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</si>
  <si>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</si>
  <si>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</si>
  <si>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</si>
  <si>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</si>
  <si>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</si>
  <si>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</si>
  <si>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</si>
  <si>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</si>
  <si>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</si>
  <si>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</si>
  <si>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</si>
  <si>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</si>
  <si>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</si>
  <si>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</si>
  <si>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</si>
  <si>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</si>
  <si>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</si>
  <si>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</si>
  <si>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</si>
  <si>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</si>
  <si>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</si>
  <si>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</si>
  <si>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</si>
  <si>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</si>
  <si>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</si>
  <si>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</si>
  <si>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</si>
  <si>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</si>
  <si>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</si>
  <si>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</si>
  <si>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</si>
  <si>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</si>
  <si>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</si>
  <si>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</si>
  <si>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</si>
  <si>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</si>
  <si>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</si>
  <si>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</si>
  <si>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</si>
  <si>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</si>
  <si>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</si>
  <si>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</si>
  <si>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</si>
  <si>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</si>
  <si>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</si>
  <si>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</si>
  <si>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</si>
  <si>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</si>
  <si>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</si>
  <si>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</si>
  <si>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</si>
  <si>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</si>
  <si>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</si>
  <si>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</si>
  <si>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</si>
  <si>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</si>
  <si>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</si>
  <si>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</si>
  <si>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</si>
  <si>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</si>
  <si>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</si>
  <si>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</si>
  <si>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</si>
  <si>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</si>
  <si>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</si>
  <si>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</si>
  <si>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</si>
  <si>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</si>
  <si>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</si>
  <si>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</si>
  <si>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</si>
  <si>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</si>
  <si>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</si>
  <si>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</si>
  <si>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</si>
  <si>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</si>
  <si>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</si>
  <si>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</si>
  <si>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</si>
  <si>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</si>
  <si>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</si>
  <si>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</si>
  <si>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</si>
  <si>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</si>
  <si>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</si>
  <si>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</si>
  <si>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</si>
  <si>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</si>
  <si>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</si>
  <si>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</si>
  <si>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</si>
  <si>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</si>
  <si>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</si>
  <si>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</si>
  <si>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</si>
  <si>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</si>
  <si>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</si>
  <si>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</si>
  <si>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</si>
  <si>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</si>
  <si>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</si>
  <si>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</si>
  <si>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</si>
  <si>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</si>
  <si>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</si>
  <si>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</si>
  <si>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</si>
  <si>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</si>
  <si>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</si>
  <si>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</si>
  <si>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</si>
  <si>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</si>
  <si>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</si>
  <si>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</si>
  <si>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</si>
  <si>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</si>
  <si>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</si>
  <si>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</si>
  <si>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</si>
  <si>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</si>
  <si>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</si>
  <si>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</si>
  <si>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</si>
  <si>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</si>
  <si>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</si>
  <si>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</si>
  <si>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</si>
  <si>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</si>
  <si>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</si>
  <si>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</si>
  <si>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</si>
  <si>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</si>
  <si>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</si>
  <si>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</si>
  <si>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</si>
  <si>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</si>
  <si>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</si>
  <si>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</si>
  <si>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</si>
  <si>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</si>
  <si>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</si>
  <si>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</si>
  <si>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</si>
  <si>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</si>
  <si>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</si>
  <si>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</si>
  <si>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</si>
  <si>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</si>
  <si>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</si>
  <si>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</si>
  <si>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</si>
  <si>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</si>
  <si>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</si>
  <si>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</si>
  <si>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</si>
  <si>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</si>
  <si>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</si>
  <si>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</si>
  <si>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</si>
  <si>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</si>
  <si>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</si>
  <si>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</si>
  <si>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</si>
  <si>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</si>
  <si>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</si>
  <si>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</si>
  <si>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</si>
  <si>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</si>
  <si>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</si>
  <si>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</si>
  <si>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</si>
  <si>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</si>
  <si>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</si>
  <si>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</si>
  <si>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</si>
  <si>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</si>
  <si>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</si>
  <si>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</si>
  <si>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</si>
  <si>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</si>
  <si>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</si>
  <si>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</si>
  <si>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</si>
  <si>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</si>
  <si>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</si>
  <si>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</si>
  <si>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</si>
  <si>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</si>
  <si>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</si>
  <si>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</si>
  <si>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</si>
  <si>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</si>
  <si>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</si>
  <si>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</si>
  <si>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</si>
  <si>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</si>
  <si>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</si>
  <si>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</si>
  <si>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</si>
  <si>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</si>
  <si>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</si>
  <si>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</si>
  <si>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</si>
  <si>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</si>
  <si>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</si>
  <si>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</si>
  <si>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</si>
  <si>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</si>
  <si>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</si>
  <si>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</si>
  <si>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</si>
  <si>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</si>
  <si>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</si>
  <si>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</si>
  <si>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</si>
  <si>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</si>
  <si>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</si>
  <si>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</si>
  <si>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</si>
  <si>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</si>
  <si>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</si>
  <si>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</si>
  <si>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</si>
  <si>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</si>
  <si>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</si>
  <si>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</si>
  <si>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</si>
  <si>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</si>
  <si>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</si>
  <si>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</si>
  <si>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</si>
  <si>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</si>
  <si>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</si>
  <si>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</si>
  <si>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</si>
  <si>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</si>
  <si>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</si>
  <si>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</si>
  <si>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</si>
  <si>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</si>
  <si>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</si>
  <si>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</si>
  <si>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</si>
  <si>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</si>
  <si>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</si>
  <si>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</si>
  <si>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</si>
  <si>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</si>
  <si>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</si>
  <si>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</si>
  <si>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</si>
  <si>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</si>
  <si>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</si>
  <si>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</si>
  <si>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</si>
  <si>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</si>
  <si>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</si>
  <si>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</si>
  <si>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</si>
  <si>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</si>
  <si>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</si>
  <si>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</si>
  <si>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</si>
  <si>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</si>
  <si>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</si>
  <si>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</si>
  <si>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</si>
  <si>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</si>
  <si>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</si>
  <si>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</si>
  <si>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</si>
  <si>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</si>
  <si>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</si>
  <si>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</si>
  <si>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</si>
  <si>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</si>
  <si>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</si>
  <si>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</si>
  <si>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</si>
  <si>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</si>
  <si>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</si>
  <si>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</si>
  <si>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</si>
  <si>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</si>
  <si>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</si>
  <si>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</si>
  <si>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</si>
  <si>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</si>
  <si>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</si>
  <si>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</si>
  <si>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</si>
  <si>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</si>
  <si>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</si>
  <si>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</si>
  <si>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</si>
  <si>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</si>
  <si>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</si>
  <si>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</si>
  <si>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</si>
  <si>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</si>
  <si>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</si>
  <si>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</si>
  <si>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</si>
  <si>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</si>
  <si>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</si>
  <si>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</si>
  <si>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</si>
  <si>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</si>
  <si>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</si>
  <si>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</si>
  <si>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</si>
  <si>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</si>
  <si>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</si>
  <si>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</si>
  <si>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</si>
  <si>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</si>
  <si>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</si>
  <si>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</si>
  <si>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</si>
  <si>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</si>
  <si>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</si>
  <si>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</si>
  <si>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</si>
  <si>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</si>
  <si>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</si>
  <si>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</si>
  <si>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</si>
  <si>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</si>
  <si>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</si>
  <si>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</si>
  <si>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</si>
  <si>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</si>
  <si>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</si>
  <si>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</si>
  <si>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</si>
  <si>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</si>
  <si>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</si>
  <si>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</si>
  <si>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</si>
  <si>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</si>
  <si>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</si>
  <si>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</si>
  <si>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</si>
  <si>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</si>
  <si>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</si>
  <si>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</si>
  <si>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</si>
  <si>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</si>
  <si>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</si>
  <si>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</si>
  <si>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</si>
  <si>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</si>
  <si>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</si>
  <si>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</si>
  <si>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</si>
  <si>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</si>
  <si>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</si>
  <si>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</si>
  <si>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</si>
  <si>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</si>
  <si>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</si>
  <si>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</si>
  <si>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</si>
  <si>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</si>
  <si>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</si>
  <si>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</si>
  <si>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</si>
  <si>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</si>
  <si>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</si>
  <si>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</si>
  <si>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</si>
  <si>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</si>
  <si>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</si>
  <si>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</si>
  <si>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</si>
  <si>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</si>
  <si>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</si>
  <si>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</si>
  <si>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</si>
  <si>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</si>
  <si>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</si>
  <si>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</si>
  <si>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</si>
  <si>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</si>
  <si>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</si>
  <si>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</si>
  <si>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</si>
  <si>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</si>
  <si>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</si>
  <si>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</si>
  <si>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</si>
  <si>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</si>
  <si>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</si>
  <si>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</si>
  <si>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</si>
  <si>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</si>
  <si>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</si>
  <si>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</si>
  <si>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</si>
  <si>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</si>
  <si>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</si>
  <si>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</si>
  <si>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</si>
  <si>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</si>
  <si>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</si>
  <si>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</si>
  <si>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</si>
  <si>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</si>
  <si>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</si>
  <si>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</si>
  <si>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</si>
  <si>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</si>
  <si>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</si>
  <si>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</si>
  <si>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</si>
  <si>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</si>
  <si>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</si>
  <si>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</si>
  <si>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</si>
  <si>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</si>
  <si>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</si>
  <si>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</si>
  <si>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</si>
  <si>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</si>
  <si>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</si>
  <si>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</si>
  <si>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</si>
  <si>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</si>
  <si>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</si>
  <si>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</si>
  <si>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</si>
  <si>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</si>
  <si>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</si>
  <si>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</si>
  <si>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</si>
  <si>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</si>
  <si>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</si>
  <si>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</si>
  <si>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</si>
  <si>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</si>
  <si>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</si>
  <si>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</si>
  <si>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</si>
  <si>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</si>
  <si>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</si>
  <si>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</si>
  <si>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</si>
  <si>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</si>
  <si>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</si>
  <si>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</si>
  <si>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</si>
  <si>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</si>
  <si>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</si>
  <si>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</si>
  <si>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</si>
  <si>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</si>
  <si>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</si>
  <si>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</si>
  <si>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</si>
  <si>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</si>
  <si>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</si>
  <si>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</si>
  <si>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</si>
  <si>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</si>
  <si>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</si>
  <si>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</si>
  <si>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</si>
  <si>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</si>
  <si>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</si>
  <si>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</si>
  <si>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</si>
  <si>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</si>
  <si>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</si>
  <si>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</si>
  <si>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</si>
  <si>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</si>
  <si>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</si>
  <si>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</si>
  <si>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</si>
  <si>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</si>
  <si>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</si>
  <si>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</si>
  <si>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</si>
  <si>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</si>
  <si>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</si>
  <si>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</si>
  <si>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</si>
  <si>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</si>
  <si>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</si>
  <si>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</si>
  <si>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</si>
  <si>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</si>
  <si>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</si>
  <si>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</si>
  <si>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</si>
  <si>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</si>
  <si>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</si>
  <si>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</si>
  <si>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</si>
  <si>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</si>
  <si>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</si>
  <si>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</si>
  <si>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</si>
  <si>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</si>
  <si>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</si>
  <si>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</si>
  <si>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</si>
  <si>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</si>
  <si>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</si>
  <si>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</si>
  <si>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</si>
  <si>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</si>
  <si>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</si>
  <si>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</si>
  <si>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</si>
  <si>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</si>
  <si>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</si>
  <si>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</si>
  <si>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</si>
  <si>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</si>
  <si>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</si>
  <si>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</si>
  <si>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</si>
  <si>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</si>
  <si>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</si>
  <si>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</si>
  <si>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</si>
  <si>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</si>
  <si>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</si>
  <si>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</si>
  <si>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</si>
  <si>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</si>
  <si>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</si>
  <si>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</si>
  <si>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</si>
  <si>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</si>
  <si>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</si>
  <si>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</si>
  <si>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</si>
  <si>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</si>
  <si>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</si>
  <si>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</si>
  <si>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</si>
  <si>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</si>
  <si>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</si>
  <si>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</si>
  <si>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</si>
  <si>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</si>
  <si>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</si>
  <si>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</si>
  <si>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</si>
  <si>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</si>
  <si>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</si>
  <si>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</si>
  <si>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</si>
  <si>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</si>
  <si>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</si>
  <si>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</si>
  <si>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</si>
  <si>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</si>
  <si>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</si>
  <si>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</si>
  <si>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</si>
  <si>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</si>
  <si>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</si>
  <si>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</si>
  <si>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</si>
  <si>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</si>
  <si>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</si>
  <si>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</si>
  <si>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</si>
  <si>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</si>
  <si>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</si>
  <si>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</si>
  <si>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</si>
  <si>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</si>
  <si>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</si>
  <si>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</si>
  <si>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</si>
  <si>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</si>
  <si>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</si>
  <si>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</si>
  <si>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</si>
  <si>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</si>
  <si>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</si>
  <si>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</si>
  <si>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</si>
  <si>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</si>
  <si>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</si>
  <si>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</si>
  <si>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</si>
  <si>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</si>
  <si>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</si>
  <si>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</si>
  <si>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</si>
  <si>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</si>
  <si>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</si>
  <si>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</si>
  <si>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</si>
  <si>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</si>
  <si>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</si>
  <si>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</si>
  <si>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</si>
  <si>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</si>
  <si>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</si>
  <si>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</si>
  <si>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</si>
  <si>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</si>
  <si>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</si>
  <si>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</si>
  <si>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</si>
  <si>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</si>
  <si>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</si>
  <si>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</si>
  <si>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</si>
  <si>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</si>
  <si>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</si>
  <si>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</si>
  <si>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</si>
  <si>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</si>
  <si>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</si>
  <si>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</si>
  <si>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</si>
  <si>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</si>
  <si>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</si>
  <si>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</si>
  <si>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</si>
  <si>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</si>
  <si>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</si>
  <si>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</si>
  <si>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</si>
  <si>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</si>
  <si>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</si>
  <si>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</si>
  <si>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</si>
  <si>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</si>
  <si>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</si>
  <si>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</si>
  <si>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</si>
  <si>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</si>
  <si>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</si>
  <si>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</si>
  <si>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</si>
  <si>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</si>
  <si>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</si>
  <si>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</si>
  <si>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</si>
  <si>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</si>
  <si>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</si>
  <si>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</si>
  <si>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</si>
  <si>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</si>
  <si>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</si>
  <si>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</si>
  <si>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</si>
  <si>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</si>
  <si>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</si>
  <si>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</si>
  <si>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</si>
  <si>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</si>
  <si>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</si>
  <si>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</si>
  <si>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</si>
  <si>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</si>
  <si>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</si>
  <si>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</si>
  <si>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</si>
  <si>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</si>
  <si>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</si>
  <si>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</si>
  <si>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</si>
  <si>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</si>
  <si>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</si>
  <si>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</si>
  <si>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</si>
  <si>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</si>
  <si>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</si>
  <si>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</si>
  <si>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</si>
  <si>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</si>
  <si>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</si>
  <si>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</si>
  <si>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</si>
  <si>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</si>
  <si>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</si>
  <si>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</si>
  <si>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</si>
  <si>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</si>
  <si>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</si>
  <si>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</si>
  <si>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</si>
  <si>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</si>
  <si>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</si>
  <si>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</si>
  <si>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</si>
  <si>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</si>
  <si>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</si>
  <si>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</si>
  <si>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</si>
  <si>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</si>
  <si>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</si>
  <si>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</si>
  <si>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</si>
  <si>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</si>
  <si>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</si>
  <si>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</si>
  <si>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</si>
  <si>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</si>
  <si>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</si>
  <si>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</si>
  <si>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</si>
  <si>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</si>
  <si>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</si>
  <si>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</si>
  <si>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</si>
  <si>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</si>
  <si>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</si>
  <si>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</si>
  <si>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</si>
  <si>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</si>
  <si>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</si>
  <si>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</si>
  <si>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</si>
  <si>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</si>
  <si>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</si>
  <si>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</si>
  <si>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</si>
  <si>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</si>
  <si>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</si>
  <si>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</si>
  <si>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</si>
  <si>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</si>
  <si>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</si>
  <si>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</si>
  <si>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</si>
  <si>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</si>
  <si>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</si>
  <si>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</si>
  <si>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</si>
  <si>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</si>
  <si>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</si>
  <si>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</si>
  <si>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</si>
  <si>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</si>
  <si>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</si>
  <si>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</si>
  <si>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</si>
  <si>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</si>
  <si>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</si>
  <si>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</si>
  <si>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</si>
  <si>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</si>
  <si>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</si>
  <si>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</si>
  <si>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</si>
  <si>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</si>
  <si>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</si>
  <si>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</si>
  <si>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</si>
  <si>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</si>
  <si>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</si>
  <si>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</si>
  <si>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</si>
  <si>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</si>
  <si>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</si>
  <si>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</si>
  <si>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</si>
  <si>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</si>
  <si>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</si>
  <si>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</si>
  <si>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</si>
  <si>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</si>
  <si>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</si>
  <si>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</si>
  <si>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</si>
  <si>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</si>
  <si>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</si>
  <si>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</si>
  <si>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</si>
  <si>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</si>
  <si>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</si>
  <si>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</si>
  <si>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</si>
  <si>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</si>
  <si>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</si>
  <si>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</si>
  <si>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</si>
  <si>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</si>
  <si>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</si>
  <si>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</si>
  <si>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</si>
  <si>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</si>
  <si>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</si>
  <si>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</si>
  <si>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</si>
  <si>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</si>
  <si>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</si>
  <si>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</si>
  <si>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</si>
  <si>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</si>
  <si>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</si>
  <si>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</si>
  <si>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</si>
  <si>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</si>
  <si>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</si>
  <si>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</si>
  <si>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</si>
  <si>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</si>
  <si>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</si>
  <si>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</si>
  <si>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</si>
  <si>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</si>
  <si>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</si>
  <si>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</si>
  <si>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</si>
  <si>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</si>
  <si>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</si>
  <si>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</si>
  <si>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</si>
  <si>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</si>
  <si>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</si>
  <si>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</si>
  <si>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</si>
  <si>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</si>
  <si>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</si>
  <si>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</si>
  <si>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</si>
  <si>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</si>
  <si>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</si>
  <si>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</si>
  <si>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</si>
  <si>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</si>
  <si>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</si>
  <si>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</si>
  <si>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</si>
  <si>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</si>
  <si>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</si>
  <si>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</si>
  <si>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</si>
  <si>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</si>
  <si>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</si>
  <si>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</si>
  <si>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</si>
  <si>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</si>
  <si>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</si>
  <si>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</si>
  <si>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</si>
  <si>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</si>
  <si>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</si>
  <si>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</si>
  <si>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</si>
  <si>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</si>
  <si>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</si>
  <si>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</si>
  <si>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</si>
  <si>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</si>
  <si>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</si>
  <si>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</si>
  <si>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</si>
  <si>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</si>
  <si>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</si>
  <si>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</si>
  <si>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</si>
  <si>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</si>
  <si>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</si>
  <si>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</si>
  <si>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</si>
  <si>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</si>
  <si>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</si>
  <si>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</si>
  <si>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</si>
  <si>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</si>
  <si>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</si>
  <si>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</si>
  <si>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</si>
  <si>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</si>
  <si>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</si>
  <si>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</si>
  <si>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</si>
  <si>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</si>
  <si>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</si>
  <si>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</si>
  <si>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</si>
  <si>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</si>
  <si>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</si>
  <si>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</si>
  <si>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</si>
  <si>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</si>
  <si>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</si>
  <si>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</si>
  <si>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</si>
  <si>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</si>
  <si>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</si>
  <si>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</si>
  <si>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</si>
  <si>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</si>
  <si>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</si>
  <si>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</si>
  <si>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</si>
  <si>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</si>
  <si>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</si>
  <si>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</si>
  <si>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</si>
  <si>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</si>
  <si>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</si>
  <si>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</si>
  <si>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</si>
  <si>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</si>
  <si>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</si>
  <si>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</si>
  <si>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</si>
  <si>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</si>
  <si>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</si>
  <si>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</si>
  <si>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</si>
  <si>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</si>
  <si>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</si>
  <si>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</si>
  <si>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</si>
  <si>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</si>
  <si>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</si>
  <si>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</si>
  <si>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</si>
  <si>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</si>
  <si>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</si>
  <si>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</si>
  <si>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</si>
  <si>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</si>
  <si>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</si>
  <si>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</si>
  <si>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</si>
  <si>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</si>
  <si>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</si>
  <si>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</si>
  <si>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</si>
  <si>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</si>
  <si>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</si>
  <si>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</si>
  <si>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</si>
  <si>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</si>
  <si>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</si>
  <si>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</si>
  <si>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</si>
  <si>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</si>
  <si>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</si>
  <si>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</si>
  <si>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</si>
  <si>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</si>
  <si>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</si>
  <si>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</si>
  <si>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</si>
  <si>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</si>
  <si>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</si>
  <si>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</si>
  <si>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</si>
  <si>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</si>
  <si>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</si>
  <si>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</si>
  <si>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</si>
  <si>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</si>
  <si>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</si>
  <si>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</si>
  <si>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</si>
  <si>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</si>
  <si>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</si>
  <si>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</si>
  <si>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</si>
  <si>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</si>
  <si>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</si>
  <si>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</si>
  <si>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</si>
  <si>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</si>
  <si>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</si>
  <si>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</si>
  <si>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</si>
  <si>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</si>
  <si>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</si>
  <si>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</si>
  <si>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</si>
  <si>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</si>
  <si>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</si>
  <si>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</si>
  <si>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</si>
  <si>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</si>
  <si>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</si>
  <si>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</si>
  <si>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</si>
  <si>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</si>
  <si>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</si>
  <si>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</si>
  <si>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</si>
  <si>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</si>
  <si>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</si>
  <si>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</si>
  <si>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</si>
  <si>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</si>
  <si>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</si>
  <si>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</si>
  <si>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</si>
  <si>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</si>
  <si>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</si>
  <si>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</si>
  <si>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</si>
  <si>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</si>
  <si>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</si>
  <si>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</si>
  <si>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</si>
  <si>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</si>
  <si>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</si>
  <si>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</si>
  <si>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</si>
  <si>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</si>
  <si>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</si>
  <si>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</si>
  <si>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</si>
  <si>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</si>
  <si>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</si>
  <si>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</si>
  <si>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</si>
  <si>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</si>
  <si>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</si>
  <si>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</si>
  <si>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</si>
  <si>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</si>
  <si>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</si>
  <si>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</si>
  <si>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</si>
  <si>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</si>
  <si>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</si>
  <si>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</si>
  <si>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</si>
  <si>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</si>
  <si>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</si>
  <si>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</si>
  <si>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</si>
  <si>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</si>
  <si>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</si>
  <si>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</si>
  <si>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</si>
  <si>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</si>
  <si>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</si>
  <si>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</si>
  <si>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</si>
  <si>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</si>
  <si>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</si>
  <si>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</si>
  <si>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</si>
  <si>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</si>
  <si>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</si>
  <si>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</si>
  <si>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</si>
  <si>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</si>
  <si>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</si>
  <si>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</si>
  <si>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</si>
  <si>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</si>
  <si>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</si>
  <si>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</si>
  <si>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</si>
  <si>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</si>
  <si>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</si>
  <si>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</si>
  <si>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</si>
  <si>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</si>
  <si>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</si>
  <si>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</si>
  <si>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</si>
  <si>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</si>
  <si>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</si>
  <si>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</si>
  <si>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</si>
  <si>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</si>
  <si>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</si>
  <si>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</si>
  <si>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</si>
  <si>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</si>
  <si>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</si>
  <si>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</si>
  <si>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</si>
  <si>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</si>
  <si>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</si>
  <si>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</si>
  <si>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</si>
  <si>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</si>
  <si>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</si>
  <si>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</si>
  <si>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</si>
  <si>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</si>
  <si>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</si>
  <si>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</si>
  <si>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</si>
  <si>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</si>
  <si>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</si>
  <si>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</si>
  <si>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</si>
  <si>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</si>
  <si>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</si>
  <si>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</si>
  <si>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</si>
  <si>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</si>
  <si>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</si>
  <si>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</si>
  <si>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</si>
  <si>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</si>
  <si>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</si>
  <si>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</si>
  <si>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</si>
  <si>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</si>
  <si>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</si>
  <si>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</si>
  <si>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</si>
  <si>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</si>
  <si>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</si>
  <si>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</si>
  <si>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</si>
  <si>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</si>
  <si>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</si>
  <si>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</si>
  <si>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</si>
  <si>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</si>
  <si>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</si>
  <si>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</si>
  <si>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</si>
  <si>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</si>
  <si>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</si>
  <si>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</si>
  <si>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</si>
  <si>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</si>
  <si>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</si>
  <si>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</si>
  <si>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</si>
  <si>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</si>
  <si>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</si>
  <si>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</si>
  <si>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</si>
  <si>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</si>
  <si>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</si>
  <si>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</si>
  <si>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</si>
  <si>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</si>
  <si>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</si>
  <si>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</si>
  <si>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</si>
  <si>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</si>
  <si>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</si>
  <si>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</si>
  <si>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</si>
  <si>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</si>
  <si>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</si>
  <si>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</si>
  <si>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</si>
  <si>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</si>
  <si>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</si>
  <si>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</si>
  <si>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</si>
  <si>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</si>
  <si>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</si>
  <si>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</si>
  <si>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</si>
  <si>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</si>
  <si>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</si>
  <si>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</si>
  <si>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</si>
  <si>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</si>
  <si>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</si>
  <si>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</si>
  <si>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</si>
  <si>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</si>
  <si>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</si>
  <si>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</si>
  <si>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</si>
  <si>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</si>
  <si>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</si>
  <si>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</si>
  <si>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</si>
  <si>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</si>
  <si>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</si>
  <si>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</si>
  <si>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</si>
  <si>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</si>
  <si>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</si>
  <si>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</si>
  <si>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</si>
  <si>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</si>
  <si>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</si>
  <si>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</si>
  <si>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</si>
  <si>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</si>
  <si>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</si>
  <si>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</si>
  <si>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</si>
  <si>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</si>
  <si>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</si>
  <si>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</si>
  <si>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</si>
  <si>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</si>
  <si>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</si>
  <si>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</si>
  <si>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</si>
  <si>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</si>
  <si>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</si>
  <si>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</si>
  <si>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</si>
  <si>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</si>
  <si>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</si>
  <si>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</si>
  <si>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</si>
  <si>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</si>
  <si>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</si>
  <si>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</si>
  <si>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</si>
  <si>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</si>
  <si>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</si>
  <si>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</si>
  <si>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</si>
  <si>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</si>
  <si>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</si>
  <si>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</si>
  <si>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</si>
  <si>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</si>
  <si>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</si>
  <si>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</si>
  <si>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</si>
  <si>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</si>
  <si>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</si>
  <si>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</si>
  <si>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</si>
  <si>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</si>
  <si>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</si>
  <si>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</si>
  <si>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</si>
  <si>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</si>
  <si>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</si>
  <si>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</si>
  <si>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</si>
  <si>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</si>
  <si>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</si>
  <si>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</si>
  <si>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</si>
  <si>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</si>
  <si>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</si>
  <si>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</si>
  <si>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</si>
  <si>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</si>
  <si>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</si>
  <si>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</si>
  <si>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</si>
  <si>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</si>
  <si>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</si>
  <si>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</si>
  <si>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</si>
  <si>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</si>
  <si>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</si>
  <si>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</si>
  <si>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</si>
  <si>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</si>
  <si>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</si>
  <si>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</si>
  <si>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</si>
  <si>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</si>
  <si>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</si>
  <si>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</si>
  <si>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</si>
  <si>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</si>
  <si>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</si>
  <si>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</si>
  <si>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</si>
  <si>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</si>
  <si>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</si>
  <si>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</si>
  <si>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</si>
  <si>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</si>
  <si>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</si>
  <si>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</si>
  <si>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</si>
  <si>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</si>
  <si>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</si>
  <si>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</si>
  <si>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</si>
  <si>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</si>
  <si>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</si>
  <si>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</si>
  <si>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</si>
  <si>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</si>
  <si>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</si>
  <si>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</si>
  <si>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</si>
  <si>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</si>
  <si>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</si>
  <si>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</si>
  <si>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</si>
  <si>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</si>
  <si>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</si>
  <si>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</si>
  <si>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</si>
  <si>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</si>
  <si>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</si>
  <si>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</si>
  <si>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</si>
  <si>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</si>
  <si>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</si>
  <si>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</si>
  <si>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</si>
  <si>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</si>
  <si>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</si>
  <si>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</si>
  <si>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</si>
  <si>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</si>
  <si>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</si>
  <si>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</si>
  <si>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</si>
  <si>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</si>
  <si>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</si>
  <si>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</si>
  <si>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</si>
  <si>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</si>
  <si>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</si>
  <si>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</si>
  <si>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</si>
  <si>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</si>
  <si>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</si>
  <si>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</si>
  <si>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</si>
  <si>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</si>
  <si>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</si>
  <si>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</si>
  <si>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</si>
  <si>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</si>
  <si>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</si>
  <si>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</si>
  <si>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</si>
  <si>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</si>
  <si>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</si>
  <si>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</si>
  <si>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</si>
  <si>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</si>
  <si>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</si>
  <si>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</si>
  <si>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</si>
  <si>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</si>
  <si>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</si>
  <si>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</si>
  <si>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</si>
  <si>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</si>
  <si>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</si>
  <si>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</si>
  <si>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</si>
  <si>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</si>
  <si>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</si>
  <si>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</si>
  <si>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</si>
  <si>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</si>
  <si>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</si>
  <si>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</si>
  <si>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</si>
  <si>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</si>
  <si>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</si>
  <si>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</si>
  <si>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</si>
  <si>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</si>
  <si>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</si>
  <si>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</si>
  <si>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</si>
  <si>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</si>
  <si>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</si>
  <si>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</si>
  <si>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</si>
  <si>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</si>
  <si>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</si>
  <si>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</si>
  <si>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</si>
  <si>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</si>
  <si>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</si>
  <si>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</si>
  <si>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</si>
  <si>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</si>
  <si>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</si>
  <si>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</si>
  <si>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</si>
  <si>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</si>
  <si>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</si>
  <si>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</si>
  <si>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</si>
  <si>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</si>
  <si>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</si>
  <si>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</si>
  <si>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</si>
  <si>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</si>
  <si>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</si>
  <si>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</si>
  <si>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</si>
  <si>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</si>
  <si>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</si>
  <si>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</si>
  <si>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</si>
  <si>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</si>
  <si>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</si>
  <si>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</si>
  <si>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</si>
  <si>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</si>
  <si>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</si>
  <si>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</si>
  <si>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</si>
  <si>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</si>
  <si>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</si>
  <si>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</si>
  <si>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</si>
  <si>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</si>
  <si>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</si>
  <si>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</si>
  <si>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</si>
  <si>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</si>
  <si>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</si>
  <si>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</si>
  <si>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</si>
  <si>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</si>
  <si>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</si>
  <si>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</si>
  <si>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</si>
  <si>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</si>
  <si>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</si>
  <si>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</si>
  <si>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</si>
  <si>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</si>
  <si>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</si>
  <si>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</si>
  <si>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</si>
  <si>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</si>
  <si>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</si>
  <si>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</si>
  <si>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</si>
  <si>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</si>
  <si>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</si>
  <si>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</si>
  <si>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</si>
  <si>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</si>
  <si>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</si>
  <si>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</si>
  <si>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</si>
  <si>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</si>
  <si>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</si>
  <si>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</si>
  <si>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</si>
  <si>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</si>
  <si>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</si>
  <si>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</si>
  <si>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</si>
  <si>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</si>
  <si>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</si>
  <si>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</si>
  <si>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</si>
  <si>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</si>
  <si>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</si>
  <si>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</si>
  <si>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</si>
  <si>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</si>
  <si>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</si>
  <si>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</si>
  <si>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</si>
  <si>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</si>
  <si>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</si>
  <si>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</si>
  <si>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</si>
  <si>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</si>
  <si>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</si>
  <si>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</si>
  <si>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</si>
  <si>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</si>
  <si>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</si>
  <si>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</si>
  <si>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</si>
  <si>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</si>
  <si>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</si>
  <si>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</si>
  <si>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</si>
  <si>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</si>
  <si>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</si>
  <si>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</si>
  <si>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</si>
  <si>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</si>
  <si>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</si>
  <si>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</si>
  <si>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</si>
  <si>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</si>
  <si>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</si>
  <si>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</si>
  <si>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</si>
  <si>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</si>
  <si>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</si>
  <si>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</si>
  <si>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</si>
  <si>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</si>
  <si>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</si>
  <si>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</si>
  <si>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</si>
  <si>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</si>
  <si>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</si>
  <si>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</si>
  <si>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</si>
  <si>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</si>
  <si>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</si>
  <si>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</si>
  <si>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</si>
  <si>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</si>
  <si>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</si>
  <si>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</si>
  <si>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</si>
  <si>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</si>
  <si>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</si>
  <si>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</si>
  <si>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</si>
  <si>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</si>
  <si>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</si>
  <si>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</si>
  <si>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</si>
  <si>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</si>
  <si>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</si>
  <si>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</si>
  <si>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</si>
  <si>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</si>
  <si>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</si>
  <si>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</si>
  <si>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</si>
  <si>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</si>
  <si>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</si>
  <si>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</si>
  <si>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</si>
  <si>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</si>
  <si>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</si>
  <si>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</si>
  <si>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</si>
  <si>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</si>
  <si>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</si>
  <si>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</si>
  <si>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</si>
  <si>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</si>
  <si>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</si>
  <si>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</si>
  <si>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</si>
  <si>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</si>
  <si>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</si>
  <si>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</si>
  <si>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</si>
  <si>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</si>
  <si>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</si>
  <si>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</si>
  <si>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</si>
  <si>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</si>
  <si>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</si>
  <si>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</si>
  <si>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</si>
  <si>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</si>
  <si>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</si>
  <si>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</si>
  <si>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</si>
  <si>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</si>
  <si>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</si>
  <si>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</si>
  <si>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</si>
  <si>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</si>
  <si>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</si>
  <si>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</si>
  <si>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</si>
  <si>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</si>
  <si>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</si>
  <si>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</si>
  <si>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</si>
  <si>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</si>
  <si>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</si>
  <si>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</si>
  <si>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</si>
  <si>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</si>
  <si>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</si>
  <si>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</si>
  <si>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</si>
  <si>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</si>
  <si>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</si>
  <si>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</si>
  <si>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</si>
  <si>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</si>
  <si>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</si>
  <si>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</si>
  <si>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</si>
  <si>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</si>
  <si>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</si>
  <si>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</si>
  <si>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</si>
  <si>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</si>
  <si>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</si>
  <si>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</si>
  <si>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</si>
  <si>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</si>
  <si>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</si>
  <si>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</si>
  <si>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</si>
  <si>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</si>
  <si>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</si>
  <si>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</si>
  <si>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</si>
  <si>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</si>
  <si>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</si>
  <si>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</si>
  <si>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</si>
  <si>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</si>
  <si>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</si>
  <si>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</si>
  <si>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</si>
  <si>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</si>
  <si>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</si>
  <si>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</si>
  <si>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</si>
  <si>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</si>
  <si>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</si>
  <si>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</si>
  <si>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</si>
  <si>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</si>
  <si>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</si>
  <si>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</si>
  <si>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</si>
  <si>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</si>
  <si>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</si>
  <si>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</si>
  <si>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</si>
  <si>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</si>
  <si>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</si>
  <si>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</si>
  <si>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</si>
  <si>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</si>
  <si>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</si>
  <si>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</si>
  <si>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</si>
  <si>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</si>
  <si>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</si>
  <si>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</si>
  <si>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</si>
  <si>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</si>
  <si>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</si>
  <si>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</si>
  <si>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</si>
  <si>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</si>
  <si>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</si>
  <si>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</si>
  <si>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</si>
  <si>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</si>
  <si>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</si>
  <si>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</si>
  <si>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</si>
  <si>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</si>
  <si>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</si>
  <si>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</si>
  <si>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</si>
  <si>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</si>
  <si>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</si>
  <si>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</si>
  <si>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</si>
  <si>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</si>
  <si>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</si>
  <si>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</si>
  <si>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</si>
  <si>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</si>
  <si>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</si>
  <si>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</si>
  <si>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</si>
  <si>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</si>
  <si>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</si>
  <si>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</si>
  <si>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</si>
  <si>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</si>
  <si>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</si>
  <si>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</si>
  <si>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</si>
  <si>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</si>
  <si>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</si>
  <si>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</si>
  <si>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</si>
  <si>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</si>
  <si>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</si>
  <si>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</si>
  <si>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</si>
  <si>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</si>
  <si>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</si>
  <si>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</si>
  <si>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</si>
  <si>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</si>
  <si>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</si>
  <si>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</si>
  <si>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</si>
  <si>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</si>
  <si>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</si>
  <si>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</si>
  <si>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</si>
  <si>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</si>
  <si>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</si>
  <si>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</si>
  <si>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</si>
  <si>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</si>
  <si>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</si>
  <si>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</si>
  <si>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</si>
  <si>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</si>
  <si>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</si>
  <si>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</si>
  <si>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</si>
  <si>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</si>
  <si>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</si>
  <si>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</si>
  <si>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</si>
  <si>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</si>
  <si>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</si>
  <si>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</si>
  <si>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</si>
  <si>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</si>
  <si>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</si>
  <si>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</si>
  <si>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</si>
  <si>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</si>
  <si>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</si>
  <si>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</si>
  <si>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</si>
  <si>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</si>
  <si>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</si>
  <si>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</si>
  <si>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</si>
  <si>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</si>
  <si>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</si>
  <si>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</si>
  <si>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</si>
  <si>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</si>
  <si>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</si>
  <si>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</si>
  <si>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</si>
  <si>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</si>
  <si>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</si>
  <si>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</si>
  <si>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</si>
  <si>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</si>
  <si>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</si>
  <si>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</si>
  <si>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</si>
  <si>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</si>
  <si>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</si>
  <si>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</si>
  <si>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</si>
  <si>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</si>
  <si>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</si>
  <si>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</si>
  <si>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</si>
  <si>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</si>
  <si>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</si>
  <si>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</si>
  <si>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</si>
  <si>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</si>
  <si>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</si>
  <si>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</si>
  <si>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</si>
  <si>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</si>
  <si>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</si>
  <si>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</si>
  <si>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</si>
  <si>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</si>
  <si>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</si>
  <si>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</si>
  <si>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</si>
  <si>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</si>
  <si>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</si>
  <si>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</si>
  <si>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</si>
  <si>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</si>
  <si>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</si>
  <si>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</si>
  <si>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</si>
  <si>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</si>
  <si>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</si>
  <si>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</si>
  <si>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</si>
  <si>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</si>
  <si>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</si>
  <si>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</si>
  <si>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</si>
  <si>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</si>
  <si>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</si>
  <si>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</si>
  <si>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</si>
  <si>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</si>
  <si>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</si>
  <si>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</si>
  <si>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</si>
  <si>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</si>
  <si>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</si>
  <si>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</si>
  <si>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</si>
  <si>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</si>
  <si>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</si>
  <si>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</si>
  <si>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</si>
  <si>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</si>
  <si>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</si>
  <si>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</si>
  <si>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</si>
  <si>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</si>
  <si>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</si>
  <si>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</si>
  <si>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</si>
  <si>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</si>
  <si>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</si>
  <si>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</si>
  <si>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</si>
  <si>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</si>
  <si>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</si>
  <si>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</si>
  <si>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</si>
  <si>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</si>
  <si>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</si>
  <si>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</si>
  <si>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</si>
  <si>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</si>
  <si>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</si>
  <si>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</si>
  <si>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</si>
  <si>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</si>
  <si>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</si>
  <si>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</si>
  <si>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</si>
  <si>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</si>
  <si>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</si>
  <si>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</si>
  <si>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</si>
  <si>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</si>
  <si>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</si>
  <si>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</si>
  <si>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</si>
  <si>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</si>
  <si>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</si>
  <si>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</si>
  <si>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</si>
  <si>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</si>
  <si>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</si>
  <si>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</si>
  <si>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</si>
  <si>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</si>
  <si>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</si>
  <si>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</si>
  <si>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</si>
  <si>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</si>
  <si>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</si>
  <si>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</si>
  <si>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</si>
  <si>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</si>
  <si>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</si>
  <si>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</si>
  <si>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</si>
  <si>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</si>
  <si>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</si>
  <si>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</si>
  <si>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</si>
  <si>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</si>
  <si>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</si>
  <si>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</si>
  <si>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</si>
  <si>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</si>
  <si>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</si>
  <si>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</si>
  <si>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</si>
  <si>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</si>
  <si>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</si>
  <si>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</si>
  <si>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</si>
  <si>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</si>
  <si>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</si>
  <si>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</si>
  <si>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</si>
  <si>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</si>
  <si>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</si>
  <si>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</si>
  <si>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</si>
  <si>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</si>
  <si>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</si>
  <si>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</si>
  <si>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</si>
  <si>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</si>
  <si>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</si>
  <si>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</si>
  <si>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</si>
  <si>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</si>
  <si>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</si>
  <si>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</si>
  <si>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</si>
  <si>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</si>
  <si>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</si>
  <si>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</si>
  <si>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</si>
  <si>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</si>
  <si>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</si>
  <si>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</si>
  <si>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</si>
  <si>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</si>
  <si>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</si>
  <si>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</si>
  <si>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</si>
  <si>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</si>
  <si>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</si>
  <si>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</si>
  <si>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</si>
  <si>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</si>
  <si>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</si>
  <si>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</si>
  <si>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</si>
  <si>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</si>
  <si>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</si>
  <si>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</si>
  <si>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</si>
  <si>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</si>
  <si>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</si>
  <si>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</si>
  <si>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</si>
  <si>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</si>
  <si>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</si>
  <si>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</si>
  <si>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</si>
  <si>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</si>
  <si>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</si>
  <si>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</si>
  <si>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</si>
  <si>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</si>
  <si>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</si>
  <si>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</si>
  <si>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</si>
  <si>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</si>
  <si>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</si>
  <si>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</si>
  <si>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</si>
  <si>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</si>
  <si>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</si>
  <si>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</si>
  <si>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</si>
  <si>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</si>
  <si>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</si>
  <si>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</si>
  <si>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</si>
  <si>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</si>
  <si>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</si>
  <si>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</si>
  <si>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</si>
  <si>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</si>
  <si>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</si>
  <si>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</si>
  <si>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</si>
  <si>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</si>
  <si>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</si>
  <si>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</si>
  <si>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</si>
  <si>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</si>
  <si>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</si>
  <si>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</si>
  <si>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</si>
  <si>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</si>
  <si>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</si>
  <si>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</si>
  <si>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</si>
  <si>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</si>
  <si>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</si>
  <si>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</si>
  <si>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</si>
  <si>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</si>
  <si>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</si>
  <si>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</si>
  <si>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</si>
  <si>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</si>
  <si>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</si>
  <si>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</si>
  <si>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</si>
  <si>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</si>
  <si>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</si>
  <si>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</si>
  <si>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</si>
  <si>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</si>
  <si>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</si>
  <si>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</si>
  <si>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</si>
  <si>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</si>
  <si>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</si>
  <si>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</si>
  <si>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</si>
  <si>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</si>
  <si>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</si>
  <si>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</si>
  <si>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</si>
  <si>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</si>
  <si>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</si>
  <si>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</si>
  <si>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</si>
  <si>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</si>
  <si>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</si>
  <si>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</si>
  <si>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</si>
  <si>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</si>
  <si>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</si>
  <si>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</si>
  <si>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</si>
  <si>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</si>
  <si>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</si>
  <si>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</si>
  <si>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</si>
  <si>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</si>
  <si>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</si>
  <si>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</si>
  <si>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</si>
  <si>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</si>
  <si>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</si>
  <si>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</si>
  <si>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</si>
  <si>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</si>
  <si>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</si>
  <si>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</si>
  <si>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</si>
  <si>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</si>
  <si>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</si>
  <si>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</si>
  <si>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</si>
  <si>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</si>
  <si>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</si>
  <si>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</si>
  <si>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</si>
  <si>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</si>
  <si>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</si>
  <si>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</si>
  <si>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</si>
  <si>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</si>
  <si>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</si>
  <si>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</si>
  <si>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</si>
  <si>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</si>
  <si>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</si>
  <si>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</si>
  <si>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</si>
  <si>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</si>
  <si>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</si>
  <si>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</si>
  <si>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</si>
  <si>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</si>
  <si>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</si>
  <si>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</si>
  <si>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</si>
  <si>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</si>
  <si>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</si>
  <si>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</si>
  <si>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</si>
  <si>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</si>
  <si>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</si>
  <si>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</si>
  <si>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</si>
  <si>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</si>
  <si>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</si>
  <si>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</si>
  <si>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</si>
  <si>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</si>
  <si>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</si>
  <si>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</si>
  <si>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</si>
  <si>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</si>
  <si>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</si>
  <si>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</si>
  <si>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</si>
  <si>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</si>
  <si>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</si>
  <si>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</si>
  <si>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</si>
  <si>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</si>
  <si>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</si>
  <si>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</si>
  <si>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</si>
  <si>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</si>
  <si>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</si>
  <si>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</si>
  <si>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</si>
  <si>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</si>
  <si>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</si>
  <si>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</si>
  <si>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</si>
  <si>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</si>
  <si>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</si>
  <si>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</si>
  <si>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</si>
  <si>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</si>
  <si>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</si>
  <si>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</si>
  <si>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</si>
  <si>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</si>
  <si>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</si>
  <si>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</si>
  <si>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</si>
  <si>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</si>
  <si>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</si>
  <si>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</si>
  <si>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</si>
  <si>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</si>
  <si>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</si>
  <si>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</si>
  <si>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</si>
  <si>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</si>
  <si>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</si>
  <si>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</si>
  <si>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</si>
  <si>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</si>
  <si>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</si>
  <si>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</si>
  <si>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</si>
  <si>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</si>
  <si>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</si>
  <si>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</si>
  <si>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</si>
  <si>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</si>
  <si>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</si>
  <si>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</si>
  <si>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</si>
  <si>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</si>
  <si>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</si>
  <si>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</si>
  <si>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</si>
  <si>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</si>
  <si>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</si>
  <si>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</si>
  <si>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</si>
  <si>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</si>
  <si>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</si>
  <si>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</si>
  <si>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</si>
  <si>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</si>
  <si>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</si>
  <si>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</si>
  <si>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</si>
  <si>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</si>
  <si>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</si>
  <si>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</si>
  <si>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</si>
  <si>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</si>
  <si>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</si>
  <si>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</si>
  <si>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</si>
  <si>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</si>
  <si>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</si>
  <si>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</si>
  <si>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</si>
  <si>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</si>
  <si>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</si>
  <si>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</si>
  <si>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</si>
  <si>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</si>
  <si>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</si>
  <si>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</si>
  <si>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</si>
  <si>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</si>
  <si>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</si>
  <si>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</si>
  <si>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</si>
  <si>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</si>
  <si>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</si>
  <si>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</si>
  <si>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</si>
  <si>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</si>
  <si>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</si>
  <si>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</si>
  <si>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</si>
  <si>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</si>
  <si>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</si>
  <si>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</si>
  <si>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</si>
  <si>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</si>
  <si>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</si>
  <si>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</si>
  <si>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</si>
  <si>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</si>
  <si>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</si>
  <si>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</si>
  <si>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</si>
  <si>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</si>
  <si>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</si>
  <si>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</si>
  <si>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</si>
  <si>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</si>
  <si>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</si>
  <si>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</si>
  <si>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</si>
  <si>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</si>
  <si>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</si>
  <si>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</si>
  <si>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</si>
  <si>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</si>
  <si>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</si>
  <si>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</si>
  <si>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</si>
  <si>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</si>
  <si>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</si>
  <si>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</si>
  <si>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</si>
  <si>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</si>
  <si>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</si>
  <si>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</si>
  <si>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</si>
  <si>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</si>
  <si>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</si>
  <si>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</si>
  <si>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</si>
  <si>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</si>
  <si>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</si>
  <si>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</si>
  <si>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</si>
  <si>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</si>
  <si>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</si>
  <si>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</si>
  <si>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</si>
  <si>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</si>
  <si>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</si>
  <si>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</si>
  <si>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</si>
  <si>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</si>
  <si>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</si>
  <si>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</si>
  <si>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</si>
  <si>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</si>
  <si>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</si>
  <si>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</si>
  <si>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</si>
  <si>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</si>
  <si>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</si>
  <si>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</si>
  <si>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</si>
  <si>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</si>
  <si>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</si>
  <si>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</si>
  <si>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</si>
  <si>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</si>
  <si>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</si>
  <si>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</si>
  <si>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</si>
  <si>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</si>
  <si>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</si>
  <si>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</si>
  <si>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</si>
  <si>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</si>
  <si>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</si>
  <si>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</si>
  <si>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</si>
  <si>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</si>
  <si>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</si>
  <si>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</si>
  <si>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</si>
  <si>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</si>
  <si>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</si>
  <si>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</si>
  <si>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</si>
  <si>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</si>
  <si>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</si>
  <si>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</si>
  <si>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</si>
  <si>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</si>
  <si>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</si>
  <si>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</si>
  <si>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</si>
  <si>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</si>
  <si>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</si>
  <si>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</si>
  <si>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</si>
  <si>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</si>
  <si>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</si>
  <si>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</si>
  <si>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</si>
  <si>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</si>
  <si>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</si>
  <si>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</si>
  <si>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</si>
  <si>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</si>
  <si>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</si>
  <si>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</si>
  <si>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</si>
  <si>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</si>
  <si>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</si>
  <si>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</si>
  <si>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</si>
  <si>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</si>
  <si>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</si>
  <si>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</si>
  <si>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</si>
  <si>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</si>
  <si>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</si>
  <si>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</si>
  <si>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</si>
  <si>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</si>
  <si>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</si>
  <si>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</si>
  <si>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</si>
  <si>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</si>
  <si>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</si>
  <si>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</si>
  <si>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</si>
  <si>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</si>
  <si>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</si>
  <si>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</si>
  <si>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</si>
  <si>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</si>
  <si>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</si>
  <si>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</si>
  <si>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</si>
  <si>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</si>
  <si>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</si>
  <si>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</si>
  <si>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</si>
  <si>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</si>
  <si>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</si>
  <si>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</si>
  <si>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</si>
  <si>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</si>
  <si>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</si>
  <si>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</si>
  <si>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</si>
  <si>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</si>
  <si>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</si>
  <si>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</si>
  <si>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</si>
  <si>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</si>
  <si>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</si>
  <si>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</si>
  <si>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</si>
  <si>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</si>
  <si>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</si>
  <si>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</si>
  <si>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</si>
  <si>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</si>
  <si>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</si>
  <si>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</si>
  <si>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</si>
  <si>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</si>
  <si>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</si>
  <si>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</si>
  <si>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</si>
  <si>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</si>
  <si>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</si>
  <si>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</si>
  <si>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</si>
  <si>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</si>
  <si>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</si>
  <si>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</si>
  <si>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</si>
  <si>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</si>
  <si>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</si>
  <si>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</si>
  <si>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</si>
  <si>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</si>
  <si>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</si>
  <si>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</si>
  <si>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</si>
  <si>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</si>
  <si>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</si>
  <si>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</si>
  <si>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</si>
  <si>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</si>
  <si>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</si>
  <si>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</si>
  <si>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</si>
  <si>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</si>
  <si>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</si>
  <si>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</si>
  <si>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</si>
  <si>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</si>
  <si>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</si>
  <si>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</si>
  <si>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</si>
  <si>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</si>
  <si>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</si>
  <si>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</si>
  <si>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</si>
  <si>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</si>
  <si>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</si>
  <si>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</si>
  <si>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</si>
  <si>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</si>
  <si>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</si>
  <si>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</si>
  <si>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</si>
  <si>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</si>
  <si>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</si>
  <si>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</si>
  <si>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</si>
  <si>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</si>
  <si>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</si>
  <si>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</si>
  <si>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</si>
  <si>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</si>
  <si>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</si>
  <si>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</si>
  <si>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</si>
  <si>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</si>
  <si>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</si>
  <si>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</si>
  <si>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</si>
  <si>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</si>
  <si>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</si>
  <si>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</si>
  <si>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</si>
  <si>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</si>
  <si>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</si>
  <si>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</si>
  <si>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</si>
  <si>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</si>
  <si>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</si>
  <si>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</si>
  <si>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</si>
  <si>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</si>
  <si>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</si>
  <si>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</si>
  <si>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</si>
  <si>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</si>
  <si>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</si>
  <si>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</si>
  <si>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</si>
  <si>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</si>
  <si>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</si>
  <si>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</si>
  <si>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</si>
  <si>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</si>
  <si>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</si>
  <si>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</si>
  <si>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</si>
  <si>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</si>
  <si>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</si>
  <si>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</si>
  <si>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</si>
  <si>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</si>
  <si>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</si>
  <si>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</si>
  <si>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</si>
  <si>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</si>
  <si>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</si>
  <si>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</si>
  <si>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</si>
  <si>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</si>
  <si>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</si>
  <si>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</si>
  <si>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</si>
  <si>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</si>
  <si>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</si>
  <si>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</si>
  <si>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</si>
  <si>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</si>
  <si>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</si>
  <si>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</si>
  <si>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</si>
  <si>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</si>
  <si>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</si>
  <si>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</si>
  <si>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</si>
  <si>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</si>
  <si>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</si>
  <si>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</si>
  <si>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</si>
  <si>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</si>
  <si>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</si>
  <si>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</si>
  <si>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</si>
  <si>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</si>
  <si>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</si>
  <si>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</si>
  <si>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</si>
  <si>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</si>
  <si>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</si>
  <si>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</si>
  <si>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</si>
  <si>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</si>
  <si>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</si>
  <si>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</si>
  <si>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</si>
  <si>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</si>
  <si>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</si>
  <si>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</si>
  <si>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</si>
  <si>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</si>
  <si>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</si>
  <si>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</si>
  <si>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</si>
  <si>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</si>
  <si>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</si>
  <si>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</si>
  <si>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</si>
  <si>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</si>
  <si>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</si>
  <si>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</si>
  <si>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</si>
  <si>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</si>
  <si>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</si>
  <si>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</si>
  <si>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</si>
  <si>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</si>
  <si>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</si>
  <si>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</si>
  <si>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</si>
  <si>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</si>
  <si>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</si>
  <si>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</si>
  <si>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</si>
  <si>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</si>
  <si>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</si>
  <si>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</si>
  <si>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</si>
  <si>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</si>
  <si>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</si>
  <si>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</si>
  <si>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</si>
  <si>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</si>
  <si>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</si>
  <si>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</si>
  <si>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</si>
  <si>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</si>
  <si>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</si>
  <si>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</si>
  <si>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</si>
  <si>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</si>
  <si>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</si>
  <si>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</si>
  <si>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</si>
  <si>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</si>
  <si>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</si>
  <si>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</si>
  <si>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</si>
  <si>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</si>
  <si>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</si>
  <si>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</si>
  <si>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</si>
  <si>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</si>
  <si>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</si>
  <si>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</si>
  <si>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</si>
  <si>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</si>
  <si>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</si>
  <si>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</si>
  <si>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</si>
  <si>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</si>
  <si>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</si>
  <si>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</si>
  <si>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</si>
  <si>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</si>
  <si>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</si>
  <si>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</si>
  <si>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</si>
  <si>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</si>
  <si>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</si>
  <si>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</si>
  <si>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</si>
  <si>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</si>
  <si>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</si>
  <si>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</si>
  <si>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</si>
  <si>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</si>
  <si>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</si>
  <si>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</si>
  <si>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</si>
  <si>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</si>
  <si>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</si>
  <si>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</si>
  <si>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</si>
  <si>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</si>
  <si>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</si>
  <si>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</si>
  <si>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</si>
  <si>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</si>
  <si>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</si>
  <si>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</si>
  <si>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</si>
  <si>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</si>
  <si>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</si>
  <si>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</si>
  <si>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</si>
  <si>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</si>
  <si>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</si>
  <si>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</si>
  <si>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</si>
  <si>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</si>
  <si>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</si>
  <si>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</si>
  <si>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</si>
  <si>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</si>
  <si>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</si>
  <si>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</si>
  <si>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</si>
  <si>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</si>
  <si>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</si>
  <si>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</si>
  <si>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</si>
  <si>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</si>
  <si>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</si>
  <si>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</si>
  <si>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</si>
  <si>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</si>
  <si>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</si>
  <si>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</si>
  <si>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</si>
  <si>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</si>
  <si>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</si>
  <si>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</si>
  <si>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</si>
  <si>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</si>
  <si>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</si>
  <si>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</si>
  <si>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</si>
  <si>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</si>
  <si>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</si>
  <si>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</si>
  <si>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</si>
  <si>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</si>
  <si>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</si>
  <si>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</si>
  <si>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</si>
  <si>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</si>
  <si>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</si>
  <si>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</si>
  <si>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</si>
  <si>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</si>
  <si>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</si>
  <si>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</si>
  <si>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</si>
  <si>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</si>
  <si>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</si>
  <si>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</si>
  <si>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</si>
  <si>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</si>
  <si>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</si>
  <si>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</si>
  <si>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</si>
  <si>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</si>
  <si>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</si>
  <si>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</si>
  <si>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</si>
  <si>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</si>
  <si>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</si>
  <si>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</si>
  <si>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</si>
  <si>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</si>
  <si>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</si>
  <si>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</si>
  <si>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</si>
  <si>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</si>
  <si>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</si>
  <si>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</si>
  <si>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</si>
  <si>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</si>
  <si>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</si>
  <si>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</si>
  <si>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</si>
  <si>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</si>
  <si>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</si>
  <si>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</si>
  <si>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</si>
  <si>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</si>
  <si>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</si>
  <si>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</si>
  <si>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</si>
  <si>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</si>
  <si>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</si>
  <si>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</si>
  <si>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</si>
  <si>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</si>
  <si>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</si>
  <si>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</si>
  <si>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</si>
  <si>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</si>
  <si>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</si>
  <si>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</si>
  <si>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</si>
  <si>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</si>
  <si>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</si>
  <si>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</si>
  <si>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</si>
  <si>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</si>
  <si>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</si>
  <si>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</si>
  <si>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</si>
  <si>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</si>
  <si>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</si>
  <si>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</si>
  <si>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</si>
  <si>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</si>
  <si>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</si>
  <si>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</si>
  <si>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</si>
  <si>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</si>
  <si>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</si>
  <si>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</si>
  <si>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</si>
  <si>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</si>
  <si>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</si>
  <si>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</si>
  <si>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</si>
  <si>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</si>
  <si>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</si>
  <si>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</si>
  <si>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</si>
  <si>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</si>
  <si>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</si>
  <si>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</si>
  <si>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</si>
  <si>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</si>
  <si>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</si>
  <si>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</si>
  <si>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</si>
  <si>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</si>
  <si>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</si>
  <si>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</si>
  <si>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</si>
  <si>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</si>
  <si>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</si>
  <si>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</si>
  <si>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</si>
  <si>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</si>
  <si>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</si>
  <si>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</si>
  <si>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</si>
  <si>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</si>
  <si>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</si>
  <si>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</si>
  <si>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</si>
  <si>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</si>
  <si>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</si>
  <si>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</si>
  <si>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</si>
  <si>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</si>
  <si>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</si>
  <si>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</si>
  <si>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</si>
  <si>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</si>
  <si>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</si>
  <si>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</si>
  <si>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</si>
  <si>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</si>
  <si>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</si>
  <si>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</si>
  <si>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</si>
  <si>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</si>
  <si>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</si>
  <si>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</si>
  <si>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</si>
  <si>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</si>
  <si>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</si>
  <si>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</si>
  <si>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</si>
  <si>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</si>
  <si>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</si>
  <si>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</si>
  <si>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</si>
  <si>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</si>
  <si>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</si>
  <si>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</si>
  <si>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</si>
  <si>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</si>
  <si>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</si>
  <si>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</si>
  <si>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</si>
  <si>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</si>
  <si>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</si>
  <si>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</si>
  <si>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</si>
  <si>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</si>
  <si>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</si>
  <si>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</si>
  <si>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</si>
  <si>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</si>
  <si>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</si>
  <si>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</si>
  <si>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</si>
  <si>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</si>
  <si>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</si>
  <si>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</si>
  <si>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</si>
  <si>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</si>
  <si>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</si>
  <si>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</si>
  <si>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</si>
  <si>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</si>
  <si>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</si>
  <si>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</si>
  <si>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</si>
  <si>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</si>
  <si>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</si>
  <si>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</si>
  <si>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</si>
  <si>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</si>
  <si>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</si>
  <si>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</si>
  <si>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</si>
  <si>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</si>
  <si>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</si>
  <si>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</si>
  <si>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</si>
  <si>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</si>
  <si>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</si>
  <si>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</si>
  <si>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</si>
  <si>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</si>
  <si>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</si>
  <si>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</si>
  <si>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</si>
  <si>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</si>
  <si>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</si>
  <si>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</si>
  <si>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</si>
  <si>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</si>
  <si>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</si>
  <si>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</si>
  <si>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</si>
  <si>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</si>
  <si>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</si>
  <si>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</si>
  <si>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</si>
  <si>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</si>
  <si>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</si>
  <si>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</si>
  <si>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</si>
  <si>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</si>
  <si>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</si>
  <si>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</si>
  <si>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</si>
  <si>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</si>
  <si>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</si>
  <si>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</si>
  <si>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</si>
  <si>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</si>
  <si>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</si>
  <si>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</si>
  <si>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</si>
  <si>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</si>
  <si>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</si>
  <si>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</si>
  <si>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</si>
  <si>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</si>
  <si>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</si>
  <si>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</si>
  <si>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</si>
  <si>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</si>
  <si>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</si>
  <si>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</si>
  <si>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</si>
  <si>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</si>
  <si>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</si>
  <si>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</si>
  <si>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</si>
  <si>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</si>
  <si>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</si>
  <si>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</si>
  <si>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</si>
  <si>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</si>
  <si>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</si>
  <si>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</si>
  <si>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</si>
  <si>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</si>
  <si>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</si>
  <si>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</si>
  <si>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</si>
  <si>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</si>
  <si>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</si>
  <si>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</si>
  <si>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</si>
  <si>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</si>
  <si>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</si>
  <si>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</si>
  <si>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</si>
  <si>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</si>
  <si>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</si>
  <si>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</si>
  <si>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</si>
  <si>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</si>
  <si>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</si>
  <si>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</si>
  <si>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</si>
  <si>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</si>
  <si>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</si>
  <si>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</si>
  <si>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</si>
  <si>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</si>
  <si>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</si>
  <si>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</si>
  <si>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</si>
  <si>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</si>
  <si>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</si>
  <si>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</si>
  <si>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</si>
  <si>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</si>
  <si>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</si>
  <si>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</si>
  <si>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</si>
  <si>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</si>
  <si>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</si>
  <si>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</si>
  <si>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</si>
  <si>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</si>
  <si>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</si>
  <si>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</si>
  <si>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</si>
  <si>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</si>
  <si>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</si>
  <si>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</si>
  <si>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</si>
  <si>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</si>
  <si>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</si>
  <si>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</si>
  <si>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</si>
  <si>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</si>
  <si>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</si>
  <si>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</si>
  <si>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</si>
  <si>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</si>
  <si>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</si>
  <si>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</si>
  <si>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</si>
  <si>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</si>
  <si>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</si>
  <si>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</si>
  <si>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</si>
  <si>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</si>
  <si>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</si>
  <si>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</si>
  <si>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</si>
  <si>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</si>
  <si>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</si>
  <si>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</si>
  <si>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</si>
  <si>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</si>
  <si>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</si>
  <si>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</si>
  <si>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</si>
  <si>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</si>
  <si>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</si>
  <si>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</si>
  <si>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</si>
  <si>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</si>
  <si>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</si>
  <si>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</si>
  <si>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</si>
  <si>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</si>
  <si>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</si>
  <si>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</si>
  <si>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</si>
  <si>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</si>
  <si>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</si>
  <si>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</si>
  <si>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</si>
  <si>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</si>
  <si>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</si>
  <si>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</si>
  <si>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</si>
  <si>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</si>
  <si>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</si>
  <si>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</si>
  <si>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</si>
  <si>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</si>
  <si>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</si>
  <si>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</si>
  <si>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</si>
  <si>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</si>
  <si>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</si>
  <si>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</si>
  <si>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</si>
  <si>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</si>
  <si>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</si>
  <si>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</si>
  <si>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</si>
  <si>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</si>
  <si>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</si>
  <si>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</si>
  <si>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</si>
  <si>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</si>
  <si>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</si>
  <si>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</si>
  <si>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</si>
  <si>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</si>
  <si>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</si>
  <si>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</si>
  <si>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</si>
  <si>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</si>
  <si>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</si>
  <si>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</si>
  <si>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</si>
  <si>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</si>
  <si>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</si>
  <si>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</si>
  <si>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</si>
  <si>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</si>
  <si>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</si>
  <si>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</si>
  <si>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</si>
  <si>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</si>
  <si>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</si>
  <si>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</si>
  <si>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</si>
  <si>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</si>
  <si>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</si>
  <si>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</si>
  <si>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</si>
  <si>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</si>
  <si>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</si>
  <si>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</si>
  <si>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</si>
  <si>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</si>
  <si>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</si>
  <si>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</si>
  <si>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</si>
  <si>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</si>
  <si>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</si>
  <si>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</si>
  <si>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</si>
  <si>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</si>
  <si>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</si>
  <si>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</si>
  <si>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</si>
  <si>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</si>
  <si>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</si>
  <si>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</si>
  <si>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</si>
  <si>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</si>
  <si>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</si>
  <si>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</si>
  <si>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</si>
  <si>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</si>
  <si>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</si>
  <si>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</si>
  <si>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</si>
  <si>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</si>
  <si>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</si>
  <si>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</si>
  <si>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</si>
  <si>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</si>
  <si>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</si>
  <si>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</si>
  <si>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</si>
  <si>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</si>
  <si>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</si>
  <si>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</si>
  <si>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</si>
  <si>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</si>
  <si>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</si>
  <si>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</si>
  <si>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</si>
  <si>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</si>
  <si>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</si>
  <si>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</si>
  <si>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</si>
  <si>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</si>
  <si>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</si>
  <si>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</si>
  <si>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</si>
  <si>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</si>
  <si>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</si>
  <si>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</si>
  <si>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</si>
  <si>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</si>
  <si>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</si>
  <si>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</si>
  <si>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</si>
  <si>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</si>
  <si>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</si>
  <si>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</si>
  <si>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</si>
  <si>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</si>
  <si>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</si>
  <si>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</si>
  <si>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</si>
  <si>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</si>
  <si>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</si>
  <si>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</si>
  <si>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</si>
  <si>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</si>
  <si>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</si>
  <si>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</si>
  <si>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</si>
  <si>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</si>
  <si>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</si>
  <si>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</si>
  <si>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</si>
  <si>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</si>
  <si>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</si>
  <si>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</si>
  <si>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</si>
  <si>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</si>
  <si>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</si>
  <si>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</si>
  <si>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</si>
  <si>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</si>
  <si>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</si>
  <si>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</si>
  <si>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</si>
  <si>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</si>
  <si>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</si>
  <si>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</si>
  <si>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</si>
  <si>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</si>
  <si>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</si>
  <si>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</si>
  <si>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</si>
  <si>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</si>
  <si>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</si>
  <si>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</si>
  <si>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</si>
  <si>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</si>
  <si>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</si>
  <si>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</si>
  <si>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</si>
  <si>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</si>
  <si>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</si>
  <si>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</si>
  <si>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</si>
  <si>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</si>
  <si>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</si>
  <si>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</si>
  <si>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</si>
  <si>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</si>
  <si>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</si>
  <si>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</si>
  <si>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</si>
  <si>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</si>
  <si>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</si>
  <si>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</si>
  <si>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</si>
  <si>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</si>
  <si>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</si>
  <si>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</si>
  <si>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</si>
  <si>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</si>
  <si>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</si>
  <si>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</si>
  <si>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</si>
  <si>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</si>
  <si>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</si>
  <si>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</si>
  <si>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</si>
  <si>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</si>
  <si>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</si>
  <si>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</si>
  <si>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</si>
  <si>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</si>
  <si>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</si>
  <si>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</si>
  <si>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</si>
  <si>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</si>
  <si>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</si>
  <si>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</si>
  <si>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</si>
  <si>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</si>
  <si>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</si>
  <si>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</si>
  <si>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</si>
  <si>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</si>
  <si>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</si>
  <si>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</si>
  <si>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</si>
  <si>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</si>
  <si>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</si>
  <si>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</si>
  <si>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</si>
  <si>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</si>
  <si>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</si>
  <si>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</si>
  <si>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</si>
  <si>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</si>
  <si>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</si>
  <si>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</si>
  <si>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</si>
  <si>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</si>
  <si>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</si>
  <si>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</si>
  <si>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</si>
  <si>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</si>
  <si>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</si>
  <si>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</si>
  <si>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</si>
  <si>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</si>
  <si>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</si>
  <si>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</si>
  <si>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</si>
  <si>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</si>
  <si>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</si>
  <si>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</si>
  <si>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</si>
  <si>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</si>
  <si>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</si>
  <si>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</si>
  <si>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</si>
  <si>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</si>
  <si>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</si>
  <si>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</si>
  <si>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</si>
  <si>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</si>
  <si>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</si>
  <si>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</si>
  <si>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</si>
  <si>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</si>
  <si>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</si>
  <si>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</si>
  <si>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</si>
  <si>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</si>
  <si>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</si>
  <si>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</si>
  <si>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</si>
  <si>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</si>
  <si>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</si>
  <si>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</si>
  <si>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</si>
  <si>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</si>
  <si>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</si>
  <si>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</si>
  <si>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</si>
  <si>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</si>
  <si>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</si>
  <si>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</si>
  <si>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</si>
  <si>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</si>
  <si>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</si>
  <si>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</si>
  <si>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</si>
  <si>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</si>
  <si>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</si>
  <si>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</si>
  <si>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</si>
  <si>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</si>
  <si>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</si>
  <si>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</si>
  <si>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</si>
  <si>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</si>
  <si>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</si>
  <si>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</si>
  <si>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</si>
  <si>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</si>
  <si>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</si>
  <si>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</si>
  <si>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</si>
  <si>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</si>
  <si>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</si>
  <si>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</si>
  <si>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</si>
  <si>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</si>
  <si>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</si>
  <si>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</si>
  <si>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</si>
  <si>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</si>
  <si>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</si>
  <si>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</si>
  <si>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</si>
  <si>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</si>
  <si>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</si>
  <si>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</si>
  <si>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</si>
  <si>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</si>
  <si>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</si>
  <si>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</si>
  <si>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</si>
  <si>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</si>
  <si>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</si>
  <si>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</si>
  <si>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</si>
  <si>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</si>
  <si>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</si>
  <si>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</si>
  <si>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</si>
  <si>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</si>
  <si>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</si>
  <si>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</si>
  <si>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</si>
  <si>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</si>
  <si>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</si>
  <si>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</si>
  <si>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</si>
  <si>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</si>
  <si>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</si>
  <si>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</si>
  <si>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</si>
  <si>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</si>
  <si>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</si>
  <si>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</si>
  <si>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</si>
  <si>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</si>
  <si>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</si>
  <si>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</si>
  <si>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</si>
  <si>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</si>
  <si>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</si>
  <si>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</si>
  <si>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</si>
  <si>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</si>
  <si>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</si>
  <si>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</si>
  <si>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</si>
  <si>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</si>
  <si>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</si>
  <si>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</si>
  <si>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</si>
  <si>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</si>
  <si>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</si>
  <si>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</si>
  <si>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</si>
  <si>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</si>
  <si>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</si>
  <si>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</si>
  <si>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</si>
  <si>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</si>
  <si>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</si>
  <si>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</si>
  <si>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</si>
  <si>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</si>
  <si>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</si>
  <si>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</si>
  <si>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</si>
  <si>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</si>
  <si>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</si>
  <si>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</si>
  <si>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</si>
  <si>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</si>
  <si>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</si>
  <si>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</si>
  <si>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</si>
  <si>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</si>
  <si>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</si>
  <si>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</si>
  <si>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</si>
  <si>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</si>
  <si>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</si>
  <si>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</si>
  <si>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</si>
  <si>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</si>
  <si>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</si>
  <si>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</si>
  <si>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</si>
  <si>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</si>
  <si>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</si>
  <si>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</si>
  <si>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</si>
  <si>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</si>
  <si>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</si>
  <si>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</si>
  <si>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</si>
  <si>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</si>
  <si>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</si>
  <si>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</si>
  <si>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</si>
  <si>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</si>
  <si>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</si>
  <si>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</si>
  <si>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</si>
  <si>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</si>
  <si>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</si>
  <si>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</si>
  <si>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</si>
  <si>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</si>
  <si>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</si>
  <si>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</si>
  <si>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</si>
  <si>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</si>
  <si>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</si>
  <si>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</si>
  <si>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</si>
  <si>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</si>
  <si>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</si>
  <si>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</si>
  <si>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</si>
  <si>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</si>
  <si>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</si>
  <si>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</si>
  <si>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</si>
  <si>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</si>
  <si>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</si>
  <si>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</si>
  <si>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</si>
  <si>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</si>
  <si>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</si>
  <si>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</si>
  <si>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</si>
  <si>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</si>
  <si>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</si>
  <si>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</si>
  <si>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</si>
  <si>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</si>
  <si>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</si>
  <si>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</si>
  <si>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</si>
  <si>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</si>
  <si>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</si>
  <si>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</si>
  <si>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</si>
  <si>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</si>
  <si>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</si>
  <si>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</si>
  <si>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</si>
  <si>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</si>
  <si>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</si>
  <si>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</si>
  <si>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</si>
  <si>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</si>
  <si>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</si>
  <si>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</si>
  <si>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</si>
  <si>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</si>
  <si>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</si>
  <si>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</si>
  <si>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</si>
  <si>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</si>
  <si>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</si>
  <si>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</si>
  <si>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</si>
  <si>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</si>
  <si>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</si>
  <si>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</si>
  <si>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</si>
  <si>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</si>
  <si>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</si>
  <si>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</si>
  <si>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</si>
  <si>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</si>
  <si>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</si>
  <si>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</si>
  <si>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</si>
  <si>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</si>
  <si>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</si>
  <si>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</si>
  <si>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</si>
  <si>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</si>
  <si>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</si>
  <si>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</si>
  <si>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</si>
  <si>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</si>
  <si>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</si>
  <si>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</si>
  <si>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</si>
  <si>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</si>
  <si>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</si>
  <si>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</si>
  <si>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</si>
  <si>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</si>
  <si>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</si>
  <si>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</si>
  <si>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</si>
  <si>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</si>
  <si>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</si>
  <si>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</si>
  <si>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</si>
  <si>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</si>
  <si>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</si>
  <si>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</si>
  <si>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</si>
  <si>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</si>
  <si>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</si>
  <si>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</si>
  <si>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</si>
  <si>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</si>
  <si>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</si>
  <si>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</si>
  <si>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</si>
  <si>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</si>
  <si>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</si>
  <si>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</si>
  <si>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</si>
  <si>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</si>
  <si>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</si>
  <si>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</si>
  <si>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</si>
  <si>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</si>
  <si>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</si>
  <si>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</si>
  <si>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</si>
  <si>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</si>
  <si>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</si>
  <si>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</si>
  <si>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</si>
  <si>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</si>
  <si>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</si>
  <si>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</si>
  <si>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</si>
  <si>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</si>
  <si>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</si>
  <si>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</si>
  <si>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</si>
  <si>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</si>
  <si>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</si>
  <si>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</si>
  <si>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</si>
  <si>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</si>
  <si>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</si>
  <si>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</si>
  <si>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</si>
  <si>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</si>
  <si>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</si>
  <si>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</si>
  <si>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</si>
  <si>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</si>
  <si>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</si>
  <si>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</si>
  <si>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</si>
  <si>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</si>
  <si>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</si>
  <si>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</si>
  <si>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</si>
  <si>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</si>
  <si>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</si>
  <si>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</si>
  <si>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</si>
  <si>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</si>
  <si>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</si>
  <si>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</si>
  <si>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</si>
  <si>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</si>
  <si>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</si>
  <si>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</si>
  <si>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</si>
  <si>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</si>
  <si>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</si>
  <si>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</si>
  <si>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</si>
  <si>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</si>
  <si>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</si>
  <si>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</si>
  <si>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</si>
  <si>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</si>
  <si>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</si>
  <si>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</si>
  <si>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</si>
  <si>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</si>
  <si>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</si>
  <si>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</si>
  <si>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</si>
  <si>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</si>
  <si>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</si>
  <si>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</si>
  <si>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</si>
  <si>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</si>
  <si>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</si>
  <si>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</si>
  <si>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</si>
  <si>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</si>
  <si>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</si>
  <si>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</si>
  <si>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</si>
  <si>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</si>
  <si>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</si>
  <si>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</si>
  <si>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</si>
  <si>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</si>
  <si>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</si>
  <si>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</si>
  <si>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</si>
  <si>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</si>
  <si>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</si>
  <si>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</si>
  <si>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</si>
  <si>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</si>
  <si>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</si>
  <si>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</si>
  <si>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</si>
  <si>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</si>
  <si>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</si>
  <si>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</si>
  <si>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</si>
  <si>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</si>
  <si>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</si>
  <si>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</si>
  <si>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</si>
  <si>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</si>
  <si>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</si>
  <si>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</si>
  <si>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</si>
  <si>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</si>
  <si>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</si>
  <si>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</si>
  <si>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</si>
  <si>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</si>
  <si>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</si>
  <si>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</si>
  <si>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</si>
  <si>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</si>
  <si>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</si>
  <si>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</si>
  <si>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</si>
  <si>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</si>
  <si>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</si>
  <si>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</si>
  <si>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</si>
  <si>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</si>
  <si>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</si>
  <si>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</si>
  <si>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</si>
  <si>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</si>
  <si>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</si>
  <si>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</si>
  <si>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</si>
  <si>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</si>
  <si>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</si>
  <si>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</si>
  <si>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</si>
  <si>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</si>
  <si>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</si>
  <si>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</si>
  <si>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</si>
  <si>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</si>
  <si>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</si>
  <si>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</si>
  <si>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</si>
  <si>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</si>
  <si>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</si>
  <si>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</si>
  <si>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</si>
  <si>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</si>
  <si>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</si>
  <si>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</si>
  <si>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</si>
  <si>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</si>
  <si>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</si>
  <si>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</si>
  <si>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</si>
  <si>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</si>
  <si>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</si>
  <si>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</si>
  <si>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</si>
  <si>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</si>
  <si>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</si>
  <si>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</si>
  <si>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</si>
  <si>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</si>
  <si>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</si>
  <si>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</si>
  <si>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</si>
  <si>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</si>
  <si>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</si>
  <si>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</si>
  <si>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</si>
  <si>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</si>
  <si>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</si>
  <si>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</si>
  <si>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</si>
  <si>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</si>
  <si>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</si>
  <si>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</si>
  <si>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</si>
  <si>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</si>
  <si>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</si>
  <si>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</si>
  <si>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</si>
  <si>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</si>
  <si>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</si>
  <si>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</si>
  <si>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</si>
  <si>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</si>
  <si>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</si>
  <si>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</si>
  <si>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</si>
  <si>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</si>
  <si>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</si>
  <si>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</si>
  <si>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</si>
  <si>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</si>
  <si>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</si>
  <si>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</si>
  <si>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</si>
  <si>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</si>
  <si>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</si>
  <si>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</si>
  <si>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</si>
  <si>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</si>
  <si>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</si>
  <si>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</si>
  <si>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</si>
  <si>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</si>
  <si>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</si>
  <si>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</si>
  <si>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</si>
  <si>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</si>
  <si>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</si>
  <si>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</si>
  <si>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</si>
  <si>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</si>
  <si>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</si>
  <si>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</si>
  <si>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</si>
  <si>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</si>
  <si>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</si>
  <si>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</si>
  <si>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</si>
  <si>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</si>
  <si>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</si>
  <si>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</si>
  <si>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</si>
  <si>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</si>
  <si>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</si>
  <si>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</si>
  <si>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</si>
  <si>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</si>
  <si>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</si>
  <si>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</si>
  <si>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</si>
  <si>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</si>
  <si>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</si>
  <si>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</si>
  <si>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</si>
  <si>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</si>
  <si>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</si>
  <si>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</si>
  <si>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</si>
  <si>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</si>
  <si>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</si>
  <si>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</si>
  <si>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</si>
  <si>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</si>
  <si>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</si>
  <si>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</si>
  <si>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</si>
  <si>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</si>
  <si>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</si>
  <si>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</si>
  <si>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</si>
  <si>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</si>
  <si>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</si>
  <si>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</si>
  <si>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</si>
  <si>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</si>
  <si>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</si>
  <si>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</si>
  <si>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</si>
  <si>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</si>
  <si>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</si>
  <si>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</si>
  <si>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</si>
  <si>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</si>
  <si>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</si>
  <si>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</si>
  <si>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</si>
  <si>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</si>
  <si>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</si>
  <si>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</si>
  <si>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</si>
  <si>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</si>
  <si>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</si>
  <si>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</si>
  <si>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</si>
  <si>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</si>
  <si>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</si>
  <si>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</si>
  <si>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</si>
  <si>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</si>
  <si>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</si>
  <si>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</si>
  <si>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</si>
  <si>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</si>
  <si>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</si>
  <si>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</si>
  <si>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</si>
  <si>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</si>
  <si>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</si>
  <si>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</si>
  <si>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</si>
  <si>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</si>
  <si>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</si>
  <si>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</si>
  <si>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</si>
  <si>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</si>
  <si>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</si>
  <si>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</si>
  <si>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</si>
  <si>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</si>
  <si>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</si>
  <si>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</si>
  <si>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</si>
  <si>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</si>
  <si>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</si>
  <si>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</si>
  <si>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</si>
  <si>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</si>
  <si>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</si>
  <si>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</si>
  <si>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</si>
  <si>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</si>
  <si>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</si>
  <si>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</si>
  <si>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</si>
  <si>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</si>
  <si>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</si>
  <si>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</si>
  <si>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</si>
  <si>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</si>
  <si>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</si>
  <si>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</si>
  <si>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</si>
  <si>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</si>
  <si>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</si>
  <si>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</si>
  <si>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</si>
  <si>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</si>
  <si>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</si>
  <si>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</si>
  <si>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</si>
  <si>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</si>
  <si>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</si>
  <si>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</si>
  <si>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</si>
  <si>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</si>
  <si>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</si>
  <si>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</si>
  <si>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</si>
  <si>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</si>
  <si>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</si>
  <si>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</si>
  <si>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</si>
  <si>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</si>
  <si>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</si>
  <si>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</si>
  <si>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</si>
  <si>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</si>
  <si>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</si>
  <si>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Sucessful 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</si>
  <si>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</si>
  <si>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</si>
  <si>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</si>
  <si>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</si>
  <si>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</si>
  <si>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</si>
  <si>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</si>
  <si>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</si>
  <si>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</si>
  <si>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</si>
  <si>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</si>
  <si>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</si>
  <si>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</si>
  <si>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</si>
  <si>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</si>
  <si>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&lt;1000</t>
  </si>
  <si>
    <t>≥50000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</si>
</sst>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3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[StarterBook_HW(1).xlsx]Category VS State!PivotTable4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</a:t>
            </a:r>
            <a:r>
              <a:rPr lang="en-US" baseline="0"/>
              <a:t> Campagins Based on Category</a:t>
            </a:r>
            <a:endParaRPr lang="en-US"/>
          </a:p>
        </c:rich>
      </c:tx>
      <c:layout>
        <c:manualLayout>
          <c:xMode val="edge"/>
          <c:yMode val="edge"/>
          <c:x val="0.20716856338903583"/>
          <c:y val="6.0731716417199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9-4D7D-956A-B42A75C66834}"/>
            </c:ext>
          </c:extLst>
        </c:ser>
        <c:ser>
          <c:idx val="1"/>
          <c:order val="1"/>
          <c:tx>
            <c:strRef>
              <c:f>'Category VS 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9-4D7D-956A-B42A75C66834}"/>
            </c:ext>
          </c:extLst>
        </c:ser>
        <c:ser>
          <c:idx val="2"/>
          <c:order val="2"/>
          <c:tx>
            <c:strRef>
              <c:f>'Category VS 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19-4D7D-956A-B42A75C66834}"/>
            </c:ext>
          </c:extLst>
        </c:ser>
        <c:ser>
          <c:idx val="3"/>
          <c:order val="3"/>
          <c:tx>
            <c:strRef>
              <c:f>'Category VS 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19-4D7D-956A-B42A75C668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8615376"/>
        <c:axId val="2040832768"/>
      </c:barChart>
      <c:catAx>
        <c:axId val="13861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832768"/>
        <c:crosses val="autoZero"/>
        <c:auto val="1"/>
        <c:lblAlgn val="ctr"/>
        <c:lblOffset val="100"/>
        <c:noMultiLvlLbl val="0"/>
      </c:catAx>
      <c:valAx>
        <c:axId val="20408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[StarterBook_HW(1).xlsx]SubCategory VS State!PivotTable5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Based on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VS State'!$A$6:$A$12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VS State'!$B$6:$B$12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2-4EB1-8BA2-601C998D871C}"/>
            </c:ext>
          </c:extLst>
        </c:ser>
        <c:ser>
          <c:idx val="1"/>
          <c:order val="1"/>
          <c:tx>
            <c:strRef>
              <c:f>'SubCategory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VS State'!$A$6:$A$12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VS State'!$C$6:$C$12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12-4EB1-8BA2-601C998D871C}"/>
            </c:ext>
          </c:extLst>
        </c:ser>
        <c:ser>
          <c:idx val="2"/>
          <c:order val="2"/>
          <c:tx>
            <c:strRef>
              <c:f>'SubCategory VS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VS State'!$A$6:$A$12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VS State'!$D$6:$D$12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12-4EB1-8BA2-601C998D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245184"/>
        <c:axId val="261042256"/>
      </c:barChart>
      <c:catAx>
        <c:axId val="3872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42256"/>
        <c:crosses val="autoZero"/>
        <c:auto val="1"/>
        <c:lblAlgn val="ctr"/>
        <c:lblOffset val="100"/>
        <c:noMultiLvlLbl val="0"/>
      </c:catAx>
      <c:valAx>
        <c:axId val="2610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[StarterBook_HW(1).xlsx]State vs Created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Based on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Created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vs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Created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7-42C4-BACC-6EE8ED3152D8}"/>
            </c:ext>
          </c:extLst>
        </c:ser>
        <c:ser>
          <c:idx val="1"/>
          <c:order val="1"/>
          <c:tx>
            <c:strRef>
              <c:f>'State vs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vs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7-42C4-BACC-6EE8ED3152D8}"/>
            </c:ext>
          </c:extLst>
        </c:ser>
        <c:ser>
          <c:idx val="2"/>
          <c:order val="2"/>
          <c:tx>
            <c:strRef>
              <c:f>'State vs Created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vs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Created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7-42C4-BACC-6EE8ED315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576656"/>
        <c:axId val="306882176"/>
      </c:lineChart>
      <c:catAx>
        <c:axId val="38157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82176"/>
        <c:crosses val="autoZero"/>
        <c:auto val="1"/>
        <c:lblAlgn val="ctr"/>
        <c:lblOffset val="100"/>
        <c:noMultiLvlLbl val="0"/>
      </c:catAx>
      <c:valAx>
        <c:axId val="30688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7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Outcomes VS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VS Goals'!$A$2:$A$12</c:f>
              <c:strCache>
                <c:ptCount val="11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≥50000</c:v>
                </c:pt>
              </c:strCache>
            </c:strRef>
          </c:cat>
          <c:val>
            <c:numRef>
              <c:f>'Bonus - Outcomes VS Goals'!$F$2:$F$12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1-456A-8FC7-7D4BF223C498}"/>
            </c:ext>
          </c:extLst>
        </c:ser>
        <c:ser>
          <c:idx val="1"/>
          <c:order val="1"/>
          <c:tx>
            <c:strRef>
              <c:f>'Bonus - Outcomes VS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VS Goals'!$A$2:$A$12</c:f>
              <c:strCache>
                <c:ptCount val="11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≥50000</c:v>
                </c:pt>
              </c:strCache>
            </c:strRef>
          </c:cat>
          <c:val>
            <c:numRef>
              <c:f>'Bonus - Outcomes VS Goals'!$G$2:$G$12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71-456A-8FC7-7D4BF223C498}"/>
            </c:ext>
          </c:extLst>
        </c:ser>
        <c:ser>
          <c:idx val="2"/>
          <c:order val="2"/>
          <c:tx>
            <c:strRef>
              <c:f>'Bonus - Outcomes VS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VS Goals'!$A$2:$A$12</c:f>
              <c:strCache>
                <c:ptCount val="11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≥50000</c:v>
                </c:pt>
              </c:strCache>
            </c:strRef>
          </c:cat>
          <c:val>
            <c:numRef>
              <c:f>'Bonus - Outcomes VS Goals'!$H$2:$H$12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71-456A-8FC7-7D4BF223C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174024"/>
        <c:axId val="609171728"/>
      </c:lineChart>
      <c:catAx>
        <c:axId val="6091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71728"/>
        <c:crosses val="autoZero"/>
        <c:auto val="1"/>
        <c:lblAlgn val="ctr"/>
        <c:lblOffset val="100"/>
        <c:noMultiLvlLbl val="0"/>
      </c:catAx>
      <c:valAx>
        <c:axId val="6091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7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57151</xdr:colOff>
      <xdr:row>1</xdr:row>
      <xdr:rowOff>57149</xdr:rowOff>
    </xdr:from>
    <xdr:to>
      <xdr:col>19</xdr:col>
      <xdr:colOff>200025</xdr:colOff>
      <xdr:row>41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3E130-2547-4A00-904A-0A67A90DA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4</xdr:row>
      <xdr:rowOff>152400</xdr:rowOff>
    </xdr:from>
    <xdr:to>
      <xdr:col>21</xdr:col>
      <xdr:colOff>47625</xdr:colOff>
      <xdr:row>46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796B5-7720-4237-A3C5-19D2C9897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3</xdr:row>
      <xdr:rowOff>4762</xdr:rowOff>
    </xdr:from>
    <xdr:to>
      <xdr:col>12</xdr:col>
      <xdr:colOff>485775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0DEB8-FAF4-4EBF-A566-78D94F0D1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95248</xdr:colOff>
      <xdr:row>12</xdr:row>
      <xdr:rowOff>157162</xdr:rowOff>
    </xdr:from>
    <xdr:to>
      <xdr:col>7</xdr:col>
      <xdr:colOff>1419224</xdr:colOff>
      <xdr:row>33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6F63BFA-61DB-4215-94BC-E762A9BA1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06.650410416667" createdVersion="6" refreshedVersion="6" minRefreshableVersion="3" recordCount="4114" xr:uid="{14E2A9A0-D6E6-4456-9665-3655651B1C9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06.665928472219" createdVersion="6" refreshedVersion="6" minRefreshableVersion="3" recordCount="4114" xr:uid="{098578D3-020D-47FF-83C1-907753E5626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904C9-C110-4E92-8493-EC51EDEAA6A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9066A-7F9D-4763-B76A-F6285C0C222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7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65F93-C0FF-46F9-85C4-34A48F93849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tabSelected="1" topLeftCell="D1151" zoomScale="80" zoomScaleNormal="8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140625" customWidth="1"/>
    <col min="16" max="16" width="24.28515625" customWidth="1"/>
    <col min="17" max="17" width="33" customWidth="1"/>
    <col min="18" max="18" width="31.42578125" customWidth="1"/>
    <col min="19" max="19" width="26" customWidth="1"/>
    <col min="20" max="20" width="24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">
        <v>8309</v>
      </c>
      <c r="R2" t="s">
        <v>8310</v>
      </c>
      <c r="S2" s="9">
        <f>(((J2/60)/60)/24)+DATE(1970,1,1)</f>
        <v>42177.007071759261</v>
      </c>
      <c r="T2" s="9">
        <f t="shared" ref="T2:T65" si="0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(E3/D3)*100</f>
        <v>142.60827250608273</v>
      </c>
      <c r="P3">
        <f>(E3/L3)</f>
        <v>185.48101265822785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si="0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>(E4/L4)</f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0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>
        <f t="shared" ref="P5:P68" si="3">(E5/L5)</f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0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>
        <f t="shared" si="3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0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>
        <f t="shared" si="3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0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>
        <f t="shared" si="3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0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>
        <f t="shared" si="3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0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>
        <f t="shared" si="3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0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>
        <f t="shared" si="3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0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>
        <f t="shared" si="3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0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3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0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>
        <f t="shared" si="3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0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>
        <f t="shared" si="3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0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>
        <f t="shared" si="3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0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>
        <f t="shared" si="3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0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>
        <f t="shared" si="3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0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>
        <f t="shared" si="3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0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>
        <f t="shared" si="3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0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>
        <f t="shared" si="3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0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3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0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>
        <f t="shared" si="3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0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>
        <f t="shared" si="3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0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3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0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>
        <f t="shared" si="3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0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>
        <f t="shared" si="3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0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>
        <f t="shared" si="3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0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>
        <f t="shared" si="3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0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>
        <f t="shared" si="3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0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>
        <f t="shared" si="3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0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>
        <f t="shared" si="3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0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3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0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>
        <f t="shared" si="3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0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>
        <f t="shared" si="3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0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>
        <f t="shared" si="3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0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3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0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3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0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>
        <f t="shared" si="3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0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3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0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>
        <f t="shared" si="3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0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>
        <f t="shared" si="3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0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3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0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>
        <f t="shared" si="3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0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>
        <f t="shared" si="3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0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3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0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3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0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>
        <f t="shared" si="3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0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>
        <f t="shared" si="3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0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>
        <f t="shared" si="3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0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3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0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3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0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>
        <f t="shared" si="3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0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3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0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>
        <f t="shared" si="3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0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3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0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>
        <f t="shared" si="3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0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>
        <f t="shared" si="3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0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>
        <f t="shared" si="3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0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3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0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>
        <f t="shared" si="3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0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>
        <f t="shared" si="3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0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3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0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>
        <f t="shared" si="3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0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>
        <f t="shared" si="3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0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>
        <f t="shared" si="3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ref="T66:T129" si="4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P67">
        <f t="shared" si="3"/>
        <v>132.05263157894737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si="4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3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4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ref="P69:P132" si="7">(E69/L69)</f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4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7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4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7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4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7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4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7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4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7"/>
        <v>58.170731707317074</v>
      </c>
      <c r="Q74" t="s">
        <v>8309</v>
      </c>
      <c r="R74" t="s">
        <v>8311</v>
      </c>
      <c r="S74" s="9">
        <f t="shared" si="6"/>
        <v>41208.010196759256</v>
      </c>
      <c r="T74" s="9">
        <f t="shared" si="4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7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4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7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4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7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4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7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4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7"/>
        <v>60.384615384615387</v>
      </c>
      <c r="Q79" t="s">
        <v>8309</v>
      </c>
      <c r="R79" t="s">
        <v>8311</v>
      </c>
      <c r="S79" s="9">
        <f t="shared" si="6"/>
        <v>40997.144872685189</v>
      </c>
      <c r="T79" s="9">
        <f t="shared" si="4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7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4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7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4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7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4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7"/>
        <v>53.035714285714285</v>
      </c>
      <c r="Q83" t="s">
        <v>8309</v>
      </c>
      <c r="R83" t="s">
        <v>8311</v>
      </c>
      <c r="S83" s="9">
        <f t="shared" si="6"/>
        <v>41100.158877314818</v>
      </c>
      <c r="T83" s="9">
        <f t="shared" si="4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7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4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7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4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7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4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7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4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7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4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7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4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7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4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7"/>
        <v>123.28571428571429</v>
      </c>
      <c r="Q91" t="s">
        <v>8309</v>
      </c>
      <c r="R91" t="s">
        <v>8311</v>
      </c>
      <c r="S91" s="9">
        <f t="shared" si="6"/>
        <v>41402.752222222225</v>
      </c>
      <c r="T91" s="9">
        <f t="shared" si="4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7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4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7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4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7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4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7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4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7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4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7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4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7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4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7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4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7"/>
        <v>56.666666666666664</v>
      </c>
      <c r="Q100" t="s">
        <v>8309</v>
      </c>
      <c r="R100" t="s">
        <v>8311</v>
      </c>
      <c r="S100" s="9">
        <f t="shared" si="6"/>
        <v>41214.79483796296</v>
      </c>
      <c r="T100" s="9">
        <f t="shared" si="4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7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4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7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4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7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4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7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4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>
        <f t="shared" si="7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4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7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4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7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4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7"/>
        <v>186.11111111111111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4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7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4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7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4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7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4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7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4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7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4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7"/>
        <v>64.197530864197532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4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7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4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7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4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7"/>
        <v>28.727272727272727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4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7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4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7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4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7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4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7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4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7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4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7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4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t="e">
        <f t="shared" si="7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4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7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4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t="e">
        <f t="shared" si="7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4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7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4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7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4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7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4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7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ref="T130:T193" si="8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9">(E131/D131)*100</f>
        <v>0</v>
      </c>
      <c r="P131" t="e">
        <f t="shared" si="7"/>
        <v>#DIV/0!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si="8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9"/>
        <v>0</v>
      </c>
      <c r="P132" t="e">
        <f t="shared" si="7"/>
        <v>#DIV/0!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9"/>
        <v>0</v>
      </c>
      <c r="P133" t="e">
        <f t="shared" ref="P133:P196" si="11">(E133/L133)</f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9"/>
        <v>9.5687499999999996</v>
      </c>
      <c r="P134">
        <f t="shared" si="11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9"/>
        <v>0</v>
      </c>
      <c r="P135" t="e">
        <f t="shared" si="11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9"/>
        <v>0</v>
      </c>
      <c r="P136" t="e">
        <f t="shared" si="11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9"/>
        <v>13.433333333333334</v>
      </c>
      <c r="P137">
        <f t="shared" si="11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9"/>
        <v>0</v>
      </c>
      <c r="P138" t="e">
        <f t="shared" si="11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9"/>
        <v>0</v>
      </c>
      <c r="P139" t="e">
        <f t="shared" si="11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9"/>
        <v>3.1413333333333333</v>
      </c>
      <c r="P140">
        <f t="shared" si="11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9"/>
        <v>100</v>
      </c>
      <c r="P141">
        <f t="shared" si="11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9"/>
        <v>0</v>
      </c>
      <c r="P142" t="e">
        <f t="shared" si="11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9"/>
        <v>10.775</v>
      </c>
      <c r="P143">
        <f t="shared" si="11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9"/>
        <v>0.33333333333333337</v>
      </c>
      <c r="P144">
        <f t="shared" si="11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9"/>
        <v>0</v>
      </c>
      <c r="P145" t="e">
        <f t="shared" si="11"/>
        <v>#DIV/0!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9"/>
        <v>27.6</v>
      </c>
      <c r="P146">
        <f t="shared" si="11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9"/>
        <v>7.5111111111111111</v>
      </c>
      <c r="P147">
        <f t="shared" si="11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9"/>
        <v>0.57499999999999996</v>
      </c>
      <c r="P148">
        <f t="shared" si="11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9"/>
        <v>0</v>
      </c>
      <c r="P149" t="e">
        <f t="shared" si="11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9"/>
        <v>0.08</v>
      </c>
      <c r="P150">
        <f t="shared" si="11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9"/>
        <v>0.91999999999999993</v>
      </c>
      <c r="P151">
        <f t="shared" si="11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9"/>
        <v>23.163076923076922</v>
      </c>
      <c r="P152">
        <f t="shared" si="11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9"/>
        <v>5.5999999999999994E-2</v>
      </c>
      <c r="P153">
        <f t="shared" si="11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9"/>
        <v>7.8947368421052634E-3</v>
      </c>
      <c r="P154">
        <f t="shared" si="11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9"/>
        <v>0.71799999999999997</v>
      </c>
      <c r="P155">
        <f t="shared" si="11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9"/>
        <v>2.666666666666667</v>
      </c>
      <c r="P156">
        <f t="shared" si="11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9"/>
        <v>6.0000000000000001E-3</v>
      </c>
      <c r="P157">
        <f t="shared" si="11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9"/>
        <v>5.0999999999999996</v>
      </c>
      <c r="P158">
        <f t="shared" si="11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9"/>
        <v>0.26711185308848079</v>
      </c>
      <c r="P159">
        <f t="shared" si="11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9"/>
        <v>0</v>
      </c>
      <c r="P160" t="e">
        <f t="shared" si="11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9"/>
        <v>2E-3</v>
      </c>
      <c r="P161">
        <f t="shared" si="11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9"/>
        <v>0</v>
      </c>
      <c r="P162" t="e">
        <f t="shared" si="11"/>
        <v>#DIV/0!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9"/>
        <v>0.01</v>
      </c>
      <c r="P163">
        <f t="shared" si="11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9"/>
        <v>15.535714285714286</v>
      </c>
      <c r="P164">
        <f t="shared" si="11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9"/>
        <v>0</v>
      </c>
      <c r="P165" t="e">
        <f t="shared" si="11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9"/>
        <v>0.53333333333333333</v>
      </c>
      <c r="P166">
        <f t="shared" si="11"/>
        <v>91.428571428571431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9"/>
        <v>0</v>
      </c>
      <c r="P167" t="e">
        <f t="shared" si="11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9"/>
        <v>60</v>
      </c>
      <c r="P168">
        <f t="shared" si="11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9"/>
        <v>0.01</v>
      </c>
      <c r="P169">
        <f t="shared" si="11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9"/>
        <v>4.0625</v>
      </c>
      <c r="P170">
        <f t="shared" si="11"/>
        <v>108.33333333333333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9"/>
        <v>22.400000000000002</v>
      </c>
      <c r="P171">
        <f t="shared" si="11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9"/>
        <v>3.25</v>
      </c>
      <c r="P172">
        <f t="shared" si="11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9"/>
        <v>2E-3</v>
      </c>
      <c r="P173">
        <f t="shared" si="11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9"/>
        <v>0</v>
      </c>
      <c r="P174" t="e">
        <f t="shared" si="11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9"/>
        <v>0</v>
      </c>
      <c r="P175" t="e">
        <f t="shared" si="11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9"/>
        <v>0</v>
      </c>
      <c r="P176" t="e">
        <f t="shared" si="11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9"/>
        <v>6.4850000000000003</v>
      </c>
      <c r="P177">
        <f t="shared" si="11"/>
        <v>49.884615384615387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9"/>
        <v>0</v>
      </c>
      <c r="P178" t="e">
        <f t="shared" si="11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9"/>
        <v>40</v>
      </c>
      <c r="P179">
        <f t="shared" si="11"/>
        <v>25.714285714285715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9"/>
        <v>0</v>
      </c>
      <c r="P180" t="e">
        <f t="shared" si="11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9"/>
        <v>20</v>
      </c>
      <c r="P181">
        <f t="shared" si="11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9"/>
        <v>33.416666666666664</v>
      </c>
      <c r="P182">
        <f t="shared" si="11"/>
        <v>30.846153846153847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9"/>
        <v>21.092608822670172</v>
      </c>
      <c r="P183">
        <f t="shared" si="11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9"/>
        <v>0</v>
      </c>
      <c r="P184" t="e">
        <f t="shared" si="11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9"/>
        <v>35.856000000000002</v>
      </c>
      <c r="P185">
        <f t="shared" si="11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9"/>
        <v>3.4000000000000004</v>
      </c>
      <c r="P186">
        <f t="shared" si="11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9"/>
        <v>5.5</v>
      </c>
      <c r="P187">
        <f t="shared" si="11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9"/>
        <v>0</v>
      </c>
      <c r="P188" t="e">
        <f t="shared" si="11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9"/>
        <v>16</v>
      </c>
      <c r="P189">
        <f t="shared" si="11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9"/>
        <v>0</v>
      </c>
      <c r="P190" t="e">
        <f t="shared" si="11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9"/>
        <v>6.8999999999999992E-2</v>
      </c>
      <c r="P191">
        <f t="shared" si="11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9"/>
        <v>0.41666666666666669</v>
      </c>
      <c r="P192">
        <f t="shared" si="11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9"/>
        <v>5</v>
      </c>
      <c r="P193">
        <f t="shared" si="11"/>
        <v>83.333333333333329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9"/>
        <v>1.6999999999999999E-3</v>
      </c>
      <c r="P194">
        <f t="shared" si="11"/>
        <v>5.666666666666667</v>
      </c>
      <c r="Q194" t="s">
        <v>8309</v>
      </c>
      <c r="R194" t="s">
        <v>8313</v>
      </c>
      <c r="S194" s="9">
        <f t="shared" si="10"/>
        <v>41899.792037037041</v>
      </c>
      <c r="T194" s="9">
        <f t="shared" ref="T194:T257" si="12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3">(E195/D195)*100</f>
        <v>0</v>
      </c>
      <c r="P195" t="e">
        <f t="shared" si="11"/>
        <v>#DIV/0!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si="12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3"/>
        <v>0.12</v>
      </c>
      <c r="P196">
        <f t="shared" si="11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3"/>
        <v>0</v>
      </c>
      <c r="P197" t="e">
        <f t="shared" ref="P197:P260" si="15">(E197/L197)</f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3"/>
        <v>41.857142857142861</v>
      </c>
      <c r="P198">
        <f t="shared" si="15"/>
        <v>77.10526315789474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3"/>
        <v>10.48</v>
      </c>
      <c r="P199">
        <f t="shared" si="15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3"/>
        <v>1.1159999999999999</v>
      </c>
      <c r="P200">
        <f t="shared" si="15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3"/>
        <v>0</v>
      </c>
      <c r="P201" t="e">
        <f t="shared" si="15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3"/>
        <v>26.192500000000003</v>
      </c>
      <c r="P202">
        <f t="shared" si="15"/>
        <v>87.308333333333337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3"/>
        <v>58.461538461538467</v>
      </c>
      <c r="P203">
        <f t="shared" si="15"/>
        <v>54.285714285714285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3"/>
        <v>0</v>
      </c>
      <c r="P204" t="e">
        <f t="shared" si="15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3"/>
        <v>29.84</v>
      </c>
      <c r="P205">
        <f t="shared" si="15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3"/>
        <v>50.721666666666664</v>
      </c>
      <c r="P206">
        <f t="shared" si="15"/>
        <v>117.68368136117556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3"/>
        <v>16.25</v>
      </c>
      <c r="P207">
        <f t="shared" si="15"/>
        <v>76.470588235294116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3"/>
        <v>0</v>
      </c>
      <c r="P208" t="e">
        <f t="shared" si="15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3"/>
        <v>15.214285714285714</v>
      </c>
      <c r="P209">
        <f t="shared" si="15"/>
        <v>163.84615384615384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3"/>
        <v>0</v>
      </c>
      <c r="P210" t="e">
        <f t="shared" si="15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3"/>
        <v>0</v>
      </c>
      <c r="P211" t="e">
        <f t="shared" si="15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3"/>
        <v>25.25</v>
      </c>
      <c r="P212">
        <f t="shared" si="15"/>
        <v>91.818181818181813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3"/>
        <v>44.6</v>
      </c>
      <c r="P213">
        <f t="shared" si="15"/>
        <v>185.83333333333334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3"/>
        <v>1.5873015873015872E-2</v>
      </c>
      <c r="P214">
        <f t="shared" si="15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3"/>
        <v>0.04</v>
      </c>
      <c r="P215">
        <f t="shared" si="15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3"/>
        <v>8.0000000000000002E-3</v>
      </c>
      <c r="P216">
        <f t="shared" si="15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3"/>
        <v>0.22727272727272727</v>
      </c>
      <c r="P217">
        <f t="shared" si="15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3"/>
        <v>55.698440000000005</v>
      </c>
      <c r="P218">
        <f t="shared" si="15"/>
        <v>331.53833333333336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3"/>
        <v>11.943</v>
      </c>
      <c r="P219">
        <f t="shared" si="15"/>
        <v>314.28947368421052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3"/>
        <v>2</v>
      </c>
      <c r="P220">
        <f t="shared" si="15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3"/>
        <v>17.630000000000003</v>
      </c>
      <c r="P221">
        <f t="shared" si="15"/>
        <v>115.98684210526316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3"/>
        <v>0.72</v>
      </c>
      <c r="P222">
        <f t="shared" si="15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3"/>
        <v>0</v>
      </c>
      <c r="P223" t="e">
        <f t="shared" si="15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3"/>
        <v>13</v>
      </c>
      <c r="P224">
        <f t="shared" si="15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3"/>
        <v>0</v>
      </c>
      <c r="P225" t="e">
        <f t="shared" si="15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3"/>
        <v>0</v>
      </c>
      <c r="P226" t="e">
        <f t="shared" si="15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3"/>
        <v>0</v>
      </c>
      <c r="P227" t="e">
        <f t="shared" si="15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3"/>
        <v>0.86206896551724133</v>
      </c>
      <c r="P228">
        <f t="shared" si="15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3"/>
        <v>0</v>
      </c>
      <c r="P229" t="e">
        <f t="shared" si="15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3"/>
        <v>0</v>
      </c>
      <c r="P230" t="e">
        <f t="shared" si="15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3"/>
        <v>0</v>
      </c>
      <c r="P231" t="e">
        <f t="shared" si="15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3"/>
        <v>0.4</v>
      </c>
      <c r="P232">
        <f t="shared" si="15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3"/>
        <v>0</v>
      </c>
      <c r="P233" t="e">
        <f t="shared" si="15"/>
        <v>#DIV/0!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3"/>
        <v>2.75</v>
      </c>
      <c r="P234">
        <f t="shared" si="15"/>
        <v>15.714285714285714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3"/>
        <v>0</v>
      </c>
      <c r="P235" t="e">
        <f t="shared" si="15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3"/>
        <v>40.1</v>
      </c>
      <c r="P236">
        <f t="shared" si="15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3"/>
        <v>0</v>
      </c>
      <c r="P237" t="e">
        <f t="shared" si="15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3"/>
        <v>0</v>
      </c>
      <c r="P238" t="e">
        <f t="shared" si="15"/>
        <v>#DIV/0!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3"/>
        <v>0.33333333333333337</v>
      </c>
      <c r="P239">
        <f t="shared" si="15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3"/>
        <v>0</v>
      </c>
      <c r="P240" t="e">
        <f t="shared" si="15"/>
        <v>#DIV/0!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3"/>
        <v>25</v>
      </c>
      <c r="P241">
        <f t="shared" si="15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3"/>
        <v>107.63413333333334</v>
      </c>
      <c r="P242">
        <f t="shared" si="15"/>
        <v>117.84759124087591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3"/>
        <v>112.63736263736264</v>
      </c>
      <c r="P243">
        <f t="shared" si="15"/>
        <v>109.04255319148936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3"/>
        <v>113.46153846153845</v>
      </c>
      <c r="P244">
        <f t="shared" si="15"/>
        <v>73.019801980198025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3"/>
        <v>102.592</v>
      </c>
      <c r="P245">
        <f t="shared" si="15"/>
        <v>78.195121951219505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3"/>
        <v>113.75714285714287</v>
      </c>
      <c r="P246">
        <f t="shared" si="15"/>
        <v>47.398809523809526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3"/>
        <v>103.71999999999998</v>
      </c>
      <c r="P247">
        <f t="shared" si="15"/>
        <v>54.020833333333336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3"/>
        <v>305.46000000000004</v>
      </c>
      <c r="P248">
        <f t="shared" si="15"/>
        <v>68.488789237668158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3"/>
        <v>134.1</v>
      </c>
      <c r="P249">
        <f t="shared" si="15"/>
        <v>108.14516129032258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3"/>
        <v>101.33294117647058</v>
      </c>
      <c r="P250">
        <f t="shared" si="15"/>
        <v>589.95205479452056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3"/>
        <v>112.92</v>
      </c>
      <c r="P251">
        <f t="shared" si="15"/>
        <v>48.051063829787232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3"/>
        <v>105.58333333333334</v>
      </c>
      <c r="P252">
        <f t="shared" si="15"/>
        <v>72.482837528604122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3"/>
        <v>125.57142857142858</v>
      </c>
      <c r="P253">
        <f t="shared" si="15"/>
        <v>57.077922077922075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3"/>
        <v>184.56</v>
      </c>
      <c r="P254">
        <f t="shared" si="15"/>
        <v>85.444444444444443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3"/>
        <v>100.73333333333335</v>
      </c>
      <c r="P255">
        <f t="shared" si="15"/>
        <v>215.85714285714286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3"/>
        <v>116.94725</v>
      </c>
      <c r="P256">
        <f t="shared" si="15"/>
        <v>89.38643312101911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3"/>
        <v>106.73325</v>
      </c>
      <c r="P257">
        <f t="shared" si="15"/>
        <v>45.418404255319146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3"/>
        <v>139.1</v>
      </c>
      <c r="P258">
        <f t="shared" si="15"/>
        <v>65.756363636363631</v>
      </c>
      <c r="Q258" t="s">
        <v>8309</v>
      </c>
      <c r="R258" t="s">
        <v>8314</v>
      </c>
      <c r="S258" s="9">
        <f t="shared" si="14"/>
        <v>41319.769293981481</v>
      </c>
      <c r="T258" s="9">
        <f t="shared" ref="T258:T321" si="16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7">(E259/D259)*100</f>
        <v>106.72648571428572</v>
      </c>
      <c r="P259">
        <f t="shared" si="15"/>
        <v>66.70405357142856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si="16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7"/>
        <v>191.14</v>
      </c>
      <c r="P260">
        <f t="shared" si="15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6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7"/>
        <v>131.93789333333334</v>
      </c>
      <c r="P261">
        <f t="shared" ref="P261:P324" si="19">(E261/L261)</f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6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7"/>
        <v>106.4</v>
      </c>
      <c r="P262">
        <f t="shared" si="19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6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7"/>
        <v>107.4</v>
      </c>
      <c r="P263">
        <f t="shared" si="19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6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7"/>
        <v>240</v>
      </c>
      <c r="P264">
        <f t="shared" si="19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6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7"/>
        <v>118.08108</v>
      </c>
      <c r="P265">
        <f t="shared" si="19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6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7"/>
        <v>118.19999999999999</v>
      </c>
      <c r="P266">
        <f t="shared" si="19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6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7"/>
        <v>111.1</v>
      </c>
      <c r="P267">
        <f t="shared" si="19"/>
        <v>95.775862068965523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6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7"/>
        <v>145.5</v>
      </c>
      <c r="P268">
        <f t="shared" si="19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6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7"/>
        <v>131.62883248730967</v>
      </c>
      <c r="P269">
        <f t="shared" si="19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6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7"/>
        <v>111.4</v>
      </c>
      <c r="P270">
        <f t="shared" si="19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6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7"/>
        <v>147.23376999999999</v>
      </c>
      <c r="P271">
        <f t="shared" si="19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6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7"/>
        <v>152.60869565217391</v>
      </c>
      <c r="P272">
        <f t="shared" si="19"/>
        <v>57.540983606557376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6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7"/>
        <v>104.67999999999999</v>
      </c>
      <c r="P273">
        <f t="shared" si="19"/>
        <v>109.42160278745645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6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7"/>
        <v>177.43366666666668</v>
      </c>
      <c r="P274">
        <f t="shared" si="19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6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7"/>
        <v>107.7758</v>
      </c>
      <c r="P275">
        <f t="shared" si="19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6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7"/>
        <v>156</v>
      </c>
      <c r="P276">
        <f t="shared" si="19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6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7"/>
        <v>108.395</v>
      </c>
      <c r="P277">
        <f t="shared" si="19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6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7"/>
        <v>147.6</v>
      </c>
      <c r="P278">
        <f t="shared" si="19"/>
        <v>95.225806451612897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6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7"/>
        <v>110.38153846153847</v>
      </c>
      <c r="P279">
        <f t="shared" si="19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6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7"/>
        <v>150.34814814814814</v>
      </c>
      <c r="P280">
        <f t="shared" si="19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6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7"/>
        <v>157.31829411764707</v>
      </c>
      <c r="P281">
        <f t="shared" si="19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6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7"/>
        <v>156.14400000000001</v>
      </c>
      <c r="P282">
        <f t="shared" si="19"/>
        <v>54.748948106591868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6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7"/>
        <v>120.58763636363636</v>
      </c>
      <c r="P283">
        <f t="shared" si="19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6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7"/>
        <v>101.18888888888888</v>
      </c>
      <c r="P284">
        <f t="shared" si="19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6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7"/>
        <v>114.27249999999999</v>
      </c>
      <c r="P285">
        <f t="shared" si="19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6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7"/>
        <v>104.62615</v>
      </c>
      <c r="P286">
        <f t="shared" si="19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6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7"/>
        <v>228.82507142857142</v>
      </c>
      <c r="P287">
        <f t="shared" si="19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6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7"/>
        <v>109.15333333333332</v>
      </c>
      <c r="P288">
        <f t="shared" si="19"/>
        <v>121.28148148148148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6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7"/>
        <v>176.29999999999998</v>
      </c>
      <c r="P289">
        <f t="shared" si="19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6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7"/>
        <v>103.21061999999999</v>
      </c>
      <c r="P290">
        <f t="shared" si="19"/>
        <v>115.44812080536913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6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7"/>
        <v>104.82000000000001</v>
      </c>
      <c r="P291">
        <f t="shared" si="19"/>
        <v>67.771551724137936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6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7"/>
        <v>106.68444444444445</v>
      </c>
      <c r="P292">
        <f t="shared" si="19"/>
        <v>28.576190476190476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6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7"/>
        <v>120.02</v>
      </c>
      <c r="P293">
        <f t="shared" si="19"/>
        <v>46.8828125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6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7"/>
        <v>101.50693333333334</v>
      </c>
      <c r="P294">
        <f t="shared" si="19"/>
        <v>154.42231237322514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6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7"/>
        <v>101.38461538461539</v>
      </c>
      <c r="P295">
        <f t="shared" si="19"/>
        <v>201.22137404580153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6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7"/>
        <v>100</v>
      </c>
      <c r="P296">
        <f t="shared" si="19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6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7"/>
        <v>133.10911999999999</v>
      </c>
      <c r="P297">
        <f t="shared" si="19"/>
        <v>100.08204511278196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6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7"/>
        <v>118.72620000000001</v>
      </c>
      <c r="P298">
        <f t="shared" si="19"/>
        <v>230.08953488372092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6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7"/>
        <v>100.64</v>
      </c>
      <c r="P299">
        <f t="shared" si="19"/>
        <v>141.74647887323943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6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7"/>
        <v>108.93241269841269</v>
      </c>
      <c r="P300">
        <f t="shared" si="19"/>
        <v>56.344351395730705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6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7"/>
        <v>178.95250000000001</v>
      </c>
      <c r="P301">
        <f t="shared" si="19"/>
        <v>73.341188524590166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6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7"/>
        <v>101.72264</v>
      </c>
      <c r="P302">
        <f t="shared" si="19"/>
        <v>85.337785234899329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6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7"/>
        <v>118.73499999999999</v>
      </c>
      <c r="P303">
        <f t="shared" si="19"/>
        <v>61.496215139442228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6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7"/>
        <v>100.46</v>
      </c>
      <c r="P304">
        <f t="shared" si="19"/>
        <v>93.018518518518519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6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7"/>
        <v>137.46666666666667</v>
      </c>
      <c r="P305">
        <f t="shared" si="19"/>
        <v>50.292682926829265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6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7"/>
        <v>231.64705882352939</v>
      </c>
      <c r="P306">
        <f t="shared" si="19"/>
        <v>106.43243243243244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6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7"/>
        <v>130.33333333333331</v>
      </c>
      <c r="P307">
        <f t="shared" si="19"/>
        <v>51.719576719576722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6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7"/>
        <v>292.89999999999998</v>
      </c>
      <c r="P308">
        <f t="shared" si="19"/>
        <v>36.612499999999997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6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7"/>
        <v>111.31818181818183</v>
      </c>
      <c r="P309">
        <f t="shared" si="19"/>
        <v>42.517361111111114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6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7"/>
        <v>105.56666666666668</v>
      </c>
      <c r="P310">
        <f t="shared" si="19"/>
        <v>62.712871287128714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6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7"/>
        <v>118.94444444444446</v>
      </c>
      <c r="P311">
        <f t="shared" si="19"/>
        <v>89.957983193277315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6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7"/>
        <v>104.129</v>
      </c>
      <c r="P312">
        <f t="shared" si="19"/>
        <v>28.924722222222222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6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7"/>
        <v>104.10165000000001</v>
      </c>
      <c r="P313">
        <f t="shared" si="19"/>
        <v>138.8022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6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7"/>
        <v>111.87499999999999</v>
      </c>
      <c r="P314">
        <f t="shared" si="19"/>
        <v>61.301369863013697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6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7"/>
        <v>104.73529411764706</v>
      </c>
      <c r="P315">
        <f t="shared" si="19"/>
        <v>80.202702702702709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6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7"/>
        <v>385.15000000000003</v>
      </c>
      <c r="P316">
        <f t="shared" si="19"/>
        <v>32.095833333333331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6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7"/>
        <v>101.248</v>
      </c>
      <c r="P317">
        <f t="shared" si="19"/>
        <v>200.88888888888889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6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7"/>
        <v>113.77333333333333</v>
      </c>
      <c r="P318">
        <f t="shared" si="19"/>
        <v>108.01265822784811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6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7"/>
        <v>100.80333333333333</v>
      </c>
      <c r="P319">
        <f t="shared" si="19"/>
        <v>95.699367088607602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6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7"/>
        <v>283.32</v>
      </c>
      <c r="P320">
        <f t="shared" si="19"/>
        <v>49.880281690140848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6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7"/>
        <v>112.68</v>
      </c>
      <c r="P321">
        <f t="shared" si="19"/>
        <v>110.47058823529412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6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7"/>
        <v>106.58000000000001</v>
      </c>
      <c r="P322">
        <f t="shared" si="19"/>
        <v>134.91139240506328</v>
      </c>
      <c r="Q322" t="s">
        <v>8309</v>
      </c>
      <c r="R322" t="s">
        <v>8314</v>
      </c>
      <c r="S322" s="9">
        <f t="shared" si="18"/>
        <v>42331.551307870366</v>
      </c>
      <c r="T322" s="9">
        <f t="shared" ref="T322:T385" si="20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1">(E323/D323)*100</f>
        <v>102.66285714285715</v>
      </c>
      <c r="P323">
        <f t="shared" si="19"/>
        <v>106.62314540059347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si="20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1"/>
        <v>107.91200000000001</v>
      </c>
      <c r="P324">
        <f t="shared" si="19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0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1"/>
        <v>123.07407407407408</v>
      </c>
      <c r="P325">
        <f t="shared" ref="P325:P388" si="23">(E325/L325)</f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0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1"/>
        <v>101.6</v>
      </c>
      <c r="P326">
        <f t="shared" si="23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0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1"/>
        <v>104.396</v>
      </c>
      <c r="P327">
        <f t="shared" si="23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0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1"/>
        <v>112.92973333333333</v>
      </c>
      <c r="P328">
        <f t="shared" si="23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0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1"/>
        <v>136.4</v>
      </c>
      <c r="P329">
        <f t="shared" si="23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0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1"/>
        <v>103.61439999999999</v>
      </c>
      <c r="P330">
        <f t="shared" si="23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0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1"/>
        <v>105.5</v>
      </c>
      <c r="P331">
        <f t="shared" si="23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0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1"/>
        <v>101.82857142857142</v>
      </c>
      <c r="P332">
        <f t="shared" si="23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0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1"/>
        <v>106.60499999999999</v>
      </c>
      <c r="P333">
        <f t="shared" si="23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0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1"/>
        <v>113.015</v>
      </c>
      <c r="P334">
        <f t="shared" si="23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0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1"/>
        <v>125.22750000000001</v>
      </c>
      <c r="P335">
        <f t="shared" si="23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0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1"/>
        <v>101.19</v>
      </c>
      <c r="P336">
        <f t="shared" si="23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0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1"/>
        <v>102.76470588235294</v>
      </c>
      <c r="P337">
        <f t="shared" si="23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0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1"/>
        <v>116.83911999999998</v>
      </c>
      <c r="P338">
        <f t="shared" si="23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0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1"/>
        <v>101.16833333333335</v>
      </c>
      <c r="P339">
        <f t="shared" si="23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0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1"/>
        <v>110.13360000000002</v>
      </c>
      <c r="P340">
        <f t="shared" si="23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0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1"/>
        <v>108.08333333333333</v>
      </c>
      <c r="P341">
        <f t="shared" si="23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0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1"/>
        <v>125.02285714285715</v>
      </c>
      <c r="P342">
        <f t="shared" si="23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0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1"/>
        <v>106.71428571428572</v>
      </c>
      <c r="P343">
        <f t="shared" si="23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0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1"/>
        <v>100.36639999999998</v>
      </c>
      <c r="P344">
        <f t="shared" si="23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0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1"/>
        <v>102.02863333333335</v>
      </c>
      <c r="P345">
        <f t="shared" si="23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0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1"/>
        <v>102.08358208955224</v>
      </c>
      <c r="P346">
        <f t="shared" si="23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0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1"/>
        <v>123.27586206896552</v>
      </c>
      <c r="P347">
        <f t="shared" si="23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0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1"/>
        <v>170.28880000000001</v>
      </c>
      <c r="P348">
        <f t="shared" si="23"/>
        <v>90.579148936170213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0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1"/>
        <v>111.59049999999999</v>
      </c>
      <c r="P349">
        <f t="shared" si="23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0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1"/>
        <v>103</v>
      </c>
      <c r="P350">
        <f t="shared" si="23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0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1"/>
        <v>106.63570159857905</v>
      </c>
      <c r="P351">
        <f t="shared" si="23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0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1"/>
        <v>114.75999999999999</v>
      </c>
      <c r="P352">
        <f t="shared" si="23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0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1"/>
        <v>127.34117647058822</v>
      </c>
      <c r="P353">
        <f t="shared" si="23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0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1"/>
        <v>116.56</v>
      </c>
      <c r="P354">
        <f t="shared" si="23"/>
        <v>40.755244755244753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0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1"/>
        <v>108.61819426615318</v>
      </c>
      <c r="P355">
        <f t="shared" si="23"/>
        <v>103.52394779771615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0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1"/>
        <v>103.94285714285714</v>
      </c>
      <c r="P356">
        <f t="shared" si="23"/>
        <v>125.44827586206897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0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1"/>
        <v>116.25714285714285</v>
      </c>
      <c r="P357">
        <f t="shared" si="23"/>
        <v>246.60606060606059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0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1"/>
        <v>102.69239999999999</v>
      </c>
      <c r="P358">
        <f t="shared" si="23"/>
        <v>79.401340206185566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0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1"/>
        <v>174</v>
      </c>
      <c r="P359">
        <f t="shared" si="23"/>
        <v>86.138613861386133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0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1"/>
        <v>103.08800000000001</v>
      </c>
      <c r="P360">
        <f t="shared" si="23"/>
        <v>193.04868913857678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0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1"/>
        <v>104.85537190082646</v>
      </c>
      <c r="P361">
        <f t="shared" si="23"/>
        <v>84.023178807947019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0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1"/>
        <v>101.375</v>
      </c>
      <c r="P362">
        <f t="shared" si="23"/>
        <v>139.82758620689654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0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1"/>
        <v>111.07699999999998</v>
      </c>
      <c r="P363">
        <f t="shared" si="23"/>
        <v>109.82189265536722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0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1"/>
        <v>124.15933781686496</v>
      </c>
      <c r="P364">
        <f t="shared" si="23"/>
        <v>139.53488372093022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0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1"/>
        <v>101.33333333333334</v>
      </c>
      <c r="P365">
        <f t="shared" si="23"/>
        <v>347.84615384615387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0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1"/>
        <v>110.16142857142856</v>
      </c>
      <c r="P366">
        <f t="shared" si="23"/>
        <v>68.24159292035398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0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1"/>
        <v>103.97333333333334</v>
      </c>
      <c r="P367">
        <f t="shared" si="23"/>
        <v>239.93846153846152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0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1"/>
        <v>101.31578947368421</v>
      </c>
      <c r="P368">
        <f t="shared" si="23"/>
        <v>287.31343283582089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0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1"/>
        <v>103.3501</v>
      </c>
      <c r="P369">
        <f t="shared" si="23"/>
        <v>86.84882352941176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0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1"/>
        <v>104.11200000000001</v>
      </c>
      <c r="P370">
        <f t="shared" si="23"/>
        <v>81.84905660377359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0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1"/>
        <v>110.15569230769231</v>
      </c>
      <c r="P371">
        <f t="shared" si="23"/>
        <v>42.874970059880241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0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1"/>
        <v>122.02</v>
      </c>
      <c r="P372">
        <f t="shared" si="23"/>
        <v>709.41860465116281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0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1"/>
        <v>114.16866666666667</v>
      </c>
      <c r="P373">
        <f t="shared" si="23"/>
        <v>161.25517890772127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0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1"/>
        <v>125.33333333333334</v>
      </c>
      <c r="P374">
        <f t="shared" si="23"/>
        <v>41.777777777777779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0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1"/>
        <v>106.66666666666667</v>
      </c>
      <c r="P375">
        <f t="shared" si="23"/>
        <v>89.887640449438209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0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1"/>
        <v>130.65</v>
      </c>
      <c r="P376">
        <f t="shared" si="23"/>
        <v>45.051724137931032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0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1"/>
        <v>120</v>
      </c>
      <c r="P377">
        <f t="shared" si="23"/>
        <v>42.857142857142854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0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1"/>
        <v>105.9591836734694</v>
      </c>
      <c r="P378">
        <f t="shared" si="23"/>
        <v>54.083333333333336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0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1"/>
        <v>114.39999999999999</v>
      </c>
      <c r="P379">
        <f t="shared" si="23"/>
        <v>103.21804511278195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0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1"/>
        <v>111.76666666666665</v>
      </c>
      <c r="P380">
        <f t="shared" si="23"/>
        <v>40.397590361445786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0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1"/>
        <v>116.08000000000001</v>
      </c>
      <c r="P381">
        <f t="shared" si="23"/>
        <v>116.85906040268456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0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1"/>
        <v>141.5</v>
      </c>
      <c r="P382">
        <f t="shared" si="23"/>
        <v>115.51020408163265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0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1"/>
        <v>104.72999999999999</v>
      </c>
      <c r="P383">
        <f t="shared" si="23"/>
        <v>104.31274900398407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0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1"/>
        <v>255.83333333333331</v>
      </c>
      <c r="P384">
        <f t="shared" si="23"/>
        <v>69.772727272727266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0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1"/>
        <v>206.70670670670671</v>
      </c>
      <c r="P385">
        <f t="shared" si="23"/>
        <v>43.020833333333336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0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1"/>
        <v>112.105</v>
      </c>
      <c r="P386">
        <f t="shared" si="23"/>
        <v>58.540469973890339</v>
      </c>
      <c r="Q386" t="s">
        <v>8309</v>
      </c>
      <c r="R386" t="s">
        <v>8314</v>
      </c>
      <c r="S386" s="9">
        <f t="shared" si="22"/>
        <v>41980.781793981485</v>
      </c>
      <c r="T386" s="9">
        <f t="shared" ref="T386:T449" si="24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5">(E387/D387)*100</f>
        <v>105.982</v>
      </c>
      <c r="P387">
        <f t="shared" si="23"/>
        <v>111.79535864978902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si="24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5"/>
        <v>100.16666666666667</v>
      </c>
      <c r="P388">
        <f t="shared" si="23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4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5"/>
        <v>213.98947368421051</v>
      </c>
      <c r="P389">
        <f t="shared" ref="P389:P452" si="27">(E389/L389)</f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4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5"/>
        <v>126.16000000000001</v>
      </c>
      <c r="P390">
        <f t="shared" si="27"/>
        <v>88.845070422535215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4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5"/>
        <v>181.53547058823528</v>
      </c>
      <c r="P391">
        <f t="shared" si="27"/>
        <v>81.75107284768211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4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5"/>
        <v>100</v>
      </c>
      <c r="P392">
        <f t="shared" si="27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4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5"/>
        <v>100.61</v>
      </c>
      <c r="P393">
        <f t="shared" si="27"/>
        <v>104.25906735751295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4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5"/>
        <v>100.9027027027027</v>
      </c>
      <c r="P394">
        <f t="shared" si="27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4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5"/>
        <v>110.446</v>
      </c>
      <c r="P395">
        <f t="shared" si="27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4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5"/>
        <v>111.8936170212766</v>
      </c>
      <c r="P396">
        <f t="shared" si="27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4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5"/>
        <v>108.04450000000001</v>
      </c>
      <c r="P397">
        <f t="shared" si="27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4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5"/>
        <v>106.66666666666667</v>
      </c>
      <c r="P398">
        <f t="shared" si="27"/>
        <v>81.632653061224488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4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5"/>
        <v>103.90027322404372</v>
      </c>
      <c r="P399">
        <f t="shared" si="27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4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5"/>
        <v>125.16000000000001</v>
      </c>
      <c r="P400">
        <f t="shared" si="27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4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5"/>
        <v>106.80499999999999</v>
      </c>
      <c r="P401">
        <f t="shared" si="27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4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5"/>
        <v>112.30249999999999</v>
      </c>
      <c r="P402">
        <f t="shared" si="27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4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5"/>
        <v>103.812</v>
      </c>
      <c r="P403">
        <f t="shared" si="27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4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5"/>
        <v>141.65</v>
      </c>
      <c r="P404">
        <f t="shared" si="27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4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5"/>
        <v>105.25999999999999</v>
      </c>
      <c r="P405">
        <f t="shared" si="27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4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5"/>
        <v>103.09142857142857</v>
      </c>
      <c r="P406">
        <f t="shared" si="27"/>
        <v>133.14391143911439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4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5"/>
        <v>107.65957446808511</v>
      </c>
      <c r="P407">
        <f t="shared" si="27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4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5"/>
        <v>107.70464285714286</v>
      </c>
      <c r="P408">
        <f t="shared" si="27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4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5"/>
        <v>101.55000000000001</v>
      </c>
      <c r="P409">
        <f t="shared" si="27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4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5"/>
        <v>101.43766666666667</v>
      </c>
      <c r="P410">
        <f t="shared" si="27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4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5"/>
        <v>136.80000000000001</v>
      </c>
      <c r="P411">
        <f t="shared" si="27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4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5"/>
        <v>128.29999999999998</v>
      </c>
      <c r="P412">
        <f t="shared" si="27"/>
        <v>183.28571428571428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4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5"/>
        <v>101.05</v>
      </c>
      <c r="P413">
        <f t="shared" si="27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4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5"/>
        <v>126.84</v>
      </c>
      <c r="P414">
        <f t="shared" si="27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4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5"/>
        <v>105.0859375</v>
      </c>
      <c r="P415">
        <f t="shared" si="27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4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5"/>
        <v>102.85405405405406</v>
      </c>
      <c r="P416">
        <f t="shared" si="27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4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5"/>
        <v>102.14714285714285</v>
      </c>
      <c r="P417">
        <f t="shared" si="27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4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5"/>
        <v>120.21700000000001</v>
      </c>
      <c r="P418">
        <f t="shared" si="27"/>
        <v>48.086800000000004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4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5"/>
        <v>100.24761904761905</v>
      </c>
      <c r="P419">
        <f t="shared" si="27"/>
        <v>202.42307692307693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4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5"/>
        <v>100.63392857142857</v>
      </c>
      <c r="P420">
        <f t="shared" si="27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4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5"/>
        <v>100.4375</v>
      </c>
      <c r="P421">
        <f t="shared" si="27"/>
        <v>110.06849315068493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5"/>
        <v>0.43939393939393934</v>
      </c>
      <c r="P422">
        <f t="shared" si="27"/>
        <v>4.833333333333333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5"/>
        <v>2.0066666666666668</v>
      </c>
      <c r="P423">
        <f t="shared" si="27"/>
        <v>50.166666666666664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5"/>
        <v>1.075</v>
      </c>
      <c r="P424">
        <f t="shared" si="27"/>
        <v>35.833333333333336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5"/>
        <v>0.76500000000000001</v>
      </c>
      <c r="P425">
        <f t="shared" si="27"/>
        <v>11.76923076923077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5"/>
        <v>6.7966666666666677</v>
      </c>
      <c r="P426">
        <f t="shared" si="27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5"/>
        <v>1.2E-2</v>
      </c>
      <c r="P427">
        <f t="shared" si="27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5"/>
        <v>1.3299999999999998</v>
      </c>
      <c r="P428">
        <f t="shared" si="27"/>
        <v>16.625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5"/>
        <v>0</v>
      </c>
      <c r="P429" t="e">
        <f t="shared" si="27"/>
        <v>#DIV/0!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5"/>
        <v>5.6333333333333329</v>
      </c>
      <c r="P430">
        <f t="shared" si="27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5"/>
        <v>0</v>
      </c>
      <c r="P431" t="e">
        <f t="shared" si="27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5"/>
        <v>2.4</v>
      </c>
      <c r="P432">
        <f t="shared" si="27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5"/>
        <v>13.833333333333334</v>
      </c>
      <c r="P433">
        <f t="shared" si="27"/>
        <v>51.875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5"/>
        <v>9.5</v>
      </c>
      <c r="P434">
        <f t="shared" si="27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5"/>
        <v>0</v>
      </c>
      <c r="P435" t="e">
        <f t="shared" si="27"/>
        <v>#DIV/0!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5"/>
        <v>5</v>
      </c>
      <c r="P436">
        <f t="shared" si="27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5"/>
        <v>2.7272727272727275E-3</v>
      </c>
      <c r="P437">
        <f t="shared" si="27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5"/>
        <v>0</v>
      </c>
      <c r="P438" t="e">
        <f t="shared" si="27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5"/>
        <v>0</v>
      </c>
      <c r="P439" t="e">
        <f t="shared" si="27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5"/>
        <v>9.379999999999999</v>
      </c>
      <c r="P440">
        <f t="shared" si="27"/>
        <v>170.54545454545453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5"/>
        <v>0</v>
      </c>
      <c r="P441" t="e">
        <f t="shared" si="27"/>
        <v>#DIV/0!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5"/>
        <v>0.1</v>
      </c>
      <c r="P442">
        <f t="shared" si="27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5"/>
        <v>0</v>
      </c>
      <c r="P443" t="e">
        <f t="shared" si="27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5"/>
        <v>39.358823529411765</v>
      </c>
      <c r="P444">
        <f t="shared" si="27"/>
        <v>393.58823529411762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5"/>
        <v>0.1</v>
      </c>
      <c r="P445">
        <f t="shared" si="27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5"/>
        <v>5</v>
      </c>
      <c r="P446">
        <f t="shared" si="27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5"/>
        <v>3.3333333333333335E-3</v>
      </c>
      <c r="P447">
        <f t="shared" si="27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5"/>
        <v>7.2952380952380951</v>
      </c>
      <c r="P448">
        <f t="shared" si="27"/>
        <v>47.875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5"/>
        <v>1.6666666666666666E-2</v>
      </c>
      <c r="P449">
        <f t="shared" si="27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5"/>
        <v>3.2804000000000002</v>
      </c>
      <c r="P450">
        <f t="shared" si="27"/>
        <v>20.502500000000001</v>
      </c>
      <c r="Q450" t="s">
        <v>8309</v>
      </c>
      <c r="R450" t="s">
        <v>8315</v>
      </c>
      <c r="S450" s="9">
        <f t="shared" si="26"/>
        <v>41753.758043981477</v>
      </c>
      <c r="T450" s="9">
        <f t="shared" ref="T450:T513" si="28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9">(E451/D451)*100</f>
        <v>2.25</v>
      </c>
      <c r="P451">
        <f t="shared" si="27"/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si="28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9"/>
        <v>0.79200000000000004</v>
      </c>
      <c r="P452">
        <f t="shared" si="27"/>
        <v>56.571428571428569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28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9"/>
        <v>0</v>
      </c>
      <c r="P453" t="e">
        <f t="shared" ref="P453:P516" si="31">(E453/L453)</f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28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9"/>
        <v>64</v>
      </c>
      <c r="P454">
        <f t="shared" si="31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28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9"/>
        <v>2.7404479578392621E-2</v>
      </c>
      <c r="P455">
        <f t="shared" si="31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28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9"/>
        <v>0.82000000000000006</v>
      </c>
      <c r="P456">
        <f t="shared" si="31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28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9"/>
        <v>6.9230769230769221E-2</v>
      </c>
      <c r="P457">
        <f t="shared" si="31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28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9"/>
        <v>0.68631863186318631</v>
      </c>
      <c r="P458">
        <f t="shared" si="31"/>
        <v>20.333333333333332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28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9"/>
        <v>0</v>
      </c>
      <c r="P459" t="e">
        <f t="shared" si="31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28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9"/>
        <v>8.2100000000000009</v>
      </c>
      <c r="P460">
        <f t="shared" si="31"/>
        <v>16.755102040816325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28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9"/>
        <v>6.4102564102564097E-2</v>
      </c>
      <c r="P461">
        <f t="shared" si="31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28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9"/>
        <v>0.29411764705882354</v>
      </c>
      <c r="P462">
        <f t="shared" si="31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28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9"/>
        <v>0</v>
      </c>
      <c r="P463" t="e">
        <f t="shared" si="31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28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9"/>
        <v>0</v>
      </c>
      <c r="P464" t="e">
        <f t="shared" si="31"/>
        <v>#DIV/0!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28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9"/>
        <v>2.2727272727272729</v>
      </c>
      <c r="P465">
        <f t="shared" si="31"/>
        <v>113.63636363636364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28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9"/>
        <v>9.9009900990099015E-2</v>
      </c>
      <c r="P466">
        <f t="shared" si="31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28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9"/>
        <v>26.953125</v>
      </c>
      <c r="P467">
        <f t="shared" si="31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28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9"/>
        <v>0.76</v>
      </c>
      <c r="P468">
        <f t="shared" si="31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28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9"/>
        <v>21.574999999999999</v>
      </c>
      <c r="P469">
        <f t="shared" si="31"/>
        <v>110.64102564102564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28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9"/>
        <v>0</v>
      </c>
      <c r="P470" t="e">
        <f t="shared" si="31"/>
        <v>#DIV/0!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28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9"/>
        <v>0</v>
      </c>
      <c r="P471" t="e">
        <f t="shared" si="31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28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9"/>
        <v>1.02</v>
      </c>
      <c r="P472">
        <f t="shared" si="31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28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9"/>
        <v>11.892727272727273</v>
      </c>
      <c r="P473">
        <f t="shared" si="31"/>
        <v>38.476470588235294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28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9"/>
        <v>17.625</v>
      </c>
      <c r="P474">
        <f t="shared" si="31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28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9"/>
        <v>2.87</v>
      </c>
      <c r="P475">
        <f t="shared" si="31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28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9"/>
        <v>3.0303030303030304E-2</v>
      </c>
      <c r="P476">
        <f t="shared" si="31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28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9"/>
        <v>0</v>
      </c>
      <c r="P477" t="e">
        <f t="shared" si="31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28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9"/>
        <v>2.230268181818182</v>
      </c>
      <c r="P478">
        <f t="shared" si="31"/>
        <v>39.569274193548388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28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9"/>
        <v>0</v>
      </c>
      <c r="P479" t="e">
        <f t="shared" si="31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28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9"/>
        <v>0</v>
      </c>
      <c r="P480" t="e">
        <f t="shared" si="31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28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9"/>
        <v>32.56</v>
      </c>
      <c r="P481">
        <f t="shared" si="31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28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9"/>
        <v>19.41</v>
      </c>
      <c r="P482">
        <f t="shared" si="31"/>
        <v>55.457142857142856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28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9"/>
        <v>6.1</v>
      </c>
      <c r="P483">
        <f t="shared" si="31"/>
        <v>87.142857142857139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28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9"/>
        <v>0.1</v>
      </c>
      <c r="P484">
        <f t="shared" si="31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28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9"/>
        <v>50.2</v>
      </c>
      <c r="P485">
        <f t="shared" si="31"/>
        <v>51.224489795918366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28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9"/>
        <v>0.18625</v>
      </c>
      <c r="P486">
        <f t="shared" si="31"/>
        <v>13.545454545454545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28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9"/>
        <v>21.906971229845084</v>
      </c>
      <c r="P487">
        <f t="shared" si="31"/>
        <v>66.520080000000007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28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9"/>
        <v>9.0909090909090905E-3</v>
      </c>
      <c r="P488">
        <f t="shared" si="31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28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9"/>
        <v>0</v>
      </c>
      <c r="P489" t="e">
        <f t="shared" si="31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28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9"/>
        <v>0</v>
      </c>
      <c r="P490" t="e">
        <f t="shared" si="31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28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9"/>
        <v>0.28667813379201834</v>
      </c>
      <c r="P491">
        <f t="shared" si="31"/>
        <v>71.666666666666671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28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9"/>
        <v>0</v>
      </c>
      <c r="P492" t="e">
        <f t="shared" si="31"/>
        <v>#DIV/0!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28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9"/>
        <v>0</v>
      </c>
      <c r="P493" t="e">
        <f t="shared" si="31"/>
        <v>#DIV/0!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28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9"/>
        <v>0</v>
      </c>
      <c r="P494" t="e">
        <f t="shared" si="31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28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9"/>
        <v>0</v>
      </c>
      <c r="P495" t="e">
        <f t="shared" si="31"/>
        <v>#DIV/0!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28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9"/>
        <v>0.155</v>
      </c>
      <c r="P496">
        <f t="shared" si="31"/>
        <v>10.333333333333334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28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9"/>
        <v>0</v>
      </c>
      <c r="P497" t="e">
        <f t="shared" si="31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28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9"/>
        <v>1.6666666666666668E-3</v>
      </c>
      <c r="P498">
        <f t="shared" si="31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28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9"/>
        <v>0.6696428571428571</v>
      </c>
      <c r="P499">
        <f t="shared" si="31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28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9"/>
        <v>4.5985132395404564</v>
      </c>
      <c r="P500">
        <f t="shared" si="31"/>
        <v>136.09090909090909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28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9"/>
        <v>9.5500000000000007</v>
      </c>
      <c r="P501">
        <f t="shared" si="31"/>
        <v>73.461538461538467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28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9"/>
        <v>3.3076923076923079</v>
      </c>
      <c r="P502">
        <f t="shared" si="31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28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9"/>
        <v>0</v>
      </c>
      <c r="P503" t="e">
        <f t="shared" si="31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28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9"/>
        <v>1.1499999999999999</v>
      </c>
      <c r="P504">
        <f t="shared" si="31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28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9"/>
        <v>1.7538461538461538</v>
      </c>
      <c r="P505">
        <f t="shared" si="31"/>
        <v>12.666666666666666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28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9"/>
        <v>1.3673469387755102</v>
      </c>
      <c r="P506">
        <f t="shared" si="31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28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9"/>
        <v>0.43333333333333329</v>
      </c>
      <c r="P507">
        <f t="shared" si="31"/>
        <v>3.7142857142857144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28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9"/>
        <v>0.125</v>
      </c>
      <c r="P508">
        <f t="shared" si="31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28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9"/>
        <v>3.2</v>
      </c>
      <c r="P509">
        <f t="shared" si="31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28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9"/>
        <v>0.8</v>
      </c>
      <c r="P510">
        <f t="shared" si="31"/>
        <v>133.33333333333334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28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9"/>
        <v>0.2</v>
      </c>
      <c r="P511">
        <f t="shared" si="31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28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9"/>
        <v>0</v>
      </c>
      <c r="P512" t="e">
        <f t="shared" si="31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28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9"/>
        <v>3</v>
      </c>
      <c r="P513">
        <f t="shared" si="31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28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9"/>
        <v>0.13749999999999998</v>
      </c>
      <c r="P514">
        <f t="shared" si="31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ref="T514:T577" si="32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3">(E515/D515)*100</f>
        <v>13.923999999999999</v>
      </c>
      <c r="P515">
        <f t="shared" si="31"/>
        <v>102.38235294117646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si="32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3"/>
        <v>3.3333333333333335</v>
      </c>
      <c r="P516">
        <f t="shared" si="31"/>
        <v>16.666666666666668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3"/>
        <v>25.41340206185567</v>
      </c>
      <c r="P517">
        <f t="shared" ref="P517:P580" si="35">(E517/L517)</f>
        <v>725.02941176470586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3"/>
        <v>0</v>
      </c>
      <c r="P518" t="e">
        <f t="shared" si="35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3"/>
        <v>1.3666666666666667</v>
      </c>
      <c r="P519">
        <f t="shared" si="35"/>
        <v>68.333333333333329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3"/>
        <v>0</v>
      </c>
      <c r="P520" t="e">
        <f t="shared" si="35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3"/>
        <v>22.881426547787683</v>
      </c>
      <c r="P521">
        <f t="shared" si="35"/>
        <v>39.228571428571428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3"/>
        <v>102.1</v>
      </c>
      <c r="P522">
        <f t="shared" si="35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3"/>
        <v>104.64</v>
      </c>
      <c r="P523">
        <f t="shared" si="35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3"/>
        <v>114.66666666666667</v>
      </c>
      <c r="P524">
        <f t="shared" si="35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3"/>
        <v>120.6</v>
      </c>
      <c r="P525">
        <f t="shared" si="35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3"/>
        <v>108.67285714285715</v>
      </c>
      <c r="P526">
        <f t="shared" si="35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3"/>
        <v>100</v>
      </c>
      <c r="P527">
        <f t="shared" si="35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3"/>
        <v>113.99999999999999</v>
      </c>
      <c r="P528">
        <f t="shared" si="35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3"/>
        <v>100.85</v>
      </c>
      <c r="P529">
        <f t="shared" si="35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3"/>
        <v>115.65217391304347</v>
      </c>
      <c r="P530">
        <f t="shared" si="35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3"/>
        <v>130.41666666666666</v>
      </c>
      <c r="P531">
        <f t="shared" si="35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3"/>
        <v>107.78267254038178</v>
      </c>
      <c r="P532">
        <f t="shared" si="35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3"/>
        <v>100</v>
      </c>
      <c r="P533">
        <f t="shared" si="35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3"/>
        <v>123.25</v>
      </c>
      <c r="P534">
        <f t="shared" si="35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3"/>
        <v>100.2</v>
      </c>
      <c r="P535">
        <f t="shared" si="35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3"/>
        <v>104.66666666666666</v>
      </c>
      <c r="P536">
        <f t="shared" si="35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3"/>
        <v>102.49999999999999</v>
      </c>
      <c r="P537">
        <f t="shared" si="35"/>
        <v>34.745762711864408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3"/>
        <v>118.25757575757576</v>
      </c>
      <c r="P538">
        <f t="shared" si="35"/>
        <v>100.06410256410257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3"/>
        <v>120.5</v>
      </c>
      <c r="P539">
        <f t="shared" si="35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3"/>
        <v>302.42</v>
      </c>
      <c r="P540">
        <f t="shared" si="35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3"/>
        <v>100.64400000000001</v>
      </c>
      <c r="P541">
        <f t="shared" si="35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3"/>
        <v>6.6666666666666671E-3</v>
      </c>
      <c r="P542">
        <f t="shared" si="35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3"/>
        <v>0.55555555555555558</v>
      </c>
      <c r="P543">
        <f t="shared" si="35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3"/>
        <v>3.9999999999999996E-4</v>
      </c>
      <c r="P544">
        <f t="shared" si="35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3"/>
        <v>0.31818181818181818</v>
      </c>
      <c r="P545">
        <f t="shared" si="35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3"/>
        <v>1.2</v>
      </c>
      <c r="P546">
        <f t="shared" si="35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3"/>
        <v>27.383999999999997</v>
      </c>
      <c r="P547">
        <f t="shared" si="35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3"/>
        <v>8.666666666666667E-2</v>
      </c>
      <c r="P548">
        <f t="shared" si="35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3"/>
        <v>0</v>
      </c>
      <c r="P549" t="e">
        <f t="shared" si="35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3"/>
        <v>0.09</v>
      </c>
      <c r="P550">
        <f t="shared" si="35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3"/>
        <v>2.7199999999999998</v>
      </c>
      <c r="P551">
        <f t="shared" si="35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3"/>
        <v>0.70000000000000007</v>
      </c>
      <c r="P552">
        <f t="shared" si="35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3"/>
        <v>5.0413333333333332</v>
      </c>
      <c r="P553">
        <f t="shared" si="35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3"/>
        <v>0</v>
      </c>
      <c r="P554" t="e">
        <f t="shared" si="35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3"/>
        <v>0.49199999999999999</v>
      </c>
      <c r="P555">
        <f t="shared" si="35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3"/>
        <v>36.589147286821706</v>
      </c>
      <c r="P556">
        <f t="shared" si="35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3"/>
        <v>0</v>
      </c>
      <c r="P557" t="e">
        <f t="shared" si="35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3"/>
        <v>2.5</v>
      </c>
      <c r="P558">
        <f t="shared" si="35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3"/>
        <v>0.91066666666666674</v>
      </c>
      <c r="P559">
        <f t="shared" si="35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3"/>
        <v>0</v>
      </c>
      <c r="P560" t="e">
        <f t="shared" si="35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3"/>
        <v>2.0833333333333336E-2</v>
      </c>
      <c r="P561">
        <f t="shared" si="35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3"/>
        <v>1.2E-2</v>
      </c>
      <c r="P562">
        <f t="shared" si="35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3"/>
        <v>0.36666666666666664</v>
      </c>
      <c r="P563">
        <f t="shared" si="35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3"/>
        <v>0</v>
      </c>
      <c r="P564" t="e">
        <f t="shared" si="35"/>
        <v>#DIV/0!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3"/>
        <v>9.0666666666666659E-2</v>
      </c>
      <c r="P565">
        <f t="shared" si="35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3"/>
        <v>5.5555555555555558E-3</v>
      </c>
      <c r="P566">
        <f t="shared" si="35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3"/>
        <v>0</v>
      </c>
      <c r="P567" t="e">
        <f t="shared" si="35"/>
        <v>#DIV/0!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3"/>
        <v>0.02</v>
      </c>
      <c r="P568">
        <f t="shared" si="35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3"/>
        <v>0</v>
      </c>
      <c r="P569" t="e">
        <f t="shared" si="35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3"/>
        <v>1</v>
      </c>
      <c r="P570">
        <f t="shared" si="35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3"/>
        <v>0.8</v>
      </c>
      <c r="P571">
        <f t="shared" si="35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3"/>
        <v>0.16705882352941176</v>
      </c>
      <c r="P572">
        <f t="shared" si="35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3"/>
        <v>0.42399999999999999</v>
      </c>
      <c r="P573">
        <f t="shared" si="35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3"/>
        <v>0</v>
      </c>
      <c r="P574" t="e">
        <f t="shared" si="35"/>
        <v>#DIV/0!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3"/>
        <v>0.38925389253892539</v>
      </c>
      <c r="P575">
        <f t="shared" si="35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3"/>
        <v>0.7155635062611807</v>
      </c>
      <c r="P576">
        <f t="shared" si="35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3"/>
        <v>0.43166666666666664</v>
      </c>
      <c r="P577">
        <f t="shared" si="35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3"/>
        <v>1.25E-3</v>
      </c>
      <c r="P578">
        <f t="shared" si="35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ref="T578:T641" si="36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7">(E579/D579)*100</f>
        <v>0.2</v>
      </c>
      <c r="P579">
        <f t="shared" si="35"/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si="36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7"/>
        <v>1.12E-2</v>
      </c>
      <c r="P580">
        <f t="shared" si="35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6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7"/>
        <v>1.4583333333333333</v>
      </c>
      <c r="P581">
        <f t="shared" ref="P581:P644" si="39">(E581/L581)</f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6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7"/>
        <v>3.3333333333333333E-2</v>
      </c>
      <c r="P582">
        <f t="shared" si="39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6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7"/>
        <v>0</v>
      </c>
      <c r="P583" t="e">
        <f t="shared" si="39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6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7"/>
        <v>0</v>
      </c>
      <c r="P584" t="e">
        <f t="shared" si="39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6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7"/>
        <v>1.1111111111111112E-2</v>
      </c>
      <c r="P585">
        <f t="shared" si="39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6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7"/>
        <v>1</v>
      </c>
      <c r="P586">
        <f t="shared" si="39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6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7"/>
        <v>0</v>
      </c>
      <c r="P587" t="e">
        <f t="shared" si="39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6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7"/>
        <v>0.55999999999999994</v>
      </c>
      <c r="P588">
        <f t="shared" si="39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6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7"/>
        <v>9.0833333333333339</v>
      </c>
      <c r="P589">
        <f t="shared" si="39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6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7"/>
        <v>3.3444444444444441</v>
      </c>
      <c r="P590">
        <f t="shared" si="39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6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7"/>
        <v>1.3333333333333334E-2</v>
      </c>
      <c r="P591">
        <f t="shared" si="39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6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7"/>
        <v>4.46</v>
      </c>
      <c r="P592">
        <f t="shared" si="39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6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7"/>
        <v>6.0999999999999999E-2</v>
      </c>
      <c r="P593">
        <f t="shared" si="39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6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7"/>
        <v>3.3333333333333335</v>
      </c>
      <c r="P594">
        <f t="shared" si="39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6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7"/>
        <v>23</v>
      </c>
      <c r="P595">
        <f t="shared" si="39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6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7"/>
        <v>0.104</v>
      </c>
      <c r="P596">
        <f t="shared" si="39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6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7"/>
        <v>0.42599999999999999</v>
      </c>
      <c r="P597">
        <f t="shared" si="39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6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7"/>
        <v>0.03</v>
      </c>
      <c r="P598">
        <f t="shared" si="39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6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7"/>
        <v>0.26666666666666666</v>
      </c>
      <c r="P599">
        <f t="shared" si="39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6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7"/>
        <v>34</v>
      </c>
      <c r="P600">
        <f t="shared" si="39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6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7"/>
        <v>6.2E-2</v>
      </c>
      <c r="P601">
        <f t="shared" si="39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6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7"/>
        <v>2</v>
      </c>
      <c r="P602">
        <f t="shared" si="39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6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7"/>
        <v>1.4000000000000001</v>
      </c>
      <c r="P603">
        <f t="shared" si="39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6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7"/>
        <v>0</v>
      </c>
      <c r="P604" t="e">
        <f t="shared" si="39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6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7"/>
        <v>3.9334666666666664</v>
      </c>
      <c r="P605">
        <f t="shared" si="39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6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7"/>
        <v>0</v>
      </c>
      <c r="P606" t="e">
        <f t="shared" si="39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6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7"/>
        <v>2.62</v>
      </c>
      <c r="P607">
        <f t="shared" si="39"/>
        <v>16.375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6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7"/>
        <v>0.2</v>
      </c>
      <c r="P608">
        <f t="shared" si="39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6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7"/>
        <v>0</v>
      </c>
      <c r="P609" t="e">
        <f t="shared" si="39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6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7"/>
        <v>0.97400000000000009</v>
      </c>
      <c r="P610">
        <f t="shared" si="39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6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7"/>
        <v>0.64102564102564097</v>
      </c>
      <c r="P611">
        <f t="shared" si="39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6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7"/>
        <v>0</v>
      </c>
      <c r="P612" t="e">
        <f t="shared" si="39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6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7"/>
        <v>0</v>
      </c>
      <c r="P613" t="e">
        <f t="shared" si="39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6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7"/>
        <v>0</v>
      </c>
      <c r="P614" t="e">
        <f t="shared" si="39"/>
        <v>#DIV/0!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6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7"/>
        <v>21.363333333333333</v>
      </c>
      <c r="P615">
        <f t="shared" si="39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6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7"/>
        <v>0</v>
      </c>
      <c r="P616" t="e">
        <f t="shared" si="39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6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7"/>
        <v>0</v>
      </c>
      <c r="P617" t="e">
        <f t="shared" si="39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6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7"/>
        <v>0</v>
      </c>
      <c r="P618" t="e">
        <f t="shared" si="39"/>
        <v>#DIV/0!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6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7"/>
        <v>3</v>
      </c>
      <c r="P619">
        <f t="shared" si="39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6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7"/>
        <v>0</v>
      </c>
      <c r="P620" t="e">
        <f t="shared" si="39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6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7"/>
        <v>3.9999999999999996E-5</v>
      </c>
      <c r="P621">
        <f t="shared" si="39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6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7"/>
        <v>1</v>
      </c>
      <c r="P622">
        <f t="shared" si="39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6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7"/>
        <v>1.044</v>
      </c>
      <c r="P623">
        <f t="shared" si="39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6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7"/>
        <v>5.6833333333333336</v>
      </c>
      <c r="P624">
        <f t="shared" si="39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6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7"/>
        <v>0</v>
      </c>
      <c r="P625" t="e">
        <f t="shared" si="39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6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7"/>
        <v>0</v>
      </c>
      <c r="P626" t="e">
        <f t="shared" si="39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6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7"/>
        <v>0</v>
      </c>
      <c r="P627" t="e">
        <f t="shared" si="39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6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7"/>
        <v>17.380000000000003</v>
      </c>
      <c r="P628">
        <f t="shared" si="39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6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7"/>
        <v>0.02</v>
      </c>
      <c r="P629">
        <f t="shared" si="39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6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7"/>
        <v>0</v>
      </c>
      <c r="P630" t="e">
        <f t="shared" si="39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6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7"/>
        <v>0.17500000000000002</v>
      </c>
      <c r="P631">
        <f t="shared" si="39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6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7"/>
        <v>8.3340278356529712E-2</v>
      </c>
      <c r="P632">
        <f t="shared" si="39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6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7"/>
        <v>1.38</v>
      </c>
      <c r="P633">
        <f t="shared" si="39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6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7"/>
        <v>0</v>
      </c>
      <c r="P634" t="e">
        <f t="shared" si="39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6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7"/>
        <v>12.45</v>
      </c>
      <c r="P635">
        <f t="shared" si="39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6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7"/>
        <v>0.02</v>
      </c>
      <c r="P636">
        <f t="shared" si="39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6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7"/>
        <v>8.0000000000000002E-3</v>
      </c>
      <c r="P637">
        <f t="shared" si="39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6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7"/>
        <v>0.2</v>
      </c>
      <c r="P638">
        <f t="shared" si="39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6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7"/>
        <v>0</v>
      </c>
      <c r="P639" t="e">
        <f t="shared" si="39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6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7"/>
        <v>9.0000000000000011E-3</v>
      </c>
      <c r="P640">
        <f t="shared" si="39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6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7"/>
        <v>9.9999999999999991E-5</v>
      </c>
      <c r="P641">
        <f t="shared" si="39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6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7"/>
        <v>144.28571428571428</v>
      </c>
      <c r="P642">
        <f t="shared" si="39"/>
        <v>50.5</v>
      </c>
      <c r="Q642" t="s">
        <v>8318</v>
      </c>
      <c r="R642" t="s">
        <v>8320</v>
      </c>
      <c r="S642" s="9">
        <f t="shared" si="38"/>
        <v>42683.420312500006</v>
      </c>
      <c r="T642" s="9">
        <f t="shared" ref="T642:T705" si="40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1">(E643/D643)*100</f>
        <v>119.16249999999999</v>
      </c>
      <c r="P643">
        <f t="shared" si="39"/>
        <v>151.31746031746033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si="40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1"/>
        <v>1460.4850000000001</v>
      </c>
      <c r="P644">
        <f t="shared" si="39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0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1"/>
        <v>105.80799999999999</v>
      </c>
      <c r="P645">
        <f t="shared" ref="P645:P708" si="43">(E645/L645)</f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0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1"/>
        <v>300.11791999999997</v>
      </c>
      <c r="P646">
        <f t="shared" si="43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0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1"/>
        <v>278.7</v>
      </c>
      <c r="P647">
        <f t="shared" si="43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0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1"/>
        <v>131.87625</v>
      </c>
      <c r="P648">
        <f t="shared" si="43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0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1"/>
        <v>107.05</v>
      </c>
      <c r="P649">
        <f t="shared" si="43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0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1"/>
        <v>126.82285714285715</v>
      </c>
      <c r="P650">
        <f t="shared" si="43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0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1"/>
        <v>139.96</v>
      </c>
      <c r="P651">
        <f t="shared" si="43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0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1"/>
        <v>112.4</v>
      </c>
      <c r="P652">
        <f t="shared" si="43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0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1"/>
        <v>100.52799999999999</v>
      </c>
      <c r="P653">
        <f t="shared" si="43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0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1"/>
        <v>100.46666666666665</v>
      </c>
      <c r="P654">
        <f t="shared" si="43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0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1"/>
        <v>141.446</v>
      </c>
      <c r="P655">
        <f t="shared" si="43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0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1"/>
        <v>267.29166666666669</v>
      </c>
      <c r="P656">
        <f t="shared" si="43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0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1"/>
        <v>146.88749999999999</v>
      </c>
      <c r="P657">
        <f t="shared" si="43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0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1"/>
        <v>213.56</v>
      </c>
      <c r="P658">
        <f t="shared" si="43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0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1"/>
        <v>125.69999999999999</v>
      </c>
      <c r="P659">
        <f t="shared" si="43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0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1"/>
        <v>104.46206037108834</v>
      </c>
      <c r="P660">
        <f t="shared" si="43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0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1"/>
        <v>100.56666666666668</v>
      </c>
      <c r="P661">
        <f t="shared" si="43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0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1"/>
        <v>3.0579999999999998</v>
      </c>
      <c r="P662">
        <f t="shared" si="43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0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1"/>
        <v>0.95</v>
      </c>
      <c r="P663">
        <f t="shared" si="43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0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1"/>
        <v>0.4</v>
      </c>
      <c r="P664">
        <f t="shared" si="43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0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1"/>
        <v>0.35000000000000003</v>
      </c>
      <c r="P665">
        <f t="shared" si="43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0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1"/>
        <v>7.5333333333333332</v>
      </c>
      <c r="P666">
        <f t="shared" si="43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0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1"/>
        <v>18.64</v>
      </c>
      <c r="P667">
        <f t="shared" si="43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0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1"/>
        <v>4.0000000000000001E-3</v>
      </c>
      <c r="P668">
        <f t="shared" si="43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0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1"/>
        <v>10.02</v>
      </c>
      <c r="P669">
        <f t="shared" si="43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0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1"/>
        <v>4.5600000000000005</v>
      </c>
      <c r="P670">
        <f t="shared" si="43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0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1"/>
        <v>21.5075</v>
      </c>
      <c r="P671">
        <f t="shared" si="43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0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1"/>
        <v>29.276666666666667</v>
      </c>
      <c r="P672">
        <f t="shared" si="43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0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1"/>
        <v>39.426666666666662</v>
      </c>
      <c r="P673">
        <f t="shared" si="43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0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1"/>
        <v>21.628</v>
      </c>
      <c r="P674">
        <f t="shared" si="43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0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1"/>
        <v>0.20500000000000002</v>
      </c>
      <c r="P675">
        <f t="shared" si="43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0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1"/>
        <v>0.03</v>
      </c>
      <c r="P676">
        <f t="shared" si="43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0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1"/>
        <v>14.85</v>
      </c>
      <c r="P677">
        <f t="shared" si="43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0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1"/>
        <v>1.4710000000000001</v>
      </c>
      <c r="P678">
        <f t="shared" si="43"/>
        <v>61.291666666666664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0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1"/>
        <v>25.584</v>
      </c>
      <c r="P679">
        <f t="shared" si="43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0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1"/>
        <v>3.8206896551724134</v>
      </c>
      <c r="P680">
        <f t="shared" si="43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0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1"/>
        <v>15.485964912280703</v>
      </c>
      <c r="P681">
        <f t="shared" si="43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0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1"/>
        <v>25.912000000000003</v>
      </c>
      <c r="P682">
        <f t="shared" si="43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0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1"/>
        <v>0.04</v>
      </c>
      <c r="P683">
        <f t="shared" si="43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0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1"/>
        <v>0.106</v>
      </c>
      <c r="P684">
        <f t="shared" si="43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0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1"/>
        <v>0.85142857142857142</v>
      </c>
      <c r="P685">
        <f t="shared" si="43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0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1"/>
        <v>7.4837500000000006</v>
      </c>
      <c r="P686">
        <f t="shared" si="43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0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1"/>
        <v>27.650000000000002</v>
      </c>
      <c r="P687">
        <f t="shared" si="43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0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1"/>
        <v>0</v>
      </c>
      <c r="P688" t="e">
        <f t="shared" si="43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0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1"/>
        <v>3.55</v>
      </c>
      <c r="P689">
        <f t="shared" si="43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0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1"/>
        <v>72.989999999999995</v>
      </c>
      <c r="P690">
        <f t="shared" si="43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0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1"/>
        <v>57.648750000000007</v>
      </c>
      <c r="P691">
        <f t="shared" si="43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0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1"/>
        <v>12.34</v>
      </c>
      <c r="P692">
        <f t="shared" si="43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0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1"/>
        <v>0.52</v>
      </c>
      <c r="P693">
        <f t="shared" si="43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0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1"/>
        <v>6.5299999999999994</v>
      </c>
      <c r="P694">
        <f t="shared" si="43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0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1"/>
        <v>35.338000000000001</v>
      </c>
      <c r="P695">
        <f t="shared" si="43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0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1"/>
        <v>0.39333333333333331</v>
      </c>
      <c r="P696">
        <f t="shared" si="43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0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1"/>
        <v>1.06</v>
      </c>
      <c r="P697">
        <f t="shared" si="43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0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1"/>
        <v>5.7142857142857147E-4</v>
      </c>
      <c r="P698">
        <f t="shared" si="43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0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1"/>
        <v>46.379999999999995</v>
      </c>
      <c r="P699">
        <f t="shared" si="43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0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1"/>
        <v>15.39</v>
      </c>
      <c r="P700">
        <f t="shared" si="43"/>
        <v>530.68965517241384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0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1"/>
        <v>82.422107692307705</v>
      </c>
      <c r="P701">
        <f t="shared" si="43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0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1"/>
        <v>2.6866666666666665</v>
      </c>
      <c r="P702">
        <f t="shared" si="43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0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1"/>
        <v>26.6</v>
      </c>
      <c r="P703">
        <f t="shared" si="43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0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1"/>
        <v>30.813400000000001</v>
      </c>
      <c r="P704">
        <f t="shared" si="43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0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1"/>
        <v>5.58</v>
      </c>
      <c r="P705">
        <f t="shared" si="43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0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1"/>
        <v>0.87454545454545463</v>
      </c>
      <c r="P706">
        <f t="shared" si="43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ref="T706:T769" si="44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5">(E707/D707)*100</f>
        <v>0.97699999999999987</v>
      </c>
      <c r="P707">
        <f t="shared" si="43"/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si="44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5"/>
        <v>0</v>
      </c>
      <c r="P708" t="e">
        <f t="shared" si="43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4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5"/>
        <v>78.927352941176466</v>
      </c>
      <c r="P709">
        <f t="shared" ref="P709:P772" si="47">(E709/L709)</f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4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5"/>
        <v>22.092500000000001</v>
      </c>
      <c r="P710">
        <f t="shared" si="47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4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5"/>
        <v>0.40666666666666662</v>
      </c>
      <c r="P711">
        <f t="shared" si="47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4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5"/>
        <v>0</v>
      </c>
      <c r="P712" t="e">
        <f t="shared" si="47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4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5"/>
        <v>33.790999999999997</v>
      </c>
      <c r="P713">
        <f t="shared" si="47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4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5"/>
        <v>0.21649484536082475</v>
      </c>
      <c r="P714">
        <f t="shared" si="47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4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5"/>
        <v>0.79600000000000004</v>
      </c>
      <c r="P715">
        <f t="shared" si="47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4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5"/>
        <v>14.993333333333334</v>
      </c>
      <c r="P716">
        <f t="shared" si="47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4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5"/>
        <v>5.0509090909090908</v>
      </c>
      <c r="P717">
        <f t="shared" si="47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4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5"/>
        <v>10.214285714285715</v>
      </c>
      <c r="P718">
        <f t="shared" si="47"/>
        <v>44.6875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4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5"/>
        <v>0.30499999999999999</v>
      </c>
      <c r="P719">
        <f t="shared" si="47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4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5"/>
        <v>0.75</v>
      </c>
      <c r="P720">
        <f t="shared" si="47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4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5"/>
        <v>1.2933333333333332</v>
      </c>
      <c r="P721">
        <f t="shared" si="47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4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5"/>
        <v>143.94736842105263</v>
      </c>
      <c r="P722">
        <f t="shared" si="47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4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5"/>
        <v>122.10975609756099</v>
      </c>
      <c r="P723">
        <f t="shared" si="47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4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5"/>
        <v>132.024</v>
      </c>
      <c r="P724">
        <f t="shared" si="47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4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5"/>
        <v>109.38000000000001</v>
      </c>
      <c r="P725">
        <f t="shared" si="47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4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5"/>
        <v>105.47157142857144</v>
      </c>
      <c r="P726">
        <f t="shared" si="47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4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5"/>
        <v>100.35000000000001</v>
      </c>
      <c r="P727">
        <f t="shared" si="47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4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5"/>
        <v>101.4</v>
      </c>
      <c r="P728">
        <f t="shared" si="47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4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5"/>
        <v>155.51428571428571</v>
      </c>
      <c r="P729">
        <f t="shared" si="47"/>
        <v>36.530201342281877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4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5"/>
        <v>105.566</v>
      </c>
      <c r="P730">
        <f t="shared" si="47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4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5"/>
        <v>130.65</v>
      </c>
      <c r="P731">
        <f t="shared" si="47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4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5"/>
        <v>132.19</v>
      </c>
      <c r="P732">
        <f t="shared" si="47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4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5"/>
        <v>126</v>
      </c>
      <c r="P733">
        <f t="shared" si="47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4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5"/>
        <v>160</v>
      </c>
      <c r="P734">
        <f t="shared" si="47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4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5"/>
        <v>120.48</v>
      </c>
      <c r="P735">
        <f t="shared" si="47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4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5"/>
        <v>125.52941176470588</v>
      </c>
      <c r="P736">
        <f t="shared" si="47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4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5"/>
        <v>114.40638297872341</v>
      </c>
      <c r="P737">
        <f t="shared" si="47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4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5"/>
        <v>315.13888888888891</v>
      </c>
      <c r="P738">
        <f t="shared" si="47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4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5"/>
        <v>122.39999999999999</v>
      </c>
      <c r="P739">
        <f t="shared" si="47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4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5"/>
        <v>106.73333333333332</v>
      </c>
      <c r="P740">
        <f t="shared" si="47"/>
        <v>39.048780487804876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4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5"/>
        <v>158.33333333333331</v>
      </c>
      <c r="P741">
        <f t="shared" si="47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4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5"/>
        <v>107.4</v>
      </c>
      <c r="P742">
        <f t="shared" si="47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4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5"/>
        <v>102.25999999999999</v>
      </c>
      <c r="P743">
        <f t="shared" si="47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4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5"/>
        <v>110.71428571428572</v>
      </c>
      <c r="P744">
        <f t="shared" si="47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4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5"/>
        <v>148</v>
      </c>
      <c r="P745">
        <f t="shared" si="47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4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5"/>
        <v>102.32000000000001</v>
      </c>
      <c r="P746">
        <f t="shared" si="47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4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5"/>
        <v>179.09909909909908</v>
      </c>
      <c r="P747">
        <f t="shared" si="47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4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5"/>
        <v>111.08135252761969</v>
      </c>
      <c r="P748">
        <f t="shared" si="47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4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5"/>
        <v>100.04285714285714</v>
      </c>
      <c r="P749">
        <f t="shared" si="47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4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5"/>
        <v>100.25</v>
      </c>
      <c r="P750">
        <f t="shared" si="47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4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5"/>
        <v>105.56</v>
      </c>
      <c r="P751">
        <f t="shared" si="47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4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5"/>
        <v>102.58775877587757</v>
      </c>
      <c r="P752">
        <f t="shared" si="47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4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5"/>
        <v>118.5</v>
      </c>
      <c r="P753">
        <f t="shared" si="47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4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5"/>
        <v>111.7</v>
      </c>
      <c r="P754">
        <f t="shared" si="47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4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5"/>
        <v>128</v>
      </c>
      <c r="P755">
        <f t="shared" si="47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4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5"/>
        <v>103.75000000000001</v>
      </c>
      <c r="P756">
        <f t="shared" si="47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4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5"/>
        <v>101.9076</v>
      </c>
      <c r="P757">
        <f t="shared" si="47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4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5"/>
        <v>117.71428571428571</v>
      </c>
      <c r="P758">
        <f t="shared" si="47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4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5"/>
        <v>238</v>
      </c>
      <c r="P759">
        <f t="shared" si="47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4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5"/>
        <v>102</v>
      </c>
      <c r="P760">
        <f t="shared" si="47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4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5"/>
        <v>101.92000000000002</v>
      </c>
      <c r="P761">
        <f t="shared" si="47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4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5"/>
        <v>0</v>
      </c>
      <c r="P762" t="e">
        <f t="shared" si="47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4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5"/>
        <v>4.7</v>
      </c>
      <c r="P763">
        <f t="shared" si="47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4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5"/>
        <v>0</v>
      </c>
      <c r="P764" t="e">
        <f t="shared" si="47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4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5"/>
        <v>0.11655011655011654</v>
      </c>
      <c r="P765">
        <f t="shared" si="47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4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5"/>
        <v>0</v>
      </c>
      <c r="P766" t="e">
        <f t="shared" si="47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4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5"/>
        <v>36.014285714285712</v>
      </c>
      <c r="P767">
        <f t="shared" si="47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4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5"/>
        <v>0</v>
      </c>
      <c r="P768" t="e">
        <f t="shared" si="47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4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5"/>
        <v>3.54</v>
      </c>
      <c r="P769">
        <f t="shared" si="47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4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5"/>
        <v>0</v>
      </c>
      <c r="P770" t="e">
        <f t="shared" si="47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ref="T770:T833" si="48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9">(E771/D771)*100</f>
        <v>41.4</v>
      </c>
      <c r="P771">
        <f t="shared" si="47"/>
        <v>31.846153846153847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si="48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9"/>
        <v>0</v>
      </c>
      <c r="P772" t="e">
        <f t="shared" si="47"/>
        <v>#DIV/0!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4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9"/>
        <v>2.6315789473684209E-2</v>
      </c>
      <c r="P773">
        <f t="shared" ref="P773:P836" si="51">(E773/L773)</f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4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9"/>
        <v>3.3333333333333335</v>
      </c>
      <c r="P774">
        <f t="shared" si="51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4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9"/>
        <v>0.85129023676509719</v>
      </c>
      <c r="P775">
        <f t="shared" si="51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4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9"/>
        <v>70.199999999999989</v>
      </c>
      <c r="P776">
        <f t="shared" si="51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4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9"/>
        <v>1.7000000000000002</v>
      </c>
      <c r="P777">
        <f t="shared" si="51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4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9"/>
        <v>51.4</v>
      </c>
      <c r="P778">
        <f t="shared" si="51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4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9"/>
        <v>0.70000000000000007</v>
      </c>
      <c r="P779">
        <f t="shared" si="51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4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9"/>
        <v>0.4</v>
      </c>
      <c r="P780">
        <f t="shared" si="51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4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9"/>
        <v>2.666666666666667</v>
      </c>
      <c r="P781">
        <f t="shared" si="51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4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9"/>
        <v>104</v>
      </c>
      <c r="P782">
        <f t="shared" si="51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4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9"/>
        <v>133.15375</v>
      </c>
      <c r="P783">
        <f t="shared" si="51"/>
        <v>42.609200000000001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4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9"/>
        <v>100</v>
      </c>
      <c r="P784">
        <f t="shared" si="51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4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9"/>
        <v>148.13333333333333</v>
      </c>
      <c r="P785">
        <f t="shared" si="51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4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9"/>
        <v>102.49999999999999</v>
      </c>
      <c r="P786">
        <f t="shared" si="51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4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9"/>
        <v>180.62799999999999</v>
      </c>
      <c r="P787">
        <f t="shared" si="51"/>
        <v>31.142758620689655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4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9"/>
        <v>142.79999999999998</v>
      </c>
      <c r="P788">
        <f t="shared" si="51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4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9"/>
        <v>114.16666666666666</v>
      </c>
      <c r="P789">
        <f t="shared" si="51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4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9"/>
        <v>203.505</v>
      </c>
      <c r="P790">
        <f t="shared" si="51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4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9"/>
        <v>109.41176470588236</v>
      </c>
      <c r="P791">
        <f t="shared" si="51"/>
        <v>132.85714285714286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4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9"/>
        <v>144.37459999999999</v>
      </c>
      <c r="P792">
        <f t="shared" si="51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4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9"/>
        <v>103.86666666666666</v>
      </c>
      <c r="P793">
        <f t="shared" si="51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4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9"/>
        <v>100.44440000000002</v>
      </c>
      <c r="P794">
        <f t="shared" si="51"/>
        <v>41.851833333333339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4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9"/>
        <v>102.77927272727271</v>
      </c>
      <c r="P795">
        <f t="shared" si="51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4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9"/>
        <v>105.31250000000001</v>
      </c>
      <c r="P796">
        <f t="shared" si="51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4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9"/>
        <v>111.78571428571429</v>
      </c>
      <c r="P797">
        <f t="shared" si="51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4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9"/>
        <v>101.35000000000001</v>
      </c>
      <c r="P798">
        <f t="shared" si="51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4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9"/>
        <v>107.53333333333333</v>
      </c>
      <c r="P799">
        <f t="shared" si="51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4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9"/>
        <v>114.88571428571429</v>
      </c>
      <c r="P800">
        <f t="shared" si="51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4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9"/>
        <v>100.02</v>
      </c>
      <c r="P801">
        <f t="shared" si="51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4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9"/>
        <v>152.13333333333335</v>
      </c>
      <c r="P802">
        <f t="shared" si="51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4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9"/>
        <v>111.52149999999999</v>
      </c>
      <c r="P803">
        <f t="shared" si="51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4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9"/>
        <v>101.33333333333334</v>
      </c>
      <c r="P804">
        <f t="shared" si="51"/>
        <v>81.066666666666663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4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9"/>
        <v>123.2608695652174</v>
      </c>
      <c r="P805">
        <f t="shared" si="51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4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9"/>
        <v>100</v>
      </c>
      <c r="P806">
        <f t="shared" si="51"/>
        <v>305.55555555555554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4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9"/>
        <v>105</v>
      </c>
      <c r="P807">
        <f t="shared" si="51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4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9"/>
        <v>104.4375</v>
      </c>
      <c r="P808">
        <f t="shared" si="51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4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9"/>
        <v>105.125</v>
      </c>
      <c r="P809">
        <f t="shared" si="51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4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9"/>
        <v>100</v>
      </c>
      <c r="P810">
        <f t="shared" si="51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4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9"/>
        <v>103.77499999999999</v>
      </c>
      <c r="P811">
        <f t="shared" si="51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4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9"/>
        <v>105</v>
      </c>
      <c r="P812">
        <f t="shared" si="51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4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9"/>
        <v>104</v>
      </c>
      <c r="P813">
        <f t="shared" si="51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4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9"/>
        <v>151.83333333333334</v>
      </c>
      <c r="P814">
        <f t="shared" si="51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4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9"/>
        <v>159.99600000000001</v>
      </c>
      <c r="P815">
        <f t="shared" si="51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4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9"/>
        <v>127.3</v>
      </c>
      <c r="P816">
        <f t="shared" si="51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4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9"/>
        <v>107</v>
      </c>
      <c r="P817">
        <f t="shared" si="51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4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9"/>
        <v>115.12214285714286</v>
      </c>
      <c r="P818">
        <f t="shared" si="51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4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9"/>
        <v>137.11066666666665</v>
      </c>
      <c r="P819">
        <f t="shared" si="51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4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9"/>
        <v>155.71428571428572</v>
      </c>
      <c r="P820">
        <f t="shared" si="51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4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9"/>
        <v>108.74999999999999</v>
      </c>
      <c r="P821">
        <f t="shared" si="51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4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9"/>
        <v>134.05000000000001</v>
      </c>
      <c r="P822">
        <f t="shared" si="51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4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9"/>
        <v>100</v>
      </c>
      <c r="P823">
        <f t="shared" si="51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4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9"/>
        <v>119.16666666666667</v>
      </c>
      <c r="P824">
        <f t="shared" si="51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4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9"/>
        <v>179.5</v>
      </c>
      <c r="P825">
        <f t="shared" si="51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4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9"/>
        <v>134.38124999999999</v>
      </c>
      <c r="P826">
        <f t="shared" si="51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4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9"/>
        <v>100.43200000000002</v>
      </c>
      <c r="P827">
        <f t="shared" si="51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4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9"/>
        <v>101.45454545454547</v>
      </c>
      <c r="P828">
        <f t="shared" si="51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4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9"/>
        <v>103.33333333333334</v>
      </c>
      <c r="P829">
        <f t="shared" si="51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4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9"/>
        <v>107</v>
      </c>
      <c r="P830">
        <f t="shared" si="51"/>
        <v>36.60526315789474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4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9"/>
        <v>104</v>
      </c>
      <c r="P831">
        <f t="shared" si="51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4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9"/>
        <v>107.83333333333334</v>
      </c>
      <c r="P832">
        <f t="shared" si="51"/>
        <v>60.65625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4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9"/>
        <v>233.33333333333334</v>
      </c>
      <c r="P833">
        <f t="shared" si="51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4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9"/>
        <v>100.60706666666665</v>
      </c>
      <c r="P834">
        <f t="shared" si="51"/>
        <v>97.993896103896105</v>
      </c>
      <c r="Q834" t="s">
        <v>8324</v>
      </c>
      <c r="R834" t="s">
        <v>8325</v>
      </c>
      <c r="S834" s="9">
        <f t="shared" si="50"/>
        <v>40869.675173611111</v>
      </c>
      <c r="T834" s="9">
        <f t="shared" ref="T834:T897" si="52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3">(E835/D835)*100</f>
        <v>101.66666666666666</v>
      </c>
      <c r="P835">
        <f t="shared" si="51"/>
        <v>148.78048780487805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si="52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3"/>
        <v>131.0181818181818</v>
      </c>
      <c r="P836">
        <f t="shared" si="51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3"/>
        <v>117.25000000000001</v>
      </c>
      <c r="P837">
        <f t="shared" ref="P837:P900" si="55">(E837/L837)</f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3"/>
        <v>100.93039999999999</v>
      </c>
      <c r="P838">
        <f t="shared" si="55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3"/>
        <v>121.8</v>
      </c>
      <c r="P839">
        <f t="shared" si="55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3"/>
        <v>145.4</v>
      </c>
      <c r="P840">
        <f t="shared" si="55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3"/>
        <v>116.61660000000001</v>
      </c>
      <c r="P841">
        <f t="shared" si="55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3"/>
        <v>120.4166</v>
      </c>
      <c r="P842">
        <f t="shared" si="55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3"/>
        <v>101.32000000000001</v>
      </c>
      <c r="P843">
        <f t="shared" si="55"/>
        <v>53.893617021276597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3"/>
        <v>104.32</v>
      </c>
      <c r="P844">
        <f t="shared" si="55"/>
        <v>66.871794871794876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3"/>
        <v>267.13333333333333</v>
      </c>
      <c r="P845">
        <f t="shared" si="55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3"/>
        <v>194.13333333333333</v>
      </c>
      <c r="P846">
        <f t="shared" si="55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3"/>
        <v>120.3802</v>
      </c>
      <c r="P847">
        <f t="shared" si="55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3"/>
        <v>122.00090909090908</v>
      </c>
      <c r="P848">
        <f t="shared" si="55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3"/>
        <v>100</v>
      </c>
      <c r="P849">
        <f t="shared" si="55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3"/>
        <v>100</v>
      </c>
      <c r="P850">
        <f t="shared" si="55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3"/>
        <v>119.9</v>
      </c>
      <c r="P851">
        <f t="shared" si="55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3"/>
        <v>155.17499999999998</v>
      </c>
      <c r="P852">
        <f t="shared" si="55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3"/>
        <v>130.44999999999999</v>
      </c>
      <c r="P853">
        <f t="shared" si="55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3"/>
        <v>104.97142857142859</v>
      </c>
      <c r="P854">
        <f t="shared" si="55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3"/>
        <v>100</v>
      </c>
      <c r="P855">
        <f t="shared" si="55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3"/>
        <v>118.2205035971223</v>
      </c>
      <c r="P856">
        <f t="shared" si="55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3"/>
        <v>103.44827586206897</v>
      </c>
      <c r="P857">
        <f t="shared" si="55"/>
        <v>31.914893617021278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3"/>
        <v>218.00000000000003</v>
      </c>
      <c r="P858">
        <f t="shared" si="55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3"/>
        <v>100</v>
      </c>
      <c r="P859">
        <f t="shared" si="55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3"/>
        <v>144.00583333333333</v>
      </c>
      <c r="P860">
        <f t="shared" si="55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3"/>
        <v>104.67500000000001</v>
      </c>
      <c r="P861">
        <f t="shared" si="55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3"/>
        <v>18.142857142857142</v>
      </c>
      <c r="P862">
        <f t="shared" si="55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3"/>
        <v>2.2444444444444445</v>
      </c>
      <c r="P863">
        <f t="shared" si="55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3"/>
        <v>0.33999999999999997</v>
      </c>
      <c r="P864">
        <f t="shared" si="55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3"/>
        <v>4.5</v>
      </c>
      <c r="P865">
        <f t="shared" si="55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3"/>
        <v>41.53846153846154</v>
      </c>
      <c r="P866">
        <f t="shared" si="55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3"/>
        <v>2.0454545454545454</v>
      </c>
      <c r="P867">
        <f t="shared" si="55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3"/>
        <v>18.285714285714285</v>
      </c>
      <c r="P868">
        <f t="shared" si="55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3"/>
        <v>24.02</v>
      </c>
      <c r="P869">
        <f t="shared" si="55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3"/>
        <v>0.1111111111111111</v>
      </c>
      <c r="P870">
        <f t="shared" si="55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3"/>
        <v>11.818181818181818</v>
      </c>
      <c r="P871">
        <f t="shared" si="55"/>
        <v>346.66666666666669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3"/>
        <v>0.31</v>
      </c>
      <c r="P872">
        <f t="shared" si="55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3"/>
        <v>5.416666666666667</v>
      </c>
      <c r="P873">
        <f t="shared" si="55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3"/>
        <v>0.8125</v>
      </c>
      <c r="P874">
        <f t="shared" si="55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3"/>
        <v>1.2857142857142856</v>
      </c>
      <c r="P875">
        <f t="shared" si="55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3"/>
        <v>24.333333333333336</v>
      </c>
      <c r="P876">
        <f t="shared" si="55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3"/>
        <v>0</v>
      </c>
      <c r="P877" t="e">
        <f t="shared" si="55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3"/>
        <v>40.799492385786799</v>
      </c>
      <c r="P878">
        <f t="shared" si="55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3"/>
        <v>67.55</v>
      </c>
      <c r="P879">
        <f t="shared" si="55"/>
        <v>46.586206896551722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3"/>
        <v>1.3</v>
      </c>
      <c r="P880">
        <f t="shared" si="55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3"/>
        <v>30.666666666666664</v>
      </c>
      <c r="P881">
        <f t="shared" si="55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3"/>
        <v>2.9894179894179893</v>
      </c>
      <c r="P882">
        <f t="shared" si="55"/>
        <v>14.125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3"/>
        <v>0.8</v>
      </c>
      <c r="P883">
        <f t="shared" si="55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3"/>
        <v>20.133333333333333</v>
      </c>
      <c r="P884">
        <f t="shared" si="55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3"/>
        <v>40.020000000000003</v>
      </c>
      <c r="P885">
        <f t="shared" si="55"/>
        <v>83.375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3"/>
        <v>1</v>
      </c>
      <c r="P886">
        <f t="shared" si="55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3"/>
        <v>75</v>
      </c>
      <c r="P887">
        <f t="shared" si="55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3"/>
        <v>41</v>
      </c>
      <c r="P888">
        <f t="shared" si="55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3"/>
        <v>0</v>
      </c>
      <c r="P889" t="e">
        <f t="shared" si="55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3"/>
        <v>7.1999999999999993</v>
      </c>
      <c r="P890">
        <f t="shared" si="55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3"/>
        <v>9.4412800000000008</v>
      </c>
      <c r="P891">
        <f t="shared" si="55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3"/>
        <v>4.1666666666666661</v>
      </c>
      <c r="P892">
        <f t="shared" si="55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3"/>
        <v>3.25</v>
      </c>
      <c r="P893">
        <f t="shared" si="55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3"/>
        <v>40.75</v>
      </c>
      <c r="P894">
        <f t="shared" si="55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3"/>
        <v>10</v>
      </c>
      <c r="P895">
        <f t="shared" si="55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3"/>
        <v>39.17</v>
      </c>
      <c r="P896">
        <f t="shared" si="55"/>
        <v>147.81132075471697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3"/>
        <v>2.4375</v>
      </c>
      <c r="P897">
        <f t="shared" si="55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3"/>
        <v>40</v>
      </c>
      <c r="P898">
        <f t="shared" si="55"/>
        <v>44.444444444444443</v>
      </c>
      <c r="Q898" t="s">
        <v>8324</v>
      </c>
      <c r="R898" t="s">
        <v>8328</v>
      </c>
      <c r="S898" s="9">
        <f t="shared" si="54"/>
        <v>42218.872986111113</v>
      </c>
      <c r="T898" s="9">
        <f t="shared" ref="T898:T961" si="56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7">(E899/D899)*100</f>
        <v>0</v>
      </c>
      <c r="P899" t="e">
        <f t="shared" si="55"/>
        <v>#DIV/0!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si="56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7"/>
        <v>2.8000000000000003</v>
      </c>
      <c r="P900">
        <f t="shared" si="55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6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7"/>
        <v>37.333333333333336</v>
      </c>
      <c r="P901">
        <f t="shared" ref="P901:P964" si="59">(E901/L901)</f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6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7"/>
        <v>0.42</v>
      </c>
      <c r="P902">
        <f t="shared" si="59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6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7"/>
        <v>0</v>
      </c>
      <c r="P903" t="e">
        <f t="shared" si="59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6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7"/>
        <v>0.3</v>
      </c>
      <c r="P904">
        <f t="shared" si="59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6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7"/>
        <v>3.2</v>
      </c>
      <c r="P905">
        <f t="shared" si="59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6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7"/>
        <v>0.30199999999999999</v>
      </c>
      <c r="P906">
        <f t="shared" si="59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6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7"/>
        <v>3.0153846153846153</v>
      </c>
      <c r="P907">
        <f t="shared" si="59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6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7"/>
        <v>0</v>
      </c>
      <c r="P908" t="e">
        <f t="shared" si="59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6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7"/>
        <v>0</v>
      </c>
      <c r="P909" t="e">
        <f t="shared" si="59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6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7"/>
        <v>0</v>
      </c>
      <c r="P910" t="e">
        <f t="shared" si="59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6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7"/>
        <v>3.25</v>
      </c>
      <c r="P911">
        <f t="shared" si="59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6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7"/>
        <v>22.363636363636363</v>
      </c>
      <c r="P912">
        <f t="shared" si="59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6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7"/>
        <v>0</v>
      </c>
      <c r="P913" t="e">
        <f t="shared" si="59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6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7"/>
        <v>0.85714285714285721</v>
      </c>
      <c r="P914">
        <f t="shared" si="59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6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7"/>
        <v>6.6066666666666665</v>
      </c>
      <c r="P915">
        <f t="shared" si="59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6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7"/>
        <v>0</v>
      </c>
      <c r="P916" t="e">
        <f t="shared" si="59"/>
        <v>#DIV/0!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6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7"/>
        <v>5.7692307692307692</v>
      </c>
      <c r="P917">
        <f t="shared" si="59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6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7"/>
        <v>0</v>
      </c>
      <c r="P918" t="e">
        <f t="shared" si="59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6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7"/>
        <v>0.6</v>
      </c>
      <c r="P919">
        <f t="shared" si="59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6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7"/>
        <v>5.0256410256410255</v>
      </c>
      <c r="P920">
        <f t="shared" si="59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6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7"/>
        <v>0.5</v>
      </c>
      <c r="P921">
        <f t="shared" si="59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6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7"/>
        <v>0</v>
      </c>
      <c r="P922" t="e">
        <f t="shared" si="59"/>
        <v>#DIV/0!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6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7"/>
        <v>30.9</v>
      </c>
      <c r="P923">
        <f t="shared" si="59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6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7"/>
        <v>21.037037037037038</v>
      </c>
      <c r="P924">
        <f t="shared" si="59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6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7"/>
        <v>2.1999999999999997</v>
      </c>
      <c r="P925">
        <f t="shared" si="59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6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7"/>
        <v>10.9</v>
      </c>
      <c r="P926">
        <f t="shared" si="59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6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7"/>
        <v>2.666666666666667</v>
      </c>
      <c r="P927">
        <f t="shared" si="59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6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7"/>
        <v>0</v>
      </c>
      <c r="P928" t="e">
        <f t="shared" si="59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6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7"/>
        <v>0</v>
      </c>
      <c r="P929" t="e">
        <f t="shared" si="59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6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7"/>
        <v>10.86206896551724</v>
      </c>
      <c r="P930">
        <f t="shared" si="59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6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7"/>
        <v>0</v>
      </c>
      <c r="P931" t="e">
        <f t="shared" si="59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6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7"/>
        <v>38.333333333333336</v>
      </c>
      <c r="P932">
        <f t="shared" si="59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6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7"/>
        <v>6.5500000000000007</v>
      </c>
      <c r="P933">
        <f t="shared" si="59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6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7"/>
        <v>14.536842105263158</v>
      </c>
      <c r="P934">
        <f t="shared" si="59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6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7"/>
        <v>6</v>
      </c>
      <c r="P935">
        <f t="shared" si="59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6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7"/>
        <v>30.4</v>
      </c>
      <c r="P936">
        <f t="shared" si="59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6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7"/>
        <v>1.4285714285714286</v>
      </c>
      <c r="P937">
        <f t="shared" si="59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6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7"/>
        <v>0</v>
      </c>
      <c r="P938" t="e">
        <f t="shared" si="59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6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7"/>
        <v>1.1428571428571428</v>
      </c>
      <c r="P939">
        <f t="shared" si="59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6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7"/>
        <v>0.35714285714285715</v>
      </c>
      <c r="P940">
        <f t="shared" si="59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6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7"/>
        <v>1.4545454545454546</v>
      </c>
      <c r="P941">
        <f t="shared" si="59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6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7"/>
        <v>17.155555555555555</v>
      </c>
      <c r="P942">
        <f t="shared" si="59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6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7"/>
        <v>2.3220000000000001</v>
      </c>
      <c r="P943">
        <f t="shared" si="59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6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7"/>
        <v>8.9066666666666663</v>
      </c>
      <c r="P944">
        <f t="shared" si="59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6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7"/>
        <v>9.6333333333333346</v>
      </c>
      <c r="P945">
        <f t="shared" si="59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6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7"/>
        <v>13.325999999999999</v>
      </c>
      <c r="P946">
        <f t="shared" si="59"/>
        <v>69.40625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6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7"/>
        <v>2.484</v>
      </c>
      <c r="P947">
        <f t="shared" si="59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6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7"/>
        <v>1.9066666666666665</v>
      </c>
      <c r="P948">
        <f t="shared" si="59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6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7"/>
        <v>0</v>
      </c>
      <c r="P949" t="e">
        <f t="shared" si="59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6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7"/>
        <v>12</v>
      </c>
      <c r="P950">
        <f t="shared" si="59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6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7"/>
        <v>1.365</v>
      </c>
      <c r="P951">
        <f t="shared" si="59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6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7"/>
        <v>28.04</v>
      </c>
      <c r="P952">
        <f t="shared" si="59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6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7"/>
        <v>38.39</v>
      </c>
      <c r="P953">
        <f t="shared" si="59"/>
        <v>158.63636363636363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6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7"/>
        <v>39.942857142857143</v>
      </c>
      <c r="P954">
        <f t="shared" si="59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6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7"/>
        <v>0.84</v>
      </c>
      <c r="P955">
        <f t="shared" si="59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6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7"/>
        <v>43.406666666666666</v>
      </c>
      <c r="P956">
        <f t="shared" si="59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6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7"/>
        <v>5.6613333333333333</v>
      </c>
      <c r="P957">
        <f t="shared" si="59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6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7"/>
        <v>1.722</v>
      </c>
      <c r="P958">
        <f t="shared" si="59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6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7"/>
        <v>1.9416666666666664</v>
      </c>
      <c r="P959">
        <f t="shared" si="59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6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7"/>
        <v>11.328275684711327</v>
      </c>
      <c r="P960">
        <f t="shared" si="59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6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7"/>
        <v>38.86</v>
      </c>
      <c r="P961">
        <f t="shared" si="59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6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7"/>
        <v>46.100628930817614</v>
      </c>
      <c r="P962">
        <f t="shared" si="59"/>
        <v>136.46276595744681</v>
      </c>
      <c r="Q962" t="s">
        <v>8318</v>
      </c>
      <c r="R962" t="s">
        <v>8320</v>
      </c>
      <c r="S962" s="9">
        <f t="shared" si="58"/>
        <v>42766.626793981486</v>
      </c>
      <c r="T962" s="9">
        <f t="shared" ref="T962:T1025" si="60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1">(E963/D963)*100</f>
        <v>42.188421052631583</v>
      </c>
      <c r="P963">
        <f t="shared" si="59"/>
        <v>364.35454545454547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si="60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1"/>
        <v>28.48</v>
      </c>
      <c r="P964">
        <f t="shared" si="59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0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1"/>
        <v>1.077142857142857</v>
      </c>
      <c r="P965">
        <f t="shared" ref="P965:P1028" si="63">(E965/L965)</f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0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1"/>
        <v>0.79909090909090907</v>
      </c>
      <c r="P966">
        <f t="shared" si="63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0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1"/>
        <v>1.1919999999999999</v>
      </c>
      <c r="P967">
        <f t="shared" si="63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0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1"/>
        <v>14.799999999999999</v>
      </c>
      <c r="P968">
        <f t="shared" si="63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0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1"/>
        <v>17.810000000000002</v>
      </c>
      <c r="P969">
        <f t="shared" si="63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0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1"/>
        <v>1.325</v>
      </c>
      <c r="P970">
        <f t="shared" si="63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0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1"/>
        <v>46.666666666666664</v>
      </c>
      <c r="P971">
        <f t="shared" si="63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0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1"/>
        <v>45.92</v>
      </c>
      <c r="P972">
        <f t="shared" si="63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0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1"/>
        <v>0.22599999999999998</v>
      </c>
      <c r="P973">
        <f t="shared" si="63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0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1"/>
        <v>34.625</v>
      </c>
      <c r="P974">
        <f t="shared" si="63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0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1"/>
        <v>2.0549999999999997</v>
      </c>
      <c r="P975">
        <f t="shared" si="63"/>
        <v>51.375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0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1"/>
        <v>0.55999999999999994</v>
      </c>
      <c r="P976">
        <f t="shared" si="63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0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1"/>
        <v>2.6069999999999998</v>
      </c>
      <c r="P977">
        <f t="shared" si="63"/>
        <v>108.625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0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1"/>
        <v>1.9259999999999999</v>
      </c>
      <c r="P978">
        <f t="shared" si="63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0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1"/>
        <v>33.666666666666664</v>
      </c>
      <c r="P979">
        <f t="shared" si="63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0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1"/>
        <v>56.263267182990241</v>
      </c>
      <c r="P980">
        <f t="shared" si="63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0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1"/>
        <v>82.817599999999999</v>
      </c>
      <c r="P981">
        <f t="shared" si="63"/>
        <v>301.93916666666667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0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1"/>
        <v>14.860000000000001</v>
      </c>
      <c r="P982">
        <f t="shared" si="63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0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1"/>
        <v>1.2375123751237513E-2</v>
      </c>
      <c r="P983">
        <f t="shared" si="63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0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1"/>
        <v>1.7142857142857144E-2</v>
      </c>
      <c r="P984">
        <f t="shared" si="63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0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1"/>
        <v>29.506136117214709</v>
      </c>
      <c r="P985">
        <f t="shared" si="63"/>
        <v>171.79329608938548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0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1"/>
        <v>1.06</v>
      </c>
      <c r="P986">
        <f t="shared" si="63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0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1"/>
        <v>6.293333333333333</v>
      </c>
      <c r="P987">
        <f t="shared" si="63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0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1"/>
        <v>12.75</v>
      </c>
      <c r="P988">
        <f t="shared" si="63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0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1"/>
        <v>13.22</v>
      </c>
      <c r="P989">
        <f t="shared" si="63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0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1"/>
        <v>0</v>
      </c>
      <c r="P990" t="e">
        <f t="shared" si="63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0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1"/>
        <v>16.77</v>
      </c>
      <c r="P991">
        <f t="shared" si="63"/>
        <v>52.40625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0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1"/>
        <v>0.104</v>
      </c>
      <c r="P992">
        <f t="shared" si="63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0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1"/>
        <v>4.24</v>
      </c>
      <c r="P993">
        <f t="shared" si="63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0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1"/>
        <v>0.46699999999999997</v>
      </c>
      <c r="P994">
        <f t="shared" si="63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0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1"/>
        <v>25.087142857142858</v>
      </c>
      <c r="P995">
        <f t="shared" si="63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0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1"/>
        <v>2.3345000000000002</v>
      </c>
      <c r="P996">
        <f t="shared" si="63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0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1"/>
        <v>7.26</v>
      </c>
      <c r="P997">
        <f t="shared" si="63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0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1"/>
        <v>1.625</v>
      </c>
      <c r="P998">
        <f t="shared" si="63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0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1"/>
        <v>1.3</v>
      </c>
      <c r="P999">
        <f t="shared" si="63"/>
        <v>8.125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0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1"/>
        <v>58.558333333333337</v>
      </c>
      <c r="P1000">
        <f t="shared" si="63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0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1"/>
        <v>7.7886666666666677</v>
      </c>
      <c r="P1001">
        <f t="shared" si="63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0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1"/>
        <v>2.2157147647256061</v>
      </c>
      <c r="P1002">
        <f t="shared" si="63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0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1"/>
        <v>104</v>
      </c>
      <c r="P1003">
        <f t="shared" si="63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0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1"/>
        <v>29.6029602960296</v>
      </c>
      <c r="P1004">
        <f t="shared" si="63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0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1"/>
        <v>16.055</v>
      </c>
      <c r="P1005">
        <f t="shared" si="63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0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1"/>
        <v>82.207999999999998</v>
      </c>
      <c r="P1006">
        <f t="shared" si="63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0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1"/>
        <v>75.051000000000002</v>
      </c>
      <c r="P1007">
        <f t="shared" si="63"/>
        <v>932.31055900621118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0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1"/>
        <v>5.8500000000000005</v>
      </c>
      <c r="P1008">
        <f t="shared" si="63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0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1"/>
        <v>44.32</v>
      </c>
      <c r="P1009">
        <f t="shared" si="63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0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1"/>
        <v>0.26737967914438499</v>
      </c>
      <c r="P1010">
        <f t="shared" si="63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0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1"/>
        <v>13.13</v>
      </c>
      <c r="P1011">
        <f t="shared" si="63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0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1"/>
        <v>0.19088937093275488</v>
      </c>
      <c r="P1012">
        <f t="shared" si="63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0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1"/>
        <v>0.375</v>
      </c>
      <c r="P1013">
        <f t="shared" si="63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0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1"/>
        <v>21535.021000000001</v>
      </c>
      <c r="P1014">
        <f t="shared" si="63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0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1"/>
        <v>34.527999999999999</v>
      </c>
      <c r="P1015">
        <f t="shared" si="63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0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1"/>
        <v>30.599999999999998</v>
      </c>
      <c r="P1016">
        <f t="shared" si="63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0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1"/>
        <v>2.666666666666667</v>
      </c>
      <c r="P1017">
        <f t="shared" si="63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0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1"/>
        <v>2.8420000000000001</v>
      </c>
      <c r="P1018">
        <f t="shared" si="63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0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1"/>
        <v>22.878799999999998</v>
      </c>
      <c r="P1019">
        <f t="shared" si="63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0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1"/>
        <v>3.105</v>
      </c>
      <c r="P1020">
        <f t="shared" si="63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0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1"/>
        <v>47.333333333333336</v>
      </c>
      <c r="P1021">
        <f t="shared" si="63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0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1"/>
        <v>205.54838709677421</v>
      </c>
      <c r="P1022">
        <f t="shared" si="63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0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1"/>
        <v>351.80366666666669</v>
      </c>
      <c r="P1023">
        <f t="shared" si="63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0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1"/>
        <v>114.9</v>
      </c>
      <c r="P1024">
        <f t="shared" si="63"/>
        <v>31.054054054054053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0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1"/>
        <v>237.15</v>
      </c>
      <c r="P1025">
        <f t="shared" si="63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0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1"/>
        <v>118.63774999999998</v>
      </c>
      <c r="P1026">
        <f t="shared" si="63"/>
        <v>388.9762295081967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ref="T1026:T1089" si="64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5">(E1027/D1027)*100</f>
        <v>109.92831428571431</v>
      </c>
      <c r="P1027">
        <f t="shared" si="63"/>
        <v>71.848571428571432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si="64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5"/>
        <v>100.00828571428571</v>
      </c>
      <c r="P1028">
        <f t="shared" si="63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5"/>
        <v>103.09292094387415</v>
      </c>
      <c r="P1029">
        <f t="shared" ref="P1029:P1092" si="67">(E1029/L1029)</f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5"/>
        <v>117.27000000000001</v>
      </c>
      <c r="P1030">
        <f t="shared" si="67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5"/>
        <v>111.75999999999999</v>
      </c>
      <c r="P1031">
        <f t="shared" si="67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5"/>
        <v>342.09999999999997</v>
      </c>
      <c r="P1032">
        <f t="shared" si="67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5"/>
        <v>107.4</v>
      </c>
      <c r="P1033">
        <f t="shared" si="67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5"/>
        <v>108.49703703703703</v>
      </c>
      <c r="P1034">
        <f t="shared" si="67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5"/>
        <v>102.86144578313252</v>
      </c>
      <c r="P1035">
        <f t="shared" si="67"/>
        <v>50.592592592592595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5"/>
        <v>130.0018</v>
      </c>
      <c r="P1036">
        <f t="shared" si="67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5"/>
        <v>107.65217391304347</v>
      </c>
      <c r="P1037">
        <f t="shared" si="67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5"/>
        <v>112.36044444444444</v>
      </c>
      <c r="P1038">
        <f t="shared" si="67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5"/>
        <v>102.1</v>
      </c>
      <c r="P1039">
        <f t="shared" si="67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5"/>
        <v>145.33333333333334</v>
      </c>
      <c r="P1040">
        <f t="shared" si="67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5"/>
        <v>128.19999999999999</v>
      </c>
      <c r="P1041">
        <f t="shared" si="67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5"/>
        <v>0.29411764705882354</v>
      </c>
      <c r="P1042">
        <f t="shared" si="67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5"/>
        <v>0</v>
      </c>
      <c r="P1043" t="e">
        <f t="shared" si="67"/>
        <v>#DIV/0!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5"/>
        <v>1.5384615384615385</v>
      </c>
      <c r="P1044">
        <f t="shared" si="67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5"/>
        <v>8.5370000000000008</v>
      </c>
      <c r="P1045">
        <f t="shared" si="67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5"/>
        <v>8.5714285714285715E-2</v>
      </c>
      <c r="P1046">
        <f t="shared" si="67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5"/>
        <v>2.6599999999999997</v>
      </c>
      <c r="P1047">
        <f t="shared" si="67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5"/>
        <v>0</v>
      </c>
      <c r="P1048" t="e">
        <f t="shared" si="67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5"/>
        <v>0.05</v>
      </c>
      <c r="P1049">
        <f t="shared" si="67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5"/>
        <v>1.4133333333333333</v>
      </c>
      <c r="P1050">
        <f t="shared" si="67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5"/>
        <v>0</v>
      </c>
      <c r="P1051" t="e">
        <f t="shared" si="67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5"/>
        <v>0</v>
      </c>
      <c r="P1052" t="e">
        <f t="shared" si="67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5"/>
        <v>0</v>
      </c>
      <c r="P1053" t="e">
        <f t="shared" si="67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5"/>
        <v>0</v>
      </c>
      <c r="P1054" t="e">
        <f t="shared" si="67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5"/>
        <v>1</v>
      </c>
      <c r="P1055">
        <f t="shared" si="67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5"/>
        <v>0</v>
      </c>
      <c r="P1056" t="e">
        <f t="shared" si="67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5"/>
        <v>0</v>
      </c>
      <c r="P1057" t="e">
        <f t="shared" si="67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5"/>
        <v>0</v>
      </c>
      <c r="P1058" t="e">
        <f t="shared" si="67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5"/>
        <v>0</v>
      </c>
      <c r="P1059" t="e">
        <f t="shared" si="67"/>
        <v>#DIV/0!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5"/>
        <v>0</v>
      </c>
      <c r="P1060" t="e">
        <f t="shared" si="67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5"/>
        <v>0</v>
      </c>
      <c r="P1061" t="e">
        <f t="shared" si="67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5"/>
        <v>1</v>
      </c>
      <c r="P1062">
        <f t="shared" si="67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5"/>
        <v>0</v>
      </c>
      <c r="P1063" t="e">
        <f t="shared" si="67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5"/>
        <v>95.477386934673376</v>
      </c>
      <c r="P1064">
        <f t="shared" si="67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5"/>
        <v>0</v>
      </c>
      <c r="P1065" t="e">
        <f t="shared" si="67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5"/>
        <v>8.974444444444444</v>
      </c>
      <c r="P1066">
        <f t="shared" si="67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5"/>
        <v>2.7</v>
      </c>
      <c r="P1067">
        <f t="shared" si="67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5"/>
        <v>3.3673333333333333</v>
      </c>
      <c r="P1068">
        <f t="shared" si="67"/>
        <v>34.128378378378379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5"/>
        <v>26</v>
      </c>
      <c r="P1069">
        <f t="shared" si="67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5"/>
        <v>0.15</v>
      </c>
      <c r="P1070">
        <f t="shared" si="67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5"/>
        <v>38.636363636363633</v>
      </c>
      <c r="P1071">
        <f t="shared" si="67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5"/>
        <v>0.70000000000000007</v>
      </c>
      <c r="P1072">
        <f t="shared" si="67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5"/>
        <v>0</v>
      </c>
      <c r="P1073" t="e">
        <f t="shared" si="67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5"/>
        <v>6.8000000000000005E-2</v>
      </c>
      <c r="P1074">
        <f t="shared" si="67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5"/>
        <v>1.3333333333333335</v>
      </c>
      <c r="P1075">
        <f t="shared" si="67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5"/>
        <v>6.3092592592592585</v>
      </c>
      <c r="P1076">
        <f t="shared" si="67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5"/>
        <v>4.5</v>
      </c>
      <c r="P1077">
        <f t="shared" si="67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5"/>
        <v>62.765333333333331</v>
      </c>
      <c r="P1078">
        <f t="shared" si="67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5"/>
        <v>29.376000000000001</v>
      </c>
      <c r="P1079">
        <f t="shared" si="67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5"/>
        <v>7.5</v>
      </c>
      <c r="P1080">
        <f t="shared" si="67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5"/>
        <v>2.6076923076923078</v>
      </c>
      <c r="P1081">
        <f t="shared" si="67"/>
        <v>37.666666666666664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5"/>
        <v>9.1050000000000004</v>
      </c>
      <c r="P1082">
        <f t="shared" si="67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5"/>
        <v>1.7647058823529412E-2</v>
      </c>
      <c r="P1083">
        <f t="shared" si="67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5"/>
        <v>0.55999999999999994</v>
      </c>
      <c r="P1084">
        <f t="shared" si="67"/>
        <v>18.666666666666668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5"/>
        <v>0.82000000000000006</v>
      </c>
      <c r="P1085">
        <f t="shared" si="67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5"/>
        <v>0</v>
      </c>
      <c r="P1086" t="e">
        <f t="shared" si="67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5"/>
        <v>3.42</v>
      </c>
      <c r="P1087">
        <f t="shared" si="67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5"/>
        <v>8.3333333333333343E-2</v>
      </c>
      <c r="P1088">
        <f t="shared" si="67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5"/>
        <v>0</v>
      </c>
      <c r="P1089" t="e">
        <f t="shared" si="67"/>
        <v>#DIV/0!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5"/>
        <v>14.182977777777777</v>
      </c>
      <c r="P1090">
        <f t="shared" si="67"/>
        <v>43.41727891156463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ref="T1090:T1153" si="68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9">(E1091/D1091)*100</f>
        <v>7.8266666666666662</v>
      </c>
      <c r="P1091">
        <f t="shared" si="67"/>
        <v>23.959183673469386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si="68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9"/>
        <v>3.8464497269020695E-2</v>
      </c>
      <c r="P1092">
        <f t="shared" si="67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68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9"/>
        <v>12.5</v>
      </c>
      <c r="P1093">
        <f t="shared" ref="P1093:P1156" si="71">(E1093/L1093)</f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68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9"/>
        <v>1.05</v>
      </c>
      <c r="P1094">
        <f t="shared" si="71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68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9"/>
        <v>14.083333333333334</v>
      </c>
      <c r="P1095">
        <f t="shared" si="71"/>
        <v>10.5625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68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9"/>
        <v>18.300055555555556</v>
      </c>
      <c r="P1096">
        <f t="shared" si="71"/>
        <v>122.00037037037038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68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9"/>
        <v>5.0347999999999997</v>
      </c>
      <c r="P1097">
        <f t="shared" si="71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68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9"/>
        <v>17.933333333333334</v>
      </c>
      <c r="P1098">
        <f t="shared" si="71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68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9"/>
        <v>4.7E-2</v>
      </c>
      <c r="P1099">
        <f t="shared" si="71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68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9"/>
        <v>7.2120000000000006</v>
      </c>
      <c r="P1100">
        <f t="shared" si="71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68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9"/>
        <v>0.5</v>
      </c>
      <c r="P1101">
        <f t="shared" si="71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68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9"/>
        <v>2.5</v>
      </c>
      <c r="P1102">
        <f t="shared" si="71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68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9"/>
        <v>4.1000000000000002E-2</v>
      </c>
      <c r="P1103">
        <f t="shared" si="71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68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9"/>
        <v>5.3125</v>
      </c>
      <c r="P1104">
        <f t="shared" si="71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68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9"/>
        <v>1.6199999999999999</v>
      </c>
      <c r="P1105">
        <f t="shared" si="71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68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9"/>
        <v>4.9516666666666671</v>
      </c>
      <c r="P1106">
        <f t="shared" si="71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68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9"/>
        <v>0.159</v>
      </c>
      <c r="P1107">
        <f t="shared" si="71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68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9"/>
        <v>41.25</v>
      </c>
      <c r="P1108">
        <f t="shared" si="71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68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9"/>
        <v>0</v>
      </c>
      <c r="P1109" t="e">
        <f t="shared" si="71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68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9"/>
        <v>2.93</v>
      </c>
      <c r="P1110">
        <f t="shared" si="71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68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9"/>
        <v>0.44999999999999996</v>
      </c>
      <c r="P1111">
        <f t="shared" si="71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68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9"/>
        <v>0.51</v>
      </c>
      <c r="P1112">
        <f t="shared" si="71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68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9"/>
        <v>0.04</v>
      </c>
      <c r="P1113">
        <f t="shared" si="71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68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9"/>
        <v>35.537409090909087</v>
      </c>
      <c r="P1114">
        <f t="shared" si="71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68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9"/>
        <v>0.5</v>
      </c>
      <c r="P1115">
        <f t="shared" si="71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68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9"/>
        <v>0.16666666666666669</v>
      </c>
      <c r="P1116">
        <f t="shared" si="71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68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9"/>
        <v>0.13250000000000001</v>
      </c>
      <c r="P1117">
        <f t="shared" si="71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68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9"/>
        <v>3.5704000000000007E-2</v>
      </c>
      <c r="P1118">
        <f t="shared" si="71"/>
        <v>17.852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68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9"/>
        <v>8.3000000000000007</v>
      </c>
      <c r="P1119">
        <f t="shared" si="71"/>
        <v>10.375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68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9"/>
        <v>2.4222222222222221</v>
      </c>
      <c r="P1120">
        <f t="shared" si="71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68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9"/>
        <v>0.23809523809523811</v>
      </c>
      <c r="P1121">
        <f t="shared" si="71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68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9"/>
        <v>0</v>
      </c>
      <c r="P1122" t="e">
        <f t="shared" si="71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68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9"/>
        <v>1.1599999999999999E-2</v>
      </c>
      <c r="P1123">
        <f t="shared" si="71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68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9"/>
        <v>0</v>
      </c>
      <c r="P1124" t="e">
        <f t="shared" si="71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68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9"/>
        <v>0.22</v>
      </c>
      <c r="P1125">
        <f t="shared" si="71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68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9"/>
        <v>0.47222222222222221</v>
      </c>
      <c r="P1126">
        <f t="shared" si="71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68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9"/>
        <v>0</v>
      </c>
      <c r="P1127" t="e">
        <f t="shared" si="71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68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9"/>
        <v>0.5</v>
      </c>
      <c r="P1128">
        <f t="shared" si="71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68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9"/>
        <v>1.6714285714285713</v>
      </c>
      <c r="P1129">
        <f t="shared" si="71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68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9"/>
        <v>0.1</v>
      </c>
      <c r="P1130">
        <f t="shared" si="71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68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9"/>
        <v>0.105</v>
      </c>
      <c r="P1131">
        <f t="shared" si="71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68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9"/>
        <v>0.22</v>
      </c>
      <c r="P1132">
        <f t="shared" si="71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68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9"/>
        <v>0</v>
      </c>
      <c r="P1133" t="e">
        <f t="shared" si="71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68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9"/>
        <v>14.38</v>
      </c>
      <c r="P1134">
        <f t="shared" si="71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68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9"/>
        <v>0.66666666666666674</v>
      </c>
      <c r="P1135">
        <f t="shared" si="71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68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9"/>
        <v>4.0000000000000001E-3</v>
      </c>
      <c r="P1136">
        <f t="shared" si="71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68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9"/>
        <v>5</v>
      </c>
      <c r="P1137">
        <f t="shared" si="71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68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9"/>
        <v>6.4439140811455857</v>
      </c>
      <c r="P1138">
        <f t="shared" si="71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68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9"/>
        <v>39.5</v>
      </c>
      <c r="P1139">
        <f t="shared" si="71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68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9"/>
        <v>0.35714285714285715</v>
      </c>
      <c r="P1140">
        <f t="shared" si="71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68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9"/>
        <v>6.25E-2</v>
      </c>
      <c r="P1141">
        <f t="shared" si="71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68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9"/>
        <v>0</v>
      </c>
      <c r="P1142" t="e">
        <f t="shared" si="71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68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9"/>
        <v>0</v>
      </c>
      <c r="P1143" t="e">
        <f t="shared" si="71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68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9"/>
        <v>0</v>
      </c>
      <c r="P1144" t="e">
        <f t="shared" si="71"/>
        <v>#DIV/0!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68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9"/>
        <v>0.41333333333333333</v>
      </c>
      <c r="P1145">
        <f t="shared" si="71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68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9"/>
        <v>0</v>
      </c>
      <c r="P1146" t="e">
        <f t="shared" si="71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68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9"/>
        <v>0.125</v>
      </c>
      <c r="P1147">
        <f t="shared" si="71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68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9"/>
        <v>8.8333333333333339</v>
      </c>
      <c r="P1148">
        <f t="shared" si="71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68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9"/>
        <v>0</v>
      </c>
      <c r="P1149" t="e">
        <f t="shared" si="71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68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9"/>
        <v>0.48666666666666669</v>
      </c>
      <c r="P1150">
        <f t="shared" si="71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68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9"/>
        <v>0.15</v>
      </c>
      <c r="P1151">
        <f t="shared" si="71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68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9"/>
        <v>10.08</v>
      </c>
      <c r="P1152">
        <f t="shared" si="71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68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9"/>
        <v>0</v>
      </c>
      <c r="P1153" t="e">
        <f t="shared" si="71"/>
        <v>#DIV/0!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68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9"/>
        <v>5.6937500000000005</v>
      </c>
      <c r="P1154">
        <f t="shared" si="71"/>
        <v>60.733333333333334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ref="T1154:T1217" si="72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3">(E1155/D1155)*100</f>
        <v>0.625</v>
      </c>
      <c r="P1155">
        <f t="shared" si="71"/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si="72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3"/>
        <v>6.5</v>
      </c>
      <c r="P1156">
        <f t="shared" si="71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3"/>
        <v>0.752</v>
      </c>
      <c r="P1157">
        <f t="shared" ref="P1157:P1220" si="75">(E1157/L1157)</f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3"/>
        <v>0</v>
      </c>
      <c r="P1158" t="e">
        <f t="shared" si="75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3"/>
        <v>1.51</v>
      </c>
      <c r="P1159">
        <f t="shared" si="75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3"/>
        <v>0.46666666666666673</v>
      </c>
      <c r="P1160">
        <f t="shared" si="75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3"/>
        <v>0</v>
      </c>
      <c r="P1161" t="e">
        <f t="shared" si="75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3"/>
        <v>3.85</v>
      </c>
      <c r="P1162">
        <f t="shared" si="75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3"/>
        <v>0</v>
      </c>
      <c r="P1163" t="e">
        <f t="shared" si="75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3"/>
        <v>5.8333333333333341E-2</v>
      </c>
      <c r="P1164">
        <f t="shared" si="75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3"/>
        <v>0</v>
      </c>
      <c r="P1165" t="e">
        <f t="shared" si="75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3"/>
        <v>0</v>
      </c>
      <c r="P1166" t="e">
        <f t="shared" si="75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3"/>
        <v>20.705000000000002</v>
      </c>
      <c r="P1167">
        <f t="shared" si="75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3"/>
        <v>19.139999999999997</v>
      </c>
      <c r="P1168">
        <f t="shared" si="75"/>
        <v>358.875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3"/>
        <v>1.6316666666666666</v>
      </c>
      <c r="P1169">
        <f t="shared" si="75"/>
        <v>61.1875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3"/>
        <v>5.6666666666666661</v>
      </c>
      <c r="P1170">
        <f t="shared" si="75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3"/>
        <v>0.16999999999999998</v>
      </c>
      <c r="P1171">
        <f t="shared" si="75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3"/>
        <v>0.4</v>
      </c>
      <c r="P1172">
        <f t="shared" si="75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3"/>
        <v>0.1</v>
      </c>
      <c r="P1173">
        <f t="shared" si="75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3"/>
        <v>0</v>
      </c>
      <c r="P1174" t="e">
        <f t="shared" si="75"/>
        <v>#DIV/0!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3"/>
        <v>2.4E-2</v>
      </c>
      <c r="P1175">
        <f t="shared" si="75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3"/>
        <v>5.9066666666666672</v>
      </c>
      <c r="P1176">
        <f t="shared" si="75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3"/>
        <v>2.9250000000000003</v>
      </c>
      <c r="P1177">
        <f t="shared" si="75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3"/>
        <v>5.7142857142857143E-3</v>
      </c>
      <c r="P1178">
        <f t="shared" si="75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3"/>
        <v>0</v>
      </c>
      <c r="P1179" t="e">
        <f t="shared" si="75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3"/>
        <v>6.6666666666666671E-3</v>
      </c>
      <c r="P1180">
        <f t="shared" si="75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3"/>
        <v>5.3333333333333339</v>
      </c>
      <c r="P1181">
        <f t="shared" si="75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3"/>
        <v>11.75</v>
      </c>
      <c r="P1182">
        <f t="shared" si="75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3"/>
        <v>8.0000000000000002E-3</v>
      </c>
      <c r="P1183">
        <f t="shared" si="75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3"/>
        <v>4.2</v>
      </c>
      <c r="P1184">
        <f t="shared" si="75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3"/>
        <v>4</v>
      </c>
      <c r="P1185">
        <f t="shared" si="75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3"/>
        <v>104.93636363636362</v>
      </c>
      <c r="P1186">
        <f t="shared" si="75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3"/>
        <v>105.44</v>
      </c>
      <c r="P1187">
        <f t="shared" si="75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3"/>
        <v>106.73333333333332</v>
      </c>
      <c r="P1188">
        <f t="shared" si="75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3"/>
        <v>104.12571428571428</v>
      </c>
      <c r="P1189">
        <f t="shared" si="75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3"/>
        <v>160.54999999999998</v>
      </c>
      <c r="P1190">
        <f t="shared" si="75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3"/>
        <v>107.77777777777777</v>
      </c>
      <c r="P1191">
        <f t="shared" si="75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3"/>
        <v>135</v>
      </c>
      <c r="P1192">
        <f t="shared" si="75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3"/>
        <v>109.07407407407408</v>
      </c>
      <c r="P1193">
        <f t="shared" si="75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3"/>
        <v>290</v>
      </c>
      <c r="P1194">
        <f t="shared" si="75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3"/>
        <v>103.95714285714286</v>
      </c>
      <c r="P1195">
        <f t="shared" si="75"/>
        <v>79.967032967032964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3"/>
        <v>322.24</v>
      </c>
      <c r="P1196">
        <f t="shared" si="75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3"/>
        <v>135</v>
      </c>
      <c r="P1197">
        <f t="shared" si="75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3"/>
        <v>269.91034482758624</v>
      </c>
      <c r="P1198">
        <f t="shared" si="75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3"/>
        <v>253.29333333333332</v>
      </c>
      <c r="P1199">
        <f t="shared" si="75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3"/>
        <v>260.59999999999997</v>
      </c>
      <c r="P1200">
        <f t="shared" si="75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3"/>
        <v>101.31677953348381</v>
      </c>
      <c r="P1201">
        <f t="shared" si="75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3"/>
        <v>125.60416666666667</v>
      </c>
      <c r="P1202">
        <f t="shared" si="75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3"/>
        <v>102.43783333333334</v>
      </c>
      <c r="P1203">
        <f t="shared" si="75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3"/>
        <v>199.244</v>
      </c>
      <c r="P1204">
        <f t="shared" si="75"/>
        <v>183.80442804428046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3"/>
        <v>102.45398773006136</v>
      </c>
      <c r="P1205">
        <f t="shared" si="75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3"/>
        <v>102.94615384615385</v>
      </c>
      <c r="P1206">
        <f t="shared" si="75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3"/>
        <v>100.86153846153847</v>
      </c>
      <c r="P1207">
        <f t="shared" si="75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3"/>
        <v>114.99999999999999</v>
      </c>
      <c r="P1208">
        <f t="shared" si="75"/>
        <v>32.34375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3"/>
        <v>104.16766467065868</v>
      </c>
      <c r="P1209">
        <f t="shared" si="75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3"/>
        <v>155.29999999999998</v>
      </c>
      <c r="P1210">
        <f t="shared" si="75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3"/>
        <v>106</v>
      </c>
      <c r="P1211">
        <f t="shared" si="75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3"/>
        <v>254.31499999999997</v>
      </c>
      <c r="P1212">
        <f t="shared" si="75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3"/>
        <v>101.1</v>
      </c>
      <c r="P1213">
        <f t="shared" si="75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3"/>
        <v>129.04</v>
      </c>
      <c r="P1214">
        <f t="shared" si="75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3"/>
        <v>102.23076923076924</v>
      </c>
      <c r="P1215">
        <f t="shared" si="75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3"/>
        <v>131.80000000000001</v>
      </c>
      <c r="P1216">
        <f t="shared" si="75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3"/>
        <v>786.0802000000001</v>
      </c>
      <c r="P1217">
        <f t="shared" si="75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3"/>
        <v>145.70000000000002</v>
      </c>
      <c r="P1218">
        <f t="shared" si="75"/>
        <v>91.882882882882882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ref="T1218:T1281" si="76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7">(E1219/D1219)*100</f>
        <v>102.60000000000001</v>
      </c>
      <c r="P1219">
        <f t="shared" si="75"/>
        <v>148.57377049180329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si="76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7"/>
        <v>172.27777777777777</v>
      </c>
      <c r="P1220">
        <f t="shared" si="75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6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7"/>
        <v>159.16819571865443</v>
      </c>
      <c r="P1221">
        <f t="shared" ref="P1221:P1284" si="79">(E1221/L1221)</f>
        <v>102.86166007905139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6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7"/>
        <v>103.76666666666668</v>
      </c>
      <c r="P1222">
        <f t="shared" si="79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6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7"/>
        <v>111.40954545454547</v>
      </c>
      <c r="P1223">
        <f t="shared" si="79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6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7"/>
        <v>280.375</v>
      </c>
      <c r="P1224">
        <f t="shared" si="79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6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7"/>
        <v>112.10606060606061</v>
      </c>
      <c r="P1225">
        <f t="shared" si="79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6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7"/>
        <v>7.0666666666666673</v>
      </c>
      <c r="P1226">
        <f t="shared" si="79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6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7"/>
        <v>4.3999999999999995</v>
      </c>
      <c r="P1227">
        <f t="shared" si="79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6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7"/>
        <v>3.8739999999999997</v>
      </c>
      <c r="P1228">
        <f t="shared" si="79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6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7"/>
        <v>0</v>
      </c>
      <c r="P1229" t="e">
        <f t="shared" si="79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6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7"/>
        <v>29.299999999999997</v>
      </c>
      <c r="P1230">
        <f t="shared" si="79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6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7"/>
        <v>0.90909090909090906</v>
      </c>
      <c r="P1231">
        <f t="shared" si="79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6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7"/>
        <v>0</v>
      </c>
      <c r="P1232" t="e">
        <f t="shared" si="79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6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7"/>
        <v>0</v>
      </c>
      <c r="P1233" t="e">
        <f t="shared" si="79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6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7"/>
        <v>0.8</v>
      </c>
      <c r="P1234">
        <f t="shared" si="79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6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7"/>
        <v>11.600000000000001</v>
      </c>
      <c r="P1235">
        <f t="shared" si="79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6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7"/>
        <v>0</v>
      </c>
      <c r="P1236" t="e">
        <f t="shared" si="79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6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7"/>
        <v>2.7873639500929119</v>
      </c>
      <c r="P1237">
        <f t="shared" si="79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6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7"/>
        <v>0</v>
      </c>
      <c r="P1238" t="e">
        <f t="shared" si="79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6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7"/>
        <v>0</v>
      </c>
      <c r="P1239" t="e">
        <f t="shared" si="79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6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7"/>
        <v>17.8</v>
      </c>
      <c r="P1240">
        <f t="shared" si="79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6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7"/>
        <v>0</v>
      </c>
      <c r="P1241" t="e">
        <f t="shared" si="79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6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7"/>
        <v>3.0124999999999997</v>
      </c>
      <c r="P1242">
        <f t="shared" si="79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6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7"/>
        <v>50.739999999999995</v>
      </c>
      <c r="P1243">
        <f t="shared" si="79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6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7"/>
        <v>0.54884742041712409</v>
      </c>
      <c r="P1244">
        <f t="shared" si="79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6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7"/>
        <v>14.091666666666667</v>
      </c>
      <c r="P1245">
        <f t="shared" si="79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6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7"/>
        <v>103.8</v>
      </c>
      <c r="P1246">
        <f t="shared" si="79"/>
        <v>46.133333333333333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6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7"/>
        <v>120.24999999999999</v>
      </c>
      <c r="P1247">
        <f t="shared" si="79"/>
        <v>141.47058823529412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6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7"/>
        <v>117</v>
      </c>
      <c r="P1248">
        <f t="shared" si="79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6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7"/>
        <v>122.14285714285715</v>
      </c>
      <c r="P1249">
        <f t="shared" si="79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6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7"/>
        <v>151.63999999999999</v>
      </c>
      <c r="P1250">
        <f t="shared" si="79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6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7"/>
        <v>104.44</v>
      </c>
      <c r="P1251">
        <f t="shared" si="79"/>
        <v>64.46913580246914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6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7"/>
        <v>200.15333333333331</v>
      </c>
      <c r="P1252">
        <f t="shared" si="79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6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7"/>
        <v>101.8</v>
      </c>
      <c r="P1253">
        <f t="shared" si="79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6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7"/>
        <v>137.65714285714284</v>
      </c>
      <c r="P1254">
        <f t="shared" si="79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6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7"/>
        <v>303833.2</v>
      </c>
      <c r="P1255">
        <f t="shared" si="79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6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7"/>
        <v>198.85074626865671</v>
      </c>
      <c r="P1256">
        <f t="shared" si="79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6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7"/>
        <v>202.36666666666667</v>
      </c>
      <c r="P1257">
        <f t="shared" si="79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6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7"/>
        <v>117.96376666666666</v>
      </c>
      <c r="P1258">
        <f t="shared" si="79"/>
        <v>98.030831024930734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6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7"/>
        <v>294.72727272727275</v>
      </c>
      <c r="P1259">
        <f t="shared" si="79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6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7"/>
        <v>213.14633333333336</v>
      </c>
      <c r="P1260">
        <f t="shared" si="79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6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7"/>
        <v>104.24</v>
      </c>
      <c r="P1261">
        <f t="shared" si="79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6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7"/>
        <v>113.66666666666667</v>
      </c>
      <c r="P1262">
        <f t="shared" si="79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6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7"/>
        <v>101.25</v>
      </c>
      <c r="P1263">
        <f t="shared" si="79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6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7"/>
        <v>125.41538461538462</v>
      </c>
      <c r="P1264">
        <f t="shared" si="79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6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7"/>
        <v>119</v>
      </c>
      <c r="P1265">
        <f t="shared" si="79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6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7"/>
        <v>166.46153846153845</v>
      </c>
      <c r="P1266">
        <f t="shared" si="79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6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7"/>
        <v>119.14771428571429</v>
      </c>
      <c r="P1267">
        <f t="shared" si="79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6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7"/>
        <v>100.47368421052632</v>
      </c>
      <c r="P1268">
        <f t="shared" si="79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6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7"/>
        <v>101.8</v>
      </c>
      <c r="P1269">
        <f t="shared" si="79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6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7"/>
        <v>116.66666666666667</v>
      </c>
      <c r="P1270">
        <f t="shared" si="79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6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7"/>
        <v>108.64893617021276</v>
      </c>
      <c r="P1271">
        <f t="shared" si="79"/>
        <v>99.15533980582525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6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7"/>
        <v>114.72</v>
      </c>
      <c r="P1272">
        <f t="shared" si="79"/>
        <v>67.881656804733723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6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7"/>
        <v>101.8</v>
      </c>
      <c r="P1273">
        <f t="shared" si="79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6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7"/>
        <v>106</v>
      </c>
      <c r="P1274">
        <f t="shared" si="79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6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7"/>
        <v>103.49999999999999</v>
      </c>
      <c r="P1275">
        <f t="shared" si="79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6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7"/>
        <v>154.97535999999999</v>
      </c>
      <c r="P1276">
        <f t="shared" si="79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6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7"/>
        <v>162.14066666666668</v>
      </c>
      <c r="P1277">
        <f t="shared" si="79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6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7"/>
        <v>104.42100000000001</v>
      </c>
      <c r="P1278">
        <f t="shared" si="79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6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7"/>
        <v>106.12433333333333</v>
      </c>
      <c r="P1279">
        <f t="shared" si="79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6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7"/>
        <v>154.93846153846152</v>
      </c>
      <c r="P1280">
        <f t="shared" si="79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6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7"/>
        <v>110.77157238734421</v>
      </c>
      <c r="P1281">
        <f t="shared" si="79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6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7"/>
        <v>110.91186666666665</v>
      </c>
      <c r="P1282">
        <f t="shared" si="79"/>
        <v>127.97523076923076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ref="T1282:T1345" si="80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1">(E1283/D1283)*100</f>
        <v>110.71428571428572</v>
      </c>
      <c r="P1283">
        <f t="shared" si="79"/>
        <v>104.72972972972973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si="80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1"/>
        <v>123.61333333333333</v>
      </c>
      <c r="P1284">
        <f t="shared" si="79"/>
        <v>67.671532846715323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0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1"/>
        <v>211.05</v>
      </c>
      <c r="P1285">
        <f t="shared" ref="P1285:P1348" si="83">(E1285/L1285)</f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0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1"/>
        <v>101</v>
      </c>
      <c r="P1286">
        <f t="shared" si="83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0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1"/>
        <v>101.64999999999999</v>
      </c>
      <c r="P1287">
        <f t="shared" si="83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0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1"/>
        <v>108.33333333333333</v>
      </c>
      <c r="P1288">
        <f t="shared" si="83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0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1"/>
        <v>242</v>
      </c>
      <c r="P1289">
        <f t="shared" si="83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0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1"/>
        <v>100.44999999999999</v>
      </c>
      <c r="P1290">
        <f t="shared" si="83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0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1"/>
        <v>125.06666666666666</v>
      </c>
      <c r="P1291">
        <f t="shared" si="83"/>
        <v>36.07692307692308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0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1"/>
        <v>108.57142857142857</v>
      </c>
      <c r="P1292">
        <f t="shared" si="83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0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1"/>
        <v>145.70000000000002</v>
      </c>
      <c r="P1293">
        <f t="shared" si="83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0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1"/>
        <v>110.00000000000001</v>
      </c>
      <c r="P1294">
        <f t="shared" si="83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0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1"/>
        <v>102.23333333333333</v>
      </c>
      <c r="P1295">
        <f t="shared" si="83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0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1"/>
        <v>122</v>
      </c>
      <c r="P1296">
        <f t="shared" si="83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0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1"/>
        <v>101.96000000000001</v>
      </c>
      <c r="P1297">
        <f t="shared" si="83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0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1"/>
        <v>141.1764705882353</v>
      </c>
      <c r="P1298">
        <f t="shared" si="83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0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1"/>
        <v>109.52500000000001</v>
      </c>
      <c r="P1299">
        <f t="shared" si="83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0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1"/>
        <v>104.65</v>
      </c>
      <c r="P1300">
        <f t="shared" si="83"/>
        <v>63.424242424242422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0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1"/>
        <v>124</v>
      </c>
      <c r="P1301">
        <f t="shared" si="83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0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1"/>
        <v>135</v>
      </c>
      <c r="P1302">
        <f t="shared" si="83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0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1"/>
        <v>102.75000000000001</v>
      </c>
      <c r="P1303">
        <f t="shared" si="83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0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1"/>
        <v>100</v>
      </c>
      <c r="P1304">
        <f t="shared" si="83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0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1"/>
        <v>130.26085714285716</v>
      </c>
      <c r="P1305">
        <f t="shared" si="83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0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1"/>
        <v>39.627499999999998</v>
      </c>
      <c r="P1306">
        <f t="shared" si="83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0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1"/>
        <v>25.976666666666663</v>
      </c>
      <c r="P1307">
        <f t="shared" si="83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0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1"/>
        <v>65.24636363636364</v>
      </c>
      <c r="P1308">
        <f t="shared" si="83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0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1"/>
        <v>11.514000000000001</v>
      </c>
      <c r="P1309">
        <f t="shared" si="83"/>
        <v>127.93333333333334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0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1"/>
        <v>11.360000000000001</v>
      </c>
      <c r="P1310">
        <f t="shared" si="83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0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1"/>
        <v>111.99130434782609</v>
      </c>
      <c r="P1311">
        <f t="shared" si="83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0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1"/>
        <v>15.5</v>
      </c>
      <c r="P1312">
        <f t="shared" si="83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0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1"/>
        <v>32.027999999999999</v>
      </c>
      <c r="P1313">
        <f t="shared" si="83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0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1"/>
        <v>0.60869565217391308</v>
      </c>
      <c r="P1314">
        <f t="shared" si="83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0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1"/>
        <v>31.114999999999998</v>
      </c>
      <c r="P1315">
        <f t="shared" si="83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0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1"/>
        <v>1.1266666666666667</v>
      </c>
      <c r="P1316">
        <f t="shared" si="83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0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1"/>
        <v>40.404000000000003</v>
      </c>
      <c r="P1317">
        <f t="shared" si="83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0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1"/>
        <v>1.3333333333333333E-3</v>
      </c>
      <c r="P1318">
        <f t="shared" si="83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0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1"/>
        <v>5.7334999999999994</v>
      </c>
      <c r="P1319">
        <f t="shared" si="83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0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1"/>
        <v>15.324999999999999</v>
      </c>
      <c r="P1320">
        <f t="shared" si="83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0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1"/>
        <v>15.103448275862069</v>
      </c>
      <c r="P1321">
        <f t="shared" si="83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0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1"/>
        <v>0.503</v>
      </c>
      <c r="P1322">
        <f t="shared" si="83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0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1"/>
        <v>1.3028138528138529</v>
      </c>
      <c r="P1323">
        <f t="shared" si="83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0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1"/>
        <v>0.30285714285714288</v>
      </c>
      <c r="P1324">
        <f t="shared" si="83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0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1"/>
        <v>8.8800000000000008</v>
      </c>
      <c r="P1325">
        <f t="shared" si="83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0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1"/>
        <v>9.84</v>
      </c>
      <c r="P1326">
        <f t="shared" si="83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0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1"/>
        <v>2.4299999999999997</v>
      </c>
      <c r="P1327">
        <f t="shared" si="83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0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1"/>
        <v>1.1299999999999999</v>
      </c>
      <c r="P1328">
        <f t="shared" si="83"/>
        <v>102.72727272727273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0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1"/>
        <v>3.5520833333333335</v>
      </c>
      <c r="P1329">
        <f t="shared" si="83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0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1"/>
        <v>2.3306666666666667</v>
      </c>
      <c r="P1330">
        <f t="shared" si="83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0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1"/>
        <v>0.81600000000000006</v>
      </c>
      <c r="P1331">
        <f t="shared" si="83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0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1"/>
        <v>22.494285714285713</v>
      </c>
      <c r="P1332">
        <f t="shared" si="83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0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1"/>
        <v>1.3668</v>
      </c>
      <c r="P1333">
        <f t="shared" si="83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0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1"/>
        <v>0</v>
      </c>
      <c r="P1334" t="e">
        <f t="shared" si="83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0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1"/>
        <v>0</v>
      </c>
      <c r="P1335" t="e">
        <f t="shared" si="83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0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1"/>
        <v>10.754135338345865</v>
      </c>
      <c r="P1336">
        <f t="shared" si="83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0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1"/>
        <v>19.759999999999998</v>
      </c>
      <c r="P1337">
        <f t="shared" si="83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0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1"/>
        <v>84.946999999999989</v>
      </c>
      <c r="P1338">
        <f t="shared" si="83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0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1"/>
        <v>49.381999999999998</v>
      </c>
      <c r="P1339">
        <f t="shared" si="83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0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1"/>
        <v>3.3033333333333332</v>
      </c>
      <c r="P1340">
        <f t="shared" si="83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0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1"/>
        <v>6.6339999999999995</v>
      </c>
      <c r="P1341">
        <f t="shared" si="83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0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1"/>
        <v>0</v>
      </c>
      <c r="P1342" t="e">
        <f t="shared" si="83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0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1"/>
        <v>70.36</v>
      </c>
      <c r="P1343">
        <f t="shared" si="83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0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1"/>
        <v>0.2</v>
      </c>
      <c r="P1344">
        <f t="shared" si="83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0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1"/>
        <v>102.298</v>
      </c>
      <c r="P1345">
        <f t="shared" si="83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0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1"/>
        <v>377.73333333333335</v>
      </c>
      <c r="P1346">
        <f t="shared" si="83"/>
        <v>40.762589928057551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ref="T1346:T1409" si="84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5">(E1347/D1347)*100</f>
        <v>125</v>
      </c>
      <c r="P1347">
        <f t="shared" si="83"/>
        <v>53.571428571428569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si="84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5"/>
        <v>147.32653061224491</v>
      </c>
      <c r="P1348">
        <f t="shared" si="83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4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5"/>
        <v>102.2</v>
      </c>
      <c r="P1349">
        <f t="shared" ref="P1349:P1412" si="87">(E1349/L1349)</f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4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5"/>
        <v>101.8723404255319</v>
      </c>
      <c r="P1350">
        <f t="shared" si="87"/>
        <v>230.19230769230768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4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5"/>
        <v>204.2</v>
      </c>
      <c r="P1351">
        <f t="shared" si="87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4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5"/>
        <v>104.05</v>
      </c>
      <c r="P1352">
        <f t="shared" si="87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4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5"/>
        <v>101.265</v>
      </c>
      <c r="P1353">
        <f t="shared" si="87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4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5"/>
        <v>136.13999999999999</v>
      </c>
      <c r="P1354">
        <f t="shared" si="87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4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5"/>
        <v>133.6</v>
      </c>
      <c r="P1355">
        <f t="shared" si="87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4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5"/>
        <v>130.25</v>
      </c>
      <c r="P1356">
        <f t="shared" si="87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4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5"/>
        <v>122.67999999999999</v>
      </c>
      <c r="P1357">
        <f t="shared" si="87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4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5"/>
        <v>182.81058823529412</v>
      </c>
      <c r="P1358">
        <f t="shared" si="87"/>
        <v>71.443218390804603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4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5"/>
        <v>125.29999999999998</v>
      </c>
      <c r="P1359">
        <f t="shared" si="87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4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5"/>
        <v>111.66666666666667</v>
      </c>
      <c r="P1360">
        <f t="shared" si="87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4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5"/>
        <v>115.75757575757575</v>
      </c>
      <c r="P1361">
        <f t="shared" si="87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4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5"/>
        <v>173.2</v>
      </c>
      <c r="P1362">
        <f t="shared" si="87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4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5"/>
        <v>125.98333333333333</v>
      </c>
      <c r="P1363">
        <f t="shared" si="87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4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5"/>
        <v>109.1</v>
      </c>
      <c r="P1364">
        <f t="shared" si="87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4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5"/>
        <v>100</v>
      </c>
      <c r="P1365">
        <f t="shared" si="87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4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5"/>
        <v>118.64285714285714</v>
      </c>
      <c r="P1366">
        <f t="shared" si="87"/>
        <v>346.04166666666669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4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5"/>
        <v>100.26666666666667</v>
      </c>
      <c r="P1367">
        <f t="shared" si="87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4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5"/>
        <v>126.48920000000001</v>
      </c>
      <c r="P1368">
        <f t="shared" si="87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4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5"/>
        <v>114.26</v>
      </c>
      <c r="P1369">
        <f t="shared" si="87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4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5"/>
        <v>110.7</v>
      </c>
      <c r="P1370">
        <f t="shared" si="87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4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5"/>
        <v>105.34805315203954</v>
      </c>
      <c r="P1371">
        <f t="shared" si="87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4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5"/>
        <v>103.66666666666666</v>
      </c>
      <c r="P1372">
        <f t="shared" si="87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4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5"/>
        <v>107.08672667523933</v>
      </c>
      <c r="P1373">
        <f t="shared" si="87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4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5"/>
        <v>124</v>
      </c>
      <c r="P1374">
        <f t="shared" si="87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4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5"/>
        <v>105.01</v>
      </c>
      <c r="P1375">
        <f t="shared" si="87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4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5"/>
        <v>189.46666666666667</v>
      </c>
      <c r="P1376">
        <f t="shared" si="87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4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5"/>
        <v>171.32499999999999</v>
      </c>
      <c r="P1377">
        <f t="shared" si="87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4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5"/>
        <v>252.48648648648651</v>
      </c>
      <c r="P1378">
        <f t="shared" si="87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4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5"/>
        <v>116.15384615384616</v>
      </c>
      <c r="P1379">
        <f t="shared" si="87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4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5"/>
        <v>203.35000000000002</v>
      </c>
      <c r="P1380">
        <f t="shared" si="87"/>
        <v>30.578947368421051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4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5"/>
        <v>111.60000000000001</v>
      </c>
      <c r="P1381">
        <f t="shared" si="87"/>
        <v>73.907284768211923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4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5"/>
        <v>424</v>
      </c>
      <c r="P1382">
        <f t="shared" si="87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4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5"/>
        <v>107.1</v>
      </c>
      <c r="P1383">
        <f t="shared" si="87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4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5"/>
        <v>104.3625</v>
      </c>
      <c r="P1384">
        <f t="shared" si="87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4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5"/>
        <v>212.40909090909091</v>
      </c>
      <c r="P1385">
        <f t="shared" si="87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4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5"/>
        <v>124.08571428571429</v>
      </c>
      <c r="P1386">
        <f t="shared" si="87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4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5"/>
        <v>110.406125</v>
      </c>
      <c r="P1387">
        <f t="shared" si="87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4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5"/>
        <v>218.75</v>
      </c>
      <c r="P1388">
        <f t="shared" si="87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4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5"/>
        <v>136.625</v>
      </c>
      <c r="P1389">
        <f t="shared" si="87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4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5"/>
        <v>134.8074</v>
      </c>
      <c r="P1390">
        <f t="shared" si="87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4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5"/>
        <v>145.4</v>
      </c>
      <c r="P1391">
        <f t="shared" si="87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4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5"/>
        <v>109.10714285714285</v>
      </c>
      <c r="P1392">
        <f t="shared" si="87"/>
        <v>160.78947368421052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4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5"/>
        <v>110.2</v>
      </c>
      <c r="P1393">
        <f t="shared" si="87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4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5"/>
        <v>113.64000000000001</v>
      </c>
      <c r="P1394">
        <f t="shared" si="87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4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5"/>
        <v>102.35000000000001</v>
      </c>
      <c r="P1395">
        <f t="shared" si="87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4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5"/>
        <v>122.13333333333334</v>
      </c>
      <c r="P1396">
        <f t="shared" si="87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4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5"/>
        <v>111.88571428571427</v>
      </c>
      <c r="P1397">
        <f t="shared" si="87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4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5"/>
        <v>107.3</v>
      </c>
      <c r="P1398">
        <f t="shared" si="87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4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5"/>
        <v>113.85000000000001</v>
      </c>
      <c r="P1399">
        <f t="shared" si="87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4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5"/>
        <v>109.68181818181819</v>
      </c>
      <c r="P1400">
        <f t="shared" si="87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4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5"/>
        <v>126.14444444444443</v>
      </c>
      <c r="P1401">
        <f t="shared" si="87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4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5"/>
        <v>167.42857142857144</v>
      </c>
      <c r="P1402">
        <f t="shared" si="87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4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5"/>
        <v>496.52000000000004</v>
      </c>
      <c r="P1403">
        <f t="shared" si="87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4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5"/>
        <v>109.16</v>
      </c>
      <c r="P1404">
        <f t="shared" si="87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4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5"/>
        <v>102.57499999999999</v>
      </c>
      <c r="P1405">
        <f t="shared" si="87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4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5"/>
        <v>1.6620689655172414</v>
      </c>
      <c r="P1406">
        <f t="shared" si="87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4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5"/>
        <v>0.42</v>
      </c>
      <c r="P1407">
        <f t="shared" si="87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4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5"/>
        <v>0.125</v>
      </c>
      <c r="P1408">
        <f t="shared" si="87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4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5"/>
        <v>0.5</v>
      </c>
      <c r="P1409">
        <f t="shared" si="87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4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5"/>
        <v>7.1999999999999993</v>
      </c>
      <c r="P1410">
        <f t="shared" si="87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ref="T1410:T1473" si="88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9">(E1411/D1411)*100</f>
        <v>0</v>
      </c>
      <c r="P1411" t="e">
        <f t="shared" si="87"/>
        <v>#DIV/0!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si="88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9"/>
        <v>1.6666666666666666E-2</v>
      </c>
      <c r="P1412">
        <f t="shared" si="87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8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9"/>
        <v>0.23333333333333336</v>
      </c>
      <c r="P1413">
        <f t="shared" ref="P1413:P1476" si="91">(E1413/L1413)</f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8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9"/>
        <v>4.5714285714285712</v>
      </c>
      <c r="P1414">
        <f t="shared" si="91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8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9"/>
        <v>5</v>
      </c>
      <c r="P1415">
        <f t="shared" si="91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8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9"/>
        <v>0.2</v>
      </c>
      <c r="P1416">
        <f t="shared" si="91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8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9"/>
        <v>18.181818181818183</v>
      </c>
      <c r="P1417">
        <f t="shared" si="91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8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9"/>
        <v>0</v>
      </c>
      <c r="P1418" t="e">
        <f t="shared" si="91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8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9"/>
        <v>1.2222222222222223</v>
      </c>
      <c r="P1419">
        <f t="shared" si="91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8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9"/>
        <v>0.2</v>
      </c>
      <c r="P1420">
        <f t="shared" si="91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8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9"/>
        <v>7.0634920634920633</v>
      </c>
      <c r="P1421">
        <f t="shared" si="91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8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9"/>
        <v>2.7272727272727271</v>
      </c>
      <c r="P1422">
        <f t="shared" si="91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8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9"/>
        <v>0.1</v>
      </c>
      <c r="P1423">
        <f t="shared" si="91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8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9"/>
        <v>0.104</v>
      </c>
      <c r="P1424">
        <f t="shared" si="91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8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9"/>
        <v>0.33333333333333337</v>
      </c>
      <c r="P1425">
        <f t="shared" si="91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8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9"/>
        <v>20.36</v>
      </c>
      <c r="P1426">
        <f t="shared" si="91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8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9"/>
        <v>0</v>
      </c>
      <c r="P1427" t="e">
        <f t="shared" si="91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8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9"/>
        <v>0</v>
      </c>
      <c r="P1428" t="e">
        <f t="shared" si="91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8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9"/>
        <v>8.3800000000000008</v>
      </c>
      <c r="P1429">
        <f t="shared" si="91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8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9"/>
        <v>4.5</v>
      </c>
      <c r="P1430">
        <f t="shared" si="91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8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9"/>
        <v>0</v>
      </c>
      <c r="P1431" t="e">
        <f t="shared" si="91"/>
        <v>#DIV/0!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8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9"/>
        <v>8.06</v>
      </c>
      <c r="P1432">
        <f t="shared" si="91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8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9"/>
        <v>31.94705882352941</v>
      </c>
      <c r="P1433">
        <f t="shared" si="91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8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9"/>
        <v>0</v>
      </c>
      <c r="P1434" t="e">
        <f t="shared" si="91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8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9"/>
        <v>6.708333333333333</v>
      </c>
      <c r="P1435">
        <f t="shared" si="91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8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9"/>
        <v>9.9878048780487809</v>
      </c>
      <c r="P1436">
        <f t="shared" si="91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8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9"/>
        <v>0.1</v>
      </c>
      <c r="P1437">
        <f t="shared" si="91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8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9"/>
        <v>0.77</v>
      </c>
      <c r="P1438">
        <f t="shared" si="91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8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9"/>
        <v>26.900000000000002</v>
      </c>
      <c r="P1439">
        <f t="shared" si="91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8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9"/>
        <v>3</v>
      </c>
      <c r="P1440">
        <f t="shared" si="91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8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9"/>
        <v>6.6055045871559637</v>
      </c>
      <c r="P1441">
        <f t="shared" si="91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8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9"/>
        <v>7.6923076923076927E-3</v>
      </c>
      <c r="P1442">
        <f t="shared" si="91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8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9"/>
        <v>1.1222222222222222</v>
      </c>
      <c r="P1443">
        <f t="shared" si="91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8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9"/>
        <v>0</v>
      </c>
      <c r="P1444" t="e">
        <f t="shared" si="91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8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9"/>
        <v>0</v>
      </c>
      <c r="P1445" t="e">
        <f t="shared" si="91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8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9"/>
        <v>0</v>
      </c>
      <c r="P1446" t="e">
        <f t="shared" si="91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8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9"/>
        <v>0</v>
      </c>
      <c r="P1447" t="e">
        <f t="shared" si="91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8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9"/>
        <v>0</v>
      </c>
      <c r="P1448" t="e">
        <f t="shared" si="91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8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9"/>
        <v>1.4999999999999999E-2</v>
      </c>
      <c r="P1449">
        <f t="shared" si="91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8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9"/>
        <v>0</v>
      </c>
      <c r="P1450" t="e">
        <f t="shared" si="91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8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9"/>
        <v>0</v>
      </c>
      <c r="P1451" t="e">
        <f t="shared" si="91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8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9"/>
        <v>1E-3</v>
      </c>
      <c r="P1452">
        <f t="shared" si="91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8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9"/>
        <v>1.0554089709762533E-2</v>
      </c>
      <c r="P1453">
        <f t="shared" si="91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8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9"/>
        <v>0</v>
      </c>
      <c r="P1454" t="e">
        <f t="shared" si="91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8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9"/>
        <v>0</v>
      </c>
      <c r="P1455" t="e">
        <f t="shared" si="91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8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9"/>
        <v>0.85714285714285721</v>
      </c>
      <c r="P1456">
        <f t="shared" si="91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8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9"/>
        <v>10.5</v>
      </c>
      <c r="P1457">
        <f t="shared" si="91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8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9"/>
        <v>2.9000000000000004</v>
      </c>
      <c r="P1458">
        <f t="shared" si="91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8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9"/>
        <v>0</v>
      </c>
      <c r="P1459" t="e">
        <f t="shared" si="91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8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9"/>
        <v>0</v>
      </c>
      <c r="P1460" t="e">
        <f t="shared" si="91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8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9"/>
        <v>0</v>
      </c>
      <c r="P1461" t="e">
        <f t="shared" si="91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8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9"/>
        <v>0</v>
      </c>
      <c r="P1462" t="e">
        <f t="shared" si="91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8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9"/>
        <v>101.24459999999999</v>
      </c>
      <c r="P1463">
        <f t="shared" si="91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8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9"/>
        <v>108.5175</v>
      </c>
      <c r="P1464">
        <f t="shared" si="91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8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9"/>
        <v>147.66666666666666</v>
      </c>
      <c r="P1465">
        <f t="shared" si="91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8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9"/>
        <v>163.19999999999999</v>
      </c>
      <c r="P1466">
        <f t="shared" si="91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8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9"/>
        <v>456.41449999999998</v>
      </c>
      <c r="P1467">
        <f t="shared" si="91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8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9"/>
        <v>107.87731249999999</v>
      </c>
      <c r="P1468">
        <f t="shared" si="91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8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9"/>
        <v>115.08</v>
      </c>
      <c r="P1469">
        <f t="shared" si="91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8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9"/>
        <v>102.36842105263158</v>
      </c>
      <c r="P1470">
        <f t="shared" si="91"/>
        <v>33.191126279863482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8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9"/>
        <v>108.42485875706214</v>
      </c>
      <c r="P1471">
        <f t="shared" si="91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8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9"/>
        <v>125.13333333333334</v>
      </c>
      <c r="P1472">
        <f t="shared" si="91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8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9"/>
        <v>103.840625</v>
      </c>
      <c r="P1473">
        <f t="shared" si="91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8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9"/>
        <v>138.70400000000001</v>
      </c>
      <c r="P1474">
        <f t="shared" si="91"/>
        <v>103.20238095238095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ref="T1474:T1537" si="92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3">(E1475/D1475)*100</f>
        <v>120.51600000000001</v>
      </c>
      <c r="P1475">
        <f t="shared" si="91"/>
        <v>38.462553191489363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si="92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3"/>
        <v>112.26666666666667</v>
      </c>
      <c r="P1476">
        <f t="shared" si="91"/>
        <v>44.315789473684212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3"/>
        <v>188.66966666666667</v>
      </c>
      <c r="P1477">
        <f t="shared" ref="P1477:P1540" si="95">(E1477/L1477)</f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3"/>
        <v>661.55466666666666</v>
      </c>
      <c r="P1478">
        <f t="shared" si="95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3"/>
        <v>111.31</v>
      </c>
      <c r="P1479">
        <f t="shared" si="95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3"/>
        <v>1181.6142199999999</v>
      </c>
      <c r="P1480">
        <f t="shared" si="95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3"/>
        <v>137.375</v>
      </c>
      <c r="P1481">
        <f t="shared" si="95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3"/>
        <v>117.04040000000001</v>
      </c>
      <c r="P1482">
        <f t="shared" si="95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3"/>
        <v>2.1</v>
      </c>
      <c r="P1483">
        <f t="shared" si="95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3"/>
        <v>0.1</v>
      </c>
      <c r="P1484">
        <f t="shared" si="95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3"/>
        <v>0.7142857142857143</v>
      </c>
      <c r="P1485">
        <f t="shared" si="95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3"/>
        <v>0</v>
      </c>
      <c r="P1486" t="e">
        <f t="shared" si="95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3"/>
        <v>2.2388059701492535</v>
      </c>
      <c r="P1487">
        <f t="shared" si="95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3"/>
        <v>0.24</v>
      </c>
      <c r="P1488">
        <f t="shared" si="95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3"/>
        <v>0</v>
      </c>
      <c r="P1489" t="e">
        <f t="shared" si="95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3"/>
        <v>2.4</v>
      </c>
      <c r="P1490">
        <f t="shared" si="95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3"/>
        <v>0</v>
      </c>
      <c r="P1491" t="e">
        <f t="shared" si="95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3"/>
        <v>30.862068965517242</v>
      </c>
      <c r="P1492">
        <f t="shared" si="95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3"/>
        <v>8.3333333333333321</v>
      </c>
      <c r="P1493">
        <f t="shared" si="95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3"/>
        <v>0.75</v>
      </c>
      <c r="P1494">
        <f t="shared" si="95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3"/>
        <v>0</v>
      </c>
      <c r="P1495" t="e">
        <f t="shared" si="95"/>
        <v>#DIV/0!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3"/>
        <v>8.9</v>
      </c>
      <c r="P1496">
        <f t="shared" si="95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3"/>
        <v>0</v>
      </c>
      <c r="P1497" t="e">
        <f t="shared" si="95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3"/>
        <v>0</v>
      </c>
      <c r="P1498" t="e">
        <f t="shared" si="95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3"/>
        <v>6.6666666666666671E-3</v>
      </c>
      <c r="P1499">
        <f t="shared" si="95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3"/>
        <v>1.9</v>
      </c>
      <c r="P1500">
        <f t="shared" si="95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3"/>
        <v>0.25</v>
      </c>
      <c r="P1501">
        <f t="shared" si="95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3"/>
        <v>25.035714285714285</v>
      </c>
      <c r="P1502">
        <f t="shared" si="95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3"/>
        <v>166.33076923076925</v>
      </c>
      <c r="P1503">
        <f t="shared" si="95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3"/>
        <v>101.44545454545455</v>
      </c>
      <c r="P1504">
        <f t="shared" si="95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3"/>
        <v>107.89146666666667</v>
      </c>
      <c r="P1505">
        <f t="shared" si="95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3"/>
        <v>277.93846153846158</v>
      </c>
      <c r="P1506">
        <f t="shared" si="95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3"/>
        <v>103.58125</v>
      </c>
      <c r="P1507">
        <f t="shared" si="95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3"/>
        <v>111.4</v>
      </c>
      <c r="P1508">
        <f t="shared" si="95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3"/>
        <v>215</v>
      </c>
      <c r="P1509">
        <f t="shared" si="95"/>
        <v>78.181818181818187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3"/>
        <v>110.76216216216217</v>
      </c>
      <c r="P1510">
        <f t="shared" si="95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3"/>
        <v>123.64125714285714</v>
      </c>
      <c r="P1511">
        <f t="shared" si="95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3"/>
        <v>101.03500000000001</v>
      </c>
      <c r="P1512">
        <f t="shared" si="95"/>
        <v>39.91506172839506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3"/>
        <v>111.79285714285714</v>
      </c>
      <c r="P1513">
        <f t="shared" si="95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3"/>
        <v>558.7714285714286</v>
      </c>
      <c r="P1514">
        <f t="shared" si="95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3"/>
        <v>150.01875000000001</v>
      </c>
      <c r="P1515">
        <f t="shared" si="95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3"/>
        <v>106.476</v>
      </c>
      <c r="P1516">
        <f t="shared" si="95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3"/>
        <v>157.18899999999999</v>
      </c>
      <c r="P1517">
        <f t="shared" si="95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3"/>
        <v>108.65882352941176</v>
      </c>
      <c r="P1518">
        <f t="shared" si="95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3"/>
        <v>161.97999999999999</v>
      </c>
      <c r="P1519">
        <f t="shared" si="95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3"/>
        <v>205.36666666666665</v>
      </c>
      <c r="P1520">
        <f t="shared" si="95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3"/>
        <v>103.36388888888889</v>
      </c>
      <c r="P1521">
        <f t="shared" si="95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3"/>
        <v>103.47222222222223</v>
      </c>
      <c r="P1522">
        <f t="shared" si="95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3"/>
        <v>106.81333333333333</v>
      </c>
      <c r="P1523">
        <f t="shared" si="95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3"/>
        <v>138.96574712643678</v>
      </c>
      <c r="P1524">
        <f t="shared" si="95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3"/>
        <v>124.84324324324325</v>
      </c>
      <c r="P1525">
        <f t="shared" si="95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3"/>
        <v>206.99999999999997</v>
      </c>
      <c r="P1526">
        <f t="shared" si="95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3"/>
        <v>174.00576923076923</v>
      </c>
      <c r="P1527">
        <f t="shared" si="95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3"/>
        <v>120.32608695652173</v>
      </c>
      <c r="P1528">
        <f t="shared" si="95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3"/>
        <v>110.44428571428573</v>
      </c>
      <c r="P1529">
        <f t="shared" si="95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3"/>
        <v>281.56666666666666</v>
      </c>
      <c r="P1530">
        <f t="shared" si="95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3"/>
        <v>100.67894736842105</v>
      </c>
      <c r="P1531">
        <f t="shared" si="95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3"/>
        <v>134.82571428571427</v>
      </c>
      <c r="P1532">
        <f t="shared" si="95"/>
        <v>53.991990846681922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3"/>
        <v>175.95744680851064</v>
      </c>
      <c r="P1533">
        <f t="shared" si="95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3"/>
        <v>484.02000000000004</v>
      </c>
      <c r="P1534">
        <f t="shared" si="95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3"/>
        <v>145.14000000000001</v>
      </c>
      <c r="P1535">
        <f t="shared" si="95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3"/>
        <v>417.73333333333335</v>
      </c>
      <c r="P1536">
        <f t="shared" si="95"/>
        <v>84.905149051490511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3"/>
        <v>132.42499999999998</v>
      </c>
      <c r="P1537">
        <f t="shared" si="95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3"/>
        <v>250.30841666666666</v>
      </c>
      <c r="P1538">
        <f t="shared" si="95"/>
        <v>66.015406593406595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ref="T1538:T1601" si="96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7">(E1539/D1539)*100</f>
        <v>179.9</v>
      </c>
      <c r="P1539">
        <f t="shared" si="95"/>
        <v>96.375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si="96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7"/>
        <v>102.62857142857142</v>
      </c>
      <c r="P1540">
        <f t="shared" si="95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6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7"/>
        <v>135.98609999999999</v>
      </c>
      <c r="P1541">
        <f t="shared" ref="P1541:P1604" si="99">(E1541/L1541)</f>
        <v>95.764859154929582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6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7"/>
        <v>117.86666666666667</v>
      </c>
      <c r="P1542">
        <f t="shared" si="99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6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7"/>
        <v>3.3333333333333333E-2</v>
      </c>
      <c r="P1543">
        <f t="shared" si="99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6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7"/>
        <v>4</v>
      </c>
      <c r="P1544">
        <f t="shared" si="99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6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7"/>
        <v>0.44444444444444442</v>
      </c>
      <c r="P1545">
        <f t="shared" si="99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6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7"/>
        <v>0</v>
      </c>
      <c r="P1546" t="e">
        <f t="shared" si="99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6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7"/>
        <v>3.3333333333333333E-2</v>
      </c>
      <c r="P1547">
        <f t="shared" si="99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6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7"/>
        <v>28.9</v>
      </c>
      <c r="P1548">
        <f t="shared" si="99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6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7"/>
        <v>0</v>
      </c>
      <c r="P1549" t="e">
        <f t="shared" si="99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6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7"/>
        <v>8.5714285714285712</v>
      </c>
      <c r="P1550">
        <f t="shared" si="99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6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7"/>
        <v>34</v>
      </c>
      <c r="P1551">
        <f t="shared" si="99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6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7"/>
        <v>13.466666666666665</v>
      </c>
      <c r="P1552">
        <f t="shared" si="99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6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7"/>
        <v>0</v>
      </c>
      <c r="P1553" t="e">
        <f t="shared" si="99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6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7"/>
        <v>49.186046511627907</v>
      </c>
      <c r="P1554">
        <f t="shared" si="99"/>
        <v>132.1875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6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7"/>
        <v>0</v>
      </c>
      <c r="P1555" t="e">
        <f t="shared" si="99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6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7"/>
        <v>0</v>
      </c>
      <c r="P1556" t="e">
        <f t="shared" si="99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6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7"/>
        <v>0</v>
      </c>
      <c r="P1557" t="e">
        <f t="shared" si="99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6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7"/>
        <v>45.133333333333333</v>
      </c>
      <c r="P1558">
        <f t="shared" si="99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6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7"/>
        <v>4</v>
      </c>
      <c r="P1559">
        <f t="shared" si="99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6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7"/>
        <v>4.666666666666667</v>
      </c>
      <c r="P1560">
        <f t="shared" si="99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6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7"/>
        <v>0.33333333333333337</v>
      </c>
      <c r="P1561">
        <f t="shared" si="99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6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7"/>
        <v>3.7600000000000002</v>
      </c>
      <c r="P1562">
        <f t="shared" si="99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6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7"/>
        <v>0.67</v>
      </c>
      <c r="P1563">
        <f t="shared" si="99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6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7"/>
        <v>0</v>
      </c>
      <c r="P1564" t="e">
        <f t="shared" si="99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6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7"/>
        <v>1.4166666666666665</v>
      </c>
      <c r="P1565">
        <f t="shared" si="99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6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7"/>
        <v>0.1</v>
      </c>
      <c r="P1566">
        <f t="shared" si="99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6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7"/>
        <v>2.5</v>
      </c>
      <c r="P1567">
        <f t="shared" si="99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6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7"/>
        <v>21.25</v>
      </c>
      <c r="P1568">
        <f t="shared" si="99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6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7"/>
        <v>4.117647058823529</v>
      </c>
      <c r="P1569">
        <f t="shared" si="99"/>
        <v>26.923076923076923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6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7"/>
        <v>13.639999999999999</v>
      </c>
      <c r="P1570">
        <f t="shared" si="99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6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7"/>
        <v>0</v>
      </c>
      <c r="P1571" t="e">
        <f t="shared" si="99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6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7"/>
        <v>41.4</v>
      </c>
      <c r="P1572">
        <f t="shared" si="99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6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7"/>
        <v>0.66115702479338845</v>
      </c>
      <c r="P1573">
        <f t="shared" si="99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6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7"/>
        <v>5</v>
      </c>
      <c r="P1574">
        <f t="shared" si="99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6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7"/>
        <v>2.4777777777777779</v>
      </c>
      <c r="P1575">
        <f t="shared" si="99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6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7"/>
        <v>5.0599999999999996</v>
      </c>
      <c r="P1576">
        <f t="shared" si="99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6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7"/>
        <v>22.91</v>
      </c>
      <c r="P1577">
        <f t="shared" si="99"/>
        <v>65.457142857142856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6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7"/>
        <v>13</v>
      </c>
      <c r="P1578">
        <f t="shared" si="99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6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7"/>
        <v>0.54999999999999993</v>
      </c>
      <c r="P1579">
        <f t="shared" si="99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6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7"/>
        <v>10.806536636794938</v>
      </c>
      <c r="P1580">
        <f t="shared" si="99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6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7"/>
        <v>0.84008400840084008</v>
      </c>
      <c r="P1581">
        <f t="shared" si="99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6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7"/>
        <v>0</v>
      </c>
      <c r="P1582" t="e">
        <f t="shared" si="99"/>
        <v>#DIV/0!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6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7"/>
        <v>0.5</v>
      </c>
      <c r="P1583">
        <f t="shared" si="99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6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7"/>
        <v>9.3000000000000007</v>
      </c>
      <c r="P1584">
        <f t="shared" si="99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6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7"/>
        <v>7.4999999999999997E-2</v>
      </c>
      <c r="P1585">
        <f t="shared" si="99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6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7"/>
        <v>0</v>
      </c>
      <c r="P1586" t="e">
        <f t="shared" si="99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6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7"/>
        <v>79</v>
      </c>
      <c r="P1587">
        <f t="shared" si="99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6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7"/>
        <v>0</v>
      </c>
      <c r="P1588" t="e">
        <f t="shared" si="99"/>
        <v>#DIV/0!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6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7"/>
        <v>1.3333333333333334E-2</v>
      </c>
      <c r="P1589">
        <f t="shared" si="99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6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7"/>
        <v>0</v>
      </c>
      <c r="P1590" t="e">
        <f t="shared" si="99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6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7"/>
        <v>0</v>
      </c>
      <c r="P1591" t="e">
        <f t="shared" si="99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6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7"/>
        <v>1.7000000000000002</v>
      </c>
      <c r="P1592">
        <f t="shared" si="99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6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7"/>
        <v>29.228571428571428</v>
      </c>
      <c r="P1593">
        <f t="shared" si="99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6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7"/>
        <v>0</v>
      </c>
      <c r="P1594" t="e">
        <f t="shared" si="99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6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7"/>
        <v>1.3636363636363637E-2</v>
      </c>
      <c r="P1595">
        <f t="shared" si="99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6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7"/>
        <v>20.5</v>
      </c>
      <c r="P1596">
        <f t="shared" si="99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6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7"/>
        <v>0.27999999999999997</v>
      </c>
      <c r="P1597">
        <f t="shared" si="99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6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7"/>
        <v>2.3076923076923079</v>
      </c>
      <c r="P1598">
        <f t="shared" si="99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6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7"/>
        <v>0</v>
      </c>
      <c r="P1599" t="e">
        <f t="shared" si="99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6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7"/>
        <v>0.125</v>
      </c>
      <c r="P1600">
        <f t="shared" si="99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6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7"/>
        <v>0</v>
      </c>
      <c r="P1601" t="e">
        <f t="shared" si="99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6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7"/>
        <v>7.3400000000000007</v>
      </c>
      <c r="P1602">
        <f t="shared" si="99"/>
        <v>40.777777777777779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ref="T1602:T1665" si="100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1">(E1603/D1603)*100</f>
        <v>108.2492</v>
      </c>
      <c r="P1603">
        <f t="shared" si="99"/>
        <v>48.325535714285714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si="100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1"/>
        <v>100.16666666666667</v>
      </c>
      <c r="P1604">
        <f t="shared" si="99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0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1"/>
        <v>100.03299999999999</v>
      </c>
      <c r="P1605">
        <f t="shared" ref="P1605:P1668" si="103">(E1605/L1605)</f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0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1"/>
        <v>122.10714285714286</v>
      </c>
      <c r="P1606">
        <f t="shared" si="103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0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1"/>
        <v>100.69333333333334</v>
      </c>
      <c r="P1607">
        <f t="shared" si="103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0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1"/>
        <v>101.004125</v>
      </c>
      <c r="P1608">
        <f t="shared" si="103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0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1"/>
        <v>145.11000000000001</v>
      </c>
      <c r="P1609">
        <f t="shared" si="103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0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1"/>
        <v>101.25</v>
      </c>
      <c r="P1610">
        <f t="shared" si="103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0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1"/>
        <v>118.33333333333333</v>
      </c>
      <c r="P1611">
        <f t="shared" si="103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0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1"/>
        <v>271.85000000000002</v>
      </c>
      <c r="P1612">
        <f t="shared" si="103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0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1"/>
        <v>125.125</v>
      </c>
      <c r="P1613">
        <f t="shared" si="103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0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1"/>
        <v>110.00000000000001</v>
      </c>
      <c r="P1614">
        <f t="shared" si="103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0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1"/>
        <v>101.49999999999999</v>
      </c>
      <c r="P1615">
        <f t="shared" si="103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0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1"/>
        <v>102.69999999999999</v>
      </c>
      <c r="P1616">
        <f t="shared" si="103"/>
        <v>66.688311688311686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0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1"/>
        <v>114.12500000000001</v>
      </c>
      <c r="P1617">
        <f t="shared" si="103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0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1"/>
        <v>104.2</v>
      </c>
      <c r="P1618">
        <f t="shared" si="103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0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1"/>
        <v>145.85714285714286</v>
      </c>
      <c r="P1619">
        <f t="shared" si="103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0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1"/>
        <v>105.06666666666666</v>
      </c>
      <c r="P1620">
        <f t="shared" si="103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0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1"/>
        <v>133.33333333333331</v>
      </c>
      <c r="P1621">
        <f t="shared" si="103"/>
        <v>86.956521739130437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0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1"/>
        <v>112.99999999999999</v>
      </c>
      <c r="P1622">
        <f t="shared" si="103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0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1"/>
        <v>121.2</v>
      </c>
      <c r="P1623">
        <f t="shared" si="103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0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1"/>
        <v>101.72463768115942</v>
      </c>
      <c r="P1624">
        <f t="shared" si="103"/>
        <v>107.98461538461538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0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1"/>
        <v>101.06666666666666</v>
      </c>
      <c r="P1625">
        <f t="shared" si="103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0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1"/>
        <v>118</v>
      </c>
      <c r="P1626">
        <f t="shared" si="103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0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1"/>
        <v>155.33333333333331</v>
      </c>
      <c r="P1627">
        <f t="shared" si="103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0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1"/>
        <v>101.18750000000001</v>
      </c>
      <c r="P1628">
        <f t="shared" si="103"/>
        <v>74.953703703703709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0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1"/>
        <v>117</v>
      </c>
      <c r="P1629">
        <f t="shared" si="103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0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1"/>
        <v>100.925</v>
      </c>
      <c r="P1630">
        <f t="shared" si="103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0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1"/>
        <v>103.66666666666666</v>
      </c>
      <c r="P1631">
        <f t="shared" si="103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0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1"/>
        <v>265.25</v>
      </c>
      <c r="P1632">
        <f t="shared" si="103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0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1"/>
        <v>155.91</v>
      </c>
      <c r="P1633">
        <f t="shared" si="103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0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1"/>
        <v>101.62500000000001</v>
      </c>
      <c r="P1634">
        <f t="shared" si="103"/>
        <v>86.489361702127653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0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1"/>
        <v>100</v>
      </c>
      <c r="P1635">
        <f t="shared" si="103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0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1"/>
        <v>100.49999999999999</v>
      </c>
      <c r="P1636">
        <f t="shared" si="103"/>
        <v>62.8125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0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1"/>
        <v>125.29999999999998</v>
      </c>
      <c r="P1637">
        <f t="shared" si="103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0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1"/>
        <v>103.55555555555556</v>
      </c>
      <c r="P1638">
        <f t="shared" si="103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0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1"/>
        <v>103.8</v>
      </c>
      <c r="P1639">
        <f t="shared" si="103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0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1"/>
        <v>105</v>
      </c>
      <c r="P1640">
        <f t="shared" si="103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0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1"/>
        <v>100</v>
      </c>
      <c r="P1641">
        <f t="shared" si="103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0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1"/>
        <v>169.86</v>
      </c>
      <c r="P1642">
        <f t="shared" si="103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0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1"/>
        <v>101.4</v>
      </c>
      <c r="P1643">
        <f t="shared" si="103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0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1"/>
        <v>100</v>
      </c>
      <c r="P1644">
        <f t="shared" si="103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0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1"/>
        <v>124.70000000000002</v>
      </c>
      <c r="P1645">
        <f t="shared" si="103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0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1"/>
        <v>109.5</v>
      </c>
      <c r="P1646">
        <f t="shared" si="103"/>
        <v>85.546875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0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1"/>
        <v>110.80000000000001</v>
      </c>
      <c r="P1647">
        <f t="shared" si="103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0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1"/>
        <v>110.2</v>
      </c>
      <c r="P1648">
        <f t="shared" si="103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0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1"/>
        <v>104.71999999999998</v>
      </c>
      <c r="P1649">
        <f t="shared" si="103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0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1"/>
        <v>125.26086956521738</v>
      </c>
      <c r="P1650">
        <f t="shared" si="103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0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1"/>
        <v>100.58763157894737</v>
      </c>
      <c r="P1651">
        <f t="shared" si="103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0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1"/>
        <v>141.55000000000001</v>
      </c>
      <c r="P1652">
        <f t="shared" si="103"/>
        <v>88.46875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0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1"/>
        <v>100.75</v>
      </c>
      <c r="P1653">
        <f t="shared" si="103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0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1"/>
        <v>100.66666666666666</v>
      </c>
      <c r="P1654">
        <f t="shared" si="103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0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1"/>
        <v>174.2304</v>
      </c>
      <c r="P1655">
        <f t="shared" si="103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0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1"/>
        <v>119.90909090909089</v>
      </c>
      <c r="P1656">
        <f t="shared" si="103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0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1"/>
        <v>142.86666666666667</v>
      </c>
      <c r="P1657">
        <f t="shared" si="103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0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1"/>
        <v>100.33493333333334</v>
      </c>
      <c r="P1658">
        <f t="shared" si="103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0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1"/>
        <v>104.93380000000001</v>
      </c>
      <c r="P1659">
        <f t="shared" si="103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0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1"/>
        <v>132.23333333333335</v>
      </c>
      <c r="P1660">
        <f t="shared" si="103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0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1"/>
        <v>112.79999999999998</v>
      </c>
      <c r="P1661">
        <f t="shared" si="103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0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1"/>
        <v>1253.75</v>
      </c>
      <c r="P1662">
        <f t="shared" si="103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0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1"/>
        <v>102.50632911392405</v>
      </c>
      <c r="P1663">
        <f t="shared" si="103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0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1"/>
        <v>102.6375</v>
      </c>
      <c r="P1664">
        <f t="shared" si="103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0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1"/>
        <v>108</v>
      </c>
      <c r="P1665">
        <f t="shared" si="103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0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1"/>
        <v>122.40879999999999</v>
      </c>
      <c r="P1666">
        <f t="shared" si="103"/>
        <v>34.384494382022467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ref="T1666:T1729" si="104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5">(E1667/D1667)*100</f>
        <v>119.45714285714286</v>
      </c>
      <c r="P1667">
        <f t="shared" si="103"/>
        <v>44.956989247311824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si="104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5"/>
        <v>160.88</v>
      </c>
      <c r="P1668">
        <f t="shared" si="103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5"/>
        <v>126.85294117647059</v>
      </c>
      <c r="P1669">
        <f t="shared" ref="P1669:P1732" si="107">(E1669/L1669)</f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5"/>
        <v>102.6375</v>
      </c>
      <c r="P1670">
        <f t="shared" si="107"/>
        <v>70.784482758620683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5"/>
        <v>139.75</v>
      </c>
      <c r="P1671">
        <f t="shared" si="107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5"/>
        <v>102.60000000000001</v>
      </c>
      <c r="P1672">
        <f t="shared" si="107"/>
        <v>44.608695652173914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5"/>
        <v>100.67349999999999</v>
      </c>
      <c r="P1673">
        <f t="shared" si="107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5"/>
        <v>112.94117647058823</v>
      </c>
      <c r="P1674">
        <f t="shared" si="107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5"/>
        <v>128.09523809523807</v>
      </c>
      <c r="P1675">
        <f t="shared" si="107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5"/>
        <v>201.7</v>
      </c>
      <c r="P1676">
        <f t="shared" si="107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5"/>
        <v>137.416</v>
      </c>
      <c r="P1677">
        <f t="shared" si="107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5"/>
        <v>115.33333333333333</v>
      </c>
      <c r="P1678">
        <f t="shared" si="107"/>
        <v>82.38095238095238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5"/>
        <v>111.66666666666667</v>
      </c>
      <c r="P1679">
        <f t="shared" si="107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5"/>
        <v>118.39999999999999</v>
      </c>
      <c r="P1680">
        <f t="shared" si="107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5"/>
        <v>175</v>
      </c>
      <c r="P1681">
        <f t="shared" si="107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5"/>
        <v>117.5</v>
      </c>
      <c r="P1682">
        <f t="shared" si="107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5"/>
        <v>101.42212307692309</v>
      </c>
      <c r="P1683">
        <f t="shared" si="107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5"/>
        <v>0</v>
      </c>
      <c r="P1684" t="e">
        <f t="shared" si="107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5"/>
        <v>21.714285714285715</v>
      </c>
      <c r="P1685">
        <f t="shared" si="107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5"/>
        <v>109.125</v>
      </c>
      <c r="P1686">
        <f t="shared" si="107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5"/>
        <v>102.85714285714285</v>
      </c>
      <c r="P1687">
        <f t="shared" si="107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5"/>
        <v>0.36</v>
      </c>
      <c r="P1688">
        <f t="shared" si="107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5"/>
        <v>31.25</v>
      </c>
      <c r="P1689">
        <f t="shared" si="107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5"/>
        <v>44.3</v>
      </c>
      <c r="P1690">
        <f t="shared" si="107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5"/>
        <v>100</v>
      </c>
      <c r="P1691">
        <f t="shared" si="107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5"/>
        <v>25.4</v>
      </c>
      <c r="P1692">
        <f t="shared" si="107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5"/>
        <v>33.473333333333329</v>
      </c>
      <c r="P1693">
        <f t="shared" si="107"/>
        <v>264.26315789473682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5"/>
        <v>47.8</v>
      </c>
      <c r="P1694">
        <f t="shared" si="107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5"/>
        <v>9.3333333333333339</v>
      </c>
      <c r="P1695">
        <f t="shared" si="107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5"/>
        <v>0.05</v>
      </c>
      <c r="P1696">
        <f t="shared" si="107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5"/>
        <v>11.708333333333334</v>
      </c>
      <c r="P1697">
        <f t="shared" si="107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5"/>
        <v>0</v>
      </c>
      <c r="P1698" t="e">
        <f t="shared" si="107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5"/>
        <v>20.208000000000002</v>
      </c>
      <c r="P1699">
        <f t="shared" si="107"/>
        <v>114.81818181818181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5"/>
        <v>0</v>
      </c>
      <c r="P1700" t="e">
        <f t="shared" si="107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5"/>
        <v>4.2311459353574925</v>
      </c>
      <c r="P1701">
        <f t="shared" si="107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5"/>
        <v>26.06</v>
      </c>
      <c r="P1702">
        <f t="shared" si="107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5"/>
        <v>0.19801980198019803</v>
      </c>
      <c r="P1703">
        <f t="shared" si="107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5"/>
        <v>6.0606060606060606E-3</v>
      </c>
      <c r="P1704">
        <f t="shared" si="107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5"/>
        <v>1.02</v>
      </c>
      <c r="P1705">
        <f t="shared" si="107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5"/>
        <v>65.100000000000009</v>
      </c>
      <c r="P1706">
        <f t="shared" si="107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5"/>
        <v>0</v>
      </c>
      <c r="P1707" t="e">
        <f t="shared" si="107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5"/>
        <v>0</v>
      </c>
      <c r="P1708" t="e">
        <f t="shared" si="107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5"/>
        <v>9.74</v>
      </c>
      <c r="P1709">
        <f t="shared" si="107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5"/>
        <v>0</v>
      </c>
      <c r="P1710" t="e">
        <f t="shared" si="107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5"/>
        <v>4.8571428571428568</v>
      </c>
      <c r="P1711">
        <f t="shared" si="107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5"/>
        <v>0.67999999999999994</v>
      </c>
      <c r="P1712">
        <f t="shared" si="107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5"/>
        <v>10.5</v>
      </c>
      <c r="P1713">
        <f t="shared" si="107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5"/>
        <v>0</v>
      </c>
      <c r="P1714" t="e">
        <f t="shared" si="107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5"/>
        <v>1.6666666666666667</v>
      </c>
      <c r="P1715">
        <f t="shared" si="107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5"/>
        <v>7.8680000000000003</v>
      </c>
      <c r="P1716">
        <f t="shared" si="107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5"/>
        <v>0.22</v>
      </c>
      <c r="P1717">
        <f t="shared" si="107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5"/>
        <v>7.5</v>
      </c>
      <c r="P1718">
        <f t="shared" si="107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5"/>
        <v>42.725880551301685</v>
      </c>
      <c r="P1719">
        <f t="shared" si="107"/>
        <v>34.024390243902438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5"/>
        <v>0.2142857142857143</v>
      </c>
      <c r="P1720">
        <f t="shared" si="107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5"/>
        <v>0.87500000000000011</v>
      </c>
      <c r="P1721">
        <f t="shared" si="107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5"/>
        <v>5.625</v>
      </c>
      <c r="P1722">
        <f t="shared" si="107"/>
        <v>28.125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5"/>
        <v>0</v>
      </c>
      <c r="P1723" t="e">
        <f t="shared" si="107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5"/>
        <v>3.4722222222222224E-2</v>
      </c>
      <c r="P1724">
        <f t="shared" si="107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5"/>
        <v>6.5</v>
      </c>
      <c r="P1725">
        <f t="shared" si="107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5"/>
        <v>0.58333333333333337</v>
      </c>
      <c r="P1726">
        <f t="shared" si="107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5"/>
        <v>10.181818181818182</v>
      </c>
      <c r="P1727">
        <f t="shared" si="107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5"/>
        <v>33.784615384615385</v>
      </c>
      <c r="P1728">
        <f t="shared" si="107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5"/>
        <v>3.3333333333333333E-2</v>
      </c>
      <c r="P1729">
        <f t="shared" si="107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5"/>
        <v>68.400000000000006</v>
      </c>
      <c r="P1730">
        <f t="shared" si="107"/>
        <v>122.14285714285714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ref="T1730:T1793" si="108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9">(E1731/D1731)*100</f>
        <v>0</v>
      </c>
      <c r="P1731" t="e">
        <f t="shared" si="107"/>
        <v>#DIV/0!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si="108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9"/>
        <v>0</v>
      </c>
      <c r="P1732" t="e">
        <f t="shared" si="107"/>
        <v>#DIV/0!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08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9"/>
        <v>0</v>
      </c>
      <c r="P1733" t="e">
        <f t="shared" ref="P1733:P1796" si="111">(E1733/L1733)</f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08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9"/>
        <v>0</v>
      </c>
      <c r="P1734" t="e">
        <f t="shared" si="111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08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9"/>
        <v>0</v>
      </c>
      <c r="P1735" t="e">
        <f t="shared" si="111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08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9"/>
        <v>2.2222222222222223E-2</v>
      </c>
      <c r="P1736">
        <f t="shared" si="111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08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9"/>
        <v>11</v>
      </c>
      <c r="P1737">
        <f t="shared" si="111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08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9"/>
        <v>0.73333333333333328</v>
      </c>
      <c r="P1738">
        <f t="shared" si="111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08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9"/>
        <v>21.25</v>
      </c>
      <c r="P1739">
        <f t="shared" si="111"/>
        <v>56.666666666666664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08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9"/>
        <v>0.4</v>
      </c>
      <c r="P1740">
        <f t="shared" si="111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08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9"/>
        <v>0.1</v>
      </c>
      <c r="P1741">
        <f t="shared" si="111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08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9"/>
        <v>0</v>
      </c>
      <c r="P1742" t="e">
        <f t="shared" si="111"/>
        <v>#DIV/0!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08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9"/>
        <v>110.83333333333334</v>
      </c>
      <c r="P1743">
        <f t="shared" si="111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08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9"/>
        <v>108.74999999999999</v>
      </c>
      <c r="P1744">
        <f t="shared" si="111"/>
        <v>63.970588235294116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08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9"/>
        <v>100.41666666666667</v>
      </c>
      <c r="P1745">
        <f t="shared" si="111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08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9"/>
        <v>118.45454545454545</v>
      </c>
      <c r="P1746">
        <f t="shared" si="111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08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9"/>
        <v>114.01428571428571</v>
      </c>
      <c r="P1747">
        <f t="shared" si="111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08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9"/>
        <v>148.10000000000002</v>
      </c>
      <c r="P1748">
        <f t="shared" si="111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08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9"/>
        <v>104.95555555555556</v>
      </c>
      <c r="P1749">
        <f t="shared" si="111"/>
        <v>59.408805031446541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08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9"/>
        <v>129.94800000000001</v>
      </c>
      <c r="P1750">
        <f t="shared" si="111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08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9"/>
        <v>123.48756218905473</v>
      </c>
      <c r="P1751">
        <f t="shared" si="111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08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9"/>
        <v>201.62</v>
      </c>
      <c r="P1752">
        <f t="shared" si="111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08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9"/>
        <v>102.89999999999999</v>
      </c>
      <c r="P1753">
        <f t="shared" si="111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08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9"/>
        <v>260.16666666666663</v>
      </c>
      <c r="P1754">
        <f t="shared" si="111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08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9"/>
        <v>108</v>
      </c>
      <c r="P1755">
        <f t="shared" si="111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08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9"/>
        <v>110.52941176470587</v>
      </c>
      <c r="P1756">
        <f t="shared" si="111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08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9"/>
        <v>120</v>
      </c>
      <c r="P1757">
        <f t="shared" si="111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08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9"/>
        <v>102.82909090909091</v>
      </c>
      <c r="P1758">
        <f t="shared" si="111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08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9"/>
        <v>115.99999999999999</v>
      </c>
      <c r="P1759">
        <f t="shared" si="111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08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9"/>
        <v>114.7</v>
      </c>
      <c r="P1760">
        <f t="shared" si="111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08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9"/>
        <v>106.60000000000001</v>
      </c>
      <c r="P1761">
        <f t="shared" si="111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08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9"/>
        <v>165.44</v>
      </c>
      <c r="P1762">
        <f t="shared" si="111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08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9"/>
        <v>155</v>
      </c>
      <c r="P1763">
        <f t="shared" si="111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08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9"/>
        <v>885</v>
      </c>
      <c r="P1764">
        <f t="shared" si="111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08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9"/>
        <v>101.90833333333333</v>
      </c>
      <c r="P1765">
        <f t="shared" si="111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08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9"/>
        <v>19.600000000000001</v>
      </c>
      <c r="P1766">
        <f t="shared" si="111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08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9"/>
        <v>59.467839999999995</v>
      </c>
      <c r="P1767">
        <f t="shared" si="111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08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9"/>
        <v>0</v>
      </c>
      <c r="P1768" t="e">
        <f t="shared" si="111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08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9"/>
        <v>45.72</v>
      </c>
      <c r="P1769">
        <f t="shared" si="111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08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9"/>
        <v>3.74</v>
      </c>
      <c r="P1770">
        <f t="shared" si="111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08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9"/>
        <v>2.7025000000000001</v>
      </c>
      <c r="P1771">
        <f t="shared" si="111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08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9"/>
        <v>56.51428571428572</v>
      </c>
      <c r="P1772">
        <f t="shared" si="111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08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9"/>
        <v>21.30952380952381</v>
      </c>
      <c r="P1773">
        <f t="shared" si="111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08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9"/>
        <v>15.6</v>
      </c>
      <c r="P1774">
        <f t="shared" si="111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08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9"/>
        <v>6.2566666666666677</v>
      </c>
      <c r="P1775">
        <f t="shared" si="111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08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9"/>
        <v>45.92</v>
      </c>
      <c r="P1776">
        <f t="shared" si="111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08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9"/>
        <v>65.101538461538468</v>
      </c>
      <c r="P1777">
        <f t="shared" si="111"/>
        <v>170.62903225806451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08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9"/>
        <v>6.7</v>
      </c>
      <c r="P1778">
        <f t="shared" si="111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08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9"/>
        <v>13.5625</v>
      </c>
      <c r="P1779">
        <f t="shared" si="111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08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9"/>
        <v>1.9900000000000002</v>
      </c>
      <c r="P1780">
        <f t="shared" si="111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08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9"/>
        <v>36.236363636363642</v>
      </c>
      <c r="P1781">
        <f t="shared" si="111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08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9"/>
        <v>39.743333333333339</v>
      </c>
      <c r="P1782">
        <f t="shared" si="111"/>
        <v>78.440789473684205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08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9"/>
        <v>25.763636363636365</v>
      </c>
      <c r="P1783">
        <f t="shared" si="111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08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9"/>
        <v>15.491428571428573</v>
      </c>
      <c r="P1784">
        <f t="shared" si="111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08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9"/>
        <v>23.692499999999999</v>
      </c>
      <c r="P1785">
        <f t="shared" si="111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08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9"/>
        <v>39.76</v>
      </c>
      <c r="P1786">
        <f t="shared" si="111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08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9"/>
        <v>20.220833333333331</v>
      </c>
      <c r="P1787">
        <f t="shared" si="111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08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9"/>
        <v>47.631578947368418</v>
      </c>
      <c r="P1788">
        <f t="shared" si="111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08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9"/>
        <v>15.329999999999998</v>
      </c>
      <c r="P1789">
        <f t="shared" si="111"/>
        <v>63.875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08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9"/>
        <v>1.3818181818181818</v>
      </c>
      <c r="P1790">
        <f t="shared" si="111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08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9"/>
        <v>0.5</v>
      </c>
      <c r="P1791">
        <f t="shared" si="111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08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9"/>
        <v>4.957575757575758</v>
      </c>
      <c r="P1792">
        <f t="shared" si="111"/>
        <v>109.06666666666666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08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9"/>
        <v>3.5666666666666664</v>
      </c>
      <c r="P1793">
        <f t="shared" si="111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08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9"/>
        <v>61.124000000000002</v>
      </c>
      <c r="P1794">
        <f t="shared" si="111"/>
        <v>109.93525179856115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ref="T1794:T1857" si="112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3">(E1795/D1795)*100</f>
        <v>1.3333333333333335</v>
      </c>
      <c r="P1795">
        <f t="shared" si="111"/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si="112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3"/>
        <v>11.077777777777778</v>
      </c>
      <c r="P1796">
        <f t="shared" si="111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3"/>
        <v>38.735714285714288</v>
      </c>
      <c r="P1797">
        <f t="shared" ref="P1797:P1860" si="115">(E1797/L1797)</f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3"/>
        <v>22.05263157894737</v>
      </c>
      <c r="P1798">
        <f t="shared" si="115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3"/>
        <v>67.55</v>
      </c>
      <c r="P1799">
        <f t="shared" si="115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3"/>
        <v>13.637499999999999</v>
      </c>
      <c r="P1800">
        <f t="shared" si="115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3"/>
        <v>1.7457500000000001</v>
      </c>
      <c r="P1801">
        <f t="shared" si="115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3"/>
        <v>20.44963251188932</v>
      </c>
      <c r="P1802">
        <f t="shared" si="115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3"/>
        <v>13.852941176470587</v>
      </c>
      <c r="P1803">
        <f t="shared" si="115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3"/>
        <v>48.485714285714288</v>
      </c>
      <c r="P1804">
        <f t="shared" si="115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3"/>
        <v>30.8</v>
      </c>
      <c r="P1805">
        <f t="shared" si="115"/>
        <v>71.86666666666666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3"/>
        <v>35.174193548387095</v>
      </c>
      <c r="P1806">
        <f t="shared" si="115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3"/>
        <v>36.404444444444444</v>
      </c>
      <c r="P1807">
        <f t="shared" si="115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3"/>
        <v>2.9550000000000001</v>
      </c>
      <c r="P1808">
        <f t="shared" si="115"/>
        <v>73.875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3"/>
        <v>11.06</v>
      </c>
      <c r="P1809">
        <f t="shared" si="115"/>
        <v>69.125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3"/>
        <v>41.407142857142858</v>
      </c>
      <c r="P1810">
        <f t="shared" si="115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3"/>
        <v>10.857142857142858</v>
      </c>
      <c r="P1811">
        <f t="shared" si="115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3"/>
        <v>3.3333333333333335</v>
      </c>
      <c r="P1812">
        <f t="shared" si="115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3"/>
        <v>7.407407407407407E-2</v>
      </c>
      <c r="P1813">
        <f t="shared" si="115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3"/>
        <v>13.307692307692307</v>
      </c>
      <c r="P1814">
        <f t="shared" si="115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3"/>
        <v>0</v>
      </c>
      <c r="P1815" t="e">
        <f t="shared" si="115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3"/>
        <v>49.183333333333337</v>
      </c>
      <c r="P1816">
        <f t="shared" si="115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3"/>
        <v>0</v>
      </c>
      <c r="P1817" t="e">
        <f t="shared" si="115"/>
        <v>#DIV/0!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3"/>
        <v>2.036</v>
      </c>
      <c r="P1818">
        <f t="shared" si="115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3"/>
        <v>52.327777777777776</v>
      </c>
      <c r="P1819">
        <f t="shared" si="115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3"/>
        <v>0</v>
      </c>
      <c r="P1820" t="e">
        <f t="shared" si="115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3"/>
        <v>2.083333333333333</v>
      </c>
      <c r="P1821">
        <f t="shared" si="115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3"/>
        <v>6.565384615384616</v>
      </c>
      <c r="P1822">
        <f t="shared" si="115"/>
        <v>213.375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3"/>
        <v>134.88999999999999</v>
      </c>
      <c r="P1823">
        <f t="shared" si="115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3"/>
        <v>100</v>
      </c>
      <c r="P1824">
        <f t="shared" si="115"/>
        <v>27.272727272727273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3"/>
        <v>115.85714285714286</v>
      </c>
      <c r="P1825">
        <f t="shared" si="115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3"/>
        <v>100.06666666666666</v>
      </c>
      <c r="P1826">
        <f t="shared" si="115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3"/>
        <v>105.05</v>
      </c>
      <c r="P1827">
        <f t="shared" si="115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3"/>
        <v>101</v>
      </c>
      <c r="P1828">
        <f t="shared" si="115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3"/>
        <v>100.66250000000001</v>
      </c>
      <c r="P1829">
        <f t="shared" si="115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3"/>
        <v>100.16000000000001</v>
      </c>
      <c r="P1830">
        <f t="shared" si="115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3"/>
        <v>166.68333333333334</v>
      </c>
      <c r="P1831">
        <f t="shared" si="115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3"/>
        <v>101.53333333333335</v>
      </c>
      <c r="P1832">
        <f t="shared" si="115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3"/>
        <v>103</v>
      </c>
      <c r="P1833">
        <f t="shared" si="115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3"/>
        <v>142.85714285714286</v>
      </c>
      <c r="P1834">
        <f t="shared" si="115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3"/>
        <v>262.5</v>
      </c>
      <c r="P1835">
        <f t="shared" si="115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3"/>
        <v>118.05000000000001</v>
      </c>
      <c r="P1836">
        <f t="shared" si="115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3"/>
        <v>104</v>
      </c>
      <c r="P1837">
        <f t="shared" si="115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3"/>
        <v>200.34</v>
      </c>
      <c r="P1838">
        <f t="shared" si="115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3"/>
        <v>306.83333333333331</v>
      </c>
      <c r="P1839">
        <f t="shared" si="115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3"/>
        <v>100.149</v>
      </c>
      <c r="P1840">
        <f t="shared" si="115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3"/>
        <v>205.29999999999998</v>
      </c>
      <c r="P1841">
        <f t="shared" si="115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3"/>
        <v>108.88888888888889</v>
      </c>
      <c r="P1842">
        <f t="shared" si="115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3"/>
        <v>101.75</v>
      </c>
      <c r="P1843">
        <f t="shared" si="115"/>
        <v>50.875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3"/>
        <v>125.25</v>
      </c>
      <c r="P1844">
        <f t="shared" si="115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3"/>
        <v>124.0061</v>
      </c>
      <c r="P1845">
        <f t="shared" si="115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3"/>
        <v>101.4</v>
      </c>
      <c r="P1846">
        <f t="shared" si="115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3"/>
        <v>100</v>
      </c>
      <c r="P1847">
        <f t="shared" si="115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3"/>
        <v>137.92666666666668</v>
      </c>
      <c r="P1848">
        <f t="shared" si="115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3"/>
        <v>120.88000000000001</v>
      </c>
      <c r="P1849">
        <f t="shared" si="115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3"/>
        <v>107.36666666666667</v>
      </c>
      <c r="P1850">
        <f t="shared" si="115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3"/>
        <v>100.33333333333334</v>
      </c>
      <c r="P1851">
        <f t="shared" si="115"/>
        <v>37.625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3"/>
        <v>101.52222222222223</v>
      </c>
      <c r="P1852">
        <f t="shared" si="115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3"/>
        <v>100.07692307692308</v>
      </c>
      <c r="P1853">
        <f t="shared" si="115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3"/>
        <v>116.96666666666667</v>
      </c>
      <c r="P1854">
        <f t="shared" si="115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3"/>
        <v>101.875</v>
      </c>
      <c r="P1855">
        <f t="shared" si="115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3"/>
        <v>102.12366666666665</v>
      </c>
      <c r="P1856">
        <f t="shared" si="115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3"/>
        <v>154.05897142857143</v>
      </c>
      <c r="P1857">
        <f t="shared" si="115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3"/>
        <v>101.25</v>
      </c>
      <c r="P1858">
        <f t="shared" si="115"/>
        <v>53.289473684210527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ref="T1858:T1921" si="116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7">(E1859/D1859)*100</f>
        <v>100</v>
      </c>
      <c r="P1859">
        <f t="shared" si="115"/>
        <v>136.36363636363637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si="116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7"/>
        <v>108.74800874800874</v>
      </c>
      <c r="P1860">
        <f t="shared" si="115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6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7"/>
        <v>131.83333333333334</v>
      </c>
      <c r="P1861">
        <f t="shared" ref="P1861:P1924" si="119">(E1861/L1861)</f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6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7"/>
        <v>133.46666666666667</v>
      </c>
      <c r="P1862">
        <f t="shared" si="119"/>
        <v>52.684210526315788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6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7"/>
        <v>0</v>
      </c>
      <c r="P1863" t="e">
        <f t="shared" si="119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6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7"/>
        <v>8.0833333333333321</v>
      </c>
      <c r="P1864">
        <f t="shared" si="119"/>
        <v>90.9375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6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7"/>
        <v>0.4</v>
      </c>
      <c r="P1865">
        <f t="shared" si="119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6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7"/>
        <v>42.892307692307689</v>
      </c>
      <c r="P1866">
        <f t="shared" si="119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6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7"/>
        <v>3.6363636363636364E-3</v>
      </c>
      <c r="P1867">
        <f t="shared" si="119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6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7"/>
        <v>0.5</v>
      </c>
      <c r="P1868">
        <f t="shared" si="119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6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7"/>
        <v>0.05</v>
      </c>
      <c r="P1869">
        <f t="shared" si="119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6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7"/>
        <v>4.8680000000000003</v>
      </c>
      <c r="P1870">
        <f t="shared" si="119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6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7"/>
        <v>0</v>
      </c>
      <c r="P1871" t="e">
        <f t="shared" si="119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6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7"/>
        <v>10.314285714285715</v>
      </c>
      <c r="P1872">
        <f t="shared" si="119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6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7"/>
        <v>71.784615384615378</v>
      </c>
      <c r="P1873">
        <f t="shared" si="119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6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7"/>
        <v>1.06</v>
      </c>
      <c r="P1874">
        <f t="shared" si="119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6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7"/>
        <v>0.44999999999999996</v>
      </c>
      <c r="P1875">
        <f t="shared" si="119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6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7"/>
        <v>1.6250000000000001E-2</v>
      </c>
      <c r="P1876">
        <f t="shared" si="119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6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7"/>
        <v>0.51</v>
      </c>
      <c r="P1877">
        <f t="shared" si="119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6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7"/>
        <v>0</v>
      </c>
      <c r="P1878" t="e">
        <f t="shared" si="119"/>
        <v>#DIV/0!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6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7"/>
        <v>0</v>
      </c>
      <c r="P1879" t="e">
        <f t="shared" si="119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6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7"/>
        <v>0</v>
      </c>
      <c r="P1880" t="e">
        <f t="shared" si="119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6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7"/>
        <v>0.12</v>
      </c>
      <c r="P1881">
        <f t="shared" si="119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6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7"/>
        <v>20.080000000000002</v>
      </c>
      <c r="P1882">
        <f t="shared" si="119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6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7"/>
        <v>172.68449999999999</v>
      </c>
      <c r="P1883">
        <f t="shared" si="119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6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7"/>
        <v>100.8955223880597</v>
      </c>
      <c r="P1884">
        <f t="shared" si="119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6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7"/>
        <v>104.8048048048048</v>
      </c>
      <c r="P1885">
        <f t="shared" si="119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6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7"/>
        <v>135.1</v>
      </c>
      <c r="P1886">
        <f t="shared" si="119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6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7"/>
        <v>116.32786885245903</v>
      </c>
      <c r="P1887">
        <f t="shared" si="119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6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7"/>
        <v>102.08333333333333</v>
      </c>
      <c r="P1888">
        <f t="shared" si="119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6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7"/>
        <v>111.16666666666666</v>
      </c>
      <c r="P1889">
        <f t="shared" si="119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6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7"/>
        <v>166.08</v>
      </c>
      <c r="P1890">
        <f t="shared" si="119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6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7"/>
        <v>106.60000000000001</v>
      </c>
      <c r="P1891">
        <f t="shared" si="119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6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7"/>
        <v>144.58441666666667</v>
      </c>
      <c r="P1892">
        <f t="shared" si="119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6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7"/>
        <v>105.55000000000001</v>
      </c>
      <c r="P1893">
        <f t="shared" si="119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6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7"/>
        <v>136.60000000000002</v>
      </c>
      <c r="P1894">
        <f t="shared" si="119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6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7"/>
        <v>104</v>
      </c>
      <c r="P1895">
        <f t="shared" si="119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6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7"/>
        <v>114.5</v>
      </c>
      <c r="P1896">
        <f t="shared" si="119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6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7"/>
        <v>101.71957671957672</v>
      </c>
      <c r="P1897">
        <f t="shared" si="119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6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7"/>
        <v>123.94678492239468</v>
      </c>
      <c r="P1898">
        <f t="shared" si="119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6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7"/>
        <v>102.45669291338582</v>
      </c>
      <c r="P1899">
        <f t="shared" si="119"/>
        <v>35.551912568306008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6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7"/>
        <v>144.5</v>
      </c>
      <c r="P1900">
        <f t="shared" si="119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6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7"/>
        <v>133.33333333333331</v>
      </c>
      <c r="P1901">
        <f t="shared" si="119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6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7"/>
        <v>109.3644</v>
      </c>
      <c r="P1902">
        <f t="shared" si="119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6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7"/>
        <v>2.6969696969696968</v>
      </c>
      <c r="P1903">
        <f t="shared" si="119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6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7"/>
        <v>1.2</v>
      </c>
      <c r="P1904">
        <f t="shared" si="119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6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7"/>
        <v>46.6</v>
      </c>
      <c r="P1905">
        <f t="shared" si="119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6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7"/>
        <v>0.1</v>
      </c>
      <c r="P1906">
        <f t="shared" si="119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6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7"/>
        <v>0.16800000000000001</v>
      </c>
      <c r="P1907">
        <f t="shared" si="119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6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7"/>
        <v>42.76</v>
      </c>
      <c r="P1908">
        <f t="shared" si="119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6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7"/>
        <v>0.28333333333333333</v>
      </c>
      <c r="P1909">
        <f t="shared" si="119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6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7"/>
        <v>1.7319999999999998</v>
      </c>
      <c r="P1910">
        <f t="shared" si="119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6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7"/>
        <v>14.111428571428572</v>
      </c>
      <c r="P1911">
        <f t="shared" si="119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6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7"/>
        <v>39.395294117647055</v>
      </c>
      <c r="P1912">
        <f t="shared" si="119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6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7"/>
        <v>2.3529411764705882E-2</v>
      </c>
      <c r="P1913">
        <f t="shared" si="119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6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7"/>
        <v>59.3</v>
      </c>
      <c r="P1914">
        <f t="shared" si="119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6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7"/>
        <v>1.3270833333333334</v>
      </c>
      <c r="P1915">
        <f t="shared" si="119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6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7"/>
        <v>9.0090090090090094</v>
      </c>
      <c r="P1916">
        <f t="shared" si="119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6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7"/>
        <v>1.6</v>
      </c>
      <c r="P1917">
        <f t="shared" si="119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6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7"/>
        <v>0.51</v>
      </c>
      <c r="P1918">
        <f t="shared" si="119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6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7"/>
        <v>52.570512820512818</v>
      </c>
      <c r="P1919">
        <f t="shared" si="119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6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7"/>
        <v>1.04</v>
      </c>
      <c r="P1920">
        <f t="shared" si="119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6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7"/>
        <v>47.4</v>
      </c>
      <c r="P1921">
        <f t="shared" si="119"/>
        <v>29.625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6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7"/>
        <v>43.03</v>
      </c>
      <c r="P1922">
        <f t="shared" si="119"/>
        <v>40.980952380952381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ref="T1922:T1985" si="120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1">(E1923/D1923)*100</f>
        <v>136.80000000000001</v>
      </c>
      <c r="P1923">
        <f t="shared" si="119"/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si="120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1"/>
        <v>115.55</v>
      </c>
      <c r="P1924">
        <f t="shared" si="119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0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1"/>
        <v>240.79999999999998</v>
      </c>
      <c r="P1925">
        <f t="shared" ref="P1925:P1988" si="123">(E1925/L1925)</f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0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1"/>
        <v>114.39999999999999</v>
      </c>
      <c r="P1926">
        <f t="shared" si="123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0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1"/>
        <v>110.33333333333333</v>
      </c>
      <c r="P1927">
        <f t="shared" si="123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0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1"/>
        <v>195.37933333333334</v>
      </c>
      <c r="P1928">
        <f t="shared" si="123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0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1"/>
        <v>103.33333333333334</v>
      </c>
      <c r="P1929">
        <f t="shared" si="123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0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1"/>
        <v>103.1372549019608</v>
      </c>
      <c r="P1930">
        <f t="shared" si="123"/>
        <v>77.352941176470594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0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1"/>
        <v>100.3125</v>
      </c>
      <c r="P1931">
        <f t="shared" si="123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0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1"/>
        <v>127</v>
      </c>
      <c r="P1932">
        <f t="shared" si="123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0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1"/>
        <v>120.601</v>
      </c>
      <c r="P1933">
        <f t="shared" si="123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0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1"/>
        <v>106.99047619047619</v>
      </c>
      <c r="P1934">
        <f t="shared" si="123"/>
        <v>70.212500000000006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0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1"/>
        <v>172.43333333333334</v>
      </c>
      <c r="P1935">
        <f t="shared" si="123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0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1"/>
        <v>123.61999999999999</v>
      </c>
      <c r="P1936">
        <f t="shared" si="123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0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1"/>
        <v>108.4</v>
      </c>
      <c r="P1937">
        <f t="shared" si="123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0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1"/>
        <v>116.52013333333333</v>
      </c>
      <c r="P1938">
        <f t="shared" si="123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0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1"/>
        <v>187.245</v>
      </c>
      <c r="P1939">
        <f t="shared" si="123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0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1"/>
        <v>115.93333333333334</v>
      </c>
      <c r="P1940">
        <f t="shared" si="123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0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1"/>
        <v>110.7</v>
      </c>
      <c r="P1941">
        <f t="shared" si="123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0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1"/>
        <v>170.92307692307693</v>
      </c>
      <c r="P1942">
        <f t="shared" si="123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0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1"/>
        <v>126.11835600000001</v>
      </c>
      <c r="P1943">
        <f t="shared" si="123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0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1"/>
        <v>138.44033333333334</v>
      </c>
      <c r="P1944">
        <f t="shared" si="123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0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1"/>
        <v>1705.2499999999998</v>
      </c>
      <c r="P1945">
        <f t="shared" si="123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0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1"/>
        <v>788.05550000000005</v>
      </c>
      <c r="P1946">
        <f t="shared" si="123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0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1"/>
        <v>348.01799999999997</v>
      </c>
      <c r="P1947">
        <f t="shared" si="123"/>
        <v>511.79117647058825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0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1"/>
        <v>149.74666666666667</v>
      </c>
      <c r="P1948">
        <f t="shared" si="123"/>
        <v>160.44285714285715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0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1"/>
        <v>100.63375000000001</v>
      </c>
      <c r="P1949">
        <f t="shared" si="123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0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1"/>
        <v>800.21100000000001</v>
      </c>
      <c r="P1950">
        <f t="shared" si="123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0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1"/>
        <v>106.00260000000002</v>
      </c>
      <c r="P1951">
        <f t="shared" si="123"/>
        <v>56.204984093319197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0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1"/>
        <v>200.51866666666669</v>
      </c>
      <c r="P1952">
        <f t="shared" si="123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0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1"/>
        <v>212.44399999999999</v>
      </c>
      <c r="P1953">
        <f t="shared" si="123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0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1"/>
        <v>198.47237142857145</v>
      </c>
      <c r="P1954">
        <f t="shared" si="123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0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1"/>
        <v>225.94666666666666</v>
      </c>
      <c r="P1955">
        <f t="shared" si="123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0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1"/>
        <v>698.94800000000009</v>
      </c>
      <c r="P1956">
        <f t="shared" si="123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0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1"/>
        <v>398.59528571428569</v>
      </c>
      <c r="P1957">
        <f t="shared" si="123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0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1"/>
        <v>294.0333333333333</v>
      </c>
      <c r="P1958">
        <f t="shared" si="123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0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1"/>
        <v>167.50470000000001</v>
      </c>
      <c r="P1959">
        <f t="shared" si="123"/>
        <v>76.138500000000008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0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1"/>
        <v>1435.5717142857143</v>
      </c>
      <c r="P1960">
        <f t="shared" si="123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0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1"/>
        <v>156.73439999999999</v>
      </c>
      <c r="P1961">
        <f t="shared" si="123"/>
        <v>36.965660377358489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0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1"/>
        <v>117.90285714285716</v>
      </c>
      <c r="P1962">
        <f t="shared" si="123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0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1"/>
        <v>1105.3811999999998</v>
      </c>
      <c r="P1963">
        <f t="shared" si="123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0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1"/>
        <v>192.92499999999998</v>
      </c>
      <c r="P1964">
        <f t="shared" si="123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0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1"/>
        <v>126.8842105263158</v>
      </c>
      <c r="P1965">
        <f t="shared" si="123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0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1"/>
        <v>259.57748878923763</v>
      </c>
      <c r="P1966">
        <f t="shared" si="123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0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1"/>
        <v>262.27999999999997</v>
      </c>
      <c r="P1967">
        <f t="shared" si="123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0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1"/>
        <v>206.74309000000002</v>
      </c>
      <c r="P1968">
        <f t="shared" si="123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0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1"/>
        <v>370.13</v>
      </c>
      <c r="P1969">
        <f t="shared" si="123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0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1"/>
        <v>284.96600000000001</v>
      </c>
      <c r="P1970">
        <f t="shared" si="123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0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1"/>
        <v>579.08000000000004</v>
      </c>
      <c r="P1971">
        <f t="shared" si="123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0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1"/>
        <v>1131.8</v>
      </c>
      <c r="P1972">
        <f t="shared" si="123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0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1"/>
        <v>263.02771750000005</v>
      </c>
      <c r="P1973">
        <f t="shared" si="123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0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1"/>
        <v>674.48</v>
      </c>
      <c r="P1974">
        <f t="shared" si="123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0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1"/>
        <v>256.83081313131316</v>
      </c>
      <c r="P1975">
        <f t="shared" si="123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0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1"/>
        <v>375.49599999999998</v>
      </c>
      <c r="P1976">
        <f t="shared" si="123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0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1"/>
        <v>208.70837499999996</v>
      </c>
      <c r="P1977">
        <f t="shared" si="123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0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1"/>
        <v>346.6</v>
      </c>
      <c r="P1978">
        <f t="shared" si="123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0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1"/>
        <v>402.33</v>
      </c>
      <c r="P1979">
        <f t="shared" si="123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0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1"/>
        <v>1026.8451399999999</v>
      </c>
      <c r="P1980">
        <f t="shared" si="123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0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1"/>
        <v>114.901155</v>
      </c>
      <c r="P1981">
        <f t="shared" si="123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0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1"/>
        <v>354.82402000000002</v>
      </c>
      <c r="P1982">
        <f t="shared" si="123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0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1"/>
        <v>5.08</v>
      </c>
      <c r="P1983">
        <f t="shared" si="123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0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1"/>
        <v>0</v>
      </c>
      <c r="P1984" t="e">
        <f t="shared" si="123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0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1"/>
        <v>4.3</v>
      </c>
      <c r="P1985">
        <f t="shared" si="123"/>
        <v>88.6875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0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1"/>
        <v>21.146666666666665</v>
      </c>
      <c r="P1986">
        <f t="shared" si="123"/>
        <v>453.14285714285717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ref="T1986:T2049" si="124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5">(E1987/D1987)*100</f>
        <v>3.1875</v>
      </c>
      <c r="P1987">
        <f t="shared" si="123"/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si="124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5"/>
        <v>0.05</v>
      </c>
      <c r="P1988">
        <f t="shared" si="123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4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5"/>
        <v>42.472727272727276</v>
      </c>
      <c r="P1989">
        <f t="shared" ref="P1989:P2052" si="127">(E1989/L1989)</f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4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5"/>
        <v>0.41666666666666669</v>
      </c>
      <c r="P1990">
        <f t="shared" si="127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4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5"/>
        <v>1</v>
      </c>
      <c r="P1991">
        <f t="shared" si="127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4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5"/>
        <v>16.966666666666665</v>
      </c>
      <c r="P1992">
        <f t="shared" si="127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4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5"/>
        <v>7.0000000000000009</v>
      </c>
      <c r="P1993">
        <f t="shared" si="127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4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5"/>
        <v>0.13333333333333333</v>
      </c>
      <c r="P1994">
        <f t="shared" si="127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4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5"/>
        <v>0</v>
      </c>
      <c r="P1995" t="e">
        <f t="shared" si="127"/>
        <v>#DIV/0!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4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5"/>
        <v>0</v>
      </c>
      <c r="P1996" t="e">
        <f t="shared" si="127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4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5"/>
        <v>7.8</v>
      </c>
      <c r="P1997">
        <f t="shared" si="127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4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5"/>
        <v>0</v>
      </c>
      <c r="P1998" t="e">
        <f t="shared" si="127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4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5"/>
        <v>0</v>
      </c>
      <c r="P1999" t="e">
        <f t="shared" si="127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4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5"/>
        <v>26.200000000000003</v>
      </c>
      <c r="P2000">
        <f t="shared" si="127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4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5"/>
        <v>0.76129032258064511</v>
      </c>
      <c r="P2001">
        <f t="shared" si="127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4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5"/>
        <v>12.5</v>
      </c>
      <c r="P2002">
        <f t="shared" si="127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4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5"/>
        <v>382.12909090909091</v>
      </c>
      <c r="P2003">
        <f t="shared" si="127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4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5"/>
        <v>216.79422000000002</v>
      </c>
      <c r="P2004">
        <f t="shared" si="127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4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5"/>
        <v>312</v>
      </c>
      <c r="P2005">
        <f t="shared" si="127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4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5"/>
        <v>234.42048</v>
      </c>
      <c r="P2006">
        <f t="shared" si="127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4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5"/>
        <v>123.68010000000001</v>
      </c>
      <c r="P2007">
        <f t="shared" si="127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4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5"/>
        <v>247.84</v>
      </c>
      <c r="P2008">
        <f t="shared" si="127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4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5"/>
        <v>115.7092</v>
      </c>
      <c r="P2009">
        <f t="shared" si="127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4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5"/>
        <v>117.07484768810599</v>
      </c>
      <c r="P2010">
        <f t="shared" si="127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4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5"/>
        <v>305.15800000000002</v>
      </c>
      <c r="P2011">
        <f t="shared" si="127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4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5"/>
        <v>320.05299999999994</v>
      </c>
      <c r="P2012">
        <f t="shared" si="127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4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5"/>
        <v>819.56399999999996</v>
      </c>
      <c r="P2013">
        <f t="shared" si="127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4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5"/>
        <v>234.90000000000003</v>
      </c>
      <c r="P2014">
        <f t="shared" si="127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4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5"/>
        <v>494.91374999999999</v>
      </c>
      <c r="P2015">
        <f t="shared" si="127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4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5"/>
        <v>7813.7822333333334</v>
      </c>
      <c r="P2016">
        <f t="shared" si="127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4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5"/>
        <v>113.00013888888888</v>
      </c>
      <c r="P2017">
        <f t="shared" si="127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4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5"/>
        <v>921.54219999999998</v>
      </c>
      <c r="P2018">
        <f t="shared" si="127"/>
        <v>192.38876826722338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4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5"/>
        <v>125.10239999999999</v>
      </c>
      <c r="P2019">
        <f t="shared" si="127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4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5"/>
        <v>102.24343076923077</v>
      </c>
      <c r="P2020">
        <f t="shared" si="127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4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5"/>
        <v>484.90975000000003</v>
      </c>
      <c r="P2021">
        <f t="shared" si="127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4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5"/>
        <v>192.33333333333334</v>
      </c>
      <c r="P2022">
        <f t="shared" si="127"/>
        <v>23.647540983606557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4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5"/>
        <v>281.10000000000002</v>
      </c>
      <c r="P2023">
        <f t="shared" si="127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4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5"/>
        <v>125.13700000000001</v>
      </c>
      <c r="P2024">
        <f t="shared" si="127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4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5"/>
        <v>161.459</v>
      </c>
      <c r="P2025">
        <f t="shared" si="127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4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5"/>
        <v>585.35</v>
      </c>
      <c r="P2026">
        <f t="shared" si="127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4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5"/>
        <v>201.14999999999998</v>
      </c>
      <c r="P2027">
        <f t="shared" si="127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4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5"/>
        <v>133.48307999999997</v>
      </c>
      <c r="P2028">
        <f t="shared" si="127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4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5"/>
        <v>120.24900000000001</v>
      </c>
      <c r="P2029">
        <f t="shared" si="127"/>
        <v>223.09647495361781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4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5"/>
        <v>126.16666666666667</v>
      </c>
      <c r="P2030">
        <f t="shared" si="127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4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5"/>
        <v>361.2</v>
      </c>
      <c r="P2031">
        <f t="shared" si="127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4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5"/>
        <v>226.239013671875</v>
      </c>
      <c r="P2032">
        <f t="shared" si="127"/>
        <v>118.6144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4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5"/>
        <v>120.35</v>
      </c>
      <c r="P2033">
        <f t="shared" si="127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4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5"/>
        <v>304.18799999999999</v>
      </c>
      <c r="P2034">
        <f t="shared" si="127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4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5"/>
        <v>178.67599999999999</v>
      </c>
      <c r="P2035">
        <f t="shared" si="127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4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5"/>
        <v>386.81998717948721</v>
      </c>
      <c r="P2036">
        <f t="shared" si="127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4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5"/>
        <v>211.03642500000004</v>
      </c>
      <c r="P2037">
        <f t="shared" si="127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4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5"/>
        <v>131.66833333333335</v>
      </c>
      <c r="P2038">
        <f t="shared" si="127"/>
        <v>46.580778301886795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4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5"/>
        <v>300.47639999999996</v>
      </c>
      <c r="P2039">
        <f t="shared" si="127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4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5"/>
        <v>420.51249999999999</v>
      </c>
      <c r="P2040">
        <f t="shared" si="127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4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5"/>
        <v>136.21680000000001</v>
      </c>
      <c r="P2041">
        <f t="shared" si="127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4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5"/>
        <v>248.17133333333334</v>
      </c>
      <c r="P2042">
        <f t="shared" si="127"/>
        <v>27.472841328413285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4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5"/>
        <v>181.86315789473684</v>
      </c>
      <c r="P2043">
        <f t="shared" si="127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4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5"/>
        <v>123.53</v>
      </c>
      <c r="P2044">
        <f t="shared" si="127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4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5"/>
        <v>506.20938628158842</v>
      </c>
      <c r="P2045">
        <f t="shared" si="127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4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5"/>
        <v>108.21333333333334</v>
      </c>
      <c r="P2046">
        <f t="shared" si="127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4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5"/>
        <v>819.18387755102037</v>
      </c>
      <c r="P2047">
        <f t="shared" si="127"/>
        <v>152.62361216730039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4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5"/>
        <v>121.10000000000001</v>
      </c>
      <c r="P2048">
        <f t="shared" si="127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4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5"/>
        <v>102.99897959183673</v>
      </c>
      <c r="P2049">
        <f t="shared" si="127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4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5"/>
        <v>148.33229411764705</v>
      </c>
      <c r="P2050">
        <f t="shared" si="127"/>
        <v>91.82989803350327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ref="T2050:T2113" si="128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9">(E2051/D2051)*100</f>
        <v>120.19070000000001</v>
      </c>
      <c r="P2051">
        <f t="shared" si="127"/>
        <v>80.991037735849048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si="128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9"/>
        <v>473.27000000000004</v>
      </c>
      <c r="P2052">
        <f t="shared" si="127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2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9"/>
        <v>130.36250000000001</v>
      </c>
      <c r="P2053">
        <f t="shared" ref="P2053:P2116" si="131">(E2053/L2053)</f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2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9"/>
        <v>353.048</v>
      </c>
      <c r="P2054">
        <f t="shared" si="131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2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9"/>
        <v>101.02</v>
      </c>
      <c r="P2055">
        <f t="shared" si="131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2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9"/>
        <v>113.59142857142857</v>
      </c>
      <c r="P2056">
        <f t="shared" si="131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2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9"/>
        <v>167.41666666666666</v>
      </c>
      <c r="P2057">
        <f t="shared" si="131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2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9"/>
        <v>153.452</v>
      </c>
      <c r="P2058">
        <f t="shared" si="131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2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9"/>
        <v>202.23220000000001</v>
      </c>
      <c r="P2059">
        <f t="shared" si="131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2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9"/>
        <v>168.28125</v>
      </c>
      <c r="P2060">
        <f t="shared" si="131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2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9"/>
        <v>143.45666666666668</v>
      </c>
      <c r="P2061">
        <f t="shared" si="131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2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9"/>
        <v>196.4</v>
      </c>
      <c r="P2062">
        <f t="shared" si="131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2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9"/>
        <v>107.91999999999999</v>
      </c>
      <c r="P2063">
        <f t="shared" si="131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2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9"/>
        <v>114.97699999999999</v>
      </c>
      <c r="P2064">
        <f t="shared" si="131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2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9"/>
        <v>148.04999999999998</v>
      </c>
      <c r="P2065">
        <f t="shared" si="131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2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9"/>
        <v>191.16676082790633</v>
      </c>
      <c r="P2066">
        <f t="shared" si="131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2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9"/>
        <v>199.215125</v>
      </c>
      <c r="P2067">
        <f t="shared" si="131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2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9"/>
        <v>218.6</v>
      </c>
      <c r="P2068">
        <f t="shared" si="131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2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9"/>
        <v>126.86868686868686</v>
      </c>
      <c r="P2069">
        <f t="shared" si="131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2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9"/>
        <v>105.22388000000001</v>
      </c>
      <c r="P2070">
        <f t="shared" si="131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2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9"/>
        <v>128.40666000000002</v>
      </c>
      <c r="P2071">
        <f t="shared" si="131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2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9"/>
        <v>317.3272</v>
      </c>
      <c r="P2072">
        <f t="shared" si="131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2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9"/>
        <v>280.73</v>
      </c>
      <c r="P2073">
        <f t="shared" si="131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2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9"/>
        <v>110.73146853146854</v>
      </c>
      <c r="P2074">
        <f t="shared" si="131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2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9"/>
        <v>152.60429999999999</v>
      </c>
      <c r="P2075">
        <f t="shared" si="131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2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9"/>
        <v>102.49999999999999</v>
      </c>
      <c r="P2076">
        <f t="shared" si="131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2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9"/>
        <v>1678.3738373837384</v>
      </c>
      <c r="P2077">
        <f t="shared" si="131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2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9"/>
        <v>543.349156424581</v>
      </c>
      <c r="P2078">
        <f t="shared" si="131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2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9"/>
        <v>115.50800000000001</v>
      </c>
      <c r="P2079">
        <f t="shared" si="131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2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9"/>
        <v>131.20499999999998</v>
      </c>
      <c r="P2080">
        <f t="shared" si="131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2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9"/>
        <v>288.17</v>
      </c>
      <c r="P2081">
        <f t="shared" si="131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2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9"/>
        <v>507.8</v>
      </c>
      <c r="P2082">
        <f t="shared" si="131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2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9"/>
        <v>114.57142857142857</v>
      </c>
      <c r="P2083">
        <f t="shared" si="131"/>
        <v>72.909090909090907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2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9"/>
        <v>110.73333333333333</v>
      </c>
      <c r="P2084">
        <f t="shared" si="131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2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9"/>
        <v>113.33333333333333</v>
      </c>
      <c r="P2085">
        <f t="shared" si="131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2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9"/>
        <v>108.33333333333333</v>
      </c>
      <c r="P2086">
        <f t="shared" si="131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2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9"/>
        <v>123.53333333333335</v>
      </c>
      <c r="P2087">
        <f t="shared" si="131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2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9"/>
        <v>100.69999999999999</v>
      </c>
      <c r="P2088">
        <f t="shared" si="131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2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9"/>
        <v>103.53333333333335</v>
      </c>
      <c r="P2089">
        <f t="shared" si="131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2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9"/>
        <v>115.51066666666668</v>
      </c>
      <c r="P2090">
        <f t="shared" si="131"/>
        <v>46.204266666666669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2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9"/>
        <v>120.4004</v>
      </c>
      <c r="P2091">
        <f t="shared" si="131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2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9"/>
        <v>115.040375</v>
      </c>
      <c r="P2092">
        <f t="shared" si="131"/>
        <v>57.520187499999999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2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9"/>
        <v>120.46777777777777</v>
      </c>
      <c r="P2093">
        <f t="shared" si="131"/>
        <v>88.147154471544724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2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9"/>
        <v>101.28333333333333</v>
      </c>
      <c r="P2094">
        <f t="shared" si="131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2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9"/>
        <v>102.46666666666667</v>
      </c>
      <c r="P2095">
        <f t="shared" si="131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2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9"/>
        <v>120.54285714285714</v>
      </c>
      <c r="P2096">
        <f t="shared" si="131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2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9"/>
        <v>100</v>
      </c>
      <c r="P2097">
        <f t="shared" si="131"/>
        <v>113.63636363636364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2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9"/>
        <v>101.66666666666666</v>
      </c>
      <c r="P2098">
        <f t="shared" si="131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2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9"/>
        <v>100</v>
      </c>
      <c r="P2099">
        <f t="shared" si="131"/>
        <v>78.94736842105263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2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9"/>
        <v>100.33333333333334</v>
      </c>
      <c r="P2100">
        <f t="shared" si="131"/>
        <v>188.125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2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9"/>
        <v>132.36666666666667</v>
      </c>
      <c r="P2101">
        <f t="shared" si="131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2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9"/>
        <v>136.66666666666666</v>
      </c>
      <c r="P2102">
        <f t="shared" si="131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2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9"/>
        <v>113.25</v>
      </c>
      <c r="P2103">
        <f t="shared" si="131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2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9"/>
        <v>136</v>
      </c>
      <c r="P2104">
        <f t="shared" si="131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2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9"/>
        <v>146.12318374694613</v>
      </c>
      <c r="P2105">
        <f t="shared" si="131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2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9"/>
        <v>129.5</v>
      </c>
      <c r="P2106">
        <f t="shared" si="131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2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9"/>
        <v>254</v>
      </c>
      <c r="P2107">
        <f t="shared" si="131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2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9"/>
        <v>107.04545454545456</v>
      </c>
      <c r="P2108">
        <f t="shared" si="131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2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9"/>
        <v>107.73299999999999</v>
      </c>
      <c r="P2109">
        <f t="shared" si="131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2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9"/>
        <v>107.31250000000001</v>
      </c>
      <c r="P2110">
        <f t="shared" si="131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2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9"/>
        <v>106.52500000000001</v>
      </c>
      <c r="P2111">
        <f t="shared" si="131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2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9"/>
        <v>100.35000000000001</v>
      </c>
      <c r="P2112">
        <f t="shared" si="131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2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9"/>
        <v>106.5</v>
      </c>
      <c r="P2113">
        <f t="shared" si="131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2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9"/>
        <v>100</v>
      </c>
      <c r="P2114">
        <f t="shared" si="131"/>
        <v>27.272727272727273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ref="T2114:T2177" si="132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3">(E2115/D2115)*100</f>
        <v>104.85714285714285</v>
      </c>
      <c r="P2115">
        <f t="shared" si="131"/>
        <v>68.598130841121488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si="132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3"/>
        <v>104.69999999999999</v>
      </c>
      <c r="P2116">
        <f t="shared" si="131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3"/>
        <v>225.66666666666669</v>
      </c>
      <c r="P2117">
        <f t="shared" ref="P2117:P2180" si="135">(E2117/L2117)</f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3"/>
        <v>100.90416666666667</v>
      </c>
      <c r="P2118">
        <f t="shared" si="135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3"/>
        <v>147.75</v>
      </c>
      <c r="P2119">
        <f t="shared" si="135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3"/>
        <v>134.61099999999999</v>
      </c>
      <c r="P2120">
        <f t="shared" si="135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3"/>
        <v>100.75</v>
      </c>
      <c r="P2121">
        <f t="shared" si="135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3"/>
        <v>100.880375</v>
      </c>
      <c r="P2122">
        <f t="shared" si="135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3"/>
        <v>0.56800000000000006</v>
      </c>
      <c r="P2123">
        <f t="shared" si="135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3"/>
        <v>0.38750000000000001</v>
      </c>
      <c r="P2124">
        <f t="shared" si="135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3"/>
        <v>10</v>
      </c>
      <c r="P2125">
        <f t="shared" si="135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3"/>
        <v>10.454545454545453</v>
      </c>
      <c r="P2126">
        <f t="shared" si="135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3"/>
        <v>1.4200000000000002</v>
      </c>
      <c r="P2127">
        <f t="shared" si="135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3"/>
        <v>0.05</v>
      </c>
      <c r="P2128">
        <f t="shared" si="135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3"/>
        <v>28.842857142857142</v>
      </c>
      <c r="P2129">
        <f t="shared" si="135"/>
        <v>34.220338983050844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3"/>
        <v>0.16666666666666669</v>
      </c>
      <c r="P2130">
        <f t="shared" si="135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3"/>
        <v>11.799999999999999</v>
      </c>
      <c r="P2131">
        <f t="shared" si="135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3"/>
        <v>0.20238095238095236</v>
      </c>
      <c r="P2132">
        <f t="shared" si="135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3"/>
        <v>5</v>
      </c>
      <c r="P2133">
        <f t="shared" si="135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3"/>
        <v>2.1129899999999995</v>
      </c>
      <c r="P2134">
        <f t="shared" si="135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3"/>
        <v>1.6</v>
      </c>
      <c r="P2135">
        <f t="shared" si="135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3"/>
        <v>1.7333333333333332</v>
      </c>
      <c r="P2136">
        <f t="shared" si="135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3"/>
        <v>9.56</v>
      </c>
      <c r="P2137">
        <f t="shared" si="135"/>
        <v>21.727272727272727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3"/>
        <v>5.9612499999999999E-2</v>
      </c>
      <c r="P2138">
        <f t="shared" si="135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3"/>
        <v>28.405999999999999</v>
      </c>
      <c r="P2139">
        <f t="shared" si="135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3"/>
        <v>12.8</v>
      </c>
      <c r="P2140">
        <f t="shared" si="135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3"/>
        <v>5.42</v>
      </c>
      <c r="P2141">
        <f t="shared" si="135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3"/>
        <v>0.11199999999999999</v>
      </c>
      <c r="P2142">
        <f t="shared" si="135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3"/>
        <v>0</v>
      </c>
      <c r="P2143" t="e">
        <f t="shared" si="135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3"/>
        <v>5.7238095238095239</v>
      </c>
      <c r="P2144">
        <f t="shared" si="135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3"/>
        <v>11.25</v>
      </c>
      <c r="P2145">
        <f t="shared" si="135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3"/>
        <v>1.7098591549295776</v>
      </c>
      <c r="P2146">
        <f t="shared" si="135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3"/>
        <v>30.433333333333334</v>
      </c>
      <c r="P2147">
        <f t="shared" si="135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3"/>
        <v>0.02</v>
      </c>
      <c r="P2148">
        <f t="shared" si="135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3"/>
        <v>0.69641025641025645</v>
      </c>
      <c r="P2149">
        <f t="shared" si="135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3"/>
        <v>2</v>
      </c>
      <c r="P2150">
        <f t="shared" si="135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3"/>
        <v>0</v>
      </c>
      <c r="P2151" t="e">
        <f t="shared" si="135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3"/>
        <v>0.80999999999999994</v>
      </c>
      <c r="P2152">
        <f t="shared" si="135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3"/>
        <v>0.26222222222222225</v>
      </c>
      <c r="P2153">
        <f t="shared" si="135"/>
        <v>19.666666666666668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3"/>
        <v>0.16666666666666669</v>
      </c>
      <c r="P2154">
        <f t="shared" si="135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3"/>
        <v>9.124454880912446E-3</v>
      </c>
      <c r="P2155">
        <f t="shared" si="135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3"/>
        <v>0.8</v>
      </c>
      <c r="P2156">
        <f t="shared" si="135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3"/>
        <v>2.2999999999999998</v>
      </c>
      <c r="P2157">
        <f t="shared" si="135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3"/>
        <v>2.6660714285714282</v>
      </c>
      <c r="P2158">
        <f t="shared" si="135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3"/>
        <v>28.192</v>
      </c>
      <c r="P2159">
        <f t="shared" si="135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3"/>
        <v>6.5900366666666672</v>
      </c>
      <c r="P2160">
        <f t="shared" si="135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3"/>
        <v>0.72222222222222221</v>
      </c>
      <c r="P2161">
        <f t="shared" si="135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3"/>
        <v>0.85000000000000009</v>
      </c>
      <c r="P2162">
        <f t="shared" si="135"/>
        <v>5.3125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3"/>
        <v>115.75</v>
      </c>
      <c r="P2163">
        <f t="shared" si="135"/>
        <v>35.615384615384613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3"/>
        <v>112.26666666666667</v>
      </c>
      <c r="P2164">
        <f t="shared" si="135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3"/>
        <v>132.20000000000002</v>
      </c>
      <c r="P2165">
        <f t="shared" si="135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3"/>
        <v>102.63636363636364</v>
      </c>
      <c r="P2166">
        <f t="shared" si="135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3"/>
        <v>138.64000000000001</v>
      </c>
      <c r="P2167">
        <f t="shared" si="135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3"/>
        <v>146.6</v>
      </c>
      <c r="P2168">
        <f t="shared" si="135"/>
        <v>91.625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3"/>
        <v>120</v>
      </c>
      <c r="P2169">
        <f t="shared" si="135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3"/>
        <v>121.5816111111111</v>
      </c>
      <c r="P2170">
        <f t="shared" si="135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3"/>
        <v>100</v>
      </c>
      <c r="P2171">
        <f t="shared" si="135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3"/>
        <v>180.85714285714286</v>
      </c>
      <c r="P2172">
        <f t="shared" si="135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3"/>
        <v>106.075</v>
      </c>
      <c r="P2173">
        <f t="shared" si="135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3"/>
        <v>100</v>
      </c>
      <c r="P2174">
        <f t="shared" si="135"/>
        <v>76.92307692307692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3"/>
        <v>126.92857142857143</v>
      </c>
      <c r="P2175">
        <f t="shared" si="135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3"/>
        <v>102.97499999999999</v>
      </c>
      <c r="P2176">
        <f t="shared" si="135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3"/>
        <v>250</v>
      </c>
      <c r="P2177">
        <f t="shared" si="135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3"/>
        <v>126.02</v>
      </c>
      <c r="P2178">
        <f t="shared" si="135"/>
        <v>88.74647887323944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ref="T2178:T2241" si="136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7">(E2179/D2179)*100</f>
        <v>100.12</v>
      </c>
      <c r="P2179">
        <f t="shared" si="135"/>
        <v>65.868421052631575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si="136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7"/>
        <v>138.64000000000001</v>
      </c>
      <c r="P2180">
        <f t="shared" si="135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6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7"/>
        <v>161.4</v>
      </c>
      <c r="P2181">
        <f t="shared" ref="P2181:P2244" si="139">(E2181/L2181)</f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6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7"/>
        <v>107.18419999999999</v>
      </c>
      <c r="P2182">
        <f t="shared" si="139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6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7"/>
        <v>153.1</v>
      </c>
      <c r="P2183">
        <f t="shared" si="139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6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7"/>
        <v>524.16666666666663</v>
      </c>
      <c r="P2184">
        <f t="shared" si="139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6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7"/>
        <v>489.27777777777777</v>
      </c>
      <c r="P2185">
        <f t="shared" si="139"/>
        <v>31.566308243727597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6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7"/>
        <v>284.74</v>
      </c>
      <c r="P2186">
        <f t="shared" si="139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6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7"/>
        <v>1856.97</v>
      </c>
      <c r="P2187">
        <f t="shared" si="139"/>
        <v>149.03451043338683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6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7"/>
        <v>109.67499999999998</v>
      </c>
      <c r="P2188">
        <f t="shared" si="139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6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7"/>
        <v>1014.6425</v>
      </c>
      <c r="P2189">
        <f t="shared" si="139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6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7"/>
        <v>412.17692027666544</v>
      </c>
      <c r="P2190">
        <f t="shared" si="139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6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7"/>
        <v>503.25</v>
      </c>
      <c r="P2191">
        <f t="shared" si="139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6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7"/>
        <v>184.61052631578946</v>
      </c>
      <c r="P2192">
        <f t="shared" si="139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6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7"/>
        <v>119.73333333333333</v>
      </c>
      <c r="P2193">
        <f t="shared" si="139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6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7"/>
        <v>1081.2401666666667</v>
      </c>
      <c r="P2194">
        <f t="shared" si="139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6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7"/>
        <v>452.37333333333333</v>
      </c>
      <c r="P2195">
        <f t="shared" si="139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6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7"/>
        <v>537.37</v>
      </c>
      <c r="P2196">
        <f t="shared" si="139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6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7"/>
        <v>120.32608695652173</v>
      </c>
      <c r="P2197">
        <f t="shared" si="139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6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7"/>
        <v>113.83571428571429</v>
      </c>
      <c r="P2198">
        <f t="shared" si="139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6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7"/>
        <v>951.03109999999992</v>
      </c>
      <c r="P2199">
        <f t="shared" si="139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6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7"/>
        <v>132.89249999999998</v>
      </c>
      <c r="P2200">
        <f t="shared" si="139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6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7"/>
        <v>146.97777777777779</v>
      </c>
      <c r="P2201">
        <f t="shared" si="139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6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7"/>
        <v>542.15</v>
      </c>
      <c r="P2202">
        <f t="shared" si="139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6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7"/>
        <v>382.71818181818185</v>
      </c>
      <c r="P2203">
        <f t="shared" si="139"/>
        <v>15.035357142857142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6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7"/>
        <v>704.18124999999998</v>
      </c>
      <c r="P2204">
        <f t="shared" si="139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6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7"/>
        <v>109.55</v>
      </c>
      <c r="P2205">
        <f t="shared" si="139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6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7"/>
        <v>132.86666666666667</v>
      </c>
      <c r="P2206">
        <f t="shared" si="139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6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7"/>
        <v>152</v>
      </c>
      <c r="P2207">
        <f t="shared" si="139"/>
        <v>42.222222222222221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6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7"/>
        <v>102.72727272727273</v>
      </c>
      <c r="P2208">
        <f t="shared" si="139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6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7"/>
        <v>100</v>
      </c>
      <c r="P2209">
        <f t="shared" si="139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6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7"/>
        <v>101.6</v>
      </c>
      <c r="P2210">
        <f t="shared" si="139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6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7"/>
        <v>150.80000000000001</v>
      </c>
      <c r="P2211">
        <f t="shared" si="139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6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7"/>
        <v>111.425</v>
      </c>
      <c r="P2212">
        <f t="shared" si="139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6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7"/>
        <v>195.6</v>
      </c>
      <c r="P2213">
        <f t="shared" si="139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6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7"/>
        <v>114.38333333333333</v>
      </c>
      <c r="P2214">
        <f t="shared" si="139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6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7"/>
        <v>200</v>
      </c>
      <c r="P2215">
        <f t="shared" si="139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6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7"/>
        <v>292.50166666666667</v>
      </c>
      <c r="P2216">
        <f t="shared" si="139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6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7"/>
        <v>156.36363636363637</v>
      </c>
      <c r="P2217">
        <f t="shared" si="139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6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7"/>
        <v>105.66666666666666</v>
      </c>
      <c r="P2218">
        <f t="shared" si="139"/>
        <v>22.642857142857142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6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7"/>
        <v>101.19047619047619</v>
      </c>
      <c r="P2219">
        <f t="shared" si="139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6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7"/>
        <v>122.833</v>
      </c>
      <c r="P2220">
        <f t="shared" si="139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6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7"/>
        <v>101.49999999999999</v>
      </c>
      <c r="P2221">
        <f t="shared" si="139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6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7"/>
        <v>101.14285714285714</v>
      </c>
      <c r="P2222">
        <f t="shared" si="139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6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7"/>
        <v>108.11999999999999</v>
      </c>
      <c r="P2223">
        <f t="shared" si="139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6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7"/>
        <v>162.6</v>
      </c>
      <c r="P2224">
        <f t="shared" si="139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6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7"/>
        <v>105.80000000000001</v>
      </c>
      <c r="P2225">
        <f t="shared" si="139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6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7"/>
        <v>243.15000000000003</v>
      </c>
      <c r="P2226">
        <f t="shared" si="139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6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7"/>
        <v>944.83338095238094</v>
      </c>
      <c r="P2227">
        <f t="shared" si="139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6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7"/>
        <v>108.46283333333334</v>
      </c>
      <c r="P2228">
        <f t="shared" si="139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6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7"/>
        <v>157.37692307692308</v>
      </c>
      <c r="P2229">
        <f t="shared" si="139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6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7"/>
        <v>1174.49</v>
      </c>
      <c r="P2230">
        <f t="shared" si="139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6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7"/>
        <v>171.04755366949576</v>
      </c>
      <c r="P2231">
        <f t="shared" si="139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6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7"/>
        <v>125.95294117647057</v>
      </c>
      <c r="P2232">
        <f t="shared" si="139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6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7"/>
        <v>1212.1296000000002</v>
      </c>
      <c r="P2233">
        <f t="shared" si="139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6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7"/>
        <v>495.8</v>
      </c>
      <c r="P2234">
        <f t="shared" si="139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6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7"/>
        <v>332.03999999999996</v>
      </c>
      <c r="P2235">
        <f t="shared" si="139"/>
        <v>21.230179028132991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6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7"/>
        <v>1165</v>
      </c>
      <c r="P2236">
        <f t="shared" si="139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6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7"/>
        <v>153.3153846153846</v>
      </c>
      <c r="P2237">
        <f t="shared" si="139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6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7"/>
        <v>537.10714285714289</v>
      </c>
      <c r="P2238">
        <f t="shared" si="139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6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7"/>
        <v>352.92777777777775</v>
      </c>
      <c r="P2239">
        <f t="shared" si="139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6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7"/>
        <v>137.4</v>
      </c>
      <c r="P2240">
        <f t="shared" si="139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6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7"/>
        <v>128.02668</v>
      </c>
      <c r="P2241">
        <f t="shared" si="139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6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7"/>
        <v>270.68</v>
      </c>
      <c r="P2242">
        <f t="shared" si="139"/>
        <v>140.97916666666666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ref="T2242:T2305" si="140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1">(E2243/D2243)*100</f>
        <v>806.4</v>
      </c>
      <c r="P2243">
        <f t="shared" si="139"/>
        <v>49.472392638036808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si="140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1"/>
        <v>1360.0976000000001</v>
      </c>
      <c r="P2244">
        <f t="shared" si="139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0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1"/>
        <v>930250</v>
      </c>
      <c r="P2245">
        <f t="shared" ref="P2245:P2308" si="143">(E2245/L2245)</f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0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1"/>
        <v>377.02</v>
      </c>
      <c r="P2246">
        <f t="shared" si="143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0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1"/>
        <v>2647.0250000000001</v>
      </c>
      <c r="P2247">
        <f t="shared" si="143"/>
        <v>53.475252525252522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0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1"/>
        <v>100.12</v>
      </c>
      <c r="P2248">
        <f t="shared" si="143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0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1"/>
        <v>104.45405405405405</v>
      </c>
      <c r="P2249">
        <f t="shared" si="143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0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1"/>
        <v>107.21428571428571</v>
      </c>
      <c r="P2250">
        <f t="shared" si="143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0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1"/>
        <v>168.77142857142857</v>
      </c>
      <c r="P2251">
        <f t="shared" si="143"/>
        <v>32.81666666666667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0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1"/>
        <v>975.11200000000008</v>
      </c>
      <c r="P2252">
        <f t="shared" si="143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0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1"/>
        <v>134.44929411764704</v>
      </c>
      <c r="P2253">
        <f t="shared" si="143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0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1"/>
        <v>272.27777777777777</v>
      </c>
      <c r="P2254">
        <f t="shared" si="143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0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1"/>
        <v>112.6875</v>
      </c>
      <c r="P2255">
        <f t="shared" si="143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0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1"/>
        <v>459.8</v>
      </c>
      <c r="P2256">
        <f t="shared" si="143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0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1"/>
        <v>286.65822784810126</v>
      </c>
      <c r="P2257">
        <f t="shared" si="143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0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1"/>
        <v>222.70833333333334</v>
      </c>
      <c r="P2258">
        <f t="shared" si="143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0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1"/>
        <v>636.14</v>
      </c>
      <c r="P2259">
        <f t="shared" si="143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0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1"/>
        <v>146.5</v>
      </c>
      <c r="P2260">
        <f t="shared" si="143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0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1"/>
        <v>1867.1</v>
      </c>
      <c r="P2261">
        <f t="shared" si="143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0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1"/>
        <v>326.92</v>
      </c>
      <c r="P2262">
        <f t="shared" si="143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0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1"/>
        <v>779.5</v>
      </c>
      <c r="P2263">
        <f t="shared" si="143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0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1"/>
        <v>154.15151515151516</v>
      </c>
      <c r="P2264">
        <f t="shared" si="143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0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1"/>
        <v>115.54666666666667</v>
      </c>
      <c r="P2265">
        <f t="shared" si="143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0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1"/>
        <v>180.03333333333333</v>
      </c>
      <c r="P2266">
        <f t="shared" si="143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0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1"/>
        <v>298.5</v>
      </c>
      <c r="P2267">
        <f t="shared" si="143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0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1"/>
        <v>320.26666666666665</v>
      </c>
      <c r="P2268">
        <f t="shared" si="143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0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1"/>
        <v>380.52499999999998</v>
      </c>
      <c r="P2269">
        <f t="shared" si="143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0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1"/>
        <v>102.60000000000001</v>
      </c>
      <c r="P2270">
        <f t="shared" si="143"/>
        <v>148.08247422680412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0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1"/>
        <v>1801.64</v>
      </c>
      <c r="P2271">
        <f t="shared" si="143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0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1"/>
        <v>720.24800000000005</v>
      </c>
      <c r="P2272">
        <f t="shared" si="143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0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1"/>
        <v>283.09000000000003</v>
      </c>
      <c r="P2273">
        <f t="shared" si="143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0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1"/>
        <v>1356.6000000000001</v>
      </c>
      <c r="P2274">
        <f t="shared" si="143"/>
        <v>14.370762711864407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0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1"/>
        <v>220.35999999999999</v>
      </c>
      <c r="P2275">
        <f t="shared" si="143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0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1"/>
        <v>119.6</v>
      </c>
      <c r="P2276">
        <f t="shared" si="143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0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1"/>
        <v>407.76923076923077</v>
      </c>
      <c r="P2277">
        <f t="shared" si="143"/>
        <v>33.550632911392405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0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1"/>
        <v>105.81826105905425</v>
      </c>
      <c r="P2278">
        <f t="shared" si="143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0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1"/>
        <v>141.08235294117648</v>
      </c>
      <c r="P2279">
        <f t="shared" si="143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0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1"/>
        <v>270.7</v>
      </c>
      <c r="P2280">
        <f t="shared" si="143"/>
        <v>53.078431372549019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0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1"/>
        <v>153.80000000000001</v>
      </c>
      <c r="P2281">
        <f t="shared" si="143"/>
        <v>48.0625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0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1"/>
        <v>403.57653061224488</v>
      </c>
      <c r="P2282">
        <f t="shared" si="143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0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1"/>
        <v>185</v>
      </c>
      <c r="P2283">
        <f t="shared" si="143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0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1"/>
        <v>185.33333333333331</v>
      </c>
      <c r="P2284">
        <f t="shared" si="143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0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1"/>
        <v>100.85533333333332</v>
      </c>
      <c r="P2285">
        <f t="shared" si="143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0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1"/>
        <v>106.22116666666668</v>
      </c>
      <c r="P2286">
        <f t="shared" si="143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0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1"/>
        <v>121.36666666666667</v>
      </c>
      <c r="P2287">
        <f t="shared" si="143"/>
        <v>46.088607594936711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0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1"/>
        <v>100.06666666666666</v>
      </c>
      <c r="P2288">
        <f t="shared" si="143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0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1"/>
        <v>119.97755555555555</v>
      </c>
      <c r="P2289">
        <f t="shared" si="143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0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1"/>
        <v>100.1</v>
      </c>
      <c r="P2290">
        <f t="shared" si="143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0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1"/>
        <v>107.4</v>
      </c>
      <c r="P2291">
        <f t="shared" si="143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0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1"/>
        <v>104.06666666666666</v>
      </c>
      <c r="P2292">
        <f t="shared" si="143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0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1"/>
        <v>172.8</v>
      </c>
      <c r="P2293">
        <f t="shared" si="143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0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1"/>
        <v>107.2505</v>
      </c>
      <c r="P2294">
        <f t="shared" si="143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0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1"/>
        <v>108.23529411764706</v>
      </c>
      <c r="P2295">
        <f t="shared" si="143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0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1"/>
        <v>146.08079999999998</v>
      </c>
      <c r="P2296">
        <f t="shared" si="143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0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1"/>
        <v>125.25</v>
      </c>
      <c r="P2297">
        <f t="shared" si="143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0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1"/>
        <v>149.07142857142856</v>
      </c>
      <c r="P2298">
        <f t="shared" si="143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0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1"/>
        <v>100.6</v>
      </c>
      <c r="P2299">
        <f t="shared" si="143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0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1"/>
        <v>105.07333333333332</v>
      </c>
      <c r="P2300">
        <f t="shared" si="143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0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1"/>
        <v>350.16666666666663</v>
      </c>
      <c r="P2301">
        <f t="shared" si="143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0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1"/>
        <v>101.25</v>
      </c>
      <c r="P2302">
        <f t="shared" si="143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0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1"/>
        <v>133.6044</v>
      </c>
      <c r="P2303">
        <f t="shared" si="143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0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1"/>
        <v>170.65217391304347</v>
      </c>
      <c r="P2304">
        <f t="shared" si="143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0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1"/>
        <v>109.35829457364341</v>
      </c>
      <c r="P2305">
        <f t="shared" si="143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0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1"/>
        <v>100.70033333333335</v>
      </c>
      <c r="P2306">
        <f t="shared" si="143"/>
        <v>53.469203539823013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ref="T2306:T2369" si="144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5">(E2307/D2307)*100</f>
        <v>101.22777777777779</v>
      </c>
      <c r="P2307">
        <f t="shared" si="143"/>
        <v>109.10778443113773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si="144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5"/>
        <v>106.75857142857143</v>
      </c>
      <c r="P2308">
        <f t="shared" si="143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5"/>
        <v>106.65777537961894</v>
      </c>
      <c r="P2309">
        <f t="shared" ref="P2309:P2372" si="147">(E2309/L2309)</f>
        <v>27.936800000000002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5"/>
        <v>101.30622</v>
      </c>
      <c r="P2310">
        <f t="shared" si="147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5"/>
        <v>106.67450000000001</v>
      </c>
      <c r="P2311">
        <f t="shared" si="147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5"/>
        <v>428.83978378378379</v>
      </c>
      <c r="P2312">
        <f t="shared" si="147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5"/>
        <v>104.11111111111111</v>
      </c>
      <c r="P2313">
        <f t="shared" si="147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5"/>
        <v>107.86666666666666</v>
      </c>
      <c r="P2314">
        <f t="shared" si="147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5"/>
        <v>175.84040000000002</v>
      </c>
      <c r="P2315">
        <f t="shared" si="147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5"/>
        <v>156.97</v>
      </c>
      <c r="P2316">
        <f t="shared" si="147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5"/>
        <v>102.60000000000001</v>
      </c>
      <c r="P2317">
        <f t="shared" si="147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5"/>
        <v>104.04266666666666</v>
      </c>
      <c r="P2318">
        <f t="shared" si="147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5"/>
        <v>104</v>
      </c>
      <c r="P2319">
        <f t="shared" si="147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5"/>
        <v>121.05999999999999</v>
      </c>
      <c r="P2320">
        <f t="shared" si="147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5"/>
        <v>107.69999999999999</v>
      </c>
      <c r="P2321">
        <f t="shared" si="147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5"/>
        <v>108.66</v>
      </c>
      <c r="P2322">
        <f t="shared" si="147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5"/>
        <v>39.120962394619681</v>
      </c>
      <c r="P2323">
        <f t="shared" si="147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5"/>
        <v>3.1481481481481479</v>
      </c>
      <c r="P2324">
        <f t="shared" si="147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5"/>
        <v>48</v>
      </c>
      <c r="P2325">
        <f t="shared" si="147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5"/>
        <v>20.733333333333334</v>
      </c>
      <c r="P2326">
        <f t="shared" si="147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5"/>
        <v>8</v>
      </c>
      <c r="P2327">
        <f t="shared" si="147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5"/>
        <v>0.72</v>
      </c>
      <c r="P2328">
        <f t="shared" si="147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5"/>
        <v>526.09431428571429</v>
      </c>
      <c r="P2329">
        <f t="shared" si="147"/>
        <v>54.883162444113267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5"/>
        <v>254.45000000000002</v>
      </c>
      <c r="P2330">
        <f t="shared" si="147"/>
        <v>47.383612662942269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5"/>
        <v>105.91999999999999</v>
      </c>
      <c r="P2331">
        <f t="shared" si="147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5"/>
        <v>102.42285714285715</v>
      </c>
      <c r="P2332">
        <f t="shared" si="147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5"/>
        <v>144.31375</v>
      </c>
      <c r="P2333">
        <f t="shared" si="147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5"/>
        <v>106.30800000000001</v>
      </c>
      <c r="P2334">
        <f t="shared" si="147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5"/>
        <v>212.16666666666666</v>
      </c>
      <c r="P2335">
        <f t="shared" si="147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5"/>
        <v>101.95</v>
      </c>
      <c r="P2336">
        <f t="shared" si="147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5"/>
        <v>102.27200000000001</v>
      </c>
      <c r="P2337">
        <f t="shared" si="147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5"/>
        <v>520.73254999999995</v>
      </c>
      <c r="P2338">
        <f t="shared" si="147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5"/>
        <v>110.65833333333333</v>
      </c>
      <c r="P2339">
        <f t="shared" si="147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5"/>
        <v>101.14333333333335</v>
      </c>
      <c r="P2340">
        <f t="shared" si="147"/>
        <v>123.34552845528455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5"/>
        <v>294.20799999999997</v>
      </c>
      <c r="P2341">
        <f t="shared" si="147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5"/>
        <v>105.77749999999999</v>
      </c>
      <c r="P2342">
        <f t="shared" si="147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5"/>
        <v>0</v>
      </c>
      <c r="P2343" t="e">
        <f t="shared" si="147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5"/>
        <v>0</v>
      </c>
      <c r="P2344" t="e">
        <f t="shared" si="147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5"/>
        <v>3</v>
      </c>
      <c r="P2345">
        <f t="shared" si="147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5"/>
        <v>0.1</v>
      </c>
      <c r="P2346">
        <f t="shared" si="147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5"/>
        <v>0</v>
      </c>
      <c r="P2347" t="e">
        <f t="shared" si="147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5"/>
        <v>6.5000000000000002E-2</v>
      </c>
      <c r="P2348">
        <f t="shared" si="147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5"/>
        <v>1.5</v>
      </c>
      <c r="P2349">
        <f t="shared" si="147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5"/>
        <v>0.38571428571428573</v>
      </c>
      <c r="P2350">
        <f t="shared" si="147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5"/>
        <v>0</v>
      </c>
      <c r="P2351" t="e">
        <f t="shared" si="147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5"/>
        <v>0</v>
      </c>
      <c r="P2352" t="e">
        <f t="shared" si="147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5"/>
        <v>0.5714285714285714</v>
      </c>
      <c r="P2353">
        <f t="shared" si="147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5"/>
        <v>0</v>
      </c>
      <c r="P2354" t="e">
        <f t="shared" si="147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5"/>
        <v>0</v>
      </c>
      <c r="P2355" t="e">
        <f t="shared" si="147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5"/>
        <v>7.1428571428571425E-2</v>
      </c>
      <c r="P2356">
        <f t="shared" si="147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5"/>
        <v>0.6875</v>
      </c>
      <c r="P2357">
        <f t="shared" si="147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5"/>
        <v>0</v>
      </c>
      <c r="P2358" t="e">
        <f t="shared" si="147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5"/>
        <v>0</v>
      </c>
      <c r="P2359" t="e">
        <f t="shared" si="147"/>
        <v>#DIV/0!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5"/>
        <v>0</v>
      </c>
      <c r="P2360" t="e">
        <f t="shared" si="147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5"/>
        <v>14.680000000000001</v>
      </c>
      <c r="P2361">
        <f t="shared" si="147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5"/>
        <v>0.04</v>
      </c>
      <c r="P2362">
        <f t="shared" si="147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5"/>
        <v>0</v>
      </c>
      <c r="P2363" t="e">
        <f t="shared" si="147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5"/>
        <v>28.571428571428569</v>
      </c>
      <c r="P2364">
        <f t="shared" si="147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5"/>
        <v>0</v>
      </c>
      <c r="P2365" t="e">
        <f t="shared" si="147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5"/>
        <v>0</v>
      </c>
      <c r="P2366" t="e">
        <f t="shared" si="147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5"/>
        <v>0</v>
      </c>
      <c r="P2367" t="e">
        <f t="shared" si="147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5"/>
        <v>10.52</v>
      </c>
      <c r="P2368">
        <f t="shared" si="147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5"/>
        <v>1.34</v>
      </c>
      <c r="P2369">
        <f t="shared" si="147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5"/>
        <v>0.25</v>
      </c>
      <c r="P2370">
        <f t="shared" si="147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ref="T2370:T2433" si="148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9">(E2371/D2371)*100</f>
        <v>0</v>
      </c>
      <c r="P2371" t="e">
        <f t="shared" si="147"/>
        <v>#DIV/0!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si="148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9"/>
        <v>0.32800000000000001</v>
      </c>
      <c r="P2372">
        <f t="shared" si="147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48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9"/>
        <v>0</v>
      </c>
      <c r="P2373" t="e">
        <f t="shared" ref="P2373:P2436" si="151">(E2373/L2373)</f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48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9"/>
        <v>3.2727272727272729</v>
      </c>
      <c r="P2374">
        <f t="shared" si="151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48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9"/>
        <v>5.8823529411764705E-3</v>
      </c>
      <c r="P2375">
        <f t="shared" si="151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48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9"/>
        <v>4.5454545454545456E-2</v>
      </c>
      <c r="P2376">
        <f t="shared" si="151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48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9"/>
        <v>0</v>
      </c>
      <c r="P2377" t="e">
        <f t="shared" si="151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48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9"/>
        <v>10.877666666666666</v>
      </c>
      <c r="P2378">
        <f t="shared" si="151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48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9"/>
        <v>0</v>
      </c>
      <c r="P2379" t="e">
        <f t="shared" si="151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48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9"/>
        <v>0</v>
      </c>
      <c r="P2380" t="e">
        <f t="shared" si="151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48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9"/>
        <v>0</v>
      </c>
      <c r="P2381" t="e">
        <f t="shared" si="151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48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9"/>
        <v>0.36666666666666664</v>
      </c>
      <c r="P2382">
        <f t="shared" si="151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48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9"/>
        <v>1.8193398957730169</v>
      </c>
      <c r="P2383">
        <f t="shared" si="151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48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9"/>
        <v>2.5</v>
      </c>
      <c r="P2384">
        <f t="shared" si="151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48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9"/>
        <v>4.3499999999999996</v>
      </c>
      <c r="P2385">
        <f t="shared" si="151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48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9"/>
        <v>0.8</v>
      </c>
      <c r="P2386">
        <f t="shared" si="151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48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9"/>
        <v>1.2123076923076923</v>
      </c>
      <c r="P2387">
        <f t="shared" si="151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48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9"/>
        <v>0</v>
      </c>
      <c r="P2388" t="e">
        <f t="shared" si="151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48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9"/>
        <v>0.68399999999999994</v>
      </c>
      <c r="P2389">
        <f t="shared" si="151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48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9"/>
        <v>1.2513513513513512</v>
      </c>
      <c r="P2390">
        <f t="shared" si="151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48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9"/>
        <v>0.1875</v>
      </c>
      <c r="P2391">
        <f t="shared" si="151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48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9"/>
        <v>0</v>
      </c>
      <c r="P2392" t="e">
        <f t="shared" si="151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48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9"/>
        <v>0.125</v>
      </c>
      <c r="P2393">
        <f t="shared" si="151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48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9"/>
        <v>0</v>
      </c>
      <c r="P2394" t="e">
        <f t="shared" si="151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48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9"/>
        <v>0.05</v>
      </c>
      <c r="P2395">
        <f t="shared" si="151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48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9"/>
        <v>0.06</v>
      </c>
      <c r="P2396">
        <f t="shared" si="151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48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9"/>
        <v>0</v>
      </c>
      <c r="P2397" t="e">
        <f t="shared" si="151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48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9"/>
        <v>0.2</v>
      </c>
      <c r="P2398">
        <f t="shared" si="151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48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9"/>
        <v>0</v>
      </c>
      <c r="P2399" t="e">
        <f t="shared" si="151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48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9"/>
        <v>0</v>
      </c>
      <c r="P2400" t="e">
        <f t="shared" si="151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48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9"/>
        <v>0</v>
      </c>
      <c r="P2401" t="e">
        <f t="shared" si="151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48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9"/>
        <v>0</v>
      </c>
      <c r="P2402" t="e">
        <f t="shared" si="151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48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9"/>
        <v>0.71785714285714286</v>
      </c>
      <c r="P2403">
        <f t="shared" si="151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48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9"/>
        <v>0.43333333333333329</v>
      </c>
      <c r="P2404">
        <f t="shared" si="151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48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9"/>
        <v>16.833333333333332</v>
      </c>
      <c r="P2405">
        <f t="shared" si="151"/>
        <v>16.833333333333332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48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9"/>
        <v>0</v>
      </c>
      <c r="P2406" t="e">
        <f t="shared" si="151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48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9"/>
        <v>22.52</v>
      </c>
      <c r="P2407">
        <f t="shared" si="151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48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9"/>
        <v>41.384615384615387</v>
      </c>
      <c r="P2408">
        <f t="shared" si="151"/>
        <v>84.0625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48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9"/>
        <v>25.259090909090908</v>
      </c>
      <c r="P2409">
        <f t="shared" si="151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48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9"/>
        <v>0.2</v>
      </c>
      <c r="P2410">
        <f t="shared" si="151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48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9"/>
        <v>1.8399999999999999</v>
      </c>
      <c r="P2411">
        <f t="shared" si="151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48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9"/>
        <v>0</v>
      </c>
      <c r="P2412" t="e">
        <f t="shared" si="151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48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9"/>
        <v>0.60399999999999998</v>
      </c>
      <c r="P2413">
        <f t="shared" si="151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48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9"/>
        <v>0</v>
      </c>
      <c r="P2414" t="e">
        <f t="shared" si="151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48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9"/>
        <v>0.83333333333333337</v>
      </c>
      <c r="P2415">
        <f t="shared" si="151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48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9"/>
        <v>3.0666666666666664</v>
      </c>
      <c r="P2416">
        <f t="shared" si="151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48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9"/>
        <v>0.55833333333333335</v>
      </c>
      <c r="P2417">
        <f t="shared" si="151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48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9"/>
        <v>2.5000000000000001E-2</v>
      </c>
      <c r="P2418">
        <f t="shared" si="151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48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9"/>
        <v>0</v>
      </c>
      <c r="P2419" t="e">
        <f t="shared" si="151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48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9"/>
        <v>0.02</v>
      </c>
      <c r="P2420">
        <f t="shared" si="151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48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9"/>
        <v>0</v>
      </c>
      <c r="P2421" t="e">
        <f t="shared" si="151"/>
        <v>#DIV/0!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48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9"/>
        <v>14.825133372851216</v>
      </c>
      <c r="P2422">
        <f t="shared" si="151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48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9"/>
        <v>1.6666666666666666E-2</v>
      </c>
      <c r="P2423">
        <f t="shared" si="151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48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9"/>
        <v>0.2</v>
      </c>
      <c r="P2424">
        <f t="shared" si="151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48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9"/>
        <v>1.3333333333333334E-2</v>
      </c>
      <c r="P2425">
        <f t="shared" si="151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48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9"/>
        <v>1.24</v>
      </c>
      <c r="P2426">
        <f t="shared" si="151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48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9"/>
        <v>2.8571428571428574E-2</v>
      </c>
      <c r="P2427">
        <f t="shared" si="151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48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9"/>
        <v>0</v>
      </c>
      <c r="P2428" t="e">
        <f t="shared" si="151"/>
        <v>#DIV/0!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48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9"/>
        <v>2E-3</v>
      </c>
      <c r="P2429">
        <f t="shared" si="151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48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9"/>
        <v>2.8571428571428571E-3</v>
      </c>
      <c r="P2430">
        <f t="shared" si="151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48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9"/>
        <v>1.4321428571428572</v>
      </c>
      <c r="P2431">
        <f t="shared" si="151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48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9"/>
        <v>0.70000000000000007</v>
      </c>
      <c r="P2432">
        <f t="shared" si="151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48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9"/>
        <v>2E-3</v>
      </c>
      <c r="P2433">
        <f t="shared" si="151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48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9"/>
        <v>1.4285714285714287E-2</v>
      </c>
      <c r="P2434">
        <f t="shared" si="151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ref="T2434:T2497" si="152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3">(E2435/D2435)*100</f>
        <v>0</v>
      </c>
      <c r="P2435" t="e">
        <f t="shared" si="151"/>
        <v>#DIV/0!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si="152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3"/>
        <v>0.13</v>
      </c>
      <c r="P2436">
        <f t="shared" si="151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3"/>
        <v>0.48960000000000004</v>
      </c>
      <c r="P2437">
        <f t="shared" ref="P2437:P2500" si="155">(E2437/L2437)</f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3"/>
        <v>3.8461538461538464E-2</v>
      </c>
      <c r="P2438">
        <f t="shared" si="155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3"/>
        <v>0</v>
      </c>
      <c r="P2439" t="e">
        <f t="shared" si="155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3"/>
        <v>0.33333333333333337</v>
      </c>
      <c r="P2440">
        <f t="shared" si="155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3"/>
        <v>0</v>
      </c>
      <c r="P2441" t="e">
        <f t="shared" si="155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3"/>
        <v>0.2</v>
      </c>
      <c r="P2442">
        <f t="shared" si="155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3"/>
        <v>107.88</v>
      </c>
      <c r="P2443">
        <f t="shared" si="155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3"/>
        <v>125.94166666666666</v>
      </c>
      <c r="P2444">
        <f t="shared" si="155"/>
        <v>81.252688172043008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3"/>
        <v>202.51495</v>
      </c>
      <c r="P2445">
        <f t="shared" si="155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3"/>
        <v>108.60000000000001</v>
      </c>
      <c r="P2446">
        <f t="shared" si="155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3"/>
        <v>172.8</v>
      </c>
      <c r="P2447">
        <f t="shared" si="155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3"/>
        <v>167.98</v>
      </c>
      <c r="P2448">
        <f t="shared" si="155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3"/>
        <v>427.20000000000005</v>
      </c>
      <c r="P2449">
        <f t="shared" si="155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3"/>
        <v>107.5</v>
      </c>
      <c r="P2450">
        <f t="shared" si="155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3"/>
        <v>108</v>
      </c>
      <c r="P2451">
        <f t="shared" si="155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3"/>
        <v>101.53353333333335</v>
      </c>
      <c r="P2452">
        <f t="shared" si="155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3"/>
        <v>115.45</v>
      </c>
      <c r="P2453">
        <f t="shared" si="155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3"/>
        <v>133.5</v>
      </c>
      <c r="P2454">
        <f t="shared" si="155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3"/>
        <v>154.69999999999999</v>
      </c>
      <c r="P2455">
        <f t="shared" si="155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3"/>
        <v>100.84571428571429</v>
      </c>
      <c r="P2456">
        <f t="shared" si="155"/>
        <v>271.50769230769231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3"/>
        <v>182</v>
      </c>
      <c r="P2457">
        <f t="shared" si="155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3"/>
        <v>180.86666666666667</v>
      </c>
      <c r="P2458">
        <f t="shared" si="155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3"/>
        <v>102.30434782608695</v>
      </c>
      <c r="P2459">
        <f t="shared" si="155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3"/>
        <v>110.17999999999999</v>
      </c>
      <c r="P2460">
        <f t="shared" si="155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3"/>
        <v>102.25</v>
      </c>
      <c r="P2461">
        <f t="shared" si="155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3"/>
        <v>100.78823529411764</v>
      </c>
      <c r="P2462">
        <f t="shared" si="155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3"/>
        <v>103.8</v>
      </c>
      <c r="P2463">
        <f t="shared" si="155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3"/>
        <v>110.70833333333334</v>
      </c>
      <c r="P2464">
        <f t="shared" si="155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3"/>
        <v>116.25000000000001</v>
      </c>
      <c r="P2465">
        <f t="shared" si="155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3"/>
        <v>111.1</v>
      </c>
      <c r="P2466">
        <f t="shared" si="155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3"/>
        <v>180.14285714285714</v>
      </c>
      <c r="P2467">
        <f t="shared" si="155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3"/>
        <v>100</v>
      </c>
      <c r="P2468">
        <f t="shared" si="155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3"/>
        <v>118.5</v>
      </c>
      <c r="P2469">
        <f t="shared" si="155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3"/>
        <v>107.21700000000001</v>
      </c>
      <c r="P2470">
        <f t="shared" si="155"/>
        <v>36.97137931034483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3"/>
        <v>113.66666666666667</v>
      </c>
      <c r="P2471">
        <f t="shared" si="155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3"/>
        <v>103.16400000000002</v>
      </c>
      <c r="P2472">
        <f t="shared" si="155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3"/>
        <v>128</v>
      </c>
      <c r="P2473">
        <f t="shared" si="155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3"/>
        <v>135.76026666666667</v>
      </c>
      <c r="P2474">
        <f t="shared" si="155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3"/>
        <v>100</v>
      </c>
      <c r="P2475">
        <f t="shared" si="155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3"/>
        <v>100.00360000000002</v>
      </c>
      <c r="P2476">
        <f t="shared" si="155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3"/>
        <v>104.71999999999998</v>
      </c>
      <c r="P2477">
        <f t="shared" si="155"/>
        <v>32.320987654320987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3"/>
        <v>105.02249999999999</v>
      </c>
      <c r="P2478">
        <f t="shared" si="155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3"/>
        <v>171.33333333333334</v>
      </c>
      <c r="P2479">
        <f t="shared" si="155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3"/>
        <v>127.49999999999999</v>
      </c>
      <c r="P2480">
        <f t="shared" si="155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3"/>
        <v>133.44333333333333</v>
      </c>
      <c r="P2481">
        <f t="shared" si="155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3"/>
        <v>100</v>
      </c>
      <c r="P2482">
        <f t="shared" si="155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3"/>
        <v>112.91099999999999</v>
      </c>
      <c r="P2483">
        <f t="shared" si="155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3"/>
        <v>100.1</v>
      </c>
      <c r="P2484">
        <f t="shared" si="155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3"/>
        <v>113.72727272727272</v>
      </c>
      <c r="P2485">
        <f t="shared" si="155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3"/>
        <v>119.31742857142855</v>
      </c>
      <c r="P2486">
        <f t="shared" si="155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3"/>
        <v>103.25</v>
      </c>
      <c r="P2487">
        <f t="shared" si="155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3"/>
        <v>265.66666666666669</v>
      </c>
      <c r="P2488">
        <f t="shared" si="155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3"/>
        <v>100.05066666666667</v>
      </c>
      <c r="P2489">
        <f t="shared" si="155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3"/>
        <v>106.69999999999999</v>
      </c>
      <c r="P2490">
        <f t="shared" si="155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3"/>
        <v>133.67142857142858</v>
      </c>
      <c r="P2491">
        <f t="shared" si="155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3"/>
        <v>121.39999999999999</v>
      </c>
      <c r="P2492">
        <f t="shared" si="155"/>
        <v>37.9375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3"/>
        <v>103.2</v>
      </c>
      <c r="P2493">
        <f t="shared" si="155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3"/>
        <v>125</v>
      </c>
      <c r="P2494">
        <f t="shared" si="155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3"/>
        <v>128.69999999999999</v>
      </c>
      <c r="P2495">
        <f t="shared" si="155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3"/>
        <v>101.00533333333333</v>
      </c>
      <c r="P2496">
        <f t="shared" si="155"/>
        <v>38.848205128205123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3"/>
        <v>127.53666666666665</v>
      </c>
      <c r="P2497">
        <f t="shared" si="155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3"/>
        <v>100</v>
      </c>
      <c r="P2498">
        <f t="shared" si="155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ref="T2498:T2561" si="156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7">(E2499/D2499)*100</f>
        <v>112.7715</v>
      </c>
      <c r="P2499">
        <f t="shared" si="155"/>
        <v>80.551071428571419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si="156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7"/>
        <v>105.60000000000001</v>
      </c>
      <c r="P2500">
        <f t="shared" si="155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6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7"/>
        <v>202.625</v>
      </c>
      <c r="P2501">
        <f t="shared" ref="P2501:P2564" si="159">(E2501/L2501)</f>
        <v>47.676470588235297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6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7"/>
        <v>113.33333333333333</v>
      </c>
      <c r="P2502">
        <f t="shared" si="159"/>
        <v>23.448275862068964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6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7"/>
        <v>2.5545454545454547</v>
      </c>
      <c r="P2503">
        <f t="shared" si="159"/>
        <v>40.142857142857146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6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7"/>
        <v>7.8181818181818186E-2</v>
      </c>
      <c r="P2504">
        <f t="shared" si="159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6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7"/>
        <v>0</v>
      </c>
      <c r="P2505" t="e">
        <f t="shared" si="159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6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7"/>
        <v>0</v>
      </c>
      <c r="P2506" t="e">
        <f t="shared" si="159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6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7"/>
        <v>0</v>
      </c>
      <c r="P2507" t="e">
        <f t="shared" si="159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6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7"/>
        <v>0.6</v>
      </c>
      <c r="P2508">
        <f t="shared" si="159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6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7"/>
        <v>0</v>
      </c>
      <c r="P2509" t="e">
        <f t="shared" si="159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6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7"/>
        <v>0</v>
      </c>
      <c r="P2510" t="e">
        <f t="shared" si="159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6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7"/>
        <v>1.0526315789473684</v>
      </c>
      <c r="P2511">
        <f t="shared" si="159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6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7"/>
        <v>0.15</v>
      </c>
      <c r="P2512">
        <f t="shared" si="159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6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7"/>
        <v>0</v>
      </c>
      <c r="P2513" t="e">
        <f t="shared" si="159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6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7"/>
        <v>0</v>
      </c>
      <c r="P2514" t="e">
        <f t="shared" si="159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6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7"/>
        <v>0</v>
      </c>
      <c r="P2515" t="e">
        <f t="shared" si="159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6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7"/>
        <v>1.7500000000000002</v>
      </c>
      <c r="P2516">
        <f t="shared" si="159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6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7"/>
        <v>18.600000000000001</v>
      </c>
      <c r="P2517">
        <f t="shared" si="159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6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7"/>
        <v>0</v>
      </c>
      <c r="P2518" t="e">
        <f t="shared" si="159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6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7"/>
        <v>9.8166666666666664</v>
      </c>
      <c r="P2519">
        <f t="shared" si="159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6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7"/>
        <v>0</v>
      </c>
      <c r="P2520" t="e">
        <f t="shared" si="159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6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7"/>
        <v>4.3333333333333335E-2</v>
      </c>
      <c r="P2521">
        <f t="shared" si="159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6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7"/>
        <v>0</v>
      </c>
      <c r="P2522" t="e">
        <f t="shared" si="159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6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7"/>
        <v>109.48792</v>
      </c>
      <c r="P2523">
        <f t="shared" si="159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6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7"/>
        <v>100</v>
      </c>
      <c r="P2524">
        <f t="shared" si="159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6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7"/>
        <v>156.44444444444446</v>
      </c>
      <c r="P2525">
        <f t="shared" si="159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6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7"/>
        <v>101.6</v>
      </c>
      <c r="P2526">
        <f t="shared" si="159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6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7"/>
        <v>100.325</v>
      </c>
      <c r="P2527">
        <f t="shared" si="159"/>
        <v>100.325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6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7"/>
        <v>112.94999999999999</v>
      </c>
      <c r="P2528">
        <f t="shared" si="159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6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7"/>
        <v>102.125</v>
      </c>
      <c r="P2529">
        <f t="shared" si="159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6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7"/>
        <v>107.24974999999999</v>
      </c>
      <c r="P2530">
        <f t="shared" si="159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6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7"/>
        <v>104.28333333333333</v>
      </c>
      <c r="P2531">
        <f t="shared" si="159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6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7"/>
        <v>100</v>
      </c>
      <c r="P2532">
        <f t="shared" si="159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6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7"/>
        <v>100.4</v>
      </c>
      <c r="P2533">
        <f t="shared" si="159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6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7"/>
        <v>126.125</v>
      </c>
      <c r="P2534">
        <f t="shared" si="159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6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7"/>
        <v>110.66666666666667</v>
      </c>
      <c r="P2535">
        <f t="shared" si="159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6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7"/>
        <v>105</v>
      </c>
      <c r="P2536">
        <f t="shared" si="159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6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7"/>
        <v>103.77499999999999</v>
      </c>
      <c r="P2537">
        <f t="shared" si="159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6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7"/>
        <v>115.99999999999999</v>
      </c>
      <c r="P2538">
        <f t="shared" si="159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6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7"/>
        <v>110.00000000000001</v>
      </c>
      <c r="P2539">
        <f t="shared" si="159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6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7"/>
        <v>113.01761111111111</v>
      </c>
      <c r="P2540">
        <f t="shared" si="159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6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7"/>
        <v>100.25</v>
      </c>
      <c r="P2541">
        <f t="shared" si="159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6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7"/>
        <v>103.4</v>
      </c>
      <c r="P2542">
        <f t="shared" si="159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6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7"/>
        <v>107.02857142857142</v>
      </c>
      <c r="P2543">
        <f t="shared" si="159"/>
        <v>59.460317460317462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6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7"/>
        <v>103.57142857142858</v>
      </c>
      <c r="P2544">
        <f t="shared" si="159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6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7"/>
        <v>156.4</v>
      </c>
      <c r="P2545">
        <f t="shared" si="159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6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7"/>
        <v>100.82</v>
      </c>
      <c r="P2546">
        <f t="shared" si="159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6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7"/>
        <v>195.3</v>
      </c>
      <c r="P2547">
        <f t="shared" si="159"/>
        <v>64.032786885245898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6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7"/>
        <v>111.71428571428572</v>
      </c>
      <c r="P2548">
        <f t="shared" si="159"/>
        <v>60.153846153846153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6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7"/>
        <v>119.85454545454546</v>
      </c>
      <c r="P2549">
        <f t="shared" si="159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6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7"/>
        <v>101.85</v>
      </c>
      <c r="P2550">
        <f t="shared" si="159"/>
        <v>165.16216216216216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6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7"/>
        <v>102.80254777070064</v>
      </c>
      <c r="P2551">
        <f t="shared" si="159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6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7"/>
        <v>100.84615384615385</v>
      </c>
      <c r="P2552">
        <f t="shared" si="159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6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7"/>
        <v>102.73469387755102</v>
      </c>
      <c r="P2553">
        <f t="shared" si="159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6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7"/>
        <v>106.5</v>
      </c>
      <c r="P2554">
        <f t="shared" si="159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6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7"/>
        <v>155.53333333333333</v>
      </c>
      <c r="P2555">
        <f t="shared" si="159"/>
        <v>38.883333333333333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6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7"/>
        <v>122.8</v>
      </c>
      <c r="P2556">
        <f t="shared" si="159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6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7"/>
        <v>107.35</v>
      </c>
      <c r="P2557">
        <f t="shared" si="159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6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7"/>
        <v>105.50335570469798</v>
      </c>
      <c r="P2558">
        <f t="shared" si="159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6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7"/>
        <v>118.44444444444444</v>
      </c>
      <c r="P2559">
        <f t="shared" si="159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6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7"/>
        <v>108.88</v>
      </c>
      <c r="P2560">
        <f t="shared" si="159"/>
        <v>75.611111111111114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6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7"/>
        <v>111.25</v>
      </c>
      <c r="P2561">
        <f t="shared" si="159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6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7"/>
        <v>100.1</v>
      </c>
      <c r="P2562">
        <f t="shared" si="159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ref="T2562:T2625" si="160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1">(E2563/D2563)*100</f>
        <v>0</v>
      </c>
      <c r="P2563" t="e">
        <f t="shared" si="159"/>
        <v>#DIV/0!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si="160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1"/>
        <v>0.75</v>
      </c>
      <c r="P2564">
        <f t="shared" si="159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0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1"/>
        <v>0</v>
      </c>
      <c r="P2565" t="e">
        <f t="shared" ref="P2565:P2628" si="163">(E2565/L2565)</f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0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1"/>
        <v>0</v>
      </c>
      <c r="P2566" t="e">
        <f t="shared" si="163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0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1"/>
        <v>1</v>
      </c>
      <c r="P2567">
        <f t="shared" si="163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0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1"/>
        <v>0</v>
      </c>
      <c r="P2568" t="e">
        <f t="shared" si="163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0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1"/>
        <v>0.26666666666666666</v>
      </c>
      <c r="P2569">
        <f t="shared" si="163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0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1"/>
        <v>0.5</v>
      </c>
      <c r="P2570">
        <f t="shared" si="163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0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1"/>
        <v>2.2307692307692308</v>
      </c>
      <c r="P2571">
        <f t="shared" si="163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0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1"/>
        <v>0.84285714285714297</v>
      </c>
      <c r="P2572">
        <f t="shared" si="163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0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1"/>
        <v>0.25</v>
      </c>
      <c r="P2573">
        <f t="shared" si="163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0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1"/>
        <v>0</v>
      </c>
      <c r="P2574" t="e">
        <f t="shared" si="163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0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1"/>
        <v>0</v>
      </c>
      <c r="P2575" t="e">
        <f t="shared" si="163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0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1"/>
        <v>0</v>
      </c>
      <c r="P2576" t="e">
        <f t="shared" si="163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0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1"/>
        <v>0</v>
      </c>
      <c r="P2577" t="e">
        <f t="shared" si="163"/>
        <v>#DIV/0!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0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1"/>
        <v>0</v>
      </c>
      <c r="P2578" t="e">
        <f t="shared" si="163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0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1"/>
        <v>0</v>
      </c>
      <c r="P2579" t="e">
        <f t="shared" si="163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0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1"/>
        <v>0</v>
      </c>
      <c r="P2580" t="e">
        <f t="shared" si="163"/>
        <v>#DIV/0!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0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1"/>
        <v>0.13849999999999998</v>
      </c>
      <c r="P2581">
        <f t="shared" si="163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0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1"/>
        <v>0.6</v>
      </c>
      <c r="P2582">
        <f t="shared" si="163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0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1"/>
        <v>10.6</v>
      </c>
      <c r="P2583">
        <f t="shared" si="163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0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1"/>
        <v>1.1111111111111111E-3</v>
      </c>
      <c r="P2584">
        <f t="shared" si="163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0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1"/>
        <v>0.5</v>
      </c>
      <c r="P2585">
        <f t="shared" si="163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0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1"/>
        <v>0</v>
      </c>
      <c r="P2586" t="e">
        <f t="shared" si="163"/>
        <v>#DIV/0!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0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1"/>
        <v>0.16666666666666669</v>
      </c>
      <c r="P2587">
        <f t="shared" si="163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0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1"/>
        <v>0.16666666666666669</v>
      </c>
      <c r="P2588">
        <f t="shared" si="163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0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1"/>
        <v>2.4340000000000002</v>
      </c>
      <c r="P2589">
        <f t="shared" si="163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0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1"/>
        <v>3.8833333333333329</v>
      </c>
      <c r="P2590">
        <f t="shared" si="163"/>
        <v>29.125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0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1"/>
        <v>0.01</v>
      </c>
      <c r="P2591">
        <f t="shared" si="163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0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1"/>
        <v>0</v>
      </c>
      <c r="P2592" t="e">
        <f t="shared" si="163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0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1"/>
        <v>1.7333333333333332</v>
      </c>
      <c r="P2593">
        <f t="shared" si="163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0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1"/>
        <v>0.16666666666666669</v>
      </c>
      <c r="P2594">
        <f t="shared" si="163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0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1"/>
        <v>0</v>
      </c>
      <c r="P2595" t="e">
        <f t="shared" si="163"/>
        <v>#DIV/0!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0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1"/>
        <v>1.25E-3</v>
      </c>
      <c r="P2596">
        <f t="shared" si="163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0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1"/>
        <v>12.166666666666668</v>
      </c>
      <c r="P2597">
        <f t="shared" si="163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0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1"/>
        <v>23.588571428571427</v>
      </c>
      <c r="P2598">
        <f t="shared" si="163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0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1"/>
        <v>5.6666666666666661</v>
      </c>
      <c r="P2599">
        <f t="shared" si="163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0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1"/>
        <v>39</v>
      </c>
      <c r="P2600">
        <f t="shared" si="163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0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1"/>
        <v>0.99546510341776351</v>
      </c>
      <c r="P2601">
        <f t="shared" si="163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0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1"/>
        <v>6.9320000000000004</v>
      </c>
      <c r="P2602">
        <f t="shared" si="163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0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1"/>
        <v>661.4</v>
      </c>
      <c r="P2603">
        <f t="shared" si="163"/>
        <v>21.900662251655628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0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1"/>
        <v>326.0916666666667</v>
      </c>
      <c r="P2604">
        <f t="shared" si="163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0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1"/>
        <v>101.48571428571429</v>
      </c>
      <c r="P2605">
        <f t="shared" si="163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0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1"/>
        <v>104.21799999999999</v>
      </c>
      <c r="P2606">
        <f t="shared" si="163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0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1"/>
        <v>107.42157000000002</v>
      </c>
      <c r="P2607">
        <f t="shared" si="163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0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1"/>
        <v>110.05454545454545</v>
      </c>
      <c r="P2608">
        <f t="shared" si="163"/>
        <v>31.444155844155844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0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1"/>
        <v>407.7</v>
      </c>
      <c r="P2609">
        <f t="shared" si="163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0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1"/>
        <v>223.92500000000001</v>
      </c>
      <c r="P2610">
        <f t="shared" si="163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0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1"/>
        <v>303.80111428571428</v>
      </c>
      <c r="P2611">
        <f t="shared" si="163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0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1"/>
        <v>141.3251043268175</v>
      </c>
      <c r="P2612">
        <f t="shared" si="163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0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1"/>
        <v>2790.6363636363635</v>
      </c>
      <c r="P2613">
        <f t="shared" si="163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0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1"/>
        <v>171.76130000000001</v>
      </c>
      <c r="P2614">
        <f t="shared" si="163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0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1"/>
        <v>101.01333333333334</v>
      </c>
      <c r="P2615">
        <f t="shared" si="163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0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1"/>
        <v>102</v>
      </c>
      <c r="P2616">
        <f t="shared" si="163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0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1"/>
        <v>169.76511744127936</v>
      </c>
      <c r="P2617">
        <f t="shared" si="163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0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1"/>
        <v>114.53400000000001</v>
      </c>
      <c r="P2618">
        <f t="shared" si="163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0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1"/>
        <v>877.6</v>
      </c>
      <c r="P2619">
        <f t="shared" si="163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0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1"/>
        <v>105.38666666666667</v>
      </c>
      <c r="P2620">
        <f t="shared" si="163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0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1"/>
        <v>188.39999999999998</v>
      </c>
      <c r="P2621">
        <f t="shared" si="163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0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1"/>
        <v>143.65230769230772</v>
      </c>
      <c r="P2622">
        <f t="shared" si="163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0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1"/>
        <v>145.88</v>
      </c>
      <c r="P2623">
        <f t="shared" si="163"/>
        <v>47.058064516129029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0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1"/>
        <v>131.184</v>
      </c>
      <c r="P2624">
        <f t="shared" si="163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0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1"/>
        <v>113.99999999999999</v>
      </c>
      <c r="P2625">
        <f t="shared" si="163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0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1"/>
        <v>1379.4206249999997</v>
      </c>
      <c r="P2626">
        <f t="shared" si="163"/>
        <v>31.820544982698959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ref="T2626:T2689" si="164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5">(E2627/D2627)*100</f>
        <v>956</v>
      </c>
      <c r="P2627">
        <f t="shared" si="163"/>
        <v>27.576923076923077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si="164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5"/>
        <v>112.00000000000001</v>
      </c>
      <c r="P2628">
        <f t="shared" si="163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4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5"/>
        <v>646.66666666666663</v>
      </c>
      <c r="P2629">
        <f t="shared" ref="P2629:P2692" si="167">(E2629/L2629)</f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4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5"/>
        <v>110.36948748510132</v>
      </c>
      <c r="P2630">
        <f t="shared" si="167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4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5"/>
        <v>127.74000000000001</v>
      </c>
      <c r="P2631">
        <f t="shared" si="167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4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5"/>
        <v>157.9</v>
      </c>
      <c r="P2632">
        <f t="shared" si="167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4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5"/>
        <v>114.66525000000001</v>
      </c>
      <c r="P2633">
        <f t="shared" si="167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4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5"/>
        <v>137.00934579439252</v>
      </c>
      <c r="P2634">
        <f t="shared" si="167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4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5"/>
        <v>354.62</v>
      </c>
      <c r="P2635">
        <f t="shared" si="167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4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5"/>
        <v>106.02150537634409</v>
      </c>
      <c r="P2636">
        <f t="shared" si="167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4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5"/>
        <v>100</v>
      </c>
      <c r="P2637">
        <f t="shared" si="167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4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5"/>
        <v>187.3</v>
      </c>
      <c r="P2638">
        <f t="shared" si="167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4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5"/>
        <v>166.2</v>
      </c>
      <c r="P2639">
        <f t="shared" si="167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4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5"/>
        <v>101.72910662824208</v>
      </c>
      <c r="P2640">
        <f t="shared" si="167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4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5"/>
        <v>164</v>
      </c>
      <c r="P2641">
        <f t="shared" si="167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4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5"/>
        <v>105.66666666666666</v>
      </c>
      <c r="P2642">
        <f t="shared" si="167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4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5"/>
        <v>1</v>
      </c>
      <c r="P2643">
        <f t="shared" si="167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4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5"/>
        <v>0</v>
      </c>
      <c r="P2644" t="e">
        <f t="shared" si="167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4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5"/>
        <v>33.559730999999999</v>
      </c>
      <c r="P2645">
        <f t="shared" si="167"/>
        <v>223.58248500999335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4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5"/>
        <v>2.0529999999999999</v>
      </c>
      <c r="P2646">
        <f t="shared" si="167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4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5"/>
        <v>10.5</v>
      </c>
      <c r="P2647">
        <f t="shared" si="167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4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5"/>
        <v>8.4172840000000004</v>
      </c>
      <c r="P2648">
        <f t="shared" si="167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4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5"/>
        <v>1.44</v>
      </c>
      <c r="P2649">
        <f t="shared" si="167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4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5"/>
        <v>0.88333333333333341</v>
      </c>
      <c r="P2650">
        <f t="shared" si="167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4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5"/>
        <v>9.920000000000001E-2</v>
      </c>
      <c r="P2651">
        <f t="shared" si="167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4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5"/>
        <v>0.59666666666666668</v>
      </c>
      <c r="P2652">
        <f t="shared" si="167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4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5"/>
        <v>1.8689285714285715</v>
      </c>
      <c r="P2653">
        <f t="shared" si="167"/>
        <v>307.8235294117647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4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5"/>
        <v>0.88500000000000001</v>
      </c>
      <c r="P2654">
        <f t="shared" si="167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4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5"/>
        <v>11.52156862745098</v>
      </c>
      <c r="P2655">
        <f t="shared" si="167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4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5"/>
        <v>5.1000000000000004E-2</v>
      </c>
      <c r="P2656">
        <f t="shared" si="167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4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5"/>
        <v>21.033333333333335</v>
      </c>
      <c r="P2657">
        <f t="shared" si="167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4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5"/>
        <v>11.436666666666667</v>
      </c>
      <c r="P2658">
        <f t="shared" si="167"/>
        <v>112.86184210526316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4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5"/>
        <v>18.737933333333334</v>
      </c>
      <c r="P2659">
        <f t="shared" si="167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4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5"/>
        <v>9.285714285714286E-2</v>
      </c>
      <c r="P2660">
        <f t="shared" si="167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4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5"/>
        <v>2.7204081632653061</v>
      </c>
      <c r="P2661">
        <f t="shared" si="167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4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5"/>
        <v>9.5000000000000001E-2</v>
      </c>
      <c r="P2662">
        <f t="shared" si="167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4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5"/>
        <v>102.89999999999999</v>
      </c>
      <c r="P2663">
        <f t="shared" si="167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4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5"/>
        <v>106.80000000000001</v>
      </c>
      <c r="P2664">
        <f t="shared" si="167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4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5"/>
        <v>104.59625</v>
      </c>
      <c r="P2665">
        <f t="shared" si="167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4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5"/>
        <v>103.42857142857143</v>
      </c>
      <c r="P2666">
        <f t="shared" si="167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4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5"/>
        <v>123.14285714285715</v>
      </c>
      <c r="P2667">
        <f t="shared" si="167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4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5"/>
        <v>159.29509999999999</v>
      </c>
      <c r="P2668">
        <f t="shared" si="167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4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5"/>
        <v>110.66666666666667</v>
      </c>
      <c r="P2669">
        <f t="shared" si="167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4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5"/>
        <v>170.70000000000002</v>
      </c>
      <c r="P2670">
        <f t="shared" si="167"/>
        <v>60.964285714285715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4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5"/>
        <v>125.125</v>
      </c>
      <c r="P2671">
        <f t="shared" si="167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4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5"/>
        <v>6.4158609339642041</v>
      </c>
      <c r="P2672">
        <f t="shared" si="167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4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5"/>
        <v>11.343999999999999</v>
      </c>
      <c r="P2673">
        <f t="shared" si="167"/>
        <v>33.761904761904759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4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5"/>
        <v>33.19</v>
      </c>
      <c r="P2674">
        <f t="shared" si="167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4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5"/>
        <v>27.58</v>
      </c>
      <c r="P2675">
        <f t="shared" si="167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4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5"/>
        <v>62.839999999999996</v>
      </c>
      <c r="P2676">
        <f t="shared" si="167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4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5"/>
        <v>7.5880000000000001</v>
      </c>
      <c r="P2677">
        <f t="shared" si="167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4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5"/>
        <v>50.38095238095238</v>
      </c>
      <c r="P2678">
        <f t="shared" si="167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4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5"/>
        <v>17.512820512820511</v>
      </c>
      <c r="P2679">
        <f t="shared" si="167"/>
        <v>126.48148148148148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4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5"/>
        <v>1.375E-2</v>
      </c>
      <c r="P2680">
        <f t="shared" si="167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4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5"/>
        <v>0.33</v>
      </c>
      <c r="P2681">
        <f t="shared" si="167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4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5"/>
        <v>0.86250000000000004</v>
      </c>
      <c r="P2682">
        <f t="shared" si="167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4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5"/>
        <v>0.6875</v>
      </c>
      <c r="P2683">
        <f t="shared" si="167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4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5"/>
        <v>28.299999999999997</v>
      </c>
      <c r="P2684">
        <f t="shared" si="167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4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5"/>
        <v>0.24</v>
      </c>
      <c r="P2685">
        <f t="shared" si="167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4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5"/>
        <v>1.1428571428571428</v>
      </c>
      <c r="P2686">
        <f t="shared" si="167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4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5"/>
        <v>0.02</v>
      </c>
      <c r="P2687">
        <f t="shared" si="167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4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5"/>
        <v>0</v>
      </c>
      <c r="P2688" t="e">
        <f t="shared" si="167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4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5"/>
        <v>0</v>
      </c>
      <c r="P2689" t="e">
        <f t="shared" si="167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4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5"/>
        <v>0.14799999999999999</v>
      </c>
      <c r="P2690">
        <f t="shared" si="167"/>
        <v>5.2857142857142856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ref="T2690:T2753" si="168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9">(E2691/D2691)*100</f>
        <v>2.8571428571428571E-3</v>
      </c>
      <c r="P2691">
        <f t="shared" si="167"/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si="168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9"/>
        <v>10.7325</v>
      </c>
      <c r="P2692">
        <f t="shared" si="167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6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9"/>
        <v>5.3846153846153842E-2</v>
      </c>
      <c r="P2693">
        <f t="shared" ref="P2693:P2756" si="171">(E2693/L2693)</f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6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9"/>
        <v>0.7142857142857143</v>
      </c>
      <c r="P2694">
        <f t="shared" si="171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6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9"/>
        <v>0.8</v>
      </c>
      <c r="P2695">
        <f t="shared" si="171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6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9"/>
        <v>3.3333333333333335E-3</v>
      </c>
      <c r="P2696">
        <f t="shared" si="171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6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9"/>
        <v>0.47333333333333333</v>
      </c>
      <c r="P2697">
        <f t="shared" si="171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6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9"/>
        <v>5.65</v>
      </c>
      <c r="P2698">
        <f t="shared" si="171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6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9"/>
        <v>26.35217391304348</v>
      </c>
      <c r="P2699">
        <f t="shared" si="171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6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9"/>
        <v>0.325125</v>
      </c>
      <c r="P2700">
        <f t="shared" si="171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6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9"/>
        <v>0</v>
      </c>
      <c r="P2701" t="e">
        <f t="shared" si="171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6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9"/>
        <v>0.7000700070007001</v>
      </c>
      <c r="P2702">
        <f t="shared" si="171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6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9"/>
        <v>46.176470588235297</v>
      </c>
      <c r="P2703">
        <f t="shared" si="171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6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9"/>
        <v>34.410000000000004</v>
      </c>
      <c r="P2704">
        <f t="shared" si="171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6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9"/>
        <v>103.75000000000001</v>
      </c>
      <c r="P2705">
        <f t="shared" si="171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6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9"/>
        <v>6.0263157894736841</v>
      </c>
      <c r="P2706">
        <f t="shared" si="171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6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9"/>
        <v>10.539393939393939</v>
      </c>
      <c r="P2707">
        <f t="shared" si="171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6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9"/>
        <v>112.29714285714284</v>
      </c>
      <c r="P2708">
        <f t="shared" si="171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6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9"/>
        <v>350.84462500000001</v>
      </c>
      <c r="P2709">
        <f t="shared" si="171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6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9"/>
        <v>233.21535</v>
      </c>
      <c r="P2710">
        <f t="shared" si="171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6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9"/>
        <v>101.60599999999999</v>
      </c>
      <c r="P2711">
        <f t="shared" si="171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6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9"/>
        <v>153.90035000000003</v>
      </c>
      <c r="P2712">
        <f t="shared" si="171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6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9"/>
        <v>100.7161125319693</v>
      </c>
      <c r="P2713">
        <f t="shared" si="171"/>
        <v>53.945205479452056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6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9"/>
        <v>131.38181818181818</v>
      </c>
      <c r="P2714">
        <f t="shared" si="171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6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9"/>
        <v>102.24133333333334</v>
      </c>
      <c r="P2715">
        <f t="shared" si="171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6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9"/>
        <v>116.35599999999999</v>
      </c>
      <c r="P2716">
        <f t="shared" si="171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6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9"/>
        <v>264.62241666666665</v>
      </c>
      <c r="P2717">
        <f t="shared" si="171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6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9"/>
        <v>119.98010000000001</v>
      </c>
      <c r="P2718">
        <f t="shared" si="171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6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9"/>
        <v>120.10400000000001</v>
      </c>
      <c r="P2719">
        <f t="shared" si="171"/>
        <v>92.387692307692305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6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9"/>
        <v>103.58333333333334</v>
      </c>
      <c r="P2720">
        <f t="shared" si="171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6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9"/>
        <v>108.83333333333334</v>
      </c>
      <c r="P2721">
        <f t="shared" si="171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6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9"/>
        <v>118.12400000000001</v>
      </c>
      <c r="P2722">
        <f t="shared" si="171"/>
        <v>170.69942196531792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6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9"/>
        <v>1462</v>
      </c>
      <c r="P2723">
        <f t="shared" si="171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6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9"/>
        <v>252.54</v>
      </c>
      <c r="P2724">
        <f t="shared" si="171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6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9"/>
        <v>140.05000000000001</v>
      </c>
      <c r="P2725">
        <f t="shared" si="171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6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9"/>
        <v>296.87520259319291</v>
      </c>
      <c r="P2726">
        <f t="shared" si="171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6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9"/>
        <v>144.54249999999999</v>
      </c>
      <c r="P2727">
        <f t="shared" si="171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6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9"/>
        <v>105.745</v>
      </c>
      <c r="P2728">
        <f t="shared" si="171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6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9"/>
        <v>493.21000000000004</v>
      </c>
      <c r="P2729">
        <f t="shared" si="171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6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9"/>
        <v>201.82666666666668</v>
      </c>
      <c r="P2730">
        <f t="shared" si="171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6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9"/>
        <v>104.44</v>
      </c>
      <c r="P2731">
        <f t="shared" si="171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6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9"/>
        <v>170.29262962962963</v>
      </c>
      <c r="P2732">
        <f t="shared" si="171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6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9"/>
        <v>104.30333333333333</v>
      </c>
      <c r="P2733">
        <f t="shared" si="171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6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9"/>
        <v>118.25000000000001</v>
      </c>
      <c r="P2734">
        <f t="shared" si="171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6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9"/>
        <v>107.538</v>
      </c>
      <c r="P2735">
        <f t="shared" si="171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6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9"/>
        <v>2260300</v>
      </c>
      <c r="P2736">
        <f t="shared" si="171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6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9"/>
        <v>978.13466666666682</v>
      </c>
      <c r="P2737">
        <f t="shared" si="171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6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9"/>
        <v>122.9</v>
      </c>
      <c r="P2738">
        <f t="shared" si="171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6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9"/>
        <v>246.0608</v>
      </c>
      <c r="P2739">
        <f t="shared" si="171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6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9"/>
        <v>147.94</v>
      </c>
      <c r="P2740">
        <f t="shared" si="171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6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9"/>
        <v>384.09090909090907</v>
      </c>
      <c r="P2741">
        <f t="shared" si="171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6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9"/>
        <v>103.33333333333334</v>
      </c>
      <c r="P2742">
        <f t="shared" si="171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6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9"/>
        <v>0.43750000000000006</v>
      </c>
      <c r="P2743">
        <f t="shared" si="171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6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9"/>
        <v>29.24</v>
      </c>
      <c r="P2744">
        <f t="shared" si="171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6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9"/>
        <v>0</v>
      </c>
      <c r="P2745" t="e">
        <f t="shared" si="171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6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9"/>
        <v>5.21875</v>
      </c>
      <c r="P2746">
        <f t="shared" si="171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6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9"/>
        <v>21.887499999999999</v>
      </c>
      <c r="P2747">
        <f t="shared" si="171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6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9"/>
        <v>26.700000000000003</v>
      </c>
      <c r="P2748">
        <f t="shared" si="171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6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9"/>
        <v>28.000000000000004</v>
      </c>
      <c r="P2749">
        <f t="shared" si="171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6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9"/>
        <v>1.06</v>
      </c>
      <c r="P2750">
        <f t="shared" si="171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6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9"/>
        <v>1.0999999999999999</v>
      </c>
      <c r="P2751">
        <f t="shared" si="171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6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9"/>
        <v>0</v>
      </c>
      <c r="P2752" t="e">
        <f t="shared" si="171"/>
        <v>#DIV/0!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6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9"/>
        <v>0</v>
      </c>
      <c r="P2753" t="e">
        <f t="shared" si="171"/>
        <v>#DIV/0!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6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9"/>
        <v>11.458333333333332</v>
      </c>
      <c r="P2754">
        <f t="shared" si="171"/>
        <v>39.285714285714285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ref="T2754:T2817" si="172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3">(E2755/D2755)*100</f>
        <v>19</v>
      </c>
      <c r="P2755">
        <f t="shared" si="171"/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si="172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3"/>
        <v>0</v>
      </c>
      <c r="P2756" t="e">
        <f t="shared" si="171"/>
        <v>#DIV/0!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3"/>
        <v>52</v>
      </c>
      <c r="P2757">
        <f t="shared" ref="P2757:P2820" si="175">(E2757/L2757)</f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3"/>
        <v>10.48</v>
      </c>
      <c r="P2758">
        <f t="shared" si="175"/>
        <v>31.757575757575758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3"/>
        <v>0.66666666666666674</v>
      </c>
      <c r="P2759">
        <f t="shared" si="175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3"/>
        <v>11.700000000000001</v>
      </c>
      <c r="P2760">
        <f t="shared" si="175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3"/>
        <v>10.5</v>
      </c>
      <c r="P2761">
        <f t="shared" si="175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3"/>
        <v>0</v>
      </c>
      <c r="P2762" t="e">
        <f t="shared" si="175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3"/>
        <v>0.72</v>
      </c>
      <c r="P2763">
        <f t="shared" si="175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3"/>
        <v>0.76923076923076927</v>
      </c>
      <c r="P2764">
        <f t="shared" si="175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3"/>
        <v>0.22842639593908631</v>
      </c>
      <c r="P2765">
        <f t="shared" si="175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3"/>
        <v>1.125</v>
      </c>
      <c r="P2766">
        <f t="shared" si="175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3"/>
        <v>0</v>
      </c>
      <c r="P2767" t="e">
        <f t="shared" si="175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3"/>
        <v>2</v>
      </c>
      <c r="P2768">
        <f t="shared" si="175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3"/>
        <v>0.85000000000000009</v>
      </c>
      <c r="P2769">
        <f t="shared" si="175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3"/>
        <v>14.314285714285715</v>
      </c>
      <c r="P2770">
        <f t="shared" si="175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3"/>
        <v>0.25</v>
      </c>
      <c r="P2771">
        <f t="shared" si="175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3"/>
        <v>10.411249999999999</v>
      </c>
      <c r="P2772">
        <f t="shared" si="175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3"/>
        <v>0</v>
      </c>
      <c r="P2773" t="e">
        <f t="shared" si="175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3"/>
        <v>0</v>
      </c>
      <c r="P2774" t="e">
        <f t="shared" si="175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3"/>
        <v>0.18867924528301888</v>
      </c>
      <c r="P2775">
        <f t="shared" si="175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3"/>
        <v>14.249999999999998</v>
      </c>
      <c r="P2776">
        <f t="shared" si="175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3"/>
        <v>3</v>
      </c>
      <c r="P2777">
        <f t="shared" si="175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3"/>
        <v>7.8809523809523814</v>
      </c>
      <c r="P2778">
        <f t="shared" si="175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3"/>
        <v>0.33333333333333337</v>
      </c>
      <c r="P2779">
        <f t="shared" si="175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3"/>
        <v>25.545454545454543</v>
      </c>
      <c r="P2780">
        <f t="shared" si="175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3"/>
        <v>2.12</v>
      </c>
      <c r="P2781">
        <f t="shared" si="175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3"/>
        <v>0</v>
      </c>
      <c r="P2782" t="e">
        <f t="shared" si="175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3"/>
        <v>105.28</v>
      </c>
      <c r="P2783">
        <f t="shared" si="175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3"/>
        <v>120</v>
      </c>
      <c r="P2784">
        <f t="shared" si="175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3"/>
        <v>114.5</v>
      </c>
      <c r="P2785">
        <f t="shared" si="175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3"/>
        <v>119</v>
      </c>
      <c r="P2786">
        <f t="shared" si="175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3"/>
        <v>104.67999999999999</v>
      </c>
      <c r="P2787">
        <f t="shared" si="175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3"/>
        <v>117.83999999999999</v>
      </c>
      <c r="P2788">
        <f t="shared" si="175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3"/>
        <v>119.7</v>
      </c>
      <c r="P2789">
        <f t="shared" si="175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3"/>
        <v>102.49999999999999</v>
      </c>
      <c r="P2790">
        <f t="shared" si="175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3"/>
        <v>101.16666666666667</v>
      </c>
      <c r="P2791">
        <f t="shared" si="175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3"/>
        <v>105.33333333333333</v>
      </c>
      <c r="P2792">
        <f t="shared" si="175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3"/>
        <v>102.49999999999999</v>
      </c>
      <c r="P2793">
        <f t="shared" si="175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3"/>
        <v>107.60000000000001</v>
      </c>
      <c r="P2794">
        <f t="shared" si="175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3"/>
        <v>110.5675</v>
      </c>
      <c r="P2795">
        <f t="shared" si="175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3"/>
        <v>150</v>
      </c>
      <c r="P2796">
        <f t="shared" si="175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3"/>
        <v>104.28571428571429</v>
      </c>
      <c r="P2797">
        <f t="shared" si="175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3"/>
        <v>115.5</v>
      </c>
      <c r="P2798">
        <f t="shared" si="175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3"/>
        <v>102.64512500000001</v>
      </c>
      <c r="P2799">
        <f t="shared" si="175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3"/>
        <v>101.4</v>
      </c>
      <c r="P2800">
        <f t="shared" si="175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3"/>
        <v>116.6348</v>
      </c>
      <c r="P2801">
        <f t="shared" si="175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3"/>
        <v>133</v>
      </c>
      <c r="P2802">
        <f t="shared" si="175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3"/>
        <v>133.20000000000002</v>
      </c>
      <c r="P2803">
        <f t="shared" si="175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3"/>
        <v>101.83333333333333</v>
      </c>
      <c r="P2804">
        <f t="shared" si="175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3"/>
        <v>127.95</v>
      </c>
      <c r="P2805">
        <f t="shared" si="175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3"/>
        <v>114.99999999999999</v>
      </c>
      <c r="P2806">
        <f t="shared" si="175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3"/>
        <v>110.00000000000001</v>
      </c>
      <c r="P2807">
        <f t="shared" si="175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3"/>
        <v>112.1</v>
      </c>
      <c r="P2808">
        <f t="shared" si="175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3"/>
        <v>126</v>
      </c>
      <c r="P2809">
        <f t="shared" si="175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3"/>
        <v>100.24444444444444</v>
      </c>
      <c r="P2810">
        <f t="shared" si="175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3"/>
        <v>102.4</v>
      </c>
      <c r="P2811">
        <f t="shared" si="175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3"/>
        <v>108.2</v>
      </c>
      <c r="P2812">
        <f t="shared" si="175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3"/>
        <v>100.27</v>
      </c>
      <c r="P2813">
        <f t="shared" si="175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3"/>
        <v>113.3</v>
      </c>
      <c r="P2814">
        <f t="shared" si="175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3"/>
        <v>127.57571428571428</v>
      </c>
      <c r="P2815">
        <f t="shared" si="175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3"/>
        <v>107.73333333333332</v>
      </c>
      <c r="P2816">
        <f t="shared" si="175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3"/>
        <v>242</v>
      </c>
      <c r="P2817">
        <f t="shared" si="175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3"/>
        <v>141.56666666666666</v>
      </c>
      <c r="P2818">
        <f t="shared" si="175"/>
        <v>25.130177514792898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ref="T2818:T2881" si="176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7">(E2819/D2819)*100</f>
        <v>130</v>
      </c>
      <c r="P2819">
        <f t="shared" si="175"/>
        <v>23.636363636363637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si="176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7"/>
        <v>106.03</v>
      </c>
      <c r="P2820">
        <f t="shared" si="175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6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7"/>
        <v>104.80000000000001</v>
      </c>
      <c r="P2821">
        <f t="shared" ref="P2821:P2884" si="179">(E2821/L2821)</f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6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7"/>
        <v>136</v>
      </c>
      <c r="P2822">
        <f t="shared" si="179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6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7"/>
        <v>100</v>
      </c>
      <c r="P2823">
        <f t="shared" si="179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6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7"/>
        <v>100</v>
      </c>
      <c r="P2824">
        <f t="shared" si="179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6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7"/>
        <v>124</v>
      </c>
      <c r="P2825">
        <f t="shared" si="179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6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7"/>
        <v>116.92307692307693</v>
      </c>
      <c r="P2826">
        <f t="shared" si="179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6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7"/>
        <v>103.33333333333334</v>
      </c>
      <c r="P2827">
        <f t="shared" si="179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6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7"/>
        <v>107.74999999999999</v>
      </c>
      <c r="P2828">
        <f t="shared" si="179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6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7"/>
        <v>120.24999999999999</v>
      </c>
      <c r="P2829">
        <f t="shared" si="179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6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7"/>
        <v>100.37894736842105</v>
      </c>
      <c r="P2830">
        <f t="shared" si="179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6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7"/>
        <v>106.52</v>
      </c>
      <c r="P2831">
        <f t="shared" si="179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6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7"/>
        <v>100</v>
      </c>
      <c r="P2832">
        <f t="shared" si="179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6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7"/>
        <v>110.66666666666667</v>
      </c>
      <c r="P2833">
        <f t="shared" si="179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6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7"/>
        <v>114.71959999999999</v>
      </c>
      <c r="P2834">
        <f t="shared" si="179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6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7"/>
        <v>108.25925925925925</v>
      </c>
      <c r="P2835">
        <f t="shared" si="179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6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7"/>
        <v>170</v>
      </c>
      <c r="P2836">
        <f t="shared" si="179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6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7"/>
        <v>187.09899999999999</v>
      </c>
      <c r="P2837">
        <f t="shared" si="179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6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7"/>
        <v>107.77777777777777</v>
      </c>
      <c r="P2838">
        <f t="shared" si="179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6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7"/>
        <v>100</v>
      </c>
      <c r="P2839">
        <f t="shared" si="179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6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7"/>
        <v>120.24999999999999</v>
      </c>
      <c r="P2840">
        <f t="shared" si="179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6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7"/>
        <v>111.42857142857143</v>
      </c>
      <c r="P2841">
        <f t="shared" si="179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6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7"/>
        <v>104</v>
      </c>
      <c r="P2842">
        <f t="shared" si="179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6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7"/>
        <v>1</v>
      </c>
      <c r="P2843">
        <f t="shared" si="179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6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7"/>
        <v>0</v>
      </c>
      <c r="P2844" t="e">
        <f t="shared" si="179"/>
        <v>#DIV/0!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6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7"/>
        <v>0</v>
      </c>
      <c r="P2845" t="e">
        <f t="shared" si="179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6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7"/>
        <v>5.4545454545454541</v>
      </c>
      <c r="P2846">
        <f t="shared" si="179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6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7"/>
        <v>31.546666666666667</v>
      </c>
      <c r="P2847">
        <f t="shared" si="179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6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7"/>
        <v>0</v>
      </c>
      <c r="P2848" t="e">
        <f t="shared" si="179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6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7"/>
        <v>0</v>
      </c>
      <c r="P2849" t="e">
        <f t="shared" si="179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6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7"/>
        <v>0.2</v>
      </c>
      <c r="P2850">
        <f t="shared" si="179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6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7"/>
        <v>1</v>
      </c>
      <c r="P2851">
        <f t="shared" si="179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6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7"/>
        <v>3.8875000000000002</v>
      </c>
      <c r="P2852">
        <f t="shared" si="179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6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7"/>
        <v>0</v>
      </c>
      <c r="P2853" t="e">
        <f t="shared" si="179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6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7"/>
        <v>1.9</v>
      </c>
      <c r="P2854">
        <f t="shared" si="179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6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7"/>
        <v>0</v>
      </c>
      <c r="P2855" t="e">
        <f t="shared" si="179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6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7"/>
        <v>41.699999999999996</v>
      </c>
      <c r="P2856">
        <f t="shared" si="179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6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7"/>
        <v>50</v>
      </c>
      <c r="P2857">
        <f t="shared" si="179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6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7"/>
        <v>4.8666666666666663</v>
      </c>
      <c r="P2858">
        <f t="shared" si="179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6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7"/>
        <v>19.736842105263158</v>
      </c>
      <c r="P2859">
        <f t="shared" si="179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6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7"/>
        <v>0</v>
      </c>
      <c r="P2860" t="e">
        <f t="shared" si="179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6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7"/>
        <v>1.7500000000000002</v>
      </c>
      <c r="P2861">
        <f t="shared" si="179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6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7"/>
        <v>6.65</v>
      </c>
      <c r="P2862">
        <f t="shared" si="179"/>
        <v>29.555555555555557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6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7"/>
        <v>32</v>
      </c>
      <c r="P2863">
        <f t="shared" si="179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6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7"/>
        <v>0.43307086614173229</v>
      </c>
      <c r="P2864">
        <f t="shared" si="179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6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7"/>
        <v>0.04</v>
      </c>
      <c r="P2865">
        <f t="shared" si="179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6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7"/>
        <v>1.6</v>
      </c>
      <c r="P2866">
        <f t="shared" si="179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6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7"/>
        <v>0</v>
      </c>
      <c r="P2867" t="e">
        <f t="shared" si="179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6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7"/>
        <v>0.89999999999999991</v>
      </c>
      <c r="P2868">
        <f t="shared" si="179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6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7"/>
        <v>20.16</v>
      </c>
      <c r="P2869">
        <f t="shared" si="179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6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7"/>
        <v>42.011733333333332</v>
      </c>
      <c r="P2870">
        <f t="shared" si="179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6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7"/>
        <v>0.88500000000000001</v>
      </c>
      <c r="P2871">
        <f t="shared" si="179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6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7"/>
        <v>15</v>
      </c>
      <c r="P2872">
        <f t="shared" si="179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6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7"/>
        <v>4.67</v>
      </c>
      <c r="P2873">
        <f t="shared" si="179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6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7"/>
        <v>0</v>
      </c>
      <c r="P2874" t="e">
        <f t="shared" si="179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6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7"/>
        <v>38.119999999999997</v>
      </c>
      <c r="P2875">
        <f t="shared" si="179"/>
        <v>119.125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6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7"/>
        <v>5.42</v>
      </c>
      <c r="P2876">
        <f t="shared" si="179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6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7"/>
        <v>3.4999999999999996E-2</v>
      </c>
      <c r="P2877">
        <f t="shared" si="179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6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7"/>
        <v>0</v>
      </c>
      <c r="P2878" t="e">
        <f t="shared" si="179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6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7"/>
        <v>10.833333333333334</v>
      </c>
      <c r="P2879">
        <f t="shared" si="179"/>
        <v>108.33333333333333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6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7"/>
        <v>2.1</v>
      </c>
      <c r="P2880">
        <f t="shared" si="179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6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7"/>
        <v>0.2589285714285714</v>
      </c>
      <c r="P2881">
        <f t="shared" si="179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6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7"/>
        <v>23.333333333333332</v>
      </c>
      <c r="P2882">
        <f t="shared" si="179"/>
        <v>96.551724137931032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ref="T2882:T2945" si="180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1">(E2883/D2883)*100</f>
        <v>0</v>
      </c>
      <c r="P2883" t="e">
        <f t="shared" si="179"/>
        <v>#DIV/0!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si="180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1"/>
        <v>33.6</v>
      </c>
      <c r="P2884">
        <f t="shared" si="179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0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1"/>
        <v>19.079999999999998</v>
      </c>
      <c r="P2885">
        <f t="shared" ref="P2885:P2948" si="183">(E2885/L2885)</f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0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1"/>
        <v>0.41111111111111115</v>
      </c>
      <c r="P2886">
        <f t="shared" si="183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0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1"/>
        <v>32.5</v>
      </c>
      <c r="P2887">
        <f t="shared" si="183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0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1"/>
        <v>5</v>
      </c>
      <c r="P2888">
        <f t="shared" si="183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0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1"/>
        <v>0.16666666666666669</v>
      </c>
      <c r="P2889">
        <f t="shared" si="183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0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1"/>
        <v>0</v>
      </c>
      <c r="P2890" t="e">
        <f t="shared" si="183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0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1"/>
        <v>38.066666666666663</v>
      </c>
      <c r="P2891">
        <f t="shared" si="183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0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1"/>
        <v>1.05</v>
      </c>
      <c r="P2892">
        <f t="shared" si="183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0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1"/>
        <v>2.73</v>
      </c>
      <c r="P2893">
        <f t="shared" si="183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0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1"/>
        <v>9.0909090909090917</v>
      </c>
      <c r="P2894">
        <f t="shared" si="183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0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1"/>
        <v>0.5</v>
      </c>
      <c r="P2895">
        <f t="shared" si="183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0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1"/>
        <v>0</v>
      </c>
      <c r="P2896" t="e">
        <f t="shared" si="183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0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1"/>
        <v>4.5999999999999996</v>
      </c>
      <c r="P2897">
        <f t="shared" si="183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0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1"/>
        <v>20.833333333333336</v>
      </c>
      <c r="P2898">
        <f t="shared" si="183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0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1"/>
        <v>4.583333333333333</v>
      </c>
      <c r="P2899">
        <f t="shared" si="183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0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1"/>
        <v>4.2133333333333338</v>
      </c>
      <c r="P2900">
        <f t="shared" si="183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0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1"/>
        <v>0</v>
      </c>
      <c r="P2901" t="e">
        <f t="shared" si="183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0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1"/>
        <v>61.909090909090914</v>
      </c>
      <c r="P2902">
        <f t="shared" si="183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0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1"/>
        <v>0.8</v>
      </c>
      <c r="P2903">
        <f t="shared" si="183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0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1"/>
        <v>1.6666666666666666E-2</v>
      </c>
      <c r="P2904">
        <f t="shared" si="183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0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1"/>
        <v>0.77999999999999992</v>
      </c>
      <c r="P2905">
        <f t="shared" si="183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0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1"/>
        <v>5</v>
      </c>
      <c r="P2906">
        <f t="shared" si="183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0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1"/>
        <v>17.771428571428572</v>
      </c>
      <c r="P2907">
        <f t="shared" si="183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0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1"/>
        <v>9.4166666666666661</v>
      </c>
      <c r="P2908">
        <f t="shared" si="183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0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1"/>
        <v>0.08</v>
      </c>
      <c r="P2909">
        <f t="shared" si="183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0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1"/>
        <v>2.75</v>
      </c>
      <c r="P2910">
        <f t="shared" si="183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0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1"/>
        <v>1.1111111111111112E-2</v>
      </c>
      <c r="P2911">
        <f t="shared" si="183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0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1"/>
        <v>3.3333333333333335E-3</v>
      </c>
      <c r="P2912">
        <f t="shared" si="183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0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1"/>
        <v>36.5</v>
      </c>
      <c r="P2913">
        <f t="shared" si="183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0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1"/>
        <v>14.058171745152354</v>
      </c>
      <c r="P2914">
        <f t="shared" si="183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0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1"/>
        <v>0.02</v>
      </c>
      <c r="P2915">
        <f t="shared" si="183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0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1"/>
        <v>4.0000000000000001E-3</v>
      </c>
      <c r="P2916">
        <f t="shared" si="183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0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1"/>
        <v>61.1</v>
      </c>
      <c r="P2917">
        <f t="shared" si="183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0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1"/>
        <v>7.8378378378378386</v>
      </c>
      <c r="P2918">
        <f t="shared" si="183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0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1"/>
        <v>21.85</v>
      </c>
      <c r="P2919">
        <f t="shared" si="183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0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1"/>
        <v>27.24</v>
      </c>
      <c r="P2920">
        <f t="shared" si="183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0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1"/>
        <v>8.5</v>
      </c>
      <c r="P2921">
        <f t="shared" si="183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0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1"/>
        <v>26.840000000000003</v>
      </c>
      <c r="P2922">
        <f t="shared" si="183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0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1"/>
        <v>129</v>
      </c>
      <c r="P2923">
        <f t="shared" si="183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0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1"/>
        <v>100</v>
      </c>
      <c r="P2924">
        <f t="shared" si="183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0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1"/>
        <v>100</v>
      </c>
      <c r="P2925">
        <f t="shared" si="183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0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1"/>
        <v>103.2</v>
      </c>
      <c r="P2926">
        <f t="shared" si="183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0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1"/>
        <v>102.44597777777777</v>
      </c>
      <c r="P2927">
        <f t="shared" si="183"/>
        <v>231.66175879396985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0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1"/>
        <v>125</v>
      </c>
      <c r="P2928">
        <f t="shared" si="183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0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1"/>
        <v>130.83333333333334</v>
      </c>
      <c r="P2929">
        <f t="shared" si="183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0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1"/>
        <v>100</v>
      </c>
      <c r="P2930">
        <f t="shared" si="183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0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1"/>
        <v>102.06937499999999</v>
      </c>
      <c r="P2931">
        <f t="shared" si="183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0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1"/>
        <v>100.92000000000002</v>
      </c>
      <c r="P2932">
        <f t="shared" si="183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0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1"/>
        <v>106</v>
      </c>
      <c r="P2933">
        <f t="shared" si="183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0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1"/>
        <v>105.0967741935484</v>
      </c>
      <c r="P2934">
        <f t="shared" si="183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0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1"/>
        <v>102.76</v>
      </c>
      <c r="P2935">
        <f t="shared" si="183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0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1"/>
        <v>108</v>
      </c>
      <c r="P2936">
        <f t="shared" si="183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0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1"/>
        <v>100.88571428571429</v>
      </c>
      <c r="P2937">
        <f t="shared" si="183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0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1"/>
        <v>128</v>
      </c>
      <c r="P2938">
        <f t="shared" si="183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0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1"/>
        <v>133.33333333333331</v>
      </c>
      <c r="P2939">
        <f t="shared" si="183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0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1"/>
        <v>101.375</v>
      </c>
      <c r="P2940">
        <f t="shared" si="183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0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1"/>
        <v>102.875</v>
      </c>
      <c r="P2941">
        <f t="shared" si="183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0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1"/>
        <v>107.24000000000001</v>
      </c>
      <c r="P2942">
        <f t="shared" si="183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0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1"/>
        <v>4.0000000000000001E-3</v>
      </c>
      <c r="P2943">
        <f t="shared" si="183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0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1"/>
        <v>20.424999999999997</v>
      </c>
      <c r="P2944">
        <f t="shared" si="183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0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1"/>
        <v>0</v>
      </c>
      <c r="P2945" t="e">
        <f t="shared" si="183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0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1"/>
        <v>1</v>
      </c>
      <c r="P2946">
        <f t="shared" si="183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ref="T2946:T3009" si="184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5">(E2947/D2947)*100</f>
        <v>0</v>
      </c>
      <c r="P2947" t="e">
        <f t="shared" si="183"/>
        <v>#DIV/0!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si="184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5"/>
        <v>0.1</v>
      </c>
      <c r="P2948">
        <f t="shared" si="183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5"/>
        <v>4.2880000000000003</v>
      </c>
      <c r="P2949">
        <f t="shared" ref="P2949:P3012" si="187">(E2949/L2949)</f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5"/>
        <v>4.8000000000000004E-3</v>
      </c>
      <c r="P2950">
        <f t="shared" si="187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5"/>
        <v>2.5</v>
      </c>
      <c r="P2951">
        <f t="shared" si="187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5"/>
        <v>0</v>
      </c>
      <c r="P2952" t="e">
        <f t="shared" si="187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5"/>
        <v>2.1919999999999997</v>
      </c>
      <c r="P2953">
        <f t="shared" si="187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5"/>
        <v>8.0250000000000004</v>
      </c>
      <c r="P2954">
        <f t="shared" si="187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5"/>
        <v>0.15125</v>
      </c>
      <c r="P2955">
        <f t="shared" si="187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5"/>
        <v>0</v>
      </c>
      <c r="P2956" t="e">
        <f t="shared" si="187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5"/>
        <v>59.583333333333336</v>
      </c>
      <c r="P2957">
        <f t="shared" si="187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5"/>
        <v>16.734177215189874</v>
      </c>
      <c r="P2958">
        <f t="shared" si="187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5"/>
        <v>1.8666666666666669</v>
      </c>
      <c r="P2959">
        <f t="shared" si="187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5"/>
        <v>0</v>
      </c>
      <c r="P2960" t="e">
        <f t="shared" si="187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5"/>
        <v>0</v>
      </c>
      <c r="P2961" t="e">
        <f t="shared" si="187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5"/>
        <v>0</v>
      </c>
      <c r="P2962" t="e">
        <f t="shared" si="187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5"/>
        <v>109.62</v>
      </c>
      <c r="P2963">
        <f t="shared" si="187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5"/>
        <v>121.8</v>
      </c>
      <c r="P2964">
        <f t="shared" si="187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5"/>
        <v>106.85</v>
      </c>
      <c r="P2965">
        <f t="shared" si="187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5"/>
        <v>100.71379999999999</v>
      </c>
      <c r="P2966">
        <f t="shared" si="187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5"/>
        <v>109.00000000000001</v>
      </c>
      <c r="P2967">
        <f t="shared" si="187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5"/>
        <v>113.63000000000001</v>
      </c>
      <c r="P2968">
        <f t="shared" si="187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5"/>
        <v>113.92</v>
      </c>
      <c r="P2969">
        <f t="shared" si="187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5"/>
        <v>106</v>
      </c>
      <c r="P2970">
        <f t="shared" si="187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5"/>
        <v>162.5</v>
      </c>
      <c r="P2971">
        <f t="shared" si="187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5"/>
        <v>106</v>
      </c>
      <c r="P2972">
        <f t="shared" si="187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5"/>
        <v>100.15624999999999</v>
      </c>
      <c r="P2973">
        <f t="shared" si="187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5"/>
        <v>105.35000000000001</v>
      </c>
      <c r="P2974">
        <f t="shared" si="187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5"/>
        <v>174.8</v>
      </c>
      <c r="P2975">
        <f t="shared" si="187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5"/>
        <v>102</v>
      </c>
      <c r="P2976">
        <f t="shared" si="187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5"/>
        <v>100.125</v>
      </c>
      <c r="P2977">
        <f t="shared" si="187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5"/>
        <v>171.42857142857142</v>
      </c>
      <c r="P2978">
        <f t="shared" si="187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5"/>
        <v>113.56666666666666</v>
      </c>
      <c r="P2979">
        <f t="shared" si="187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5"/>
        <v>129.46666666666667</v>
      </c>
      <c r="P2980">
        <f t="shared" si="187"/>
        <v>60.6875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5"/>
        <v>101.4</v>
      </c>
      <c r="P2981">
        <f t="shared" si="187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5"/>
        <v>109.16666666666666</v>
      </c>
      <c r="P2982">
        <f t="shared" si="187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5"/>
        <v>128.92500000000001</v>
      </c>
      <c r="P2983">
        <f t="shared" si="187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5"/>
        <v>102.06</v>
      </c>
      <c r="P2984">
        <f t="shared" si="187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5"/>
        <v>146.53957758620692</v>
      </c>
      <c r="P2985">
        <f t="shared" si="187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5"/>
        <v>100.352</v>
      </c>
      <c r="P2986">
        <f t="shared" si="187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5"/>
        <v>121.64999999999999</v>
      </c>
      <c r="P2987">
        <f t="shared" si="187"/>
        <v>109.5945945945946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5"/>
        <v>105.5</v>
      </c>
      <c r="P2988">
        <f t="shared" si="187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5"/>
        <v>110.4008</v>
      </c>
      <c r="P2989">
        <f t="shared" si="187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5"/>
        <v>100</v>
      </c>
      <c r="P2990">
        <f t="shared" si="187"/>
        <v>35.714285714285715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5"/>
        <v>176.535</v>
      </c>
      <c r="P2991">
        <f t="shared" si="187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5"/>
        <v>100</v>
      </c>
      <c r="P2992">
        <f t="shared" si="187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5"/>
        <v>103.29411764705883</v>
      </c>
      <c r="P2993">
        <f t="shared" si="187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5"/>
        <v>104.5</v>
      </c>
      <c r="P2994">
        <f t="shared" si="187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5"/>
        <v>100.29999999999998</v>
      </c>
      <c r="P2995">
        <f t="shared" si="187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5"/>
        <v>457.74666666666673</v>
      </c>
      <c r="P2996">
        <f t="shared" si="187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5"/>
        <v>104.96000000000001</v>
      </c>
      <c r="P2997">
        <f t="shared" si="187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5"/>
        <v>171.94285714285715</v>
      </c>
      <c r="P2998">
        <f t="shared" si="187"/>
        <v>153.5204081632653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5"/>
        <v>103.73000000000002</v>
      </c>
      <c r="P2999">
        <f t="shared" si="187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5"/>
        <v>103.029</v>
      </c>
      <c r="P3000">
        <f t="shared" si="187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5"/>
        <v>118.88888888888889</v>
      </c>
      <c r="P3001">
        <f t="shared" si="187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5"/>
        <v>100</v>
      </c>
      <c r="P3002">
        <f t="shared" si="187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5"/>
        <v>318.69988910451895</v>
      </c>
      <c r="P3003">
        <f t="shared" si="187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5"/>
        <v>108.50614285714286</v>
      </c>
      <c r="P3004">
        <f t="shared" si="187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5"/>
        <v>101.16666666666667</v>
      </c>
      <c r="P3005">
        <f t="shared" si="187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5"/>
        <v>112.815</v>
      </c>
      <c r="P3006">
        <f t="shared" si="187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5"/>
        <v>120.49622641509434</v>
      </c>
      <c r="P3007">
        <f t="shared" si="187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5"/>
        <v>107.74999999999999</v>
      </c>
      <c r="P3008">
        <f t="shared" si="187"/>
        <v>88.865979381443296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5"/>
        <v>180</v>
      </c>
      <c r="P3009">
        <f t="shared" si="187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5"/>
        <v>101.16666666666667</v>
      </c>
      <c r="P3010">
        <f t="shared" si="187"/>
        <v>116.73076923076923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ref="T3010:T3073" si="188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9">(E3011/D3011)*100</f>
        <v>119.756</v>
      </c>
      <c r="P3011">
        <f t="shared" si="187"/>
        <v>233.8984375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si="188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9"/>
        <v>158</v>
      </c>
      <c r="P3012">
        <f t="shared" si="187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88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9"/>
        <v>123.66666666666666</v>
      </c>
      <c r="P3013">
        <f t="shared" ref="P3013:P3076" si="191">(E3013/L3013)</f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88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9"/>
        <v>117.12499999999999</v>
      </c>
      <c r="P3014">
        <f t="shared" si="191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88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9"/>
        <v>156.96</v>
      </c>
      <c r="P3015">
        <f t="shared" si="191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88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9"/>
        <v>113.104</v>
      </c>
      <c r="P3016">
        <f t="shared" si="191"/>
        <v>50.764811490125673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88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9"/>
        <v>103.17647058823529</v>
      </c>
      <c r="P3017">
        <f t="shared" si="191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88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9"/>
        <v>102.61176470588236</v>
      </c>
      <c r="P3018">
        <f t="shared" si="191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88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9"/>
        <v>105.84090909090908</v>
      </c>
      <c r="P3019">
        <f t="shared" si="191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88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9"/>
        <v>100.71428571428571</v>
      </c>
      <c r="P3020">
        <f t="shared" si="191"/>
        <v>103.17073170731707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88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9"/>
        <v>121.23333333333332</v>
      </c>
      <c r="P3021">
        <f t="shared" si="191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88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9"/>
        <v>100.57142857142858</v>
      </c>
      <c r="P3022">
        <f t="shared" si="191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88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9"/>
        <v>116.02222222222223</v>
      </c>
      <c r="P3023">
        <f t="shared" si="191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88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9"/>
        <v>100.88</v>
      </c>
      <c r="P3024">
        <f t="shared" si="191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88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9"/>
        <v>103</v>
      </c>
      <c r="P3025">
        <f t="shared" si="191"/>
        <v>120.16666666666667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88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9"/>
        <v>246.42</v>
      </c>
      <c r="P3026">
        <f t="shared" si="191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88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9"/>
        <v>302.2</v>
      </c>
      <c r="P3027">
        <f t="shared" si="191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88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9"/>
        <v>143.33333333333334</v>
      </c>
      <c r="P3028">
        <f t="shared" si="191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88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9"/>
        <v>131.44</v>
      </c>
      <c r="P3029">
        <f t="shared" si="191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88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9"/>
        <v>168.01999999999998</v>
      </c>
      <c r="P3030">
        <f t="shared" si="191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88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9"/>
        <v>109.67666666666666</v>
      </c>
      <c r="P3031">
        <f t="shared" si="191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88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9"/>
        <v>106.6857142857143</v>
      </c>
      <c r="P3032">
        <f t="shared" si="191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88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9"/>
        <v>100</v>
      </c>
      <c r="P3033">
        <f t="shared" si="191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88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9"/>
        <v>127.2</v>
      </c>
      <c r="P3034">
        <f t="shared" si="191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88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9"/>
        <v>146.53333333333333</v>
      </c>
      <c r="P3035">
        <f t="shared" si="191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88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9"/>
        <v>112.53599999999999</v>
      </c>
      <c r="P3036">
        <f t="shared" si="191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88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9"/>
        <v>108.78684000000001</v>
      </c>
      <c r="P3037">
        <f t="shared" si="191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88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9"/>
        <v>126.732</v>
      </c>
      <c r="P3038">
        <f t="shared" si="191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88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9"/>
        <v>213.20000000000002</v>
      </c>
      <c r="P3039">
        <f t="shared" si="191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88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9"/>
        <v>100.49999999999999</v>
      </c>
      <c r="P3040">
        <f t="shared" si="191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88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9"/>
        <v>108.71389999999998</v>
      </c>
      <c r="P3041">
        <f t="shared" si="191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88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9"/>
        <v>107.5</v>
      </c>
      <c r="P3042">
        <f t="shared" si="191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88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9"/>
        <v>110.48192771084338</v>
      </c>
      <c r="P3043">
        <f t="shared" si="191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88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9"/>
        <v>128</v>
      </c>
      <c r="P3044">
        <f t="shared" si="191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88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9"/>
        <v>110.00666666666667</v>
      </c>
      <c r="P3045">
        <f t="shared" si="191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88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9"/>
        <v>109.34166666666667</v>
      </c>
      <c r="P3046">
        <f t="shared" si="191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88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9"/>
        <v>132.70650000000001</v>
      </c>
      <c r="P3047">
        <f t="shared" si="191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88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9"/>
        <v>190.84810126582278</v>
      </c>
      <c r="P3048">
        <f t="shared" si="191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88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9"/>
        <v>149</v>
      </c>
      <c r="P3049">
        <f t="shared" si="191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88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9"/>
        <v>166.4</v>
      </c>
      <c r="P3050">
        <f t="shared" si="191"/>
        <v>177.02127659574469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88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9"/>
        <v>106.66666666666667</v>
      </c>
      <c r="P3051">
        <f t="shared" si="191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88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9"/>
        <v>106</v>
      </c>
      <c r="P3052">
        <f t="shared" si="191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88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9"/>
        <v>23.62857142857143</v>
      </c>
      <c r="P3053">
        <f t="shared" si="191"/>
        <v>23.62857142857143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88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9"/>
        <v>0.15</v>
      </c>
      <c r="P3054">
        <f t="shared" si="191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88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9"/>
        <v>0.4</v>
      </c>
      <c r="P3055">
        <f t="shared" si="191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88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9"/>
        <v>0</v>
      </c>
      <c r="P3056" t="e">
        <f t="shared" si="191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88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9"/>
        <v>5.0000000000000001E-3</v>
      </c>
      <c r="P3057">
        <f t="shared" si="191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88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9"/>
        <v>0</v>
      </c>
      <c r="P3058" t="e">
        <f t="shared" si="191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88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9"/>
        <v>0</v>
      </c>
      <c r="P3059" t="e">
        <f t="shared" si="191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88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9"/>
        <v>1.6666666666666666E-2</v>
      </c>
      <c r="P3060">
        <f t="shared" si="191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88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9"/>
        <v>3.0066666666666664</v>
      </c>
      <c r="P3061">
        <f t="shared" si="191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88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9"/>
        <v>0.15227272727272728</v>
      </c>
      <c r="P3062">
        <f t="shared" si="191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88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9"/>
        <v>0</v>
      </c>
      <c r="P3063" t="e">
        <f t="shared" si="191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88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9"/>
        <v>66.84</v>
      </c>
      <c r="P3064">
        <f t="shared" si="191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88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9"/>
        <v>19.566666666666666</v>
      </c>
      <c r="P3065">
        <f t="shared" si="191"/>
        <v>25.521739130434781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88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9"/>
        <v>11.294666666666666</v>
      </c>
      <c r="P3066">
        <f t="shared" si="191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88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9"/>
        <v>0.04</v>
      </c>
      <c r="P3067">
        <f t="shared" si="191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88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9"/>
        <v>11.985714285714286</v>
      </c>
      <c r="P3068">
        <f t="shared" si="191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88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9"/>
        <v>2.5</v>
      </c>
      <c r="P3069">
        <f t="shared" si="191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88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9"/>
        <v>6.9999999999999993E-2</v>
      </c>
      <c r="P3070">
        <f t="shared" si="191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88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9"/>
        <v>14.099999999999998</v>
      </c>
      <c r="P3071">
        <f t="shared" si="191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88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9"/>
        <v>3.34</v>
      </c>
      <c r="P3072">
        <f t="shared" si="191"/>
        <v>20.875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88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9"/>
        <v>59.774999999999999</v>
      </c>
      <c r="P3073">
        <f t="shared" si="191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88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9"/>
        <v>1.6666666666666666E-2</v>
      </c>
      <c r="P3074">
        <f t="shared" si="191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ref="T3074:T3137" si="192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3">(E3075/D3075)*100</f>
        <v>2.3035714285714284E-2</v>
      </c>
      <c r="P3075">
        <f t="shared" si="191"/>
        <v>92.142857142857139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si="192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3"/>
        <v>8.8000000000000009E-2</v>
      </c>
      <c r="P3076">
        <f t="shared" si="191"/>
        <v>7.333333333333333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3"/>
        <v>8.64</v>
      </c>
      <c r="P3077">
        <f t="shared" ref="P3077:P3140" si="195">(E3077/L3077)</f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3"/>
        <v>15.06</v>
      </c>
      <c r="P3078">
        <f t="shared" si="195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3"/>
        <v>0.47727272727272729</v>
      </c>
      <c r="P3079">
        <f t="shared" si="195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3"/>
        <v>0.11833333333333333</v>
      </c>
      <c r="P3080">
        <f t="shared" si="195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3"/>
        <v>0.8417399858735245</v>
      </c>
      <c r="P3081">
        <f t="shared" si="195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3"/>
        <v>1.8799999999999997E-2</v>
      </c>
      <c r="P3082">
        <f t="shared" si="195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3"/>
        <v>0.21029999999999999</v>
      </c>
      <c r="P3083">
        <f t="shared" si="195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3"/>
        <v>0</v>
      </c>
      <c r="P3084" t="e">
        <f t="shared" si="195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3"/>
        <v>0.27999999999999997</v>
      </c>
      <c r="P3085">
        <f t="shared" si="195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3"/>
        <v>11.57920670115792</v>
      </c>
      <c r="P3086">
        <f t="shared" si="195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3"/>
        <v>2.44</v>
      </c>
      <c r="P3087">
        <f t="shared" si="195"/>
        <v>67.777777777777771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3"/>
        <v>0.25</v>
      </c>
      <c r="P3088">
        <f t="shared" si="195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0.625</v>
      </c>
      <c r="P3089">
        <f t="shared" si="195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3"/>
        <v>0.19384615384615383</v>
      </c>
      <c r="P3090">
        <f t="shared" si="195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3"/>
        <v>23.416</v>
      </c>
      <c r="P3091">
        <f t="shared" si="195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3"/>
        <v>5.0808888888888886</v>
      </c>
      <c r="P3092">
        <f t="shared" si="195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3"/>
        <v>15.920000000000002</v>
      </c>
      <c r="P3093">
        <f t="shared" si="195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3"/>
        <v>1.1831900000000002</v>
      </c>
      <c r="P3094">
        <f t="shared" si="195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3"/>
        <v>22.75</v>
      </c>
      <c r="P3095">
        <f t="shared" si="195"/>
        <v>53.529411764705884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3"/>
        <v>2.5000000000000001E-2</v>
      </c>
      <c r="P3096">
        <f t="shared" si="195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3"/>
        <v>0.33512064343163539</v>
      </c>
      <c r="P3097">
        <f t="shared" si="195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3"/>
        <v>3.9750000000000001</v>
      </c>
      <c r="P3098">
        <f t="shared" si="195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3"/>
        <v>17.150000000000002</v>
      </c>
      <c r="P3099">
        <f t="shared" si="195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3"/>
        <v>3.6080041046690612</v>
      </c>
      <c r="P3100">
        <f t="shared" si="195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3"/>
        <v>13.900000000000002</v>
      </c>
      <c r="P3101">
        <f t="shared" si="195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3"/>
        <v>15.225</v>
      </c>
      <c r="P3102">
        <f t="shared" si="195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3"/>
        <v>12</v>
      </c>
      <c r="P3103">
        <f t="shared" si="195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3"/>
        <v>39.112499999999997</v>
      </c>
      <c r="P3104">
        <f t="shared" si="195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3"/>
        <v>0.26829268292682928</v>
      </c>
      <c r="P3105">
        <f t="shared" si="195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3"/>
        <v>29.625</v>
      </c>
      <c r="P3106">
        <f t="shared" si="195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3"/>
        <v>42.360992301112063</v>
      </c>
      <c r="P3107">
        <f t="shared" si="195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3"/>
        <v>4.1000000000000005</v>
      </c>
      <c r="P3108">
        <f t="shared" si="195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3"/>
        <v>19.762499999999999</v>
      </c>
      <c r="P3109">
        <f t="shared" si="195"/>
        <v>272.58620689655174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3"/>
        <v>5.1999999999999998E-2</v>
      </c>
      <c r="P3110">
        <f t="shared" si="195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3"/>
        <v>25.030188679245285</v>
      </c>
      <c r="P3111">
        <f t="shared" si="195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3"/>
        <v>0.04</v>
      </c>
      <c r="P3112">
        <f t="shared" si="195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3"/>
        <v>26.640000000000004</v>
      </c>
      <c r="P3113">
        <f t="shared" si="195"/>
        <v>70.10526315789474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3"/>
        <v>4.7363636363636363</v>
      </c>
      <c r="P3114">
        <f t="shared" si="195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3"/>
        <v>4.2435339894712749</v>
      </c>
      <c r="P3115">
        <f t="shared" si="195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3"/>
        <v>0</v>
      </c>
      <c r="P3116" t="e">
        <f t="shared" si="195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3"/>
        <v>3</v>
      </c>
      <c r="P3117">
        <f t="shared" si="195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3"/>
        <v>57.333333333333336</v>
      </c>
      <c r="P3118">
        <f t="shared" si="195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3"/>
        <v>0.1</v>
      </c>
      <c r="P3119">
        <f t="shared" si="195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3"/>
        <v>0.31</v>
      </c>
      <c r="P3120">
        <f t="shared" si="195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3"/>
        <v>0.05</v>
      </c>
      <c r="P3121">
        <f t="shared" si="195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3"/>
        <v>9.8461538461538465E-3</v>
      </c>
      <c r="P3122">
        <f t="shared" si="195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3"/>
        <v>0.66666666666666674</v>
      </c>
      <c r="P3123">
        <f t="shared" si="195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3"/>
        <v>58.291457286432156</v>
      </c>
      <c r="P3124">
        <f t="shared" si="195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3"/>
        <v>68.153599999999997</v>
      </c>
      <c r="P3125">
        <f t="shared" si="195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3"/>
        <v>3.2499999999999999E-3</v>
      </c>
      <c r="P3126">
        <f t="shared" si="195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3"/>
        <v>0</v>
      </c>
      <c r="P3127" t="e">
        <f t="shared" si="195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3"/>
        <v>4.16</v>
      </c>
      <c r="P3128">
        <f t="shared" si="195"/>
        <v>61.176470588235297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3"/>
        <v>0</v>
      </c>
      <c r="P3129" t="e">
        <f t="shared" si="195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3"/>
        <v>108.60666666666667</v>
      </c>
      <c r="P3130">
        <f t="shared" si="195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3"/>
        <v>0.8</v>
      </c>
      <c r="P3131">
        <f t="shared" si="195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3"/>
        <v>3.75</v>
      </c>
      <c r="P3132">
        <f t="shared" si="195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3"/>
        <v>15.731707317073171</v>
      </c>
      <c r="P3133">
        <f t="shared" si="195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3"/>
        <v>3.3333333333333333E-2</v>
      </c>
      <c r="P3134">
        <f t="shared" si="195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3"/>
        <v>108</v>
      </c>
      <c r="P3135">
        <f t="shared" si="195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3"/>
        <v>22.5</v>
      </c>
      <c r="P3136">
        <f t="shared" si="195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3"/>
        <v>20.849420849420849</v>
      </c>
      <c r="P3137">
        <f t="shared" si="195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3"/>
        <v>127.8</v>
      </c>
      <c r="P3138">
        <f t="shared" si="195"/>
        <v>29.045454545454547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ref="T3138:T3201" si="196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7">(E3139/D3139)*100</f>
        <v>3.3333333333333335</v>
      </c>
      <c r="P3139">
        <f t="shared" si="195"/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si="196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7"/>
        <v>0</v>
      </c>
      <c r="P3140" t="e">
        <f t="shared" si="195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6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7"/>
        <v>5.4</v>
      </c>
      <c r="P3141">
        <f t="shared" ref="P3141:P3204" si="199">(E3141/L3141)</f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6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7"/>
        <v>0.96</v>
      </c>
      <c r="P3142">
        <f t="shared" si="199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6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7"/>
        <v>51.6</v>
      </c>
      <c r="P3143">
        <f t="shared" si="199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6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7"/>
        <v>1.6363636363636365</v>
      </c>
      <c r="P3144">
        <f t="shared" si="199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6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7"/>
        <v>0</v>
      </c>
      <c r="P3145" t="e">
        <f t="shared" si="199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6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7"/>
        <v>75.400000000000006</v>
      </c>
      <c r="P3146">
        <f t="shared" si="199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6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7"/>
        <v>0</v>
      </c>
      <c r="P3147" t="e">
        <f t="shared" si="199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6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7"/>
        <v>10.5</v>
      </c>
      <c r="P3148">
        <f t="shared" si="199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6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7"/>
        <v>117.52499999999999</v>
      </c>
      <c r="P3149">
        <f t="shared" si="199"/>
        <v>110.35211267605634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6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7"/>
        <v>131.16666666666669</v>
      </c>
      <c r="P3150">
        <f t="shared" si="199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6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7"/>
        <v>104</v>
      </c>
      <c r="P3151">
        <f t="shared" si="199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6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7"/>
        <v>101</v>
      </c>
      <c r="P3152">
        <f t="shared" si="199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6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7"/>
        <v>100.4</v>
      </c>
      <c r="P3153">
        <f t="shared" si="199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6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7"/>
        <v>105.95454545454545</v>
      </c>
      <c r="P3154">
        <f t="shared" si="199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6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7"/>
        <v>335.58333333333337</v>
      </c>
      <c r="P3155">
        <f t="shared" si="199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6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7"/>
        <v>112.92857142857142</v>
      </c>
      <c r="P3156">
        <f t="shared" si="199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6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7"/>
        <v>188.50460000000001</v>
      </c>
      <c r="P3157">
        <f t="shared" si="199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6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7"/>
        <v>101.81818181818181</v>
      </c>
      <c r="P3158">
        <f t="shared" si="199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6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7"/>
        <v>101</v>
      </c>
      <c r="P3159">
        <f t="shared" si="199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6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7"/>
        <v>113.99999999999999</v>
      </c>
      <c r="P3160">
        <f t="shared" si="199"/>
        <v>82.608695652173907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6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7"/>
        <v>133.48133333333334</v>
      </c>
      <c r="P3161">
        <f t="shared" si="199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6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7"/>
        <v>101.53333333333335</v>
      </c>
      <c r="P3162">
        <f t="shared" si="199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6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7"/>
        <v>105.1</v>
      </c>
      <c r="P3163">
        <f t="shared" si="199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6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7"/>
        <v>127.15</v>
      </c>
      <c r="P3164">
        <f t="shared" si="199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6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7"/>
        <v>111.15384615384616</v>
      </c>
      <c r="P3165">
        <f t="shared" si="199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6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7"/>
        <v>106.76</v>
      </c>
      <c r="P3166">
        <f t="shared" si="199"/>
        <v>37.591549295774648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6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7"/>
        <v>162.66666666666666</v>
      </c>
      <c r="P3167">
        <f t="shared" si="199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6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7"/>
        <v>160.22808571428573</v>
      </c>
      <c r="P3168">
        <f t="shared" si="199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6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7"/>
        <v>116.16666666666666</v>
      </c>
      <c r="P3169">
        <f t="shared" si="199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6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7"/>
        <v>124.2</v>
      </c>
      <c r="P3170">
        <f t="shared" si="199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6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7"/>
        <v>103.01249999999999</v>
      </c>
      <c r="P3171">
        <f t="shared" si="199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6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7"/>
        <v>112.25</v>
      </c>
      <c r="P3172">
        <f t="shared" si="199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6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7"/>
        <v>108.8142857142857</v>
      </c>
      <c r="P3173">
        <f t="shared" si="199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6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7"/>
        <v>114.99999999999999</v>
      </c>
      <c r="P3174">
        <f t="shared" si="199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6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7"/>
        <v>103</v>
      </c>
      <c r="P3175">
        <f t="shared" si="199"/>
        <v>139.18918918918919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6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7"/>
        <v>101.13333333333334</v>
      </c>
      <c r="P3176">
        <f t="shared" si="199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6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7"/>
        <v>109.55999999999999</v>
      </c>
      <c r="P3177">
        <f t="shared" si="199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6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7"/>
        <v>114.8421052631579</v>
      </c>
      <c r="P3178">
        <f t="shared" si="199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6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7"/>
        <v>117.39999999999999</v>
      </c>
      <c r="P3179">
        <f t="shared" si="199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6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7"/>
        <v>171.73333333333335</v>
      </c>
      <c r="P3180">
        <f t="shared" si="199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6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7"/>
        <v>114.16238095238094</v>
      </c>
      <c r="P3181">
        <f t="shared" si="199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6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7"/>
        <v>119.75</v>
      </c>
      <c r="P3182">
        <f t="shared" si="199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6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7"/>
        <v>109.00000000000001</v>
      </c>
      <c r="P3183">
        <f t="shared" si="199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6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7"/>
        <v>100.88571428571429</v>
      </c>
      <c r="P3184">
        <f t="shared" si="199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6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7"/>
        <v>109.00000000000001</v>
      </c>
      <c r="P3185">
        <f t="shared" si="199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6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7"/>
        <v>107.20930232558139</v>
      </c>
      <c r="P3186">
        <f t="shared" si="199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6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7"/>
        <v>100</v>
      </c>
      <c r="P3187">
        <f t="shared" si="199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6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7"/>
        <v>102.18750000000001</v>
      </c>
      <c r="P3188">
        <f t="shared" si="199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6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7"/>
        <v>116.29333333333334</v>
      </c>
      <c r="P3189">
        <f t="shared" si="199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6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7"/>
        <v>65</v>
      </c>
      <c r="P3190">
        <f t="shared" si="199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6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7"/>
        <v>12.327272727272726</v>
      </c>
      <c r="P3191">
        <f t="shared" si="199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6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7"/>
        <v>0</v>
      </c>
      <c r="P3192" t="e">
        <f t="shared" si="199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6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7"/>
        <v>4.0266666666666664</v>
      </c>
      <c r="P3193">
        <f t="shared" si="199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6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7"/>
        <v>1.02</v>
      </c>
      <c r="P3194">
        <f t="shared" si="199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6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7"/>
        <v>11.74</v>
      </c>
      <c r="P3195">
        <f t="shared" si="199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6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7"/>
        <v>0</v>
      </c>
      <c r="P3196" t="e">
        <f t="shared" si="199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6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7"/>
        <v>59.142857142857139</v>
      </c>
      <c r="P3197">
        <f t="shared" si="199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6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7"/>
        <v>0.06</v>
      </c>
      <c r="P3198">
        <f t="shared" si="199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6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7"/>
        <v>11.450000000000001</v>
      </c>
      <c r="P3199">
        <f t="shared" si="199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6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7"/>
        <v>0.36666666666666664</v>
      </c>
      <c r="P3200">
        <f t="shared" si="199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6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7"/>
        <v>52.16</v>
      </c>
      <c r="P3201">
        <f t="shared" si="199"/>
        <v>49.20754716981132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6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7"/>
        <v>2E-3</v>
      </c>
      <c r="P3202">
        <f t="shared" si="199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ref="T3202:T3265" si="200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1">(E3203/D3203)*100</f>
        <v>1.25</v>
      </c>
      <c r="P3203">
        <f t="shared" si="199"/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si="200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1"/>
        <v>54.52</v>
      </c>
      <c r="P3204">
        <f t="shared" si="199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0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1"/>
        <v>25</v>
      </c>
      <c r="P3205">
        <f t="shared" ref="P3205:P3268" si="203">(E3205/L3205)</f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0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1"/>
        <v>0</v>
      </c>
      <c r="P3206" t="e">
        <f t="shared" si="203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0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1"/>
        <v>3.4125000000000001</v>
      </c>
      <c r="P3207">
        <f t="shared" si="203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0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1"/>
        <v>0</v>
      </c>
      <c r="P3208" t="e">
        <f t="shared" si="203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0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1"/>
        <v>46.36363636363636</v>
      </c>
      <c r="P3209">
        <f t="shared" si="203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0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1"/>
        <v>103.49999999999999</v>
      </c>
      <c r="P3210">
        <f t="shared" si="203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0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1"/>
        <v>119.32315789473684</v>
      </c>
      <c r="P3211">
        <f t="shared" si="203"/>
        <v>50.157964601769912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0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1"/>
        <v>125.76666666666667</v>
      </c>
      <c r="P3212">
        <f t="shared" si="203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0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1"/>
        <v>119.74347826086958</v>
      </c>
      <c r="P3213">
        <f t="shared" si="203"/>
        <v>85.531055900621112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0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1"/>
        <v>126.25</v>
      </c>
      <c r="P3214">
        <f t="shared" si="203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0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1"/>
        <v>100.11666666666667</v>
      </c>
      <c r="P3215">
        <f t="shared" si="203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0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1"/>
        <v>102.13333333333334</v>
      </c>
      <c r="P3216">
        <f t="shared" si="203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1"/>
        <v>100.35142857142858</v>
      </c>
      <c r="P3217">
        <f t="shared" si="203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1"/>
        <v>100.05</v>
      </c>
      <c r="P3218">
        <f t="shared" si="203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1"/>
        <v>116.02222222222223</v>
      </c>
      <c r="P3219">
        <f t="shared" si="203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1"/>
        <v>102.1</v>
      </c>
      <c r="P3220">
        <f t="shared" si="203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1"/>
        <v>100.11000000000001</v>
      </c>
      <c r="P3221">
        <f t="shared" si="203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1"/>
        <v>100.84</v>
      </c>
      <c r="P3222">
        <f t="shared" si="203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1"/>
        <v>103.42499999999998</v>
      </c>
      <c r="P3223">
        <f t="shared" si="203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1"/>
        <v>124.8</v>
      </c>
      <c r="P3224">
        <f t="shared" si="203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1"/>
        <v>109.51612903225806</v>
      </c>
      <c r="P3225">
        <f t="shared" si="203"/>
        <v>45.878378378378379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1"/>
        <v>102.03333333333333</v>
      </c>
      <c r="P3226">
        <f t="shared" si="203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1"/>
        <v>102.35000000000001</v>
      </c>
      <c r="P3227">
        <f t="shared" si="203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1"/>
        <v>104.16666666666667</v>
      </c>
      <c r="P3228">
        <f t="shared" si="203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1"/>
        <v>125</v>
      </c>
      <c r="P3229">
        <f t="shared" si="203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1"/>
        <v>102.34285714285714</v>
      </c>
      <c r="P3230">
        <f t="shared" si="203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1"/>
        <v>107.86500000000001</v>
      </c>
      <c r="P3231">
        <f t="shared" si="203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1"/>
        <v>109.88461538461539</v>
      </c>
      <c r="P3232">
        <f t="shared" si="203"/>
        <v>77.21621621621621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1"/>
        <v>161</v>
      </c>
      <c r="P3233">
        <f t="shared" si="203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1"/>
        <v>131.20000000000002</v>
      </c>
      <c r="P3234">
        <f t="shared" si="203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1"/>
        <v>118.8</v>
      </c>
      <c r="P3235">
        <f t="shared" si="203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1"/>
        <v>100.39275000000001</v>
      </c>
      <c r="P3236">
        <f t="shared" si="203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1"/>
        <v>103.20666666666666</v>
      </c>
      <c r="P3237">
        <f t="shared" si="203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1"/>
        <v>100.6</v>
      </c>
      <c r="P3238">
        <f t="shared" si="203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1"/>
        <v>100.78754285714287</v>
      </c>
      <c r="P3239">
        <f t="shared" si="203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1"/>
        <v>112.32142857142857</v>
      </c>
      <c r="P3240">
        <f t="shared" si="203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1"/>
        <v>105.91914022517912</v>
      </c>
      <c r="P3241">
        <f t="shared" si="203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1"/>
        <v>100.56666666666668</v>
      </c>
      <c r="P3242">
        <f t="shared" si="203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1"/>
        <v>115.30588235294117</v>
      </c>
      <c r="P3243">
        <f t="shared" si="203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1"/>
        <v>127.30419999999999</v>
      </c>
      <c r="P3244">
        <f t="shared" si="203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1"/>
        <v>102.83750000000001</v>
      </c>
      <c r="P3245">
        <f t="shared" si="203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1"/>
        <v>102.9375</v>
      </c>
      <c r="P3246">
        <f t="shared" si="203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1"/>
        <v>104.3047619047619</v>
      </c>
      <c r="P3247">
        <f t="shared" si="203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1"/>
        <v>111.22000000000001</v>
      </c>
      <c r="P3248">
        <f t="shared" si="203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1"/>
        <v>105.86</v>
      </c>
      <c r="P3249">
        <f t="shared" si="203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1"/>
        <v>100.79166666666666</v>
      </c>
      <c r="P3250">
        <f t="shared" si="203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1"/>
        <v>104.92727272727274</v>
      </c>
      <c r="P3251">
        <f t="shared" si="203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1"/>
        <v>101.55199999999999</v>
      </c>
      <c r="P3252">
        <f t="shared" si="203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1"/>
        <v>110.73333333333333</v>
      </c>
      <c r="P3253">
        <f t="shared" si="203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1"/>
        <v>127.82222222222221</v>
      </c>
      <c r="P3254">
        <f t="shared" si="203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1"/>
        <v>101.82500000000002</v>
      </c>
      <c r="P3255">
        <f t="shared" si="203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1"/>
        <v>101.25769230769231</v>
      </c>
      <c r="P3256">
        <f t="shared" si="203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1"/>
        <v>175</v>
      </c>
      <c r="P3257">
        <f t="shared" si="203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1"/>
        <v>128.06</v>
      </c>
      <c r="P3258">
        <f t="shared" si="203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1"/>
        <v>106.29949999999999</v>
      </c>
      <c r="P3259">
        <f t="shared" si="203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1"/>
        <v>105.21428571428571</v>
      </c>
      <c r="P3260">
        <f t="shared" si="203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1"/>
        <v>106.16782608695652</v>
      </c>
      <c r="P3261">
        <f t="shared" si="203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1"/>
        <v>109.24000000000001</v>
      </c>
      <c r="P3262">
        <f t="shared" si="203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1"/>
        <v>100.45454545454547</v>
      </c>
      <c r="P3263">
        <f t="shared" si="203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1"/>
        <v>103.04098360655738</v>
      </c>
      <c r="P3264">
        <f t="shared" si="203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1"/>
        <v>112.1664</v>
      </c>
      <c r="P3265">
        <f t="shared" si="203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1"/>
        <v>103</v>
      </c>
      <c r="P3266">
        <f t="shared" si="203"/>
        <v>52.551020408163268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ref="T3266:T3329" si="204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5">(E3267/D3267)*100</f>
        <v>164</v>
      </c>
      <c r="P3267">
        <f t="shared" si="203"/>
        <v>70.285714285714292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si="204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5"/>
        <v>131.28333333333333</v>
      </c>
      <c r="P3268">
        <f t="shared" si="203"/>
        <v>48.325153374233132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5"/>
        <v>102.1</v>
      </c>
      <c r="P3269">
        <f t="shared" ref="P3269:P3332" si="207">(E3269/L3269)</f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5"/>
        <v>128</v>
      </c>
      <c r="P3270">
        <f t="shared" si="207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5"/>
        <v>101.49999999999999</v>
      </c>
      <c r="P3271">
        <f t="shared" si="207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5"/>
        <v>101.66666666666666</v>
      </c>
      <c r="P3272">
        <f t="shared" si="207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5"/>
        <v>130</v>
      </c>
      <c r="P3273">
        <f t="shared" si="207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5"/>
        <v>154.43</v>
      </c>
      <c r="P3274">
        <f t="shared" si="207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5"/>
        <v>107.4</v>
      </c>
      <c r="P3275">
        <f t="shared" si="207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5"/>
        <v>101.32258064516128</v>
      </c>
      <c r="P3276">
        <f t="shared" si="207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5"/>
        <v>100.27777777777777</v>
      </c>
      <c r="P3277">
        <f t="shared" si="207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5"/>
        <v>116.84444444444443</v>
      </c>
      <c r="P3278">
        <f t="shared" si="207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5"/>
        <v>108.60000000000001</v>
      </c>
      <c r="P3279">
        <f t="shared" si="207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5"/>
        <v>103.4</v>
      </c>
      <c r="P3280">
        <f t="shared" si="207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5"/>
        <v>114.27586206896552</v>
      </c>
      <c r="P3281">
        <f t="shared" si="207"/>
        <v>105.2063492063492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5"/>
        <v>103</v>
      </c>
      <c r="P3282">
        <f t="shared" si="207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5"/>
        <v>121.6</v>
      </c>
      <c r="P3283">
        <f t="shared" si="207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5"/>
        <v>102.6467741935484</v>
      </c>
      <c r="P3284">
        <f t="shared" si="207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5"/>
        <v>104.75000000000001</v>
      </c>
      <c r="P3285">
        <f t="shared" si="207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5"/>
        <v>101.6</v>
      </c>
      <c r="P3286">
        <f t="shared" si="207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5"/>
        <v>112.10242048409683</v>
      </c>
      <c r="P3287">
        <f t="shared" si="207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5"/>
        <v>101.76666666666667</v>
      </c>
      <c r="P3288">
        <f t="shared" si="207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5"/>
        <v>100</v>
      </c>
      <c r="P3289">
        <f t="shared" si="207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5"/>
        <v>100.26489999999998</v>
      </c>
      <c r="P3290">
        <f t="shared" si="207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5"/>
        <v>133.04200000000003</v>
      </c>
      <c r="P3291">
        <f t="shared" si="207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5"/>
        <v>121.2</v>
      </c>
      <c r="P3292">
        <f t="shared" si="207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5"/>
        <v>113.99999999999999</v>
      </c>
      <c r="P3293">
        <f t="shared" si="207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5"/>
        <v>286.13861386138615</v>
      </c>
      <c r="P3294">
        <f t="shared" si="207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5"/>
        <v>170.44444444444446</v>
      </c>
      <c r="P3295">
        <f t="shared" si="207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5"/>
        <v>118.33333333333333</v>
      </c>
      <c r="P3296">
        <f t="shared" si="207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5"/>
        <v>102.85857142857142</v>
      </c>
      <c r="P3297">
        <f t="shared" si="207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5"/>
        <v>144.06666666666666</v>
      </c>
      <c r="P3298">
        <f t="shared" si="207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5"/>
        <v>100.07272727272726</v>
      </c>
      <c r="P3299">
        <f t="shared" si="207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5"/>
        <v>101.73</v>
      </c>
      <c r="P3300">
        <f t="shared" si="207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5"/>
        <v>116.19999999999999</v>
      </c>
      <c r="P3301">
        <f t="shared" si="207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5"/>
        <v>136.16666666666666</v>
      </c>
      <c r="P3302">
        <f t="shared" si="207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5"/>
        <v>133.46666666666667</v>
      </c>
      <c r="P3303">
        <f t="shared" si="207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5"/>
        <v>103.39285714285715</v>
      </c>
      <c r="P3304">
        <f t="shared" si="207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5"/>
        <v>115.88888888888889</v>
      </c>
      <c r="P3305">
        <f t="shared" si="207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5"/>
        <v>104.51666666666665</v>
      </c>
      <c r="P3306">
        <f t="shared" si="207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5"/>
        <v>102.02500000000001</v>
      </c>
      <c r="P3307">
        <f t="shared" si="207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5"/>
        <v>175.33333333333334</v>
      </c>
      <c r="P3308">
        <f t="shared" si="207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5"/>
        <v>106.67999999999999</v>
      </c>
      <c r="P3309">
        <f t="shared" si="207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5"/>
        <v>122.28571428571429</v>
      </c>
      <c r="P3310">
        <f t="shared" si="207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5"/>
        <v>159.42857142857144</v>
      </c>
      <c r="P3311">
        <f t="shared" si="207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5"/>
        <v>100.07692307692308</v>
      </c>
      <c r="P3312">
        <f t="shared" si="207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5"/>
        <v>109.84</v>
      </c>
      <c r="P3313">
        <f t="shared" si="207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5"/>
        <v>100.03999999999999</v>
      </c>
      <c r="P3314">
        <f t="shared" si="207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5"/>
        <v>116.05000000000001</v>
      </c>
      <c r="P3315">
        <f t="shared" si="207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5"/>
        <v>210.75</v>
      </c>
      <c r="P3316">
        <f t="shared" si="207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5"/>
        <v>110.00000000000001</v>
      </c>
      <c r="P3317">
        <f t="shared" si="207"/>
        <v>49.438202247191015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5"/>
        <v>100.08673425918037</v>
      </c>
      <c r="P3318">
        <f t="shared" si="207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5"/>
        <v>106.19047619047619</v>
      </c>
      <c r="P3319">
        <f t="shared" si="207"/>
        <v>61.944444444444443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5"/>
        <v>125.6</v>
      </c>
      <c r="P3320">
        <f t="shared" si="207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5"/>
        <v>108</v>
      </c>
      <c r="P3321">
        <f t="shared" si="207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5"/>
        <v>101</v>
      </c>
      <c r="P3322">
        <f t="shared" si="207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5"/>
        <v>107.4</v>
      </c>
      <c r="P3323">
        <f t="shared" si="207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5"/>
        <v>101.51515151515152</v>
      </c>
      <c r="P3324">
        <f t="shared" si="207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5"/>
        <v>125.89999999999999</v>
      </c>
      <c r="P3325">
        <f t="shared" si="207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5"/>
        <v>101.66666666666666</v>
      </c>
      <c r="P3326">
        <f t="shared" si="207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5"/>
        <v>112.5</v>
      </c>
      <c r="P3327">
        <f t="shared" si="207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5"/>
        <v>101.375</v>
      </c>
      <c r="P3328">
        <f t="shared" si="207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5"/>
        <v>101.25</v>
      </c>
      <c r="P3329">
        <f t="shared" si="207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5"/>
        <v>146.38888888888889</v>
      </c>
      <c r="P3330">
        <f t="shared" si="207"/>
        <v>292.77777777777777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ref="T3330:T3393" si="208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9">(E3331/D3331)*100</f>
        <v>116.8</v>
      </c>
      <c r="P3331">
        <f t="shared" si="207"/>
        <v>44.92307692307692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si="208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9"/>
        <v>106.26666666666667</v>
      </c>
      <c r="P3332">
        <f t="shared" si="207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0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9"/>
        <v>104.52</v>
      </c>
      <c r="P3333">
        <f t="shared" ref="P3333:P3396" si="211">(E3333/L3333)</f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0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9"/>
        <v>100</v>
      </c>
      <c r="P3334">
        <f t="shared" si="211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0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9"/>
        <v>104.57142857142858</v>
      </c>
      <c r="P3335">
        <f t="shared" si="211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0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9"/>
        <v>138.62051149573753</v>
      </c>
      <c r="P3336">
        <f t="shared" si="211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0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9"/>
        <v>100.32000000000001</v>
      </c>
      <c r="P3337">
        <f t="shared" si="211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0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9"/>
        <v>100</v>
      </c>
      <c r="P3338">
        <f t="shared" si="211"/>
        <v>27.777777777777779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0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9"/>
        <v>110.2</v>
      </c>
      <c r="P3339">
        <f t="shared" si="211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0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9"/>
        <v>102.18</v>
      </c>
      <c r="P3340">
        <f t="shared" si="211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0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9"/>
        <v>104.35000000000001</v>
      </c>
      <c r="P3341">
        <f t="shared" si="211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0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9"/>
        <v>138.16666666666666</v>
      </c>
      <c r="P3342">
        <f t="shared" si="211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0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9"/>
        <v>100</v>
      </c>
      <c r="P3343">
        <f t="shared" si="211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0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9"/>
        <v>101.66666666666666</v>
      </c>
      <c r="P3344">
        <f t="shared" si="211"/>
        <v>78.205128205128204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0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9"/>
        <v>171.42857142857142</v>
      </c>
      <c r="P3345">
        <f t="shared" si="211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0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9"/>
        <v>101.44444444444444</v>
      </c>
      <c r="P3346">
        <f t="shared" si="211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0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9"/>
        <v>130</v>
      </c>
      <c r="P3347">
        <f t="shared" si="211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0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9"/>
        <v>110.00000000000001</v>
      </c>
      <c r="P3348">
        <f t="shared" si="211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0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9"/>
        <v>119.44999999999999</v>
      </c>
      <c r="P3349">
        <f t="shared" si="211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0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9"/>
        <v>100.2909090909091</v>
      </c>
      <c r="P3350">
        <f t="shared" si="211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0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9"/>
        <v>153.4</v>
      </c>
      <c r="P3351">
        <f t="shared" si="211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0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9"/>
        <v>104.42857142857143</v>
      </c>
      <c r="P3352">
        <f t="shared" si="211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0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9"/>
        <v>101.1</v>
      </c>
      <c r="P3353">
        <f t="shared" si="211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0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9"/>
        <v>107.52</v>
      </c>
      <c r="P3354">
        <f t="shared" si="211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0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9"/>
        <v>315</v>
      </c>
      <c r="P3355">
        <f t="shared" si="211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0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9"/>
        <v>101.93333333333334</v>
      </c>
      <c r="P3356">
        <f t="shared" si="211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0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9"/>
        <v>126.28571428571429</v>
      </c>
      <c r="P3357">
        <f t="shared" si="211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0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9"/>
        <v>101.4</v>
      </c>
      <c r="P3358">
        <f t="shared" si="211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0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9"/>
        <v>101</v>
      </c>
      <c r="P3359">
        <f t="shared" si="211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0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9"/>
        <v>102.99000000000001</v>
      </c>
      <c r="P3360">
        <f t="shared" si="211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0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9"/>
        <v>106.25</v>
      </c>
      <c r="P3361">
        <f t="shared" si="211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0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9"/>
        <v>101.37777777777779</v>
      </c>
      <c r="P3362">
        <f t="shared" si="211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0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9"/>
        <v>113.46000000000001</v>
      </c>
      <c r="P3363">
        <f t="shared" si="211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0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9"/>
        <v>218.00000000000003</v>
      </c>
      <c r="P3364">
        <f t="shared" si="211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0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9"/>
        <v>101.41935483870968</v>
      </c>
      <c r="P3365">
        <f t="shared" si="211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0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9"/>
        <v>105.93333333333332</v>
      </c>
      <c r="P3366">
        <f t="shared" si="211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0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9"/>
        <v>104</v>
      </c>
      <c r="P3367">
        <f t="shared" si="211"/>
        <v>866.66666666666663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0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9"/>
        <v>221</v>
      </c>
      <c r="P3368">
        <f t="shared" si="211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0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9"/>
        <v>118.66666666666667</v>
      </c>
      <c r="P3369">
        <f t="shared" si="211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0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9"/>
        <v>104.60000000000001</v>
      </c>
      <c r="P3370">
        <f t="shared" si="211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0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9"/>
        <v>103.89999999999999</v>
      </c>
      <c r="P3371">
        <f t="shared" si="211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0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9"/>
        <v>117.73333333333333</v>
      </c>
      <c r="P3372">
        <f t="shared" si="211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0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9"/>
        <v>138.5</v>
      </c>
      <c r="P3373">
        <f t="shared" si="211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0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9"/>
        <v>103.49999999999999</v>
      </c>
      <c r="P3374">
        <f t="shared" si="211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0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9"/>
        <v>100.25</v>
      </c>
      <c r="P3375">
        <f t="shared" si="211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0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9"/>
        <v>106.57142857142856</v>
      </c>
      <c r="P3376">
        <f t="shared" si="211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0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9"/>
        <v>100</v>
      </c>
      <c r="P3377">
        <f t="shared" si="211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0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9"/>
        <v>100.01249999999999</v>
      </c>
      <c r="P3378">
        <f t="shared" si="211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0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9"/>
        <v>101.05</v>
      </c>
      <c r="P3379">
        <f t="shared" si="211"/>
        <v>104.98701298701299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0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9"/>
        <v>107.63636363636364</v>
      </c>
      <c r="P3380">
        <f t="shared" si="211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0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9"/>
        <v>103.64999999999999</v>
      </c>
      <c r="P3381">
        <f t="shared" si="211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0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9"/>
        <v>104.43333333333334</v>
      </c>
      <c r="P3382">
        <f t="shared" si="211"/>
        <v>111.89285714285714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0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9"/>
        <v>102.25</v>
      </c>
      <c r="P3383">
        <f t="shared" si="211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0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9"/>
        <v>100.74285714285713</v>
      </c>
      <c r="P3384">
        <f t="shared" si="211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0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9"/>
        <v>111.71428571428572</v>
      </c>
      <c r="P3385">
        <f t="shared" si="211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0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9"/>
        <v>100.01100000000001</v>
      </c>
      <c r="P3386">
        <f t="shared" si="211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0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9"/>
        <v>100</v>
      </c>
      <c r="P3387">
        <f t="shared" si="211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0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9"/>
        <v>105</v>
      </c>
      <c r="P3388">
        <f t="shared" si="211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0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9"/>
        <v>116.86666666666667</v>
      </c>
      <c r="P3389">
        <f t="shared" si="211"/>
        <v>100.17142857142858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0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9"/>
        <v>103.8</v>
      </c>
      <c r="P3390">
        <f t="shared" si="211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0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9"/>
        <v>114.5</v>
      </c>
      <c r="P3391">
        <f t="shared" si="211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0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9"/>
        <v>102.4</v>
      </c>
      <c r="P3392">
        <f t="shared" si="211"/>
        <v>69.818181818181813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0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9"/>
        <v>223</v>
      </c>
      <c r="P3393">
        <f t="shared" si="211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0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9"/>
        <v>100</v>
      </c>
      <c r="P3394">
        <f t="shared" si="211"/>
        <v>41.666666666666664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ref="T3394:T3457" si="212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3">(E3395/D3395)*100</f>
        <v>105.80000000000001</v>
      </c>
      <c r="P3395">
        <f t="shared" si="211"/>
        <v>36.06818181818182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si="212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3"/>
        <v>142.36363636363635</v>
      </c>
      <c r="P3396">
        <f t="shared" si="211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3"/>
        <v>184</v>
      </c>
      <c r="P3397">
        <f t="shared" ref="P3397:P3460" si="215">(E3397/L3397)</f>
        <v>24.210526315789473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3"/>
        <v>104.33333333333333</v>
      </c>
      <c r="P3398">
        <f t="shared" si="215"/>
        <v>55.892857142857146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3"/>
        <v>112.00000000000001</v>
      </c>
      <c r="P3399">
        <f t="shared" si="215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3"/>
        <v>111.07499999999999</v>
      </c>
      <c r="P3400">
        <f t="shared" si="215"/>
        <v>68.353846153846149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3"/>
        <v>103.75000000000001</v>
      </c>
      <c r="P3401">
        <f t="shared" si="215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3"/>
        <v>100.41</v>
      </c>
      <c r="P3402">
        <f t="shared" si="215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3"/>
        <v>101.86206896551724</v>
      </c>
      <c r="P3403">
        <f t="shared" si="215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3"/>
        <v>109.76666666666665</v>
      </c>
      <c r="P3404">
        <f t="shared" si="215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3"/>
        <v>100</v>
      </c>
      <c r="P3405">
        <f t="shared" si="215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3"/>
        <v>122</v>
      </c>
      <c r="P3406">
        <f t="shared" si="215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3"/>
        <v>137.57142857142856</v>
      </c>
      <c r="P3407">
        <f t="shared" si="215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3"/>
        <v>100.31000000000002</v>
      </c>
      <c r="P3408">
        <f t="shared" si="215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3"/>
        <v>107.1</v>
      </c>
      <c r="P3409">
        <f t="shared" si="215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3"/>
        <v>211</v>
      </c>
      <c r="P3410">
        <f t="shared" si="215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3"/>
        <v>123.6</v>
      </c>
      <c r="P3411">
        <f t="shared" si="215"/>
        <v>29.428571428571427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3"/>
        <v>108.5</v>
      </c>
      <c r="P3412">
        <f t="shared" si="215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3"/>
        <v>103.56666666666668</v>
      </c>
      <c r="P3413">
        <f t="shared" si="215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3"/>
        <v>100</v>
      </c>
      <c r="P3414">
        <f t="shared" si="215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3"/>
        <v>130</v>
      </c>
      <c r="P3415">
        <f t="shared" si="215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3"/>
        <v>103.49999999999999</v>
      </c>
      <c r="P3416">
        <f t="shared" si="215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3"/>
        <v>100</v>
      </c>
      <c r="P3417">
        <f t="shared" si="215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3"/>
        <v>119.6</v>
      </c>
      <c r="P3418">
        <f t="shared" si="215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3"/>
        <v>100.00058823529412</v>
      </c>
      <c r="P3419">
        <f t="shared" si="215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3"/>
        <v>100.875</v>
      </c>
      <c r="P3420">
        <f t="shared" si="215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3"/>
        <v>106.54545454545455</v>
      </c>
      <c r="P3421">
        <f t="shared" si="215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3"/>
        <v>138</v>
      </c>
      <c r="P3422">
        <f t="shared" si="215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3"/>
        <v>101.15</v>
      </c>
      <c r="P3423">
        <f t="shared" si="215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3"/>
        <v>109.1</v>
      </c>
      <c r="P3424">
        <f t="shared" si="215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3"/>
        <v>140</v>
      </c>
      <c r="P3425">
        <f t="shared" si="215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3"/>
        <v>103.58333333333334</v>
      </c>
      <c r="P3426">
        <f t="shared" si="215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3"/>
        <v>102.97033333333331</v>
      </c>
      <c r="P3427">
        <f t="shared" si="215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3"/>
        <v>108.13333333333333</v>
      </c>
      <c r="P3428">
        <f t="shared" si="215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3"/>
        <v>100</v>
      </c>
      <c r="P3429">
        <f t="shared" si="215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3"/>
        <v>102.75000000000001</v>
      </c>
      <c r="P3430">
        <f t="shared" si="215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3"/>
        <v>130</v>
      </c>
      <c r="P3431">
        <f t="shared" si="215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3"/>
        <v>108.54949999999999</v>
      </c>
      <c r="P3432">
        <f t="shared" si="215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3"/>
        <v>100</v>
      </c>
      <c r="P3433">
        <f t="shared" si="215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3"/>
        <v>109.65</v>
      </c>
      <c r="P3434">
        <f t="shared" si="215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3"/>
        <v>100.26315789473684</v>
      </c>
      <c r="P3435">
        <f t="shared" si="215"/>
        <v>134.1549295774648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3"/>
        <v>105.55000000000001</v>
      </c>
      <c r="P3436">
        <f t="shared" si="215"/>
        <v>62.827380952380949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3"/>
        <v>112.00000000000001</v>
      </c>
      <c r="P3437">
        <f t="shared" si="215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3"/>
        <v>105.89999999999999</v>
      </c>
      <c r="P3438">
        <f t="shared" si="215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3"/>
        <v>101</v>
      </c>
      <c r="P3439">
        <f t="shared" si="215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3"/>
        <v>104.2</v>
      </c>
      <c r="P3440">
        <f t="shared" si="215"/>
        <v>186.07142857142858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3"/>
        <v>134.67833333333334</v>
      </c>
      <c r="P3441">
        <f t="shared" si="215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3"/>
        <v>105.2184</v>
      </c>
      <c r="P3442">
        <f t="shared" si="215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3"/>
        <v>102.60000000000001</v>
      </c>
      <c r="P3443">
        <f t="shared" si="215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3"/>
        <v>100</v>
      </c>
      <c r="P3444">
        <f t="shared" si="215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3"/>
        <v>185.5</v>
      </c>
      <c r="P3445">
        <f t="shared" si="215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3"/>
        <v>289</v>
      </c>
      <c r="P3446">
        <f t="shared" si="215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3"/>
        <v>100</v>
      </c>
      <c r="P3447">
        <f t="shared" si="215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3"/>
        <v>108.2</v>
      </c>
      <c r="P3448">
        <f t="shared" si="215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3"/>
        <v>107.80000000000001</v>
      </c>
      <c r="P3449">
        <f t="shared" si="215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3"/>
        <v>109.76190476190477</v>
      </c>
      <c r="P3450">
        <f t="shared" si="215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3"/>
        <v>170.625</v>
      </c>
      <c r="P3451">
        <f t="shared" si="215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3"/>
        <v>152</v>
      </c>
      <c r="P3452">
        <f t="shared" si="215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3"/>
        <v>101.23076923076924</v>
      </c>
      <c r="P3453">
        <f t="shared" si="215"/>
        <v>41.125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3"/>
        <v>153.19999999999999</v>
      </c>
      <c r="P3454">
        <f t="shared" si="215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3"/>
        <v>128.33333333333334</v>
      </c>
      <c r="P3455">
        <f t="shared" si="215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3"/>
        <v>100.71428571428571</v>
      </c>
      <c r="P3456">
        <f t="shared" si="215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3"/>
        <v>100.64999999999999</v>
      </c>
      <c r="P3457">
        <f t="shared" si="215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3"/>
        <v>191.3</v>
      </c>
      <c r="P3458">
        <f t="shared" si="215"/>
        <v>358.6875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ref="T3458:T3521" si="216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7">(E3459/D3459)*100</f>
        <v>140.19999999999999</v>
      </c>
      <c r="P3459">
        <f t="shared" si="215"/>
        <v>50.981818181818184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si="216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7"/>
        <v>124.33537832310839</v>
      </c>
      <c r="P3460">
        <f t="shared" si="215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7"/>
        <v>126.2</v>
      </c>
      <c r="P3461">
        <f t="shared" ref="P3461:P3524" si="219">(E3461/L3461)</f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7"/>
        <v>190</v>
      </c>
      <c r="P3462">
        <f t="shared" si="219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7"/>
        <v>139</v>
      </c>
      <c r="P3463">
        <f t="shared" si="219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7"/>
        <v>202</v>
      </c>
      <c r="P3464">
        <f t="shared" si="219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7"/>
        <v>103.38000000000001</v>
      </c>
      <c r="P3465">
        <f t="shared" si="219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7"/>
        <v>102.3236</v>
      </c>
      <c r="P3466">
        <f t="shared" si="219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7"/>
        <v>103</v>
      </c>
      <c r="P3467">
        <f t="shared" si="219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7"/>
        <v>127.14285714285714</v>
      </c>
      <c r="P3468">
        <f t="shared" si="219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7"/>
        <v>101</v>
      </c>
      <c r="P3469">
        <f t="shared" si="219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7"/>
        <v>121.78</v>
      </c>
      <c r="P3470">
        <f t="shared" si="219"/>
        <v>716.35294117647061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7"/>
        <v>113.39285714285714</v>
      </c>
      <c r="P3471">
        <f t="shared" si="219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7"/>
        <v>150</v>
      </c>
      <c r="P3472">
        <f t="shared" si="219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7"/>
        <v>214.6</v>
      </c>
      <c r="P3473">
        <f t="shared" si="219"/>
        <v>35.766666666666666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7"/>
        <v>102.05</v>
      </c>
      <c r="P3474">
        <f t="shared" si="219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7"/>
        <v>100</v>
      </c>
      <c r="P3475">
        <f t="shared" si="219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7"/>
        <v>101</v>
      </c>
      <c r="P3476">
        <f t="shared" si="219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7"/>
        <v>113.33333333333333</v>
      </c>
      <c r="P3477">
        <f t="shared" si="219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7"/>
        <v>104</v>
      </c>
      <c r="P3478">
        <f t="shared" si="219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7"/>
        <v>115.33333333333333</v>
      </c>
      <c r="P3479">
        <f t="shared" si="219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7"/>
        <v>112.85000000000001</v>
      </c>
      <c r="P3480">
        <f t="shared" si="219"/>
        <v>39.596491228070178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7"/>
        <v>127.86666666666666</v>
      </c>
      <c r="P3481">
        <f t="shared" si="219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7"/>
        <v>142.66666666666669</v>
      </c>
      <c r="P3482">
        <f t="shared" si="219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7"/>
        <v>118.8</v>
      </c>
      <c r="P3483">
        <f t="shared" si="219"/>
        <v>125.05263157894737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7"/>
        <v>138.33333333333334</v>
      </c>
      <c r="P3484">
        <f t="shared" si="219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7"/>
        <v>159.9402985074627</v>
      </c>
      <c r="P3485">
        <f t="shared" si="219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7"/>
        <v>114.24000000000001</v>
      </c>
      <c r="P3486">
        <f t="shared" si="219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7"/>
        <v>100.60606060606061</v>
      </c>
      <c r="P3487">
        <f t="shared" si="219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7"/>
        <v>155.20000000000002</v>
      </c>
      <c r="P3488">
        <f t="shared" si="219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7"/>
        <v>127.75000000000001</v>
      </c>
      <c r="P3489">
        <f t="shared" si="219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7"/>
        <v>121.2</v>
      </c>
      <c r="P3490">
        <f t="shared" si="219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7"/>
        <v>112.7</v>
      </c>
      <c r="P3491">
        <f t="shared" si="219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7"/>
        <v>127.49999999999999</v>
      </c>
      <c r="P3492">
        <f t="shared" si="219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7"/>
        <v>158.20000000000002</v>
      </c>
      <c r="P3493">
        <f t="shared" si="219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7"/>
        <v>105.26894736842105</v>
      </c>
      <c r="P3494">
        <f t="shared" si="219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7"/>
        <v>100</v>
      </c>
      <c r="P3495">
        <f t="shared" si="219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7"/>
        <v>100</v>
      </c>
      <c r="P3496">
        <f t="shared" si="219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7"/>
        <v>106.86</v>
      </c>
      <c r="P3497">
        <f t="shared" si="219"/>
        <v>74.208333333333329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7"/>
        <v>124.4</v>
      </c>
      <c r="P3498">
        <f t="shared" si="219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7"/>
        <v>108.70406189555126</v>
      </c>
      <c r="P3499">
        <f t="shared" si="219"/>
        <v>34.408163265306122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7"/>
        <v>102.42424242424242</v>
      </c>
      <c r="P3500">
        <f t="shared" si="219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7"/>
        <v>105.5</v>
      </c>
      <c r="P3501">
        <f t="shared" si="219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7"/>
        <v>106.3</v>
      </c>
      <c r="P3502">
        <f t="shared" si="219"/>
        <v>25.30952380952381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7"/>
        <v>100.66666666666666</v>
      </c>
      <c r="P3503">
        <f t="shared" si="219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7"/>
        <v>105.4</v>
      </c>
      <c r="P3504">
        <f t="shared" si="219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7"/>
        <v>107.55999999999999</v>
      </c>
      <c r="P3505">
        <f t="shared" si="219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7"/>
        <v>100</v>
      </c>
      <c r="P3506">
        <f t="shared" si="219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7"/>
        <v>103.76</v>
      </c>
      <c r="P3507">
        <f t="shared" si="219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7"/>
        <v>101.49999999999999</v>
      </c>
      <c r="P3508">
        <f t="shared" si="219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7"/>
        <v>104.4</v>
      </c>
      <c r="P3509">
        <f t="shared" si="219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7"/>
        <v>180</v>
      </c>
      <c r="P3510">
        <f t="shared" si="219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7"/>
        <v>106.33333333333333</v>
      </c>
      <c r="P3511">
        <f t="shared" si="219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7"/>
        <v>100.55555555555556</v>
      </c>
      <c r="P3512">
        <f t="shared" si="219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7"/>
        <v>101.2</v>
      </c>
      <c r="P3513">
        <f t="shared" si="219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7"/>
        <v>100</v>
      </c>
      <c r="P3514">
        <f t="shared" si="219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7"/>
        <v>118.39285714285714</v>
      </c>
      <c r="P3515">
        <f t="shared" si="219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7"/>
        <v>110.00000000000001</v>
      </c>
      <c r="P3516">
        <f t="shared" si="219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7"/>
        <v>102.66666666666666</v>
      </c>
      <c r="P3517">
        <f t="shared" si="219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7"/>
        <v>100</v>
      </c>
      <c r="P3518">
        <f t="shared" si="219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7"/>
        <v>100</v>
      </c>
      <c r="P3519">
        <f t="shared" si="219"/>
        <v>307.69230769230768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7"/>
        <v>110.04599999999999</v>
      </c>
      <c r="P3520">
        <f t="shared" si="219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7"/>
        <v>101.35000000000001</v>
      </c>
      <c r="P3521">
        <f t="shared" si="219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7"/>
        <v>100.75</v>
      </c>
      <c r="P3522">
        <f t="shared" si="219"/>
        <v>95.952380952380949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ref="T3522:T3585" si="220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1">(E3523/D3523)*100</f>
        <v>169.42857142857144</v>
      </c>
      <c r="P3523">
        <f t="shared" si="219"/>
        <v>45.615384615384613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si="220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1"/>
        <v>100</v>
      </c>
      <c r="P3524">
        <f t="shared" si="219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1"/>
        <v>113.65</v>
      </c>
      <c r="P3525">
        <f t="shared" ref="P3525:P3588" si="223">(E3525/L3525)</f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1"/>
        <v>101.56</v>
      </c>
      <c r="P3526">
        <f t="shared" si="223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1"/>
        <v>106</v>
      </c>
      <c r="P3527">
        <f t="shared" si="223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1"/>
        <v>102</v>
      </c>
      <c r="P3528">
        <f t="shared" si="223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1"/>
        <v>116.91666666666667</v>
      </c>
      <c r="P3529">
        <f t="shared" si="223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1"/>
        <v>101.15151515151514</v>
      </c>
      <c r="P3530">
        <f t="shared" si="223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1"/>
        <v>132</v>
      </c>
      <c r="P3531">
        <f t="shared" si="223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1"/>
        <v>100</v>
      </c>
      <c r="P3532">
        <f t="shared" si="223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1"/>
        <v>128</v>
      </c>
      <c r="P3533">
        <f t="shared" si="223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1"/>
        <v>118.95833333333334</v>
      </c>
      <c r="P3534">
        <f t="shared" si="223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1"/>
        <v>126.2</v>
      </c>
      <c r="P3535">
        <f t="shared" si="223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1"/>
        <v>156.20000000000002</v>
      </c>
      <c r="P3536">
        <f t="shared" si="223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1"/>
        <v>103.15</v>
      </c>
      <c r="P3537">
        <f t="shared" si="223"/>
        <v>44.847826086956523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1"/>
        <v>153.33333333333334</v>
      </c>
      <c r="P3538">
        <f t="shared" si="223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1"/>
        <v>180.44444444444446</v>
      </c>
      <c r="P3539">
        <f t="shared" si="223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1"/>
        <v>128.44999999999999</v>
      </c>
      <c r="P3540">
        <f t="shared" si="223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1"/>
        <v>119.66666666666667</v>
      </c>
      <c r="P3541">
        <f t="shared" si="223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1"/>
        <v>123</v>
      </c>
      <c r="P3542">
        <f t="shared" si="223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1"/>
        <v>105</v>
      </c>
      <c r="P3543">
        <f t="shared" si="223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1"/>
        <v>102.23636363636363</v>
      </c>
      <c r="P3544">
        <f t="shared" si="223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1"/>
        <v>104.66666666666666</v>
      </c>
      <c r="P3545">
        <f t="shared" si="223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1"/>
        <v>100</v>
      </c>
      <c r="P3546">
        <f t="shared" si="223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1"/>
        <v>100.4</v>
      </c>
      <c r="P3547">
        <f t="shared" si="223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1"/>
        <v>102.27272727272727</v>
      </c>
      <c r="P3548">
        <f t="shared" si="223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1"/>
        <v>114.40928571428573</v>
      </c>
      <c r="P3549">
        <f t="shared" si="223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1"/>
        <v>101.9047619047619</v>
      </c>
      <c r="P3550">
        <f t="shared" si="223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1"/>
        <v>102</v>
      </c>
      <c r="P3551">
        <f t="shared" si="223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1"/>
        <v>104.80000000000001</v>
      </c>
      <c r="P3552">
        <f t="shared" si="223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1"/>
        <v>101.83333333333333</v>
      </c>
      <c r="P3553">
        <f t="shared" si="223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1"/>
        <v>100</v>
      </c>
      <c r="P3554">
        <f t="shared" si="223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1"/>
        <v>106.27272727272728</v>
      </c>
      <c r="P3555">
        <f t="shared" si="223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1"/>
        <v>113.42219999999999</v>
      </c>
      <c r="P3556">
        <f t="shared" si="223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1"/>
        <v>100</v>
      </c>
      <c r="P3557">
        <f t="shared" si="223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1"/>
        <v>100.45454545454547</v>
      </c>
      <c r="P3558">
        <f t="shared" si="223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1"/>
        <v>100.03599999999999</v>
      </c>
      <c r="P3559">
        <f t="shared" si="223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1"/>
        <v>144</v>
      </c>
      <c r="P3560">
        <f t="shared" si="223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1"/>
        <v>103.49999999999999</v>
      </c>
      <c r="P3561">
        <f t="shared" si="223"/>
        <v>43.125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1"/>
        <v>108.43750000000001</v>
      </c>
      <c r="P3562">
        <f t="shared" si="223"/>
        <v>46.891891891891895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1"/>
        <v>102.4</v>
      </c>
      <c r="P3563">
        <f t="shared" si="223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1"/>
        <v>148.88888888888889</v>
      </c>
      <c r="P3564">
        <f t="shared" si="223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1"/>
        <v>105.49000000000002</v>
      </c>
      <c r="P3565">
        <f t="shared" si="223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1"/>
        <v>100.49999999999999</v>
      </c>
      <c r="P3566">
        <f t="shared" si="223"/>
        <v>59.117647058823529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1"/>
        <v>130.55555555555557</v>
      </c>
      <c r="P3567">
        <f t="shared" si="223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1"/>
        <v>104.75000000000001</v>
      </c>
      <c r="P3568">
        <f t="shared" si="223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1"/>
        <v>108.80000000000001</v>
      </c>
      <c r="P3569">
        <f t="shared" si="223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1"/>
        <v>111.00000000000001</v>
      </c>
      <c r="P3570">
        <f t="shared" si="223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1"/>
        <v>100.47999999999999</v>
      </c>
      <c r="P3571">
        <f t="shared" si="223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1"/>
        <v>114.35</v>
      </c>
      <c r="P3572">
        <f t="shared" si="223"/>
        <v>87.961538461538467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1"/>
        <v>122.06666666666666</v>
      </c>
      <c r="P3573">
        <f t="shared" si="223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1"/>
        <v>100</v>
      </c>
      <c r="P3574">
        <f t="shared" si="223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1"/>
        <v>102.8</v>
      </c>
      <c r="P3575">
        <f t="shared" si="223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1"/>
        <v>106.12068965517241</v>
      </c>
      <c r="P3576">
        <f t="shared" si="223"/>
        <v>136.77777777777777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1"/>
        <v>101.33000000000001</v>
      </c>
      <c r="P3577">
        <f t="shared" si="223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1"/>
        <v>100</v>
      </c>
      <c r="P3578">
        <f t="shared" si="223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1"/>
        <v>130</v>
      </c>
      <c r="P3579">
        <f t="shared" si="223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1"/>
        <v>100.01333333333334</v>
      </c>
      <c r="P3580">
        <f t="shared" si="223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1"/>
        <v>100</v>
      </c>
      <c r="P3581">
        <f t="shared" si="223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1"/>
        <v>113.88888888888889</v>
      </c>
      <c r="P3582">
        <f t="shared" si="223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1"/>
        <v>100</v>
      </c>
      <c r="P3583">
        <f t="shared" si="223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1"/>
        <v>287</v>
      </c>
      <c r="P3584">
        <f t="shared" si="223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1"/>
        <v>108.5</v>
      </c>
      <c r="P3585">
        <f t="shared" si="223"/>
        <v>135.625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1"/>
        <v>115.5</v>
      </c>
      <c r="P3586">
        <f t="shared" si="223"/>
        <v>30.9375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ref="T3586:T3649" si="224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5">(E3587/D3587)*100</f>
        <v>119.11764705882352</v>
      </c>
      <c r="P3587">
        <f t="shared" si="223"/>
        <v>176.08695652173913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si="224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5"/>
        <v>109.42666666666668</v>
      </c>
      <c r="P3588">
        <f t="shared" si="223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5"/>
        <v>126.6</v>
      </c>
      <c r="P3589">
        <f t="shared" ref="P3589:P3652" si="227">(E3589/L3589)</f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5"/>
        <v>100.49999999999999</v>
      </c>
      <c r="P3590">
        <f t="shared" si="227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5"/>
        <v>127.49999999999999</v>
      </c>
      <c r="P3591">
        <f t="shared" si="227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5"/>
        <v>100.05999999999999</v>
      </c>
      <c r="P3592">
        <f t="shared" si="227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5"/>
        <v>175</v>
      </c>
      <c r="P3593">
        <f t="shared" si="227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5"/>
        <v>127.25</v>
      </c>
      <c r="P3594">
        <f t="shared" si="227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5"/>
        <v>110.63333333333334</v>
      </c>
      <c r="P3595">
        <f t="shared" si="227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5"/>
        <v>125.93749999999999</v>
      </c>
      <c r="P3596">
        <f t="shared" si="227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5"/>
        <v>118.5</v>
      </c>
      <c r="P3597">
        <f t="shared" si="227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5"/>
        <v>107.72727272727273</v>
      </c>
      <c r="P3598">
        <f t="shared" si="227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5"/>
        <v>102.60000000000001</v>
      </c>
      <c r="P3599">
        <f t="shared" si="227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5"/>
        <v>110.1</v>
      </c>
      <c r="P3600">
        <f t="shared" si="227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5"/>
        <v>202</v>
      </c>
      <c r="P3601">
        <f t="shared" si="227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5"/>
        <v>130</v>
      </c>
      <c r="P3602">
        <f t="shared" si="227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5"/>
        <v>104.35000000000001</v>
      </c>
      <c r="P3603">
        <f t="shared" si="227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5"/>
        <v>100.05</v>
      </c>
      <c r="P3604">
        <f t="shared" si="227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5"/>
        <v>170.66666666666669</v>
      </c>
      <c r="P3605">
        <f t="shared" si="227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5"/>
        <v>112.83333333333334</v>
      </c>
      <c r="P3606">
        <f t="shared" si="227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5"/>
        <v>184</v>
      </c>
      <c r="P3607">
        <f t="shared" si="227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5"/>
        <v>130.26666666666665</v>
      </c>
      <c r="P3608">
        <f t="shared" si="227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5"/>
        <v>105.45454545454544</v>
      </c>
      <c r="P3609">
        <f t="shared" si="227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5"/>
        <v>100</v>
      </c>
      <c r="P3610">
        <f t="shared" si="227"/>
        <v>29.62962962962963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5"/>
        <v>153.31632653061226</v>
      </c>
      <c r="P3611">
        <f t="shared" si="227"/>
        <v>143.0952380952381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5"/>
        <v>162.30000000000001</v>
      </c>
      <c r="P3612">
        <f t="shared" si="227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5"/>
        <v>136</v>
      </c>
      <c r="P3613">
        <f t="shared" si="227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5"/>
        <v>144.4</v>
      </c>
      <c r="P3614">
        <f t="shared" si="227"/>
        <v>126.66666666666667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5"/>
        <v>100</v>
      </c>
      <c r="P3615">
        <f t="shared" si="227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5"/>
        <v>100.8</v>
      </c>
      <c r="P3616">
        <f t="shared" si="227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4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5"/>
        <v>106.80000000000001</v>
      </c>
      <c r="P3617">
        <f t="shared" si="227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4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5"/>
        <v>124.8</v>
      </c>
      <c r="P3618">
        <f t="shared" si="227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4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5"/>
        <v>118.91891891891892</v>
      </c>
      <c r="P3619">
        <f t="shared" si="227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4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5"/>
        <v>101</v>
      </c>
      <c r="P3620">
        <f t="shared" si="227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4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5"/>
        <v>112.99999999999999</v>
      </c>
      <c r="P3621">
        <f t="shared" si="227"/>
        <v>66.470588235294116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4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5"/>
        <v>105.19047619047619</v>
      </c>
      <c r="P3622">
        <f t="shared" si="227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4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5"/>
        <v>109.73333333333332</v>
      </c>
      <c r="P3623">
        <f t="shared" si="227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5"/>
        <v>100.099</v>
      </c>
      <c r="P3624">
        <f t="shared" si="227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4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5"/>
        <v>120</v>
      </c>
      <c r="P3625">
        <f t="shared" si="227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5"/>
        <v>104.93333333333332</v>
      </c>
      <c r="P3626">
        <f t="shared" si="227"/>
        <v>80.717948717948715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4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5"/>
        <v>102.66666666666666</v>
      </c>
      <c r="P3627">
        <f t="shared" si="227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4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5"/>
        <v>101.82500000000002</v>
      </c>
      <c r="P3628">
        <f t="shared" si="227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4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5"/>
        <v>100</v>
      </c>
      <c r="P3629">
        <f t="shared" si="227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5"/>
        <v>0</v>
      </c>
      <c r="P3630" t="e">
        <f t="shared" si="227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5"/>
        <v>1.9999999999999998E-4</v>
      </c>
      <c r="P3631">
        <f t="shared" si="227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5"/>
        <v>3.3333333333333333E-2</v>
      </c>
      <c r="P3632">
        <f t="shared" si="227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5"/>
        <v>51.023391812865491</v>
      </c>
      <c r="P3633">
        <f t="shared" si="227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5"/>
        <v>20</v>
      </c>
      <c r="P3634">
        <f t="shared" si="227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5"/>
        <v>35.24</v>
      </c>
      <c r="P3635">
        <f t="shared" si="227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5"/>
        <v>4.246666666666667</v>
      </c>
      <c r="P3636">
        <f t="shared" si="227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5"/>
        <v>36.457142857142856</v>
      </c>
      <c r="P3637">
        <f t="shared" si="227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5"/>
        <v>0</v>
      </c>
      <c r="P3638" t="e">
        <f t="shared" si="227"/>
        <v>#DIV/0!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5"/>
        <v>30.866666666666664</v>
      </c>
      <c r="P3639">
        <f t="shared" si="227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5"/>
        <v>6.5454545454545459</v>
      </c>
      <c r="P3640">
        <f t="shared" si="227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5"/>
        <v>4.0000000000000001E-3</v>
      </c>
      <c r="P3641">
        <f t="shared" si="227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5"/>
        <v>5.5</v>
      </c>
      <c r="P3642">
        <f t="shared" si="227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5"/>
        <v>0</v>
      </c>
      <c r="P3643" t="e">
        <f t="shared" si="227"/>
        <v>#DIV/0!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5"/>
        <v>2.1428571428571428</v>
      </c>
      <c r="P3644">
        <f t="shared" si="227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5"/>
        <v>0</v>
      </c>
      <c r="P3645" t="e">
        <f t="shared" si="227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5"/>
        <v>16.420000000000002</v>
      </c>
      <c r="P3646">
        <f t="shared" si="227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5"/>
        <v>0.1</v>
      </c>
      <c r="P3647">
        <f t="shared" si="227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5"/>
        <v>4.8099999999999996</v>
      </c>
      <c r="P3648">
        <f t="shared" si="227"/>
        <v>60.125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5"/>
        <v>6</v>
      </c>
      <c r="P3649">
        <f t="shared" si="227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5"/>
        <v>100.38249999999999</v>
      </c>
      <c r="P3650">
        <f t="shared" si="227"/>
        <v>550.04109589041093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ref="T3650:T3713" si="228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9">(E3651/D3651)*100</f>
        <v>104</v>
      </c>
      <c r="P3651">
        <f t="shared" si="227"/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si="228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9"/>
        <v>100</v>
      </c>
      <c r="P3652">
        <f t="shared" si="227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28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9"/>
        <v>104</v>
      </c>
      <c r="P3653">
        <f t="shared" ref="P3653:P3716" si="231">(E3653/L3653)</f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28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9"/>
        <v>250.66666666666669</v>
      </c>
      <c r="P3654">
        <f t="shared" si="231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28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9"/>
        <v>100.49999999999999</v>
      </c>
      <c r="P3655">
        <f t="shared" si="231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28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9"/>
        <v>174.4</v>
      </c>
      <c r="P3656">
        <f t="shared" si="231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28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9"/>
        <v>116.26</v>
      </c>
      <c r="P3657">
        <f t="shared" si="231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28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9"/>
        <v>105.82000000000001</v>
      </c>
      <c r="P3658">
        <f t="shared" si="231"/>
        <v>115.02173913043478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28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9"/>
        <v>110.75</v>
      </c>
      <c r="P3659">
        <f t="shared" si="231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28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9"/>
        <v>100.66666666666666</v>
      </c>
      <c r="P3660">
        <f t="shared" si="231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28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9"/>
        <v>102.03333333333333</v>
      </c>
      <c r="P3661">
        <f t="shared" si="231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28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9"/>
        <v>100</v>
      </c>
      <c r="P3662">
        <f t="shared" si="231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28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9"/>
        <v>111.00000000000001</v>
      </c>
      <c r="P3663">
        <f t="shared" si="231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28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9"/>
        <v>101.42500000000001</v>
      </c>
      <c r="P3664">
        <f t="shared" si="231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2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9"/>
        <v>104</v>
      </c>
      <c r="P3665">
        <f t="shared" si="231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2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9"/>
        <v>109.375</v>
      </c>
      <c r="P3666">
        <f t="shared" si="231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2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9"/>
        <v>115.16129032258064</v>
      </c>
      <c r="P3667">
        <f t="shared" si="231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2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9"/>
        <v>100</v>
      </c>
      <c r="P3668">
        <f t="shared" si="231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2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9"/>
        <v>103.17033333333335</v>
      </c>
      <c r="P3669">
        <f t="shared" si="231"/>
        <v>53.363965517241382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2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9"/>
        <v>103.49999999999999</v>
      </c>
      <c r="P3670">
        <f t="shared" si="231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2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9"/>
        <v>138.19999999999999</v>
      </c>
      <c r="P3671">
        <f t="shared" si="231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2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9"/>
        <v>109.54545454545455</v>
      </c>
      <c r="P3672">
        <f t="shared" si="231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2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9"/>
        <v>100.85714285714286</v>
      </c>
      <c r="P3673">
        <f t="shared" si="231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2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9"/>
        <v>101.53333333333335</v>
      </c>
      <c r="P3674">
        <f t="shared" si="231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2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9"/>
        <v>113.625</v>
      </c>
      <c r="P3675">
        <f t="shared" si="231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2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9"/>
        <v>100</v>
      </c>
      <c r="P3676">
        <f t="shared" si="231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2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9"/>
        <v>140</v>
      </c>
      <c r="P3677">
        <f t="shared" si="231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2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9"/>
        <v>128.75</v>
      </c>
      <c r="P3678">
        <f t="shared" si="231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2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9"/>
        <v>102.90416666666667</v>
      </c>
      <c r="P3679">
        <f t="shared" si="231"/>
        <v>62.052763819095475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2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9"/>
        <v>102.49999999999999</v>
      </c>
      <c r="P3680">
        <f t="shared" si="231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2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9"/>
        <v>110.1</v>
      </c>
      <c r="P3681">
        <f t="shared" si="231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2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9"/>
        <v>112.76666666666667</v>
      </c>
      <c r="P3682">
        <f t="shared" si="231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2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9"/>
        <v>111.9</v>
      </c>
      <c r="P3683">
        <f t="shared" si="231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2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9"/>
        <v>139.19999999999999</v>
      </c>
      <c r="P3684">
        <f t="shared" si="231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2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9"/>
        <v>110.85714285714286</v>
      </c>
      <c r="P3685">
        <f t="shared" si="231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2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9"/>
        <v>139.06666666666666</v>
      </c>
      <c r="P3686">
        <f t="shared" si="231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2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9"/>
        <v>105.69999999999999</v>
      </c>
      <c r="P3687">
        <f t="shared" si="231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2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9"/>
        <v>101.42857142857142</v>
      </c>
      <c r="P3688">
        <f t="shared" si="231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2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9"/>
        <v>100.245</v>
      </c>
      <c r="P3689">
        <f t="shared" si="231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2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9"/>
        <v>109.16666666666666</v>
      </c>
      <c r="P3690">
        <f t="shared" si="231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2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9"/>
        <v>118.33333333333333</v>
      </c>
      <c r="P3691">
        <f t="shared" si="231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2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9"/>
        <v>120</v>
      </c>
      <c r="P3692">
        <f t="shared" si="231"/>
        <v>58.064516129032256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2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9"/>
        <v>127.96000000000001</v>
      </c>
      <c r="P3693">
        <f t="shared" si="231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2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9"/>
        <v>126</v>
      </c>
      <c r="P3694">
        <f t="shared" si="231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2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9"/>
        <v>129.12912912912913</v>
      </c>
      <c r="P3695">
        <f t="shared" si="231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2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9"/>
        <v>107.42857142857143</v>
      </c>
      <c r="P3696">
        <f t="shared" si="231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2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9"/>
        <v>100.125</v>
      </c>
      <c r="P3697">
        <f t="shared" si="231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2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9"/>
        <v>155</v>
      </c>
      <c r="P3698">
        <f t="shared" si="231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2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9"/>
        <v>108</v>
      </c>
      <c r="P3699">
        <f t="shared" si="231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2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9"/>
        <v>110.52</v>
      </c>
      <c r="P3700">
        <f t="shared" si="231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2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9"/>
        <v>100.8</v>
      </c>
      <c r="P3701">
        <f t="shared" si="231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2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9"/>
        <v>121.2</v>
      </c>
      <c r="P3702">
        <f t="shared" si="231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2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9"/>
        <v>100.33333333333334</v>
      </c>
      <c r="P3703">
        <f t="shared" si="231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2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9"/>
        <v>109.16666666666666</v>
      </c>
      <c r="P3704">
        <f t="shared" si="231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2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9"/>
        <v>123.42857142857142</v>
      </c>
      <c r="P3705">
        <f t="shared" si="231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2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9"/>
        <v>136.33666666666667</v>
      </c>
      <c r="P3706">
        <f t="shared" si="231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2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9"/>
        <v>103.46657233816768</v>
      </c>
      <c r="P3707">
        <f t="shared" si="231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2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9"/>
        <v>121.33333333333334</v>
      </c>
      <c r="P3708">
        <f t="shared" si="231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2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9"/>
        <v>186</v>
      </c>
      <c r="P3709">
        <f t="shared" si="231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2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9"/>
        <v>300</v>
      </c>
      <c r="P3710">
        <f t="shared" si="231"/>
        <v>53.846153846153847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2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9"/>
        <v>108.25</v>
      </c>
      <c r="P3711">
        <f t="shared" si="231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2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9"/>
        <v>141.15384615384616</v>
      </c>
      <c r="P3712">
        <f t="shared" si="231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2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9"/>
        <v>113.99999999999999</v>
      </c>
      <c r="P3713">
        <f t="shared" si="231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2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9"/>
        <v>153.73333333333335</v>
      </c>
      <c r="P3714">
        <f t="shared" si="231"/>
        <v>110.86538461538461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ref="T3714:T3777" si="232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3">(E3715/D3715)*100</f>
        <v>101.49999999999999</v>
      </c>
      <c r="P3715">
        <f t="shared" si="231"/>
        <v>106.84210526315789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si="232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3"/>
        <v>102.35000000000001</v>
      </c>
      <c r="P3716">
        <f t="shared" si="231"/>
        <v>105.51546391752578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3"/>
        <v>102.57142857142858</v>
      </c>
      <c r="P3717">
        <f t="shared" ref="P3717:P3780" si="235">(E3717/L3717)</f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3"/>
        <v>155.75</v>
      </c>
      <c r="P3718">
        <f t="shared" si="235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3"/>
        <v>100.75</v>
      </c>
      <c r="P3719">
        <f t="shared" si="235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3"/>
        <v>239.4</v>
      </c>
      <c r="P3720">
        <f t="shared" si="235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3"/>
        <v>210</v>
      </c>
      <c r="P3721">
        <f t="shared" si="235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3"/>
        <v>104.51515151515152</v>
      </c>
      <c r="P3722">
        <f t="shared" si="235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3"/>
        <v>100.8</v>
      </c>
      <c r="P3723">
        <f t="shared" si="235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3"/>
        <v>111.20000000000002</v>
      </c>
      <c r="P3724">
        <f t="shared" si="235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3"/>
        <v>102.04444444444445</v>
      </c>
      <c r="P3725">
        <f t="shared" si="235"/>
        <v>72.888888888888886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3"/>
        <v>102.54767441860466</v>
      </c>
      <c r="P3726">
        <f t="shared" si="235"/>
        <v>49.545505617977533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3"/>
        <v>127</v>
      </c>
      <c r="P3727">
        <f t="shared" si="235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3"/>
        <v>338.70588235294122</v>
      </c>
      <c r="P3728">
        <f t="shared" si="235"/>
        <v>62.586956521739133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3"/>
        <v>100.75</v>
      </c>
      <c r="P3729">
        <f t="shared" si="235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3"/>
        <v>9.31</v>
      </c>
      <c r="P3730">
        <f t="shared" si="235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3"/>
        <v>7.24</v>
      </c>
      <c r="P3731">
        <f t="shared" si="235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3"/>
        <v>10</v>
      </c>
      <c r="P3732">
        <f t="shared" si="235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3"/>
        <v>11.272727272727273</v>
      </c>
      <c r="P3733">
        <f t="shared" si="235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3"/>
        <v>15.411764705882353</v>
      </c>
      <c r="P3734">
        <f t="shared" si="235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3"/>
        <v>0</v>
      </c>
      <c r="P3735" t="e">
        <f t="shared" si="235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3"/>
        <v>28.466666666666669</v>
      </c>
      <c r="P3736">
        <f t="shared" si="235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3"/>
        <v>13.333333333333334</v>
      </c>
      <c r="P3737">
        <f t="shared" si="235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3"/>
        <v>0.66666666666666674</v>
      </c>
      <c r="P3738">
        <f t="shared" si="235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3"/>
        <v>21.428571428571427</v>
      </c>
      <c r="P3739">
        <f t="shared" si="235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3"/>
        <v>18</v>
      </c>
      <c r="P3740">
        <f t="shared" si="235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3"/>
        <v>20.125</v>
      </c>
      <c r="P3741">
        <f t="shared" si="235"/>
        <v>100.625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3"/>
        <v>17.899999999999999</v>
      </c>
      <c r="P3742">
        <f t="shared" si="235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3"/>
        <v>0</v>
      </c>
      <c r="P3743" t="e">
        <f t="shared" si="235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3"/>
        <v>2</v>
      </c>
      <c r="P3744">
        <f t="shared" si="235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3"/>
        <v>0</v>
      </c>
      <c r="P3745" t="e">
        <f t="shared" si="235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3"/>
        <v>0</v>
      </c>
      <c r="P3746" t="e">
        <f t="shared" si="235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3"/>
        <v>10</v>
      </c>
      <c r="P3747">
        <f t="shared" si="235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3"/>
        <v>2.3764705882352941</v>
      </c>
      <c r="P3748">
        <f t="shared" si="235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3"/>
        <v>1</v>
      </c>
      <c r="P3749">
        <f t="shared" si="235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3"/>
        <v>103.52</v>
      </c>
      <c r="P3750">
        <f t="shared" si="235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3"/>
        <v>105</v>
      </c>
      <c r="P3751">
        <f t="shared" si="235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3"/>
        <v>100.44999999999999</v>
      </c>
      <c r="P3752">
        <f t="shared" si="235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3"/>
        <v>132.6</v>
      </c>
      <c r="P3753">
        <f t="shared" si="235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3"/>
        <v>112.99999999999999</v>
      </c>
      <c r="P3754">
        <f t="shared" si="235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3"/>
        <v>103.34</v>
      </c>
      <c r="P3755">
        <f t="shared" si="235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3"/>
        <v>120</v>
      </c>
      <c r="P3756">
        <f t="shared" si="235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3"/>
        <v>129.63636363636363</v>
      </c>
      <c r="P3757">
        <f t="shared" si="235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3"/>
        <v>101.11111111111111</v>
      </c>
      <c r="P3758">
        <f t="shared" si="235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3"/>
        <v>108.51428571428572</v>
      </c>
      <c r="P3759">
        <f t="shared" si="235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3"/>
        <v>102.33333333333334</v>
      </c>
      <c r="P3760">
        <f t="shared" si="235"/>
        <v>59.03846153846154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3"/>
        <v>110.24425000000002</v>
      </c>
      <c r="P3761">
        <f t="shared" si="235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3"/>
        <v>101.0154</v>
      </c>
      <c r="P3762">
        <f t="shared" si="235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3"/>
        <v>100</v>
      </c>
      <c r="P3763">
        <f t="shared" si="235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3"/>
        <v>106.24</v>
      </c>
      <c r="P3764">
        <f t="shared" si="235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3"/>
        <v>100</v>
      </c>
      <c r="P3765">
        <f t="shared" si="235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3"/>
        <v>100</v>
      </c>
      <c r="P3766">
        <f t="shared" si="235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3"/>
        <v>113.45714285714286</v>
      </c>
      <c r="P3767">
        <f t="shared" si="235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3"/>
        <v>102.65010000000001</v>
      </c>
      <c r="P3768">
        <f t="shared" si="235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3"/>
        <v>116.75</v>
      </c>
      <c r="P3769">
        <f t="shared" si="235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3"/>
        <v>107.65274999999998</v>
      </c>
      <c r="P3770">
        <f t="shared" si="235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3"/>
        <v>100</v>
      </c>
      <c r="P3771">
        <f t="shared" si="235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3"/>
        <v>100</v>
      </c>
      <c r="P3772">
        <f t="shared" si="235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3"/>
        <v>146</v>
      </c>
      <c r="P3773">
        <f t="shared" si="235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3"/>
        <v>110.2</v>
      </c>
      <c r="P3774">
        <f t="shared" si="235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3"/>
        <v>108.2</v>
      </c>
      <c r="P3775">
        <f t="shared" si="235"/>
        <v>94.912280701754383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3"/>
        <v>100</v>
      </c>
      <c r="P3776">
        <f t="shared" si="235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3"/>
        <v>100.25</v>
      </c>
      <c r="P3777">
        <f t="shared" si="235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3"/>
        <v>106.71250000000001</v>
      </c>
      <c r="P3778">
        <f t="shared" si="235"/>
        <v>90.819148936170208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ref="T3778:T3841" si="236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7">(E3779/D3779)*100</f>
        <v>143.19999999999999</v>
      </c>
      <c r="P3779">
        <f t="shared" si="235"/>
        <v>48.542372881355931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si="236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7"/>
        <v>105.04166666666667</v>
      </c>
      <c r="P3780">
        <f t="shared" si="235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6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7"/>
        <v>103.98</v>
      </c>
      <c r="P3781">
        <f t="shared" ref="P3781:P3844" si="239">(E3781/L3781)</f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6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7"/>
        <v>120</v>
      </c>
      <c r="P3782">
        <f t="shared" si="239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6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7"/>
        <v>109.66666666666667</v>
      </c>
      <c r="P3783">
        <f t="shared" si="239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6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7"/>
        <v>101.75</v>
      </c>
      <c r="P3784">
        <f t="shared" si="239"/>
        <v>75.370370370370367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6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7"/>
        <v>128.91666666666666</v>
      </c>
      <c r="P3785">
        <f t="shared" si="239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6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7"/>
        <v>114.99999999999999</v>
      </c>
      <c r="P3786">
        <f t="shared" si="239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6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7"/>
        <v>150.75</v>
      </c>
      <c r="P3787">
        <f t="shared" si="239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6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7"/>
        <v>110.96666666666665</v>
      </c>
      <c r="P3788">
        <f t="shared" si="239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6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7"/>
        <v>100.28571428571429</v>
      </c>
      <c r="P3789">
        <f t="shared" si="239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6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7"/>
        <v>0.66666666666666674</v>
      </c>
      <c r="P3790">
        <f t="shared" si="239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6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7"/>
        <v>3.267605633802817</v>
      </c>
      <c r="P3791">
        <f t="shared" si="239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6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7"/>
        <v>0</v>
      </c>
      <c r="P3792" t="e">
        <f t="shared" si="239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6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7"/>
        <v>0</v>
      </c>
      <c r="P3793" t="e">
        <f t="shared" si="239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6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7"/>
        <v>0.27999999999999997</v>
      </c>
      <c r="P3794">
        <f t="shared" si="239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6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7"/>
        <v>59.657142857142851</v>
      </c>
      <c r="P3795">
        <f t="shared" si="239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6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7"/>
        <v>1</v>
      </c>
      <c r="P3796">
        <f t="shared" si="239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6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7"/>
        <v>1.6666666666666667</v>
      </c>
      <c r="P3797">
        <f t="shared" si="239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6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7"/>
        <v>4.4444444444444444E-3</v>
      </c>
      <c r="P3798">
        <f t="shared" si="239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6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7"/>
        <v>89.666666666666657</v>
      </c>
      <c r="P3799">
        <f t="shared" si="239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6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7"/>
        <v>1.4642857142857144</v>
      </c>
      <c r="P3800">
        <f t="shared" si="239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6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7"/>
        <v>4.0199999999999996</v>
      </c>
      <c r="P3801">
        <f t="shared" si="239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6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7"/>
        <v>4.004545454545454</v>
      </c>
      <c r="P3802">
        <f t="shared" si="239"/>
        <v>55.0625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6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7"/>
        <v>8.52</v>
      </c>
      <c r="P3803">
        <f t="shared" si="239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6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7"/>
        <v>0</v>
      </c>
      <c r="P3804" t="e">
        <f t="shared" si="239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6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7"/>
        <v>19.650000000000002</v>
      </c>
      <c r="P3805">
        <f t="shared" si="239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6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7"/>
        <v>0</v>
      </c>
      <c r="P3806" t="e">
        <f t="shared" si="239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6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7"/>
        <v>2E-3</v>
      </c>
      <c r="P3807">
        <f t="shared" si="239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6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7"/>
        <v>6.6666666666666666E-2</v>
      </c>
      <c r="P3808">
        <f t="shared" si="239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6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7"/>
        <v>30.333333333333336</v>
      </c>
      <c r="P3809">
        <f t="shared" si="239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6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7"/>
        <v>100</v>
      </c>
      <c r="P3810">
        <f t="shared" si="239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6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7"/>
        <v>101.25</v>
      </c>
      <c r="P3811">
        <f t="shared" si="239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6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7"/>
        <v>121.73333333333333</v>
      </c>
      <c r="P3812">
        <f t="shared" si="239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6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7"/>
        <v>330</v>
      </c>
      <c r="P3813">
        <f t="shared" si="239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6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7"/>
        <v>109.55</v>
      </c>
      <c r="P3814">
        <f t="shared" si="239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6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7"/>
        <v>100.95190476190474</v>
      </c>
      <c r="P3815">
        <f t="shared" si="239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6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7"/>
        <v>140.13333333333333</v>
      </c>
      <c r="P3816">
        <f t="shared" si="239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6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7"/>
        <v>100.001</v>
      </c>
      <c r="P3817">
        <f t="shared" si="239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6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7"/>
        <v>119.238</v>
      </c>
      <c r="P3818">
        <f t="shared" si="239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6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7"/>
        <v>107.25</v>
      </c>
      <c r="P3819">
        <f t="shared" si="239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6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7"/>
        <v>227.99999999999997</v>
      </c>
      <c r="P3820">
        <f t="shared" si="239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6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7"/>
        <v>106.4</v>
      </c>
      <c r="P3821">
        <f t="shared" si="239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6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7"/>
        <v>143.33333333333334</v>
      </c>
      <c r="P3822">
        <f t="shared" si="239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6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7"/>
        <v>104.54285714285714</v>
      </c>
      <c r="P3823">
        <f t="shared" si="239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6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7"/>
        <v>110.02000000000001</v>
      </c>
      <c r="P3824">
        <f t="shared" si="239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6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7"/>
        <v>106</v>
      </c>
      <c r="P3825">
        <f t="shared" si="239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6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7"/>
        <v>108</v>
      </c>
      <c r="P3826">
        <f t="shared" si="239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6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7"/>
        <v>105.42</v>
      </c>
      <c r="P3827">
        <f t="shared" si="239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6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7"/>
        <v>119.16666666666667</v>
      </c>
      <c r="P3828">
        <f t="shared" si="239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6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7"/>
        <v>152.66666666666666</v>
      </c>
      <c r="P3829">
        <f t="shared" si="239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6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7"/>
        <v>100</v>
      </c>
      <c r="P3830">
        <f t="shared" si="239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6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7"/>
        <v>100.2</v>
      </c>
      <c r="P3831">
        <f t="shared" si="239"/>
        <v>62.625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6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7"/>
        <v>225</v>
      </c>
      <c r="P3832">
        <f t="shared" si="239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6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7"/>
        <v>106.02199999999999</v>
      </c>
      <c r="P3833">
        <f t="shared" si="239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6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7"/>
        <v>104.66666666666666</v>
      </c>
      <c r="P3834">
        <f t="shared" si="239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6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7"/>
        <v>116.66666666666667</v>
      </c>
      <c r="P3835">
        <f t="shared" si="239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6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7"/>
        <v>109.03333333333333</v>
      </c>
      <c r="P3836">
        <f t="shared" si="239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6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7"/>
        <v>160</v>
      </c>
      <c r="P3837">
        <f t="shared" si="239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6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7"/>
        <v>112.5</v>
      </c>
      <c r="P3838">
        <f t="shared" si="239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6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7"/>
        <v>102.1</v>
      </c>
      <c r="P3839">
        <f t="shared" si="239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6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7"/>
        <v>100.824</v>
      </c>
      <c r="P3840">
        <f t="shared" si="239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6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7"/>
        <v>101.25</v>
      </c>
      <c r="P3841">
        <f t="shared" si="239"/>
        <v>63.28125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6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7"/>
        <v>6500</v>
      </c>
      <c r="P3842">
        <f t="shared" si="239"/>
        <v>21.666666666666668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ref="T3842:T3905" si="240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1">(E3843/D3843)*100</f>
        <v>8.7200000000000006</v>
      </c>
      <c r="P3843">
        <f t="shared" si="239"/>
        <v>25.647058823529413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si="240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1"/>
        <v>21.94</v>
      </c>
      <c r="P3844">
        <f t="shared" si="239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0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1"/>
        <v>21.3</v>
      </c>
      <c r="P3845">
        <f t="shared" ref="P3845:P3908" si="243">(E3845/L3845)</f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0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1"/>
        <v>41.489795918367342</v>
      </c>
      <c r="P3846">
        <f t="shared" si="243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0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1"/>
        <v>2.105</v>
      </c>
      <c r="P3847">
        <f t="shared" si="243"/>
        <v>70.166666666666671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0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1"/>
        <v>2.7</v>
      </c>
      <c r="P3848">
        <f t="shared" si="243"/>
        <v>23.625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0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1"/>
        <v>16.161904761904761</v>
      </c>
      <c r="P3849">
        <f t="shared" si="243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0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1"/>
        <v>16.376923076923077</v>
      </c>
      <c r="P3850">
        <f t="shared" si="243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0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1"/>
        <v>7.043333333333333</v>
      </c>
      <c r="P3851">
        <f t="shared" si="243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0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1"/>
        <v>3.8</v>
      </c>
      <c r="P3852">
        <f t="shared" si="243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0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1"/>
        <v>34.08</v>
      </c>
      <c r="P3853">
        <f t="shared" si="243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0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1"/>
        <v>0.2</v>
      </c>
      <c r="P3854">
        <f t="shared" si="243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0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1"/>
        <v>2.5999999999999999E-2</v>
      </c>
      <c r="P3855">
        <f t="shared" si="243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0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1"/>
        <v>16.254545454545454</v>
      </c>
      <c r="P3856">
        <f t="shared" si="243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0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1"/>
        <v>2.5</v>
      </c>
      <c r="P3857">
        <f t="shared" si="243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0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1"/>
        <v>0.02</v>
      </c>
      <c r="P3858">
        <f t="shared" si="243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0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1"/>
        <v>5.2</v>
      </c>
      <c r="P3859">
        <f t="shared" si="243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0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1"/>
        <v>2</v>
      </c>
      <c r="P3860">
        <f t="shared" si="243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0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1"/>
        <v>0.04</v>
      </c>
      <c r="P3861">
        <f t="shared" si="243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0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1"/>
        <v>17.666666666666668</v>
      </c>
      <c r="P3862">
        <f t="shared" si="243"/>
        <v>81.538461538461533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0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1"/>
        <v>5</v>
      </c>
      <c r="P3863">
        <f t="shared" si="243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0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1"/>
        <v>1.3333333333333334E-2</v>
      </c>
      <c r="P3864">
        <f t="shared" si="243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0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1"/>
        <v>0</v>
      </c>
      <c r="P3865" t="e">
        <f t="shared" si="243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0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1"/>
        <v>1.2</v>
      </c>
      <c r="P3866">
        <f t="shared" si="243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0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1"/>
        <v>26.937422295897225</v>
      </c>
      <c r="P3867">
        <f t="shared" si="243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0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1"/>
        <v>0.54999999999999993</v>
      </c>
      <c r="P3868">
        <f t="shared" si="243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0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1"/>
        <v>12.55</v>
      </c>
      <c r="P3869">
        <f t="shared" si="243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0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1"/>
        <v>0.2</v>
      </c>
      <c r="P3870">
        <f t="shared" si="243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0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1"/>
        <v>3.4474868431088401</v>
      </c>
      <c r="P3871">
        <f t="shared" si="243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0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1"/>
        <v>15</v>
      </c>
      <c r="P3872">
        <f t="shared" si="243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0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1"/>
        <v>2.666666666666667</v>
      </c>
      <c r="P3873">
        <f t="shared" si="243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0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1"/>
        <v>0</v>
      </c>
      <c r="P3874" t="e">
        <f t="shared" si="243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0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1"/>
        <v>0</v>
      </c>
      <c r="P3875" t="e">
        <f t="shared" si="243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0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1"/>
        <v>0</v>
      </c>
      <c r="P3876" t="e">
        <f t="shared" si="243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0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1"/>
        <v>0</v>
      </c>
      <c r="P3877" t="e">
        <f t="shared" si="243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0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1"/>
        <v>52.794871794871788</v>
      </c>
      <c r="P3878">
        <f t="shared" si="243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0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1"/>
        <v>4.9639999999999995</v>
      </c>
      <c r="P3879">
        <f t="shared" si="243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0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1"/>
        <v>5.5555555555555552E-2</v>
      </c>
      <c r="P3880">
        <f t="shared" si="243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0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1"/>
        <v>0</v>
      </c>
      <c r="P3881" t="e">
        <f t="shared" si="243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0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1"/>
        <v>13.066666666666665</v>
      </c>
      <c r="P3882">
        <f t="shared" si="243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0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1"/>
        <v>5</v>
      </c>
      <c r="P3883">
        <f t="shared" si="243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0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1"/>
        <v>0</v>
      </c>
      <c r="P3884" t="e">
        <f t="shared" si="243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0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1"/>
        <v>0</v>
      </c>
      <c r="P3885" t="e">
        <f t="shared" si="243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0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1"/>
        <v>0</v>
      </c>
      <c r="P3886" t="e">
        <f t="shared" si="243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0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1"/>
        <v>0</v>
      </c>
      <c r="P3887" t="e">
        <f t="shared" si="243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0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1"/>
        <v>0</v>
      </c>
      <c r="P3888" t="e">
        <f t="shared" si="243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0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1"/>
        <v>1.7500000000000002</v>
      </c>
      <c r="P3889">
        <f t="shared" si="243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0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1"/>
        <v>27.1</v>
      </c>
      <c r="P3890">
        <f t="shared" si="243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0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1"/>
        <v>1.4749999999999999</v>
      </c>
      <c r="P3891">
        <f t="shared" si="243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0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1"/>
        <v>16.826666666666668</v>
      </c>
      <c r="P3892">
        <f t="shared" si="243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0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1"/>
        <v>32.5</v>
      </c>
      <c r="P3893">
        <f t="shared" si="243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0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1"/>
        <v>0</v>
      </c>
      <c r="P3894" t="e">
        <f t="shared" si="243"/>
        <v>#DIV/0!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0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1"/>
        <v>21.55</v>
      </c>
      <c r="P3895">
        <f t="shared" si="243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0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1"/>
        <v>3.4666666666666663</v>
      </c>
      <c r="P3896">
        <f t="shared" si="243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0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1"/>
        <v>5</v>
      </c>
      <c r="P3897">
        <f t="shared" si="243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0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1"/>
        <v>10.625</v>
      </c>
      <c r="P3898">
        <f t="shared" si="243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0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1"/>
        <v>17.599999999999998</v>
      </c>
      <c r="P3899">
        <f t="shared" si="243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0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1"/>
        <v>32.56</v>
      </c>
      <c r="P3900">
        <f t="shared" si="243"/>
        <v>50.875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0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1"/>
        <v>1.25</v>
      </c>
      <c r="P3901">
        <f t="shared" si="243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0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1"/>
        <v>5.4</v>
      </c>
      <c r="P3902">
        <f t="shared" si="243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0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1"/>
        <v>0.83333333333333337</v>
      </c>
      <c r="P3903">
        <f t="shared" si="243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0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1"/>
        <v>48.833333333333336</v>
      </c>
      <c r="P3904">
        <f t="shared" si="243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0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1"/>
        <v>0</v>
      </c>
      <c r="P3905" t="e">
        <f t="shared" si="243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0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1"/>
        <v>0.03</v>
      </c>
      <c r="P3906">
        <f t="shared" si="243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ref="T3906:T3969" si="244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5">(E3907/D3907)*100</f>
        <v>11.533333333333333</v>
      </c>
      <c r="P3907">
        <f t="shared" si="243"/>
        <v>24.714285714285715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si="244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5"/>
        <v>67.333333333333329</v>
      </c>
      <c r="P3908">
        <f t="shared" si="243"/>
        <v>63.125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4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5"/>
        <v>15.299999999999999</v>
      </c>
      <c r="P3909">
        <f t="shared" ref="P3909:P3972" si="247">(E3909/L3909)</f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4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5"/>
        <v>8.6666666666666679</v>
      </c>
      <c r="P3910">
        <f t="shared" si="247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4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5"/>
        <v>0.22499999999999998</v>
      </c>
      <c r="P3911">
        <f t="shared" si="247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4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5"/>
        <v>3.0833333333333335</v>
      </c>
      <c r="P3912">
        <f t="shared" si="247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4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5"/>
        <v>37.412500000000001</v>
      </c>
      <c r="P3913">
        <f t="shared" si="247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4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5"/>
        <v>6.6666666666666671E-3</v>
      </c>
      <c r="P3914">
        <f t="shared" si="247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4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5"/>
        <v>10</v>
      </c>
      <c r="P3915">
        <f t="shared" si="247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4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5"/>
        <v>36.36</v>
      </c>
      <c r="P3916">
        <f t="shared" si="247"/>
        <v>33.666666666666664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4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5"/>
        <v>0.33333333333333337</v>
      </c>
      <c r="P3917">
        <f t="shared" si="247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4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5"/>
        <v>0</v>
      </c>
      <c r="P3918" t="e">
        <f t="shared" si="247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4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5"/>
        <v>0.2857142857142857</v>
      </c>
      <c r="P3919">
        <f t="shared" si="247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4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5"/>
        <v>0.2</v>
      </c>
      <c r="P3920">
        <f t="shared" si="247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4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5"/>
        <v>1.7999999999999998</v>
      </c>
      <c r="P3921">
        <f t="shared" si="247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4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5"/>
        <v>5.4</v>
      </c>
      <c r="P3922">
        <f t="shared" si="247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4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5"/>
        <v>0</v>
      </c>
      <c r="P3923" t="e">
        <f t="shared" si="247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4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5"/>
        <v>8.1333333333333329</v>
      </c>
      <c r="P3924">
        <f t="shared" si="247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4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5"/>
        <v>12.034782608695652</v>
      </c>
      <c r="P3925">
        <f t="shared" si="247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4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5"/>
        <v>15.266666666666667</v>
      </c>
      <c r="P3926">
        <f t="shared" si="247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4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5"/>
        <v>10</v>
      </c>
      <c r="P3927">
        <f t="shared" si="247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4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5"/>
        <v>0.3</v>
      </c>
      <c r="P3928">
        <f t="shared" si="247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4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5"/>
        <v>1</v>
      </c>
      <c r="P3929">
        <f t="shared" si="247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4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5"/>
        <v>13.020000000000001</v>
      </c>
      <c r="P3930">
        <f t="shared" si="247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4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5"/>
        <v>2.2650000000000001</v>
      </c>
      <c r="P3931">
        <f t="shared" si="247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4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5"/>
        <v>0</v>
      </c>
      <c r="P3932" t="e">
        <f t="shared" si="247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4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5"/>
        <v>0</v>
      </c>
      <c r="P3933" t="e">
        <f t="shared" si="247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4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5"/>
        <v>8.3333333333333332E-3</v>
      </c>
      <c r="P3934">
        <f t="shared" si="247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4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5"/>
        <v>15.742857142857142</v>
      </c>
      <c r="P3935">
        <f t="shared" si="247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4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5"/>
        <v>11</v>
      </c>
      <c r="P3936">
        <f t="shared" si="247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4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5"/>
        <v>43.833333333333336</v>
      </c>
      <c r="P3937">
        <f t="shared" si="247"/>
        <v>57.173913043478258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4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5"/>
        <v>0</v>
      </c>
      <c r="P3938" t="e">
        <f t="shared" si="247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4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5"/>
        <v>86.135181975736558</v>
      </c>
      <c r="P3939">
        <f t="shared" si="247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4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5"/>
        <v>12.196620583717358</v>
      </c>
      <c r="P3940">
        <f t="shared" si="247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4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5"/>
        <v>0.1</v>
      </c>
      <c r="P3941">
        <f t="shared" si="247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4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5"/>
        <v>0.22</v>
      </c>
      <c r="P3942">
        <f t="shared" si="247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4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5"/>
        <v>0.90909090909090906</v>
      </c>
      <c r="P3943">
        <f t="shared" si="247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4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5"/>
        <v>0</v>
      </c>
      <c r="P3944" t="e">
        <f t="shared" si="247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4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5"/>
        <v>35.64</v>
      </c>
      <c r="P3945">
        <f t="shared" si="247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4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5"/>
        <v>0</v>
      </c>
      <c r="P3946" t="e">
        <f t="shared" si="247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4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5"/>
        <v>0.25</v>
      </c>
      <c r="P3947">
        <f t="shared" si="247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4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5"/>
        <v>3.25</v>
      </c>
      <c r="P3948">
        <f t="shared" si="247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4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5"/>
        <v>3.3666666666666663</v>
      </c>
      <c r="P3949">
        <f t="shared" si="247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4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5"/>
        <v>0</v>
      </c>
      <c r="P3950" t="e">
        <f t="shared" si="247"/>
        <v>#DIV/0!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4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5"/>
        <v>15.770000000000001</v>
      </c>
      <c r="P3951">
        <f t="shared" si="247"/>
        <v>49.28125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4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5"/>
        <v>0.625</v>
      </c>
      <c r="P3952">
        <f t="shared" si="247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4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5"/>
        <v>5.0000000000000001E-4</v>
      </c>
      <c r="P3953">
        <f t="shared" si="247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4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5"/>
        <v>9.6153846153846159E-2</v>
      </c>
      <c r="P3954">
        <f t="shared" si="247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4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5"/>
        <v>0</v>
      </c>
      <c r="P3955" t="e">
        <f t="shared" si="247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4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5"/>
        <v>0</v>
      </c>
      <c r="P3956" t="e">
        <f t="shared" si="247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4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5"/>
        <v>24.285714285714285</v>
      </c>
      <c r="P3957">
        <f t="shared" si="247"/>
        <v>53.125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4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5"/>
        <v>0</v>
      </c>
      <c r="P3958" t="e">
        <f t="shared" si="247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4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5"/>
        <v>2.5000000000000001E-2</v>
      </c>
      <c r="P3959">
        <f t="shared" si="247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4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5"/>
        <v>32.049999999999997</v>
      </c>
      <c r="P3960">
        <f t="shared" si="247"/>
        <v>40.0625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4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5"/>
        <v>24.333333333333336</v>
      </c>
      <c r="P3961">
        <f t="shared" si="247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4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5"/>
        <v>1.5</v>
      </c>
      <c r="P3962">
        <f t="shared" si="247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4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5"/>
        <v>0.42</v>
      </c>
      <c r="P3963">
        <f t="shared" si="247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4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5"/>
        <v>3.214285714285714</v>
      </c>
      <c r="P3964">
        <f t="shared" si="247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4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5"/>
        <v>0</v>
      </c>
      <c r="P3965" t="e">
        <f t="shared" si="247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4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5"/>
        <v>6.3</v>
      </c>
      <c r="P3966">
        <f t="shared" si="247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4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5"/>
        <v>14.249999999999998</v>
      </c>
      <c r="P3967">
        <f t="shared" si="247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4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5"/>
        <v>0.6</v>
      </c>
      <c r="P3968">
        <f t="shared" si="247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4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5"/>
        <v>24.117647058823529</v>
      </c>
      <c r="P3969">
        <f t="shared" si="247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4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5"/>
        <v>10.54</v>
      </c>
      <c r="P3970">
        <f t="shared" si="247"/>
        <v>47.909090909090907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ref="T3970:T4033" si="248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9">(E3971/D3971)*100</f>
        <v>7.4690265486725664</v>
      </c>
      <c r="P3971">
        <f t="shared" si="247"/>
        <v>35.166666666666664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si="248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9"/>
        <v>7.3333333333333334E-2</v>
      </c>
      <c r="P3972">
        <f t="shared" si="247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4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9"/>
        <v>0.97142857142857131</v>
      </c>
      <c r="P3973">
        <f t="shared" ref="P3973:P4036" si="251">(E3973/L3973)</f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4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9"/>
        <v>21.099999999999998</v>
      </c>
      <c r="P3974">
        <f t="shared" si="251"/>
        <v>26.375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4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9"/>
        <v>78.100000000000009</v>
      </c>
      <c r="P3975">
        <f t="shared" si="251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4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9"/>
        <v>32</v>
      </c>
      <c r="P3976">
        <f t="shared" si="251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4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9"/>
        <v>0</v>
      </c>
      <c r="P3977" t="e">
        <f t="shared" si="251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4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9"/>
        <v>47.692307692307693</v>
      </c>
      <c r="P3978">
        <f t="shared" si="251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4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9"/>
        <v>1.4500000000000002</v>
      </c>
      <c r="P3979">
        <f t="shared" si="251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4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9"/>
        <v>10.7</v>
      </c>
      <c r="P3980">
        <f t="shared" si="251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4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9"/>
        <v>1.8333333333333333</v>
      </c>
      <c r="P3981">
        <f t="shared" si="251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4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9"/>
        <v>18</v>
      </c>
      <c r="P3982">
        <f t="shared" si="251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4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9"/>
        <v>4.083333333333333</v>
      </c>
      <c r="P3983">
        <f t="shared" si="251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4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9"/>
        <v>20</v>
      </c>
      <c r="P3984">
        <f t="shared" si="251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4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9"/>
        <v>34.802513464991023</v>
      </c>
      <c r="P3985">
        <f t="shared" si="251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4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9"/>
        <v>6.3333333333333339</v>
      </c>
      <c r="P3986">
        <f t="shared" si="251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4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9"/>
        <v>32.049999999999997</v>
      </c>
      <c r="P3987">
        <f t="shared" si="251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4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9"/>
        <v>9.76</v>
      </c>
      <c r="P3988">
        <f t="shared" si="251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4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9"/>
        <v>37.75</v>
      </c>
      <c r="P3989">
        <f t="shared" si="251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4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9"/>
        <v>2.1333333333333333</v>
      </c>
      <c r="P3990">
        <f t="shared" si="251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4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9"/>
        <v>0</v>
      </c>
      <c r="P3991" t="e">
        <f t="shared" si="251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4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9"/>
        <v>4.1818181818181817</v>
      </c>
      <c r="P3992">
        <f t="shared" si="251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4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9"/>
        <v>20</v>
      </c>
      <c r="P3993">
        <f t="shared" si="251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4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9"/>
        <v>5.41</v>
      </c>
      <c r="P3994">
        <f t="shared" si="251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4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9"/>
        <v>6.0000000000000001E-3</v>
      </c>
      <c r="P3995">
        <f t="shared" si="251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4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9"/>
        <v>0.25</v>
      </c>
      <c r="P3996">
        <f t="shared" si="251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4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9"/>
        <v>35</v>
      </c>
      <c r="P3997">
        <f t="shared" si="251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4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9"/>
        <v>16.566666666666666</v>
      </c>
      <c r="P3998">
        <f t="shared" si="251"/>
        <v>29.235294117647058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4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9"/>
        <v>0</v>
      </c>
      <c r="P3999" t="e">
        <f t="shared" si="251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4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9"/>
        <v>57.199999999999996</v>
      </c>
      <c r="P4000">
        <f t="shared" si="251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4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9"/>
        <v>16.514285714285716</v>
      </c>
      <c r="P4001">
        <f t="shared" si="251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4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9"/>
        <v>0.125</v>
      </c>
      <c r="P4002">
        <f t="shared" si="251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4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9"/>
        <v>37.75</v>
      </c>
      <c r="P4003">
        <f t="shared" si="251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4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9"/>
        <v>1.8399999999999999</v>
      </c>
      <c r="P4004">
        <f t="shared" si="251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4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9"/>
        <v>10.050000000000001</v>
      </c>
      <c r="P4005">
        <f t="shared" si="251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4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9"/>
        <v>0.2</v>
      </c>
      <c r="P4006">
        <f t="shared" si="251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4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9"/>
        <v>1.3333333333333335</v>
      </c>
      <c r="P4007">
        <f t="shared" si="251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4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9"/>
        <v>6.6666666666666671E-3</v>
      </c>
      <c r="P4008">
        <f t="shared" si="251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4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9"/>
        <v>0.25</v>
      </c>
      <c r="P4009">
        <f t="shared" si="251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4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9"/>
        <v>6</v>
      </c>
      <c r="P4010">
        <f t="shared" si="251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4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9"/>
        <v>3.8860103626943006</v>
      </c>
      <c r="P4011">
        <f t="shared" si="251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4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9"/>
        <v>24.194444444444443</v>
      </c>
      <c r="P4012">
        <f t="shared" si="251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4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9"/>
        <v>7.6</v>
      </c>
      <c r="P4013">
        <f t="shared" si="251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4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9"/>
        <v>0</v>
      </c>
      <c r="P4014" t="e">
        <f t="shared" si="251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4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9"/>
        <v>1.3</v>
      </c>
      <c r="P4015">
        <f t="shared" si="251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4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9"/>
        <v>0</v>
      </c>
      <c r="P4016" t="e">
        <f t="shared" si="251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4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9"/>
        <v>1.4285714285714287E-2</v>
      </c>
      <c r="P4017">
        <f t="shared" si="251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4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9"/>
        <v>14.000000000000002</v>
      </c>
      <c r="P4018">
        <f t="shared" si="251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4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9"/>
        <v>1.05</v>
      </c>
      <c r="P4019">
        <f t="shared" si="251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4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9"/>
        <v>8.6666666666666679</v>
      </c>
      <c r="P4020">
        <f t="shared" si="251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4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9"/>
        <v>0.82857142857142851</v>
      </c>
      <c r="P4021">
        <f t="shared" si="251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4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9"/>
        <v>16.666666666666664</v>
      </c>
      <c r="P4022">
        <f t="shared" si="251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4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9"/>
        <v>0.83333333333333337</v>
      </c>
      <c r="P4023">
        <f t="shared" si="251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4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9"/>
        <v>69.561111111111103</v>
      </c>
      <c r="P4024">
        <f t="shared" si="251"/>
        <v>63.558375634517766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4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9"/>
        <v>0</v>
      </c>
      <c r="P4025" t="e">
        <f t="shared" si="251"/>
        <v>#DIV/0!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4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9"/>
        <v>1.25</v>
      </c>
      <c r="P4026">
        <f t="shared" si="251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4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9"/>
        <v>5</v>
      </c>
      <c r="P4027">
        <f t="shared" si="251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4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9"/>
        <v>0</v>
      </c>
      <c r="P4028" t="e">
        <f t="shared" si="251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4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9"/>
        <v>7.166666666666667</v>
      </c>
      <c r="P4029">
        <f t="shared" si="251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4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9"/>
        <v>28.050000000000004</v>
      </c>
      <c r="P4030">
        <f t="shared" si="251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4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9"/>
        <v>0</v>
      </c>
      <c r="P4031" t="e">
        <f t="shared" si="251"/>
        <v>#DIV/0!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4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9"/>
        <v>16</v>
      </c>
      <c r="P4032">
        <f t="shared" si="251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4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9"/>
        <v>0</v>
      </c>
      <c r="P4033" t="e">
        <f t="shared" si="251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4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9"/>
        <v>6.8287037037037033</v>
      </c>
      <c r="P4034">
        <f t="shared" si="251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ref="T4034:T4097" si="252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3">(E4035/D4035)*100</f>
        <v>25.698702928870294</v>
      </c>
      <c r="P4035">
        <f t="shared" si="251"/>
        <v>65.340319148936175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si="252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3"/>
        <v>1.4814814814814816</v>
      </c>
      <c r="P4036">
        <f t="shared" si="251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3"/>
        <v>36.85</v>
      </c>
      <c r="P4037">
        <f t="shared" ref="P4037:P4100" si="255">(E4037/L4037)</f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3"/>
        <v>47.05</v>
      </c>
      <c r="P4038">
        <f t="shared" si="255"/>
        <v>166.05882352941177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3"/>
        <v>11.428571428571429</v>
      </c>
      <c r="P4039">
        <f t="shared" si="255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3"/>
        <v>12.04</v>
      </c>
      <c r="P4040">
        <f t="shared" si="255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3"/>
        <v>60</v>
      </c>
      <c r="P4041">
        <f t="shared" si="255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3"/>
        <v>31.25</v>
      </c>
      <c r="P4042">
        <f t="shared" si="255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3"/>
        <v>0.42</v>
      </c>
      <c r="P4043">
        <f t="shared" si="255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3"/>
        <v>0.21</v>
      </c>
      <c r="P4044">
        <f t="shared" si="255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3"/>
        <v>0</v>
      </c>
      <c r="P4045" t="e">
        <f t="shared" si="255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3"/>
        <v>37.5</v>
      </c>
      <c r="P4046">
        <f t="shared" si="255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3"/>
        <v>0.02</v>
      </c>
      <c r="P4047">
        <f t="shared" si="255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3"/>
        <v>8.2142857142857135</v>
      </c>
      <c r="P4048">
        <f t="shared" si="255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3"/>
        <v>2.1999999999999997</v>
      </c>
      <c r="P4049">
        <f t="shared" si="255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3"/>
        <v>17.652941176470588</v>
      </c>
      <c r="P4050">
        <f t="shared" si="255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3"/>
        <v>0.08</v>
      </c>
      <c r="P4051">
        <f t="shared" si="255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3"/>
        <v>6.6666666666666666E-2</v>
      </c>
      <c r="P4052">
        <f t="shared" si="255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3"/>
        <v>0</v>
      </c>
      <c r="P4053" t="e">
        <f t="shared" si="255"/>
        <v>#DIV/0!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3"/>
        <v>37.533333333333339</v>
      </c>
      <c r="P4054">
        <f t="shared" si="255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3"/>
        <v>22</v>
      </c>
      <c r="P4055">
        <f t="shared" si="255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3"/>
        <v>0</v>
      </c>
      <c r="P4056" t="e">
        <f t="shared" si="255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3"/>
        <v>17.62</v>
      </c>
      <c r="P4057">
        <f t="shared" si="255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3"/>
        <v>53</v>
      </c>
      <c r="P4058">
        <f t="shared" si="255"/>
        <v>88.333333333333329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3"/>
        <v>22.142857142857142</v>
      </c>
      <c r="P4059">
        <f t="shared" si="255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3"/>
        <v>2.5333333333333332</v>
      </c>
      <c r="P4060">
        <f t="shared" si="255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3"/>
        <v>2.5</v>
      </c>
      <c r="P4061">
        <f t="shared" si="255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3"/>
        <v>2.85</v>
      </c>
      <c r="P4062">
        <f t="shared" si="255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3"/>
        <v>0</v>
      </c>
      <c r="P4063" t="e">
        <f t="shared" si="255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3"/>
        <v>2.4500000000000002</v>
      </c>
      <c r="P4064">
        <f t="shared" si="255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3"/>
        <v>1.4210526315789473</v>
      </c>
      <c r="P4065">
        <f t="shared" si="255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3"/>
        <v>19.25</v>
      </c>
      <c r="P4066">
        <f t="shared" si="255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3"/>
        <v>0.67500000000000004</v>
      </c>
      <c r="P4067">
        <f t="shared" si="255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3"/>
        <v>0.16666666666666669</v>
      </c>
      <c r="P4068">
        <f t="shared" si="255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3"/>
        <v>60.9</v>
      </c>
      <c r="P4069">
        <f t="shared" si="255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3"/>
        <v>1</v>
      </c>
      <c r="P4070">
        <f t="shared" si="255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3"/>
        <v>34.4</v>
      </c>
      <c r="P4071">
        <f t="shared" si="255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3"/>
        <v>16.5</v>
      </c>
      <c r="P4072">
        <f t="shared" si="255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3"/>
        <v>0</v>
      </c>
      <c r="P4073" t="e">
        <f t="shared" si="255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3"/>
        <v>0.4</v>
      </c>
      <c r="P4074">
        <f t="shared" si="255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3"/>
        <v>1.0571428571428572</v>
      </c>
      <c r="P4075">
        <f t="shared" si="255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3"/>
        <v>26.727272727272727</v>
      </c>
      <c r="P4076">
        <f t="shared" si="255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3"/>
        <v>28.799999999999997</v>
      </c>
      <c r="P4077">
        <f t="shared" si="255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3"/>
        <v>0</v>
      </c>
      <c r="P4078" t="e">
        <f t="shared" si="255"/>
        <v>#DIV/0!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3"/>
        <v>8.9</v>
      </c>
      <c r="P4079">
        <f t="shared" si="255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3"/>
        <v>0</v>
      </c>
      <c r="P4080" t="e">
        <f t="shared" si="255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3"/>
        <v>0.16666666666666669</v>
      </c>
      <c r="P4081">
        <f t="shared" si="255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3"/>
        <v>0</v>
      </c>
      <c r="P4082" t="e">
        <f t="shared" si="255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3"/>
        <v>15.737410071942445</v>
      </c>
      <c r="P4083">
        <f t="shared" si="255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3"/>
        <v>2</v>
      </c>
      <c r="P4084">
        <f t="shared" si="255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3"/>
        <v>21.685714285714287</v>
      </c>
      <c r="P4085">
        <f t="shared" si="255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3"/>
        <v>0.33333333333333337</v>
      </c>
      <c r="P4086">
        <f t="shared" si="255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3"/>
        <v>0.2857142857142857</v>
      </c>
      <c r="P4087">
        <f t="shared" si="255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3"/>
        <v>4.7</v>
      </c>
      <c r="P4088">
        <f t="shared" si="255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3"/>
        <v>0</v>
      </c>
      <c r="P4089" t="e">
        <f t="shared" si="255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3"/>
        <v>10.8</v>
      </c>
      <c r="P4090">
        <f t="shared" si="255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3"/>
        <v>4.8</v>
      </c>
      <c r="P4091">
        <f t="shared" si="255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3"/>
        <v>3.2</v>
      </c>
      <c r="P4092">
        <f t="shared" si="255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3"/>
        <v>12.75</v>
      </c>
      <c r="P4093">
        <f t="shared" si="255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3"/>
        <v>1.8181818181818181E-2</v>
      </c>
      <c r="P4094">
        <f t="shared" si="255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3"/>
        <v>2.4</v>
      </c>
      <c r="P4095">
        <f t="shared" si="255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3"/>
        <v>36.5</v>
      </c>
      <c r="P4096">
        <f t="shared" si="255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3"/>
        <v>2.666666666666667</v>
      </c>
      <c r="P4097">
        <f t="shared" si="255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3"/>
        <v>11.428571428571429</v>
      </c>
      <c r="P4098">
        <f t="shared" si="255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ref="T4098:T4113" si="256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7">(E4099/D4099)*100</f>
        <v>0</v>
      </c>
      <c r="P4099" t="e">
        <f t="shared" si="255"/>
        <v>#DIV/0!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si="256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7"/>
        <v>0</v>
      </c>
      <c r="P4100" t="e">
        <f t="shared" si="255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6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7"/>
        <v>1.1111111111111112</v>
      </c>
      <c r="P4101">
        <f t="shared" ref="P4101:P4115" si="259">(E4101/L4101)</f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6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7"/>
        <v>0</v>
      </c>
      <c r="P4102" t="e">
        <f t="shared" si="259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6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7"/>
        <v>0</v>
      </c>
      <c r="P4103" t="e">
        <f t="shared" si="259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6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7"/>
        <v>27.400000000000002</v>
      </c>
      <c r="P4104">
        <f t="shared" si="259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6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7"/>
        <v>10</v>
      </c>
      <c r="P4105">
        <f t="shared" si="259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6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7"/>
        <v>21.366666666666667</v>
      </c>
      <c r="P4106">
        <f t="shared" si="259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6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7"/>
        <v>6.9696969696969706</v>
      </c>
      <c r="P4107">
        <f t="shared" si="259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6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7"/>
        <v>70.599999999999994</v>
      </c>
      <c r="P4108">
        <f t="shared" si="259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6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7"/>
        <v>2.0500000000000003</v>
      </c>
      <c r="P4109">
        <f t="shared" si="259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6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7"/>
        <v>1.9666666666666666</v>
      </c>
      <c r="P4110">
        <f t="shared" si="259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6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7"/>
        <v>0</v>
      </c>
      <c r="P4111" t="e">
        <f t="shared" si="259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6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7"/>
        <v>28.666666666666668</v>
      </c>
      <c r="P4112">
        <f t="shared" si="259"/>
        <v>14.333333333333334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6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7"/>
        <v>3.1333333333333333</v>
      </c>
      <c r="P4113">
        <f t="shared" si="259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6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7"/>
        <v>0.04</v>
      </c>
      <c r="P4114">
        <f t="shared" si="259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ref="T4114:T4115" si="260"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7"/>
        <v>0.2</v>
      </c>
      <c r="P4115">
        <f t="shared" si="259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60"/>
        <v>42377.273611111115</v>
      </c>
    </row>
    <row r="4119" spans="1:20" x14ac:dyDescent="0.25"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</row>
  </sheetData>
  <autoFilter ref="A1:R1" xr:uid="{D3C5CCFA-600F-4390-85AF-15DA124E7B23}"/>
  <conditionalFormatting sqref="F1:F1048576"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P1:T1 O1:O1048576">
    <cfRule type="colorScale" priority="4">
      <colorScale>
        <cfvo type="num" val="0"/>
        <cfvo type="num" val="100"/>
        <cfvo type="num" val="200"/>
        <color rgb="FFFF0000"/>
        <color theme="9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B627-3377-4B1F-96BE-06AD0B614C90}">
  <dimension ref="A1:F14"/>
  <sheetViews>
    <sheetView workbookViewId="0">
      <selection activeCell="Y15" sqref="Y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8362</v>
      </c>
    </row>
    <row r="3" spans="1:6" x14ac:dyDescent="0.25">
      <c r="A3" s="6" t="s">
        <v>8364</v>
      </c>
      <c r="B3" s="6" t="s">
        <v>8363</v>
      </c>
    </row>
    <row r="4" spans="1:6" x14ac:dyDescent="0.25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7" t="s">
        <v>8309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8332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8324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8321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D10D5-8067-4C3F-9C59-C05602B48BC7}">
  <dimension ref="A1:E12"/>
  <sheetViews>
    <sheetView topLeftCell="G2" zoomScale="60" zoomScaleNormal="60" workbookViewId="0">
      <selection activeCell="P3" sqref="P3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8.7109375" bestFit="1" customWidth="1"/>
    <col min="4" max="4" width="15.140625" bestFit="1" customWidth="1"/>
    <col min="5" max="6" width="16.5703125" bestFit="1" customWidth="1"/>
  </cols>
  <sheetData>
    <row r="1" spans="1:5" x14ac:dyDescent="0.25">
      <c r="A1" s="6" t="s">
        <v>8223</v>
      </c>
      <c r="B1" t="s">
        <v>8362</v>
      </c>
    </row>
    <row r="2" spans="1:5" x14ac:dyDescent="0.25">
      <c r="A2" s="6" t="s">
        <v>8308</v>
      </c>
      <c r="B2" t="s">
        <v>8318</v>
      </c>
    </row>
    <row r="4" spans="1:5" x14ac:dyDescent="0.25">
      <c r="A4" s="6" t="s">
        <v>8364</v>
      </c>
      <c r="B4" s="6" t="s">
        <v>8363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7" t="s">
        <v>8347</v>
      </c>
      <c r="B6" s="8"/>
      <c r="C6" s="8">
        <v>20</v>
      </c>
      <c r="D6" s="8"/>
      <c r="E6" s="8">
        <v>20</v>
      </c>
    </row>
    <row r="7" spans="1:5" x14ac:dyDescent="0.25">
      <c r="A7" s="7" t="s">
        <v>8348</v>
      </c>
      <c r="B7" s="8"/>
      <c r="C7" s="8"/>
      <c r="D7" s="8">
        <v>140</v>
      </c>
      <c r="E7" s="8">
        <v>140</v>
      </c>
    </row>
    <row r="8" spans="1:5" x14ac:dyDescent="0.25">
      <c r="A8" s="7" t="s">
        <v>8355</v>
      </c>
      <c r="B8" s="8"/>
      <c r="C8" s="8">
        <v>11</v>
      </c>
      <c r="D8" s="8">
        <v>9</v>
      </c>
      <c r="E8" s="8">
        <v>20</v>
      </c>
    </row>
    <row r="9" spans="1:5" x14ac:dyDescent="0.25">
      <c r="A9" s="7" t="s">
        <v>8354</v>
      </c>
      <c r="B9" s="8">
        <v>18</v>
      </c>
      <c r="C9" s="8">
        <v>2</v>
      </c>
      <c r="D9" s="8">
        <v>40</v>
      </c>
      <c r="E9" s="8">
        <v>60</v>
      </c>
    </row>
    <row r="10" spans="1:5" x14ac:dyDescent="0.25">
      <c r="A10" s="7" t="s">
        <v>8320</v>
      </c>
      <c r="B10" s="8">
        <v>60</v>
      </c>
      <c r="C10" s="8">
        <v>120</v>
      </c>
      <c r="D10" s="8">
        <v>20</v>
      </c>
      <c r="E10" s="8">
        <v>200</v>
      </c>
    </row>
    <row r="11" spans="1:5" x14ac:dyDescent="0.25">
      <c r="A11" s="7" t="s">
        <v>8319</v>
      </c>
      <c r="B11" s="8">
        <v>100</v>
      </c>
      <c r="C11" s="8">
        <v>60</v>
      </c>
      <c r="D11" s="8"/>
      <c r="E11" s="8">
        <v>160</v>
      </c>
    </row>
    <row r="12" spans="1:5" x14ac:dyDescent="0.25">
      <c r="A12" s="7" t="s">
        <v>8361</v>
      </c>
      <c r="B12" s="8">
        <v>178</v>
      </c>
      <c r="C12" s="8">
        <v>213</v>
      </c>
      <c r="D12" s="8">
        <v>209</v>
      </c>
      <c r="E12" s="8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3A39C-15EF-4807-9742-80F1199D43C6}">
  <dimension ref="A1:E18"/>
  <sheetViews>
    <sheetView topLeftCell="F1" workbookViewId="0">
      <selection activeCell="O7" sqref="O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8308</v>
      </c>
      <c r="B1" t="s">
        <v>8362</v>
      </c>
    </row>
    <row r="2" spans="1:5" x14ac:dyDescent="0.25">
      <c r="A2" s="6" t="s">
        <v>8379</v>
      </c>
      <c r="B2" t="s">
        <v>8362</v>
      </c>
    </row>
    <row r="4" spans="1:5" x14ac:dyDescent="0.25">
      <c r="A4" s="6" t="s">
        <v>8364</v>
      </c>
      <c r="B4" s="6" t="s">
        <v>8363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D8EA2-DDB4-495F-BD13-CC5E527D9579}">
  <dimension ref="A1:I12"/>
  <sheetViews>
    <sheetView topLeftCell="A11" workbookViewId="0">
      <selection activeCell="I4" sqref="I4"/>
    </sheetView>
  </sheetViews>
  <sheetFormatPr defaultRowHeight="15" x14ac:dyDescent="0.25"/>
  <cols>
    <col min="1" max="1" width="15.140625" customWidth="1"/>
    <col min="2" max="2" width="19.5703125" customWidth="1"/>
    <col min="3" max="5" width="18.140625" customWidth="1"/>
    <col min="6" max="6" width="21.28515625" customWidth="1"/>
    <col min="7" max="7" width="18.5703125" customWidth="1"/>
    <col min="8" max="8" width="21.85546875" customWidth="1"/>
    <col min="9" max="9" width="22.85546875" customWidth="1"/>
  </cols>
  <sheetData>
    <row r="1" spans="1:9" x14ac:dyDescent="0.2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  <c r="I1" s="11"/>
    </row>
    <row r="2" spans="1:9" x14ac:dyDescent="0.25">
      <c r="A2" t="s">
        <v>8397</v>
      </c>
      <c r="B2">
        <f>COUNTIFS(Data!F2:F4115, "successful",Data!D2:D4115,"&lt;1000")</f>
        <v>322</v>
      </c>
      <c r="C2">
        <f>COUNTIFS(Data!F2:F4115, "failed",Data!D2:D4115,"&lt;1000")</f>
        <v>113</v>
      </c>
      <c r="D2">
        <f>COUNTIFS(Data!F2:F4115, "canceled",Data!D2:D4115,"&lt;1000")</f>
        <v>18</v>
      </c>
      <c r="E2">
        <f>SUM(B2+C2+D2)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9" x14ac:dyDescent="0.25">
      <c r="A3" t="s">
        <v>8388</v>
      </c>
      <c r="B3">
        <f>COUNTIFS(Data!F2:F4115, "successful",Data!D2:D4115,"&gt;=1000",Data!D2:D4115,"&lt;=4999" )</f>
        <v>932</v>
      </c>
      <c r="C3">
        <f>COUNTIFS(Data!F2:F4115, "failed",Data!D2:D4115,"&gt;=1000",Data!D2:D4115,"&lt;=4999" )</f>
        <v>420</v>
      </c>
      <c r="D3">
        <f>COUNTIFS(Data!F2:F4115, "canceled",Data!D2:D4115,"&gt;=1000",Data!D2:D4115,"&lt;=4999" )</f>
        <v>60</v>
      </c>
      <c r="E3">
        <f t="shared" ref="E3:E12" si="0">SUM(B3+C3+D3)</f>
        <v>1412</v>
      </c>
      <c r="F3" s="12">
        <f t="shared" ref="F3:F12" si="1">(B3/E3)</f>
        <v>0.66005665722379603</v>
      </c>
      <c r="G3" s="12">
        <f t="shared" ref="G3:G12" si="2">(C3/E3)</f>
        <v>0.29745042492917845</v>
      </c>
      <c r="H3" s="12">
        <f t="shared" ref="H3:H12" si="3">(D3/E3)</f>
        <v>4.2492917847025496E-2</v>
      </c>
    </row>
    <row r="4" spans="1:9" x14ac:dyDescent="0.25">
      <c r="A4" t="s">
        <v>8389</v>
      </c>
      <c r="B4">
        <f>COUNTIFS(Data!F2:F4115, "successful",Data!D2:D4115,"&gt;=5000",Data!D2:D4115,"&lt;=9999" )</f>
        <v>381</v>
      </c>
      <c r="C4">
        <f>COUNTIFS(Data!F2:F4115, "failed",Data!D2:D4115,"&gt;=5000",Data!D2:D4115,"&lt;=9999" )</f>
        <v>283</v>
      </c>
      <c r="D4">
        <f>COUNTIFS(Data!F2:F4115, "canceled",Data!D2:D4115,"&gt;=5000",Data!D2:D4115,"&lt;=9999" 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9" x14ac:dyDescent="0.25">
      <c r="A5" t="s">
        <v>8390</v>
      </c>
      <c r="B5">
        <f>COUNTIFS(Data!F2:F4115, "successful",Data!D2:D4115,"&gt;=10000",Data!D2:D4115,"&lt;=14999" )</f>
        <v>168</v>
      </c>
      <c r="C5">
        <f>COUNTIFS(Data!F2:F4115, "failed",Data!D2:D4115,"&gt;=10000",Data!D2:D4115,"&lt;=14999" )</f>
        <v>144</v>
      </c>
      <c r="D5">
        <f>COUNTIFS(Data!F2:F4115, "canceled",Data!D2:D4115,"&gt;=10000",Data!D2:D4115,"&lt;=14999" 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9" x14ac:dyDescent="0.25">
      <c r="A6" t="s">
        <v>8391</v>
      </c>
      <c r="B6">
        <f>COUNTIFS(Data!F2:F4115, "successful",Data!D2:D4115,"&gt;=15000",Data!D2:D4115,"&lt;=19999" )</f>
        <v>94</v>
      </c>
      <c r="C6">
        <f>COUNTIFS(Data!F2:F4115, "failed",Data!D2:D4115,"&gt;=15000",Data!D2:D4115,"&lt;=19999" )</f>
        <v>90</v>
      </c>
      <c r="D6">
        <f>COUNTIFS(Data!F2:F4115, "canceled",Data!D2:D4115,"&gt;=15000",Data!D2:D4115,"&lt;=19999" 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9" x14ac:dyDescent="0.25">
      <c r="A7" t="s">
        <v>8392</v>
      </c>
      <c r="B7">
        <f>COUNTIFS(Data!F2:F4115, "successful",Data!D2:D4115,"&gt;=20000",Data!D2:D4115,"&lt;=24999" )</f>
        <v>62</v>
      </c>
      <c r="C7">
        <f>COUNTIFS(Data!F2:F4115, "failed",Data!D2:D4115,"&gt;=20000",Data!D2:D4115,"&lt;=24999" )</f>
        <v>72</v>
      </c>
      <c r="D7">
        <f>COUNTIFS(Data!F2:F4115, "canceled",Data!D2:D4115,"&gt;=20000",Data!D2:D4115,"&lt;=24999" 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9" x14ac:dyDescent="0.25">
      <c r="A8" t="s">
        <v>8393</v>
      </c>
      <c r="B8">
        <f>COUNTIFS(Data!F2:F4115, "successful",Data!D2:D4115,"&gt;=25000",Data!D2:D4115,"&lt;=29999" )</f>
        <v>55</v>
      </c>
      <c r="C8">
        <f>COUNTIFS(Data!F2:F4115, "failed",Data!D2:D4115,"&gt;=25000",Data!D2:D4115,"&lt;=29999" )</f>
        <v>64</v>
      </c>
      <c r="D8">
        <f>COUNTIFS(Data!F2:F4115, "canceled",Data!D2:D4115,"&gt;=25000",Data!D2:D4115,"&lt;=29999" 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9" x14ac:dyDescent="0.25">
      <c r="A9" t="s">
        <v>8394</v>
      </c>
      <c r="B9">
        <f>COUNTIFS(Data!F2:F4115, "successful",Data!D2:D4115,"&gt;=35000",Data!D2:D4115,"&lt;=39999" )</f>
        <v>26</v>
      </c>
      <c r="C9">
        <f>COUNTIFS(Data!F2:F4115, "failed",Data!D2:D4115,"&gt;=35000",Data!D2:D4115,"&lt;=39999" )</f>
        <v>22</v>
      </c>
      <c r="D9">
        <f>COUNTIFS(Data!F2:F4115, "canceled",Data!D2:D4115,"&gt;=35000",Data!D2:D4115,"&lt;=39999" )</f>
        <v>7</v>
      </c>
      <c r="E9">
        <f t="shared" si="0"/>
        <v>55</v>
      </c>
      <c r="F9" s="12">
        <f t="shared" si="1"/>
        <v>0.47272727272727272</v>
      </c>
      <c r="G9" s="12">
        <f t="shared" si="2"/>
        <v>0.4</v>
      </c>
      <c r="H9" s="12">
        <f t="shared" si="3"/>
        <v>0.12727272727272726</v>
      </c>
    </row>
    <row r="10" spans="1:9" x14ac:dyDescent="0.25">
      <c r="A10" t="s">
        <v>8395</v>
      </c>
      <c r="B10">
        <f>COUNTIFS(Data!F2:F4115, "successful",Data!D2:D4115,"&gt;=40000",Data!D2:D4115,"&lt;=44999" )</f>
        <v>21</v>
      </c>
      <c r="C10">
        <f>COUNTIFS(Data!F2:F4115, "failed",Data!D2:D4115,"&gt;=40000",Data!D2:D4115,"&lt;=44999" )</f>
        <v>16</v>
      </c>
      <c r="D10">
        <f>COUNTIFS(Data!F2:F4115, "canceled",Data!D2:D4115,"&gt;=40000",Data!D2:D4115,"&lt;=44999" )</f>
        <v>6</v>
      </c>
      <c r="E10">
        <f t="shared" si="0"/>
        <v>43</v>
      </c>
      <c r="F10" s="12">
        <f t="shared" si="1"/>
        <v>0.48837209302325579</v>
      </c>
      <c r="G10" s="12">
        <f t="shared" si="2"/>
        <v>0.37209302325581395</v>
      </c>
      <c r="H10" s="12">
        <f t="shared" si="3"/>
        <v>0.13953488372093023</v>
      </c>
    </row>
    <row r="11" spans="1:9" x14ac:dyDescent="0.25">
      <c r="A11" t="s">
        <v>8396</v>
      </c>
      <c r="B11">
        <f>COUNTIFS(Data!F2:F4115, "successful",Data!D2:D4115,"&gt;=45000",Data!D2:D4115,"&lt;=49999" )</f>
        <v>6</v>
      </c>
      <c r="C11">
        <f>COUNTIFS(Data!F2:F4115, "failed",Data!D2:D4115,"&gt;=45000",Data!D2:D4115,"&lt;=49999" )</f>
        <v>11</v>
      </c>
      <c r="D11">
        <f>COUNTIFS(Data!F2:F4115, "canceled",Data!D2:D4115,"&gt;=45000",Data!D2:D4115,"&lt;=49999" )</f>
        <v>4</v>
      </c>
      <c r="E11">
        <f t="shared" si="0"/>
        <v>21</v>
      </c>
      <c r="F11" s="12">
        <f t="shared" si="1"/>
        <v>0.2857142857142857</v>
      </c>
      <c r="G11" s="12">
        <f t="shared" si="2"/>
        <v>0.52380952380952384</v>
      </c>
      <c r="H11" s="12">
        <f t="shared" si="3"/>
        <v>0.19047619047619047</v>
      </c>
    </row>
    <row r="12" spans="1:9" x14ac:dyDescent="0.25">
      <c r="A12" t="s">
        <v>8398</v>
      </c>
      <c r="B12">
        <f>COUNTIFS(Data!F2:F4115, "successful",Data!D2:D4115,"&gt;=50000")</f>
        <v>86</v>
      </c>
      <c r="C12">
        <f>COUNTIFS(Data!F2:F4115, "failed",Data!D2:D4115,"&gt;=50000")</f>
        <v>258</v>
      </c>
      <c r="D12">
        <f>COUNTIFS(Data!F2:F4115, "canceled",Data!D2:D4115,"&gt;=50000")</f>
        <v>100</v>
      </c>
      <c r="E12">
        <f t="shared" si="0"/>
        <v>444</v>
      </c>
      <c r="F12" s="12">
        <f t="shared" si="1"/>
        <v>0.19369369369369369</v>
      </c>
      <c r="G12" s="12">
        <f t="shared" si="2"/>
        <v>0.58108108108108103</v>
      </c>
      <c r="H12" s="12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VS State</vt:lpstr>
      <vt:lpstr>SubCategory VS State</vt:lpstr>
      <vt:lpstr>State vs Created Date</vt:lpstr>
      <vt:lpstr>Bonus - Outcomes VS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Shaheda Choudhury</cp:lastModifiedBy>
  <dcterms:created xsi:type="dcterms:W3CDTF">2017-04-20T15:17:24Z</dcterms:created>
  <dcterms:modified xsi:type="dcterms:W3CDTF">2019-08-29T22:45:29Z</dcterms:modified>
</cp:coreProperties>
</file>