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87C4C308-24E1-490C-9920-ACB653215AEB}" xr6:coauthVersionLast="47" xr6:coauthVersionMax="47" xr10:uidLastSave="{00000000-0000-0000-0000-000000000000}"/>
  <bookViews>
    <workbookView xWindow="-108" yWindow="-108" windowWidth="23256" windowHeight="12576" xr2:uid="{D32A7053-38C2-49EF-846F-B708606C4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Q22" i="1" s="1"/>
  <c r="O22" i="1"/>
  <c r="L22" i="1"/>
  <c r="O23" i="1"/>
  <c r="K23" i="1"/>
  <c r="L2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O9" i="1"/>
  <c r="O10" i="1"/>
  <c r="O11" i="1"/>
  <c r="O12" i="1"/>
  <c r="O13" i="1"/>
  <c r="Q13" i="1" s="1"/>
  <c r="O14" i="1"/>
  <c r="O15" i="1"/>
  <c r="O16" i="1"/>
  <c r="O17" i="1"/>
  <c r="Q17" i="1" s="1"/>
  <c r="O18" i="1"/>
  <c r="O19" i="1"/>
  <c r="O20" i="1"/>
  <c r="O21" i="1"/>
  <c r="Q21" i="1" s="1"/>
  <c r="O24" i="1"/>
  <c r="L9" i="1"/>
  <c r="L10" i="1"/>
  <c r="L11" i="1"/>
  <c r="Q11" i="1" s="1"/>
  <c r="L12" i="1"/>
  <c r="L13" i="1"/>
  <c r="L14" i="1"/>
  <c r="L15" i="1"/>
  <c r="Q15" i="1" s="1"/>
  <c r="L16" i="1"/>
  <c r="L17" i="1"/>
  <c r="L18" i="1"/>
  <c r="L19" i="1"/>
  <c r="Q19" i="1" s="1"/>
  <c r="L20" i="1"/>
  <c r="L21" i="1"/>
  <c r="L24" i="1"/>
  <c r="K24" i="1"/>
  <c r="K8" i="1"/>
  <c r="L8" i="1"/>
  <c r="O8" i="1"/>
  <c r="Q20" i="1" l="1"/>
  <c r="Q16" i="1"/>
  <c r="Q12" i="1"/>
  <c r="Q18" i="1"/>
  <c r="Q14" i="1"/>
  <c r="Q10" i="1"/>
  <c r="Q23" i="1"/>
  <c r="Q24" i="1"/>
  <c r="Q9" i="1"/>
  <c r="Q8" i="1"/>
  <c r="Q25" i="1" l="1"/>
</calcChain>
</file>

<file path=xl/sharedStrings.xml><?xml version="1.0" encoding="utf-8"?>
<sst xmlns="http://schemas.openxmlformats.org/spreadsheetml/2006/main" count="35" uniqueCount="21">
  <si>
    <t>BILL OF QUANTITY</t>
  </si>
  <si>
    <t>UNIT REFF</t>
  </si>
  <si>
    <t>DESCRIPTION</t>
  </si>
  <si>
    <t>DUCT SIZE(mm)</t>
  </si>
  <si>
    <t>W</t>
  </si>
  <si>
    <t>H</t>
  </si>
  <si>
    <t>LENGTH(mm)</t>
  </si>
  <si>
    <t>L</t>
  </si>
  <si>
    <t>LENGTH(mts)</t>
  </si>
  <si>
    <t>AREA(sq mts)</t>
  </si>
  <si>
    <t>DUCT SIZE(mts)</t>
  </si>
  <si>
    <t xml:space="preserve">H </t>
  </si>
  <si>
    <t>UFC-01</t>
  </si>
  <si>
    <t>SHOE-COLLAR</t>
  </si>
  <si>
    <t xml:space="preserve">SR.NO </t>
  </si>
  <si>
    <t>ELBOW</t>
  </si>
  <si>
    <t>FAD</t>
  </si>
  <si>
    <t>BELL-MOUTH</t>
  </si>
  <si>
    <t>QUANTITY</t>
  </si>
  <si>
    <t>SPLIT-BEND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</si>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</sst>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ED-0644-497F-9658-F4D31355068C}">
  <sheetPr>
    <pageSetUpPr fitToPage="1"/>
  </sheetPr>
  <dimension ref="E1:S26"/>
  <sheetViews>
    <sheetView tabSelected="1" zoomScale="85" zoomScaleNormal="85" workbookViewId="0">
      <selection activeCell="E25" sqref="E25:P25"/>
    </sheetView>
  </sheetViews>
  <sheetFormatPr defaultRowHeight="14.4" x14ac:dyDescent="0.3"/>
  <cols>
    <col min="6" max="6" width="11.77734375" bestFit="1" customWidth="1"/>
    <col min="7" max="7" width="15.77734375" bestFit="1" customWidth="1"/>
    <col min="8" max="8" width="15.77734375" customWidth="1"/>
  </cols>
  <sheetData>
    <row r="1" spans="5:19" ht="15" thickBot="1" x14ac:dyDescent="0.35"/>
    <row r="2" spans="5:19" ht="14.4" customHeight="1" x14ac:dyDescent="0.3">
      <c r="E2" s="13" t="s">
        <v>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"/>
    </row>
    <row r="3" spans="5:19" ht="14.4" customHeight="1" x14ac:dyDescent="0.3">
      <c r="E3" s="1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7"/>
      <c r="S3" s="1"/>
    </row>
    <row r="4" spans="5:19" ht="14.4" customHeight="1" x14ac:dyDescent="0.3">
      <c r="E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7"/>
      <c r="S4" s="1"/>
    </row>
    <row r="5" spans="5:19" x14ac:dyDescent="0.3">
      <c r="E5" s="1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5:19" ht="18" x14ac:dyDescent="0.3">
      <c r="E6" s="19" t="s">
        <v>14</v>
      </c>
      <c r="F6" s="12" t="s">
        <v>1</v>
      </c>
      <c r="G6" s="12" t="s">
        <v>2</v>
      </c>
      <c r="H6" s="12" t="s">
        <v>18</v>
      </c>
      <c r="I6" s="12" t="s">
        <v>3</v>
      </c>
      <c r="J6" s="12"/>
      <c r="K6" s="12" t="s">
        <v>10</v>
      </c>
      <c r="L6" s="12"/>
      <c r="M6" s="12" t="s">
        <v>6</v>
      </c>
      <c r="N6" s="12"/>
      <c r="O6" s="12" t="s">
        <v>8</v>
      </c>
      <c r="P6" s="12"/>
      <c r="Q6" s="12" t="s">
        <v>9</v>
      </c>
      <c r="R6" s="20"/>
    </row>
    <row r="7" spans="5:19" ht="18" x14ac:dyDescent="0.35">
      <c r="E7" s="19"/>
      <c r="F7" s="12"/>
      <c r="G7" s="12"/>
      <c r="H7" s="12"/>
      <c r="I7" s="4" t="s">
        <v>4</v>
      </c>
      <c r="J7" s="4" t="s">
        <v>5</v>
      </c>
      <c r="K7" s="4" t="s">
        <v>4</v>
      </c>
      <c r="L7" s="4" t="s">
        <v>11</v>
      </c>
      <c r="M7" s="8" t="s">
        <v>7</v>
      </c>
      <c r="N7" s="8"/>
      <c r="O7" s="8" t="s">
        <v>7</v>
      </c>
      <c r="P7" s="8"/>
      <c r="Q7" s="12"/>
      <c r="R7" s="20"/>
    </row>
    <row r="8" spans="5:19" ht="18" x14ac:dyDescent="0.35">
      <c r="E8" s="10">
        <v>1</v>
      </c>
      <c r="F8" s="9" t="s">
        <v>12</v>
      </c>
      <c r="G8" s="3" t="s">
        <v>16</v>
      </c>
      <c r="H8" s="3"/>
      <c r="I8" s="2">
        <v>250</v>
      </c>
      <c r="J8" s="2">
        <v>350</v>
      </c>
      <c r="K8" s="2">
        <f t="shared" ref="K8:L24" si="0">I8/1000</f>
        <v>0.25</v>
      </c>
      <c r="L8" s="2">
        <f t="shared" si="0"/>
        <v>0.35</v>
      </c>
      <c r="M8" s="5">
        <v>2618</v>
      </c>
      <c r="N8" s="5"/>
      <c r="O8" s="5">
        <f>M8/1000</f>
        <v>2.6179999999999999</v>
      </c>
      <c r="P8" s="5"/>
      <c r="Q8" s="5">
        <f>2*O8*(K8+L8)</f>
        <v>3.1415999999999999</v>
      </c>
      <c r="R8" s="6"/>
    </row>
    <row r="9" spans="5:19" ht="18" x14ac:dyDescent="0.35">
      <c r="E9" s="10"/>
      <c r="F9" s="9"/>
      <c r="G9" s="3" t="s">
        <v>16</v>
      </c>
      <c r="H9" s="3"/>
      <c r="I9" s="2">
        <v>150</v>
      </c>
      <c r="J9" s="2">
        <v>150</v>
      </c>
      <c r="K9" s="2">
        <f t="shared" si="0"/>
        <v>0.15</v>
      </c>
      <c r="L9" s="2">
        <f t="shared" si="0"/>
        <v>0.15</v>
      </c>
      <c r="M9" s="5">
        <v>727</v>
      </c>
      <c r="N9" s="5"/>
      <c r="O9" s="5">
        <f t="shared" ref="O9:O24" si="1">M9/1000</f>
        <v>0.72699999999999998</v>
      </c>
      <c r="P9" s="5"/>
      <c r="Q9" s="5">
        <f t="shared" ref="Q9:Q24" si="2">2*O9*(K9+L9)</f>
        <v>0.43619999999999998</v>
      </c>
      <c r="R9" s="6"/>
    </row>
    <row r="10" spans="5:19" ht="18" x14ac:dyDescent="0.35">
      <c r="E10" s="10"/>
      <c r="F10" s="9"/>
      <c r="G10" s="3" t="s">
        <v>16</v>
      </c>
      <c r="H10" s="3"/>
      <c r="I10" s="2">
        <v>200</v>
      </c>
      <c r="J10" s="2">
        <v>350</v>
      </c>
      <c r="K10" s="2">
        <f t="shared" si="0"/>
        <v>0.2</v>
      </c>
      <c r="L10" s="2">
        <f t="shared" si="0"/>
        <v>0.35</v>
      </c>
      <c r="M10" s="5">
        <v>1810</v>
      </c>
      <c r="N10" s="5"/>
      <c r="O10" s="5">
        <f t="shared" si="1"/>
        <v>1.81</v>
      </c>
      <c r="P10" s="5"/>
      <c r="Q10" s="5">
        <f t="shared" si="2"/>
        <v>1.9910000000000003</v>
      </c>
      <c r="R10" s="6"/>
    </row>
    <row r="11" spans="5:19" ht="18" x14ac:dyDescent="0.35">
      <c r="E11" s="10"/>
      <c r="F11" s="9"/>
      <c r="G11" s="3" t="s">
        <v>16</v>
      </c>
      <c r="H11" s="3"/>
      <c r="I11" s="2">
        <v>300</v>
      </c>
      <c r="J11" s="2">
        <v>200</v>
      </c>
      <c r="K11" s="2">
        <f t="shared" si="0"/>
        <v>0.3</v>
      </c>
      <c r="L11" s="2">
        <f t="shared" si="0"/>
        <v>0.2</v>
      </c>
      <c r="M11" s="5">
        <v>4740</v>
      </c>
      <c r="N11" s="5"/>
      <c r="O11" s="5">
        <f t="shared" si="1"/>
        <v>4.74</v>
      </c>
      <c r="P11" s="5"/>
      <c r="Q11" s="5">
        <f t="shared" si="2"/>
        <v>4.74</v>
      </c>
      <c r="R11" s="6"/>
    </row>
    <row r="12" spans="5:19" ht="18" x14ac:dyDescent="0.35">
      <c r="E12" s="10"/>
      <c r="F12" s="9"/>
      <c r="G12" s="3" t="s">
        <v>16</v>
      </c>
      <c r="H12" s="3"/>
      <c r="I12" s="2">
        <v>350</v>
      </c>
      <c r="J12" s="2">
        <v>150</v>
      </c>
      <c r="K12" s="2">
        <f t="shared" si="0"/>
        <v>0.35</v>
      </c>
      <c r="L12" s="2">
        <f t="shared" si="0"/>
        <v>0.15</v>
      </c>
      <c r="M12" s="5">
        <v>709</v>
      </c>
      <c r="N12" s="5"/>
      <c r="O12" s="5">
        <f t="shared" si="1"/>
        <v>0.70899999999999996</v>
      </c>
      <c r="P12" s="5"/>
      <c r="Q12" s="5">
        <f t="shared" si="2"/>
        <v>0.70899999999999996</v>
      </c>
      <c r="R12" s="6"/>
    </row>
    <row r="13" spans="5:19" ht="18" x14ac:dyDescent="0.35">
      <c r="E13" s="10"/>
      <c r="F13" s="9"/>
      <c r="G13" s="3" t="s">
        <v>16</v>
      </c>
      <c r="H13" s="3"/>
      <c r="I13" s="2">
        <v>150</v>
      </c>
      <c r="J13" s="2">
        <v>150</v>
      </c>
      <c r="K13" s="2">
        <f t="shared" si="0"/>
        <v>0.15</v>
      </c>
      <c r="L13" s="2">
        <f t="shared" si="0"/>
        <v>0.15</v>
      </c>
      <c r="M13" s="5">
        <v>432</v>
      </c>
      <c r="N13" s="5"/>
      <c r="O13" s="5">
        <f t="shared" si="1"/>
        <v>0.432</v>
      </c>
      <c r="P13" s="5"/>
      <c r="Q13" s="5">
        <f t="shared" si="2"/>
        <v>0.25919999999999999</v>
      </c>
      <c r="R13" s="6"/>
    </row>
    <row r="14" spans="5:19" ht="18" x14ac:dyDescent="0.35">
      <c r="E14" s="10"/>
      <c r="F14" s="9"/>
      <c r="G14" s="3" t="s">
        <v>16</v>
      </c>
      <c r="H14" s="3"/>
      <c r="I14" s="2">
        <v>150</v>
      </c>
      <c r="J14" s="2">
        <v>100</v>
      </c>
      <c r="K14" s="2">
        <f t="shared" si="0"/>
        <v>0.15</v>
      </c>
      <c r="L14" s="2">
        <f t="shared" si="0"/>
        <v>0.1</v>
      </c>
      <c r="M14" s="5">
        <v>3866</v>
      </c>
      <c r="N14" s="5"/>
      <c r="O14" s="5">
        <f t="shared" si="1"/>
        <v>3.8660000000000001</v>
      </c>
      <c r="P14" s="5"/>
      <c r="Q14" s="5">
        <f t="shared" si="2"/>
        <v>1.9330000000000001</v>
      </c>
      <c r="R14" s="6"/>
    </row>
    <row r="15" spans="5:19" ht="18" x14ac:dyDescent="0.35">
      <c r="E15" s="10"/>
      <c r="F15" s="9"/>
      <c r="G15" s="3" t="s">
        <v>16</v>
      </c>
      <c r="H15" s="3"/>
      <c r="I15" s="2">
        <v>150</v>
      </c>
      <c r="J15" s="2">
        <v>100</v>
      </c>
      <c r="K15" s="2">
        <f t="shared" si="0"/>
        <v>0.15</v>
      </c>
      <c r="L15" s="2">
        <f t="shared" si="0"/>
        <v>0.1</v>
      </c>
      <c r="M15" s="5">
        <v>655</v>
      </c>
      <c r="N15" s="5"/>
      <c r="O15" s="5">
        <f t="shared" si="1"/>
        <v>0.65500000000000003</v>
      </c>
      <c r="P15" s="5"/>
      <c r="Q15" s="5">
        <f t="shared" si="2"/>
        <v>0.32750000000000001</v>
      </c>
      <c r="R15" s="6"/>
    </row>
    <row r="16" spans="5:19" ht="18" x14ac:dyDescent="0.35">
      <c r="E16" s="10"/>
      <c r="F16" s="9"/>
      <c r="G16" s="3" t="s">
        <v>17</v>
      </c>
      <c r="H16" s="3">
        <v>4</v>
      </c>
      <c r="I16" s="2">
        <v>350</v>
      </c>
      <c r="J16" s="2">
        <v>150</v>
      </c>
      <c r="K16" s="2">
        <f t="shared" si="0"/>
        <v>0.35</v>
      </c>
      <c r="L16" s="2">
        <f t="shared" si="0"/>
        <v>0.15</v>
      </c>
      <c r="M16" s="5">
        <v>159</v>
      </c>
      <c r="N16" s="5"/>
      <c r="O16" s="5">
        <f t="shared" si="1"/>
        <v>0.159</v>
      </c>
      <c r="P16" s="5"/>
      <c r="Q16" s="5">
        <f t="shared" si="2"/>
        <v>0.159</v>
      </c>
      <c r="R16" s="6"/>
    </row>
    <row r="17" spans="5:18" ht="18" x14ac:dyDescent="0.35">
      <c r="E17" s="10"/>
      <c r="F17" s="9"/>
      <c r="G17" s="3" t="s">
        <v>13</v>
      </c>
      <c r="H17" s="3"/>
      <c r="I17" s="2">
        <v>300</v>
      </c>
      <c r="J17" s="2">
        <v>150</v>
      </c>
      <c r="K17" s="2">
        <f t="shared" si="0"/>
        <v>0.3</v>
      </c>
      <c r="L17" s="2">
        <f t="shared" si="0"/>
        <v>0.15</v>
      </c>
      <c r="M17" s="5">
        <v>150</v>
      </c>
      <c r="N17" s="5"/>
      <c r="O17" s="5">
        <f t="shared" si="1"/>
        <v>0.15</v>
      </c>
      <c r="P17" s="5"/>
      <c r="Q17" s="5">
        <f t="shared" si="2"/>
        <v>0.13499999999999998</v>
      </c>
      <c r="R17" s="6"/>
    </row>
    <row r="18" spans="5:18" ht="18" x14ac:dyDescent="0.35">
      <c r="E18" s="10"/>
      <c r="F18" s="9"/>
      <c r="G18" s="3" t="s">
        <v>13</v>
      </c>
      <c r="H18" s="3"/>
      <c r="I18" s="2">
        <v>300</v>
      </c>
      <c r="J18" s="2">
        <v>100</v>
      </c>
      <c r="K18" s="2">
        <f t="shared" si="0"/>
        <v>0.3</v>
      </c>
      <c r="L18" s="2">
        <f t="shared" si="0"/>
        <v>0.1</v>
      </c>
      <c r="M18" s="5">
        <v>150</v>
      </c>
      <c r="N18" s="5"/>
      <c r="O18" s="5">
        <f t="shared" si="1"/>
        <v>0.15</v>
      </c>
      <c r="P18" s="5"/>
      <c r="Q18" s="5">
        <f t="shared" si="2"/>
        <v>0.12</v>
      </c>
      <c r="R18" s="6"/>
    </row>
    <row r="19" spans="5:18" ht="18" x14ac:dyDescent="0.35">
      <c r="E19" s="10"/>
      <c r="F19" s="9"/>
      <c r="G19" s="3" t="s">
        <v>13</v>
      </c>
      <c r="H19" s="3"/>
      <c r="I19" s="2">
        <v>450</v>
      </c>
      <c r="J19" s="2">
        <v>200</v>
      </c>
      <c r="K19" s="2">
        <f t="shared" si="0"/>
        <v>0.45</v>
      </c>
      <c r="L19" s="2">
        <f t="shared" si="0"/>
        <v>0.2</v>
      </c>
      <c r="M19" s="5">
        <v>150</v>
      </c>
      <c r="N19" s="5"/>
      <c r="O19" s="5">
        <f t="shared" si="1"/>
        <v>0.15</v>
      </c>
      <c r="P19" s="5"/>
      <c r="Q19" s="5">
        <f t="shared" si="2"/>
        <v>0.19500000000000001</v>
      </c>
      <c r="R19" s="6"/>
    </row>
    <row r="20" spans="5:18" ht="18" x14ac:dyDescent="0.35">
      <c r="E20" s="10"/>
      <c r="F20" s="9"/>
      <c r="G20" s="3" t="s">
        <v>13</v>
      </c>
      <c r="H20" s="3"/>
      <c r="I20" s="2">
        <v>300</v>
      </c>
      <c r="J20" s="2">
        <v>150</v>
      </c>
      <c r="K20" s="2">
        <f t="shared" si="0"/>
        <v>0.3</v>
      </c>
      <c r="L20" s="2">
        <f t="shared" si="0"/>
        <v>0.15</v>
      </c>
      <c r="M20" s="5">
        <v>150</v>
      </c>
      <c r="N20" s="5"/>
      <c r="O20" s="5">
        <f t="shared" si="1"/>
        <v>0.15</v>
      </c>
      <c r="P20" s="5"/>
      <c r="Q20" s="5">
        <f t="shared" si="2"/>
        <v>0.13499999999999998</v>
      </c>
      <c r="R20" s="6"/>
    </row>
    <row r="21" spans="5:18" ht="18" x14ac:dyDescent="0.35">
      <c r="E21" s="10"/>
      <c r="F21" s="9"/>
      <c r="G21" s="3" t="s">
        <v>13</v>
      </c>
      <c r="H21" s="3"/>
      <c r="I21" s="2">
        <v>500</v>
      </c>
      <c r="J21" s="2">
        <v>150</v>
      </c>
      <c r="K21" s="2">
        <f t="shared" si="0"/>
        <v>0.5</v>
      </c>
      <c r="L21" s="2">
        <f t="shared" si="0"/>
        <v>0.15</v>
      </c>
      <c r="M21" s="5">
        <v>150</v>
      </c>
      <c r="N21" s="5"/>
      <c r="O21" s="5">
        <f t="shared" si="1"/>
        <v>0.15</v>
      </c>
      <c r="P21" s="5"/>
      <c r="Q21" s="5">
        <f t="shared" si="2"/>
        <v>0.19500000000000001</v>
      </c>
      <c r="R21" s="6"/>
    </row>
    <row r="22" spans="5:18" ht="18" x14ac:dyDescent="0.35">
      <c r="E22" s="10"/>
      <c r="F22" s="9"/>
      <c r="G22" s="3" t="s">
        <v>19</v>
      </c>
      <c r="H22" s="3">
        <v>1</v>
      </c>
      <c r="I22" s="2">
        <v>250</v>
      </c>
      <c r="J22" s="2">
        <v>350</v>
      </c>
      <c r="K22" s="2">
        <f t="shared" si="0"/>
        <v>0.25</v>
      </c>
      <c r="L22" s="2">
        <f t="shared" si="0"/>
        <v>0.35</v>
      </c>
      <c r="M22" s="5">
        <v>700</v>
      </c>
      <c r="N22" s="5"/>
      <c r="O22" s="5">
        <f t="shared" ref="O22" si="3">M22/1000</f>
        <v>0.7</v>
      </c>
      <c r="P22" s="5"/>
      <c r="Q22" s="5">
        <f t="shared" ref="Q22" si="4">2*O22*(K22+L22)</f>
        <v>0.84</v>
      </c>
      <c r="R22" s="6"/>
    </row>
    <row r="23" spans="5:18" ht="18" x14ac:dyDescent="0.35">
      <c r="E23" s="10"/>
      <c r="F23" s="9"/>
      <c r="G23" s="3" t="s">
        <v>15</v>
      </c>
      <c r="H23" s="3"/>
      <c r="I23" s="2">
        <v>500</v>
      </c>
      <c r="J23" s="2">
        <v>150</v>
      </c>
      <c r="K23" s="2">
        <f t="shared" si="0"/>
        <v>0.5</v>
      </c>
      <c r="L23" s="2">
        <f t="shared" si="0"/>
        <v>0.15</v>
      </c>
      <c r="M23" s="5">
        <v>500</v>
      </c>
      <c r="N23" s="5"/>
      <c r="O23" s="5">
        <f t="shared" ref="O23" si="5">M23/1000</f>
        <v>0.5</v>
      </c>
      <c r="P23" s="5"/>
      <c r="Q23" s="5">
        <f t="shared" ref="Q23" si="6">2*O23*(K23+L23)</f>
        <v>0.65</v>
      </c>
      <c r="R23" s="6"/>
    </row>
    <row r="24" spans="5:18" ht="18" x14ac:dyDescent="0.35">
      <c r="E24" s="10"/>
      <c r="F24" s="9"/>
      <c r="G24" s="3" t="s">
        <v>15</v>
      </c>
      <c r="H24" s="3"/>
      <c r="I24" s="2">
        <v>300</v>
      </c>
      <c r="J24" s="2">
        <v>100</v>
      </c>
      <c r="K24" s="2">
        <f t="shared" si="0"/>
        <v>0.3</v>
      </c>
      <c r="L24" s="2">
        <f t="shared" si="0"/>
        <v>0.1</v>
      </c>
      <c r="M24" s="5">
        <v>300</v>
      </c>
      <c r="N24" s="5"/>
      <c r="O24" s="5">
        <f t="shared" si="1"/>
        <v>0.3</v>
      </c>
      <c r="P24" s="5"/>
      <c r="Q24" s="5">
        <f t="shared" si="2"/>
        <v>0.24</v>
      </c>
      <c r="R24" s="6"/>
    </row>
    <row r="25" spans="5:18" ht="24" thickBot="1" x14ac:dyDescent="0.5">
      <c r="E25" s="21" t="s">
        <v>20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24">
        <f>SUM(Q8:R24)/0.9</f>
        <v>18.007222222222225</v>
      </c>
      <c r="R25" s="25"/>
    </row>
    <row r="26" spans="5:18" x14ac:dyDescent="0.3">
      <c r="M26" s="7"/>
      <c r="N26" s="7"/>
      <c r="O26" s="7"/>
      <c r="P26" s="7"/>
      <c r="Q26" s="7"/>
      <c r="R26" s="7"/>
    </row>
  </sheetData>
  <mergeCells count="71">
    <mergeCell ref="Q11:R11"/>
    <mergeCell ref="Q12:R12"/>
    <mergeCell ref="Q13:R13"/>
    <mergeCell ref="Q14:R14"/>
    <mergeCell ref="Q15:R15"/>
    <mergeCell ref="M17:N17"/>
    <mergeCell ref="M18:N18"/>
    <mergeCell ref="M19:N19"/>
    <mergeCell ref="M20:N20"/>
    <mergeCell ref="O17:P17"/>
    <mergeCell ref="O18:P18"/>
    <mergeCell ref="O19:P19"/>
    <mergeCell ref="O20:P20"/>
    <mergeCell ref="Q17:R17"/>
    <mergeCell ref="Q18:R18"/>
    <mergeCell ref="Q19:R19"/>
    <mergeCell ref="Q20:R20"/>
    <mergeCell ref="M11:N11"/>
    <mergeCell ref="M13:N13"/>
    <mergeCell ref="M14:N14"/>
    <mergeCell ref="M12:N12"/>
    <mergeCell ref="M15:N15"/>
    <mergeCell ref="O11:P11"/>
    <mergeCell ref="O12:P12"/>
    <mergeCell ref="O13:P13"/>
    <mergeCell ref="O14:P14"/>
    <mergeCell ref="O15:P15"/>
    <mergeCell ref="M23:N23"/>
    <mergeCell ref="O23:P23"/>
    <mergeCell ref="Q23:R23"/>
    <mergeCell ref="M22:N22"/>
    <mergeCell ref="O22:P22"/>
    <mergeCell ref="Q22:R22"/>
    <mergeCell ref="E25:P25"/>
    <mergeCell ref="F8:F24"/>
    <mergeCell ref="E8:E24"/>
    <mergeCell ref="M21:N21"/>
    <mergeCell ref="O21:P21"/>
    <mergeCell ref="Q21:R21"/>
    <mergeCell ref="M10:N10"/>
    <mergeCell ref="O10:P10"/>
    <mergeCell ref="Q10:R10"/>
    <mergeCell ref="M16:N16"/>
    <mergeCell ref="O16:P16"/>
    <mergeCell ref="Q16:R16"/>
    <mergeCell ref="Q25:R25"/>
    <mergeCell ref="M26:N26"/>
    <mergeCell ref="O26:P26"/>
    <mergeCell ref="Q26:R26"/>
    <mergeCell ref="M24:N24"/>
    <mergeCell ref="O24:P24"/>
    <mergeCell ref="Q24:R24"/>
    <mergeCell ref="E2:R4"/>
    <mergeCell ref="E5:R5"/>
    <mergeCell ref="I6:J6"/>
    <mergeCell ref="K6:L6"/>
    <mergeCell ref="M6:N6"/>
    <mergeCell ref="O6:P6"/>
    <mergeCell ref="M9:N9"/>
    <mergeCell ref="O9:P9"/>
    <mergeCell ref="Q9:R9"/>
    <mergeCell ref="M7:N7"/>
    <mergeCell ref="O7:P7"/>
    <mergeCell ref="M8:N8"/>
    <mergeCell ref="O8:P8"/>
    <mergeCell ref="Q8:R8"/>
    <mergeCell ref="Q6:R7"/>
    <mergeCell ref="E6:E7"/>
    <mergeCell ref="F6:F7"/>
    <mergeCell ref="G6:G7"/>
    <mergeCell ref="H6:H7"/>
  </mergeCells>
  <phoneticPr fontId="3" type="noConversion"/>
  <conditionalFormatting sqref="E2:R5 E26:R26 E8:R8 I7:P7 E6:Q6 M17:M20 M21:N21 M11:M15 M16:N16 M9:N10 O9:R21 G9:L24 M24:R24 M22:M23 O22:O23 Q22:Q23 E25 Q25:R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3622047244094491" right="0.19685039370078741" top="0.23622047244094491" bottom="0.23622047244094491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Suhail</dc:creator>
  <cp:lastModifiedBy>Aamir Suhail</cp:lastModifiedBy>
  <cp:lastPrinted>2022-09-26T19:44:20Z</cp:lastPrinted>
  <dcterms:created xsi:type="dcterms:W3CDTF">2022-09-26T17:52:22Z</dcterms:created>
  <dcterms:modified xsi:type="dcterms:W3CDTF">2022-09-26T21:37:24Z</dcterms:modified>
</cp:coreProperties>
</file>