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mir Suhail\Desktop\SHAHEEM ANJUM\SHAHEEM ANJUM 1\ARCH SAUD RESIDENTIAL\"/>
    </mc:Choice>
  </mc:AlternateContent>
  <xr:revisionPtr revIDLastSave="0" documentId="13_ncr:1_{C7635213-6885-4118-8DF9-5D274279E558}" xr6:coauthVersionLast="47" xr6:coauthVersionMax="47" xr10:uidLastSave="{00000000-0000-0000-0000-000000000000}"/>
  <bookViews>
    <workbookView xWindow="3552" yWindow="3396" windowWidth="17280" windowHeight="8964" xr2:uid="{D32A7053-38C2-49EF-846F-B708606C48C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34" i="1" l="1"/>
  <c r="L34" i="1"/>
  <c r="K34" i="1"/>
  <c r="Q34" i="1" s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9" i="1"/>
  <c r="K10" i="1"/>
  <c r="K32" i="1"/>
  <c r="K33" i="1"/>
  <c r="K35" i="1"/>
  <c r="K8" i="1"/>
  <c r="L33" i="1"/>
  <c r="L35" i="1"/>
  <c r="O33" i="1"/>
  <c r="O35" i="1"/>
  <c r="O32" i="1"/>
  <c r="L32" i="1"/>
  <c r="O10" i="1"/>
  <c r="L10" i="1"/>
  <c r="O9" i="1"/>
  <c r="L9" i="1"/>
  <c r="O8" i="1"/>
  <c r="L8" i="1"/>
  <c r="Q31" i="1" l="1"/>
  <c r="Q30" i="1"/>
  <c r="Q28" i="1"/>
  <c r="Q29" i="1"/>
  <c r="Q26" i="1"/>
  <c r="Q27" i="1"/>
  <c r="Q23" i="1"/>
  <c r="Q25" i="1"/>
  <c r="Q24" i="1"/>
  <c r="Q16" i="1"/>
  <c r="Q15" i="1"/>
  <c r="Q14" i="1"/>
  <c r="Q22" i="1"/>
  <c r="Q13" i="1"/>
  <c r="Q21" i="1"/>
  <c r="Q12" i="1"/>
  <c r="Q20" i="1"/>
  <c r="Q11" i="1"/>
  <c r="Q19" i="1"/>
  <c r="Q18" i="1"/>
  <c r="Q17" i="1"/>
  <c r="Q33" i="1"/>
  <c r="Q32" i="1"/>
  <c r="Q10" i="1"/>
  <c r="Q9" i="1"/>
  <c r="Q35" i="1"/>
  <c r="Q8" i="1"/>
  <c r="Q36" i="1" l="1"/>
</calcChain>
</file>

<file path=xl/sharedStrings.xml><?xml version="1.0" encoding="utf-8"?>
<sst xmlns="http://schemas.openxmlformats.org/spreadsheetml/2006/main" count="74" uniqueCount="22">
  <si>
    <t>BILL OF QUANTITY</t>
  </si>
  <si>
    <t>UNIT REFF</t>
  </si>
  <si>
    <t>DESCRIPTION</t>
  </si>
  <si>
    <t>DUCT SIZE(mm)</t>
  </si>
  <si>
    <t>W</t>
  </si>
  <si>
    <t>H</t>
  </si>
  <si>
    <t>LENGTH(mm)</t>
  </si>
  <si>
    <t>L</t>
  </si>
  <si>
    <t>LENGTH(mts)</t>
  </si>
  <si>
    <t>AREA(sq mts)</t>
  </si>
  <si>
    <t>DUCT SIZE(mts)</t>
  </si>
  <si>
    <t xml:space="preserve">H </t>
  </si>
  <si>
    <t xml:space="preserve">SR.NO </t>
  </si>
  <si>
    <t>COLOUR</t>
  </si>
  <si>
    <t>CHWS</t>
  </si>
  <si>
    <t>FLATE-1</t>
  </si>
  <si>
    <t>CHWR</t>
  </si>
  <si>
    <t>DARK YELLOW</t>
  </si>
  <si>
    <t>YELLOW</t>
  </si>
  <si>
    <t>ELBOW</t>
  </si>
  <si>
    <t>T-JOINT</t>
  </si>
  <si>
    <t>hjgjhghj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</si>
</sst>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 applyFill="1" applyAlignment="1">
      <alignment horizontal="center" vertical="center"/>
    </xf>
    <xf numFmtId="0" fontId="0" fillId="0" borderId="1" xfId="0" applyBorder="1"/>
    <xf numFmtId="0" fontId="0" fillId="0" borderId="2" xfId="0" applyBorder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0" xfId="0" applyBorder="1"/>
    <xf numFmtId="0" fontId="2" fillId="3" borderId="9" xfId="0" applyFont="1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4" xfId="0" applyBorder="1"/>
    <xf numFmtId="0" fontId="2" fillId="0" borderId="9" xfId="0" applyFont="1" applyBorder="1" applyAlignment="1">
      <alignment horizontal="center"/>
    </xf>
    <xf numFmtId="0" fontId="0" fillId="0" borderId="9" xfId="0" applyBorder="1"/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2" fillId="3" borderId="15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18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2" xfId="0" applyBorder="1" applyAlignment="1">
      <alignment horizontal="center"/>
    </xf>
    <xf numFmtId="0" fontId="1" fillId="2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" fillId="3" borderId="4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0C8ED-0644-497F-9658-F4D31355068C}">
  <sheetPr>
    <pageSetUpPr fitToPage="1"/>
  </sheetPr>
  <dimension ref="E2:T37"/>
  <sheetViews>
    <sheetView tabSelected="1" topLeftCell="A4" zoomScale="70" zoomScaleNormal="70" workbookViewId="0">
      <selection activeCell="T11" sqref="T11"/>
    </sheetView>
  </sheetViews>
  <sheetFormatPr defaultRowHeight="14.4" x14ac:dyDescent="0.3"/>
  <cols>
    <col min="6" max="6" width="11.77734375" bestFit="1" customWidth="1"/>
    <col min="7" max="7" width="15.77734375" bestFit="1" customWidth="1"/>
    <col min="8" max="8" width="15.77734375" customWidth="1"/>
  </cols>
  <sheetData>
    <row r="2" spans="5:20" ht="14.4" customHeight="1" x14ac:dyDescent="0.3">
      <c r="E2" s="29" t="s">
        <v>0</v>
      </c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1"/>
    </row>
    <row r="3" spans="5:20" ht="14.4" customHeight="1" x14ac:dyDescent="0.3"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1"/>
    </row>
    <row r="4" spans="5:20" ht="14.4" customHeight="1" x14ac:dyDescent="0.3"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1"/>
    </row>
    <row r="5" spans="5:20" ht="15" thickBot="1" x14ac:dyDescent="0.35"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</row>
    <row r="6" spans="5:20" ht="18" x14ac:dyDescent="0.3">
      <c r="E6" s="22" t="s">
        <v>12</v>
      </c>
      <c r="F6" s="24" t="s">
        <v>1</v>
      </c>
      <c r="G6" s="24" t="s">
        <v>2</v>
      </c>
      <c r="H6" s="24" t="s">
        <v>13</v>
      </c>
      <c r="I6" s="31" t="s">
        <v>3</v>
      </c>
      <c r="J6" s="31"/>
      <c r="K6" s="31" t="s">
        <v>10</v>
      </c>
      <c r="L6" s="31"/>
      <c r="M6" s="31" t="s">
        <v>6</v>
      </c>
      <c r="N6" s="31"/>
      <c r="O6" s="31" t="s">
        <v>8</v>
      </c>
      <c r="P6" s="31"/>
      <c r="Q6" s="18" t="s">
        <v>9</v>
      </c>
      <c r="R6" s="19"/>
    </row>
    <row r="7" spans="5:20" ht="18.600000000000001" thickBot="1" x14ac:dyDescent="0.4">
      <c r="E7" s="23"/>
      <c r="F7" s="25"/>
      <c r="G7" s="25"/>
      <c r="H7" s="25"/>
      <c r="I7" s="7" t="s">
        <v>4</v>
      </c>
      <c r="J7" s="7" t="s">
        <v>5</v>
      </c>
      <c r="K7" s="7" t="s">
        <v>4</v>
      </c>
      <c r="L7" s="7" t="s">
        <v>11</v>
      </c>
      <c r="M7" s="32" t="s">
        <v>7</v>
      </c>
      <c r="N7" s="32"/>
      <c r="O7" s="32" t="s">
        <v>7</v>
      </c>
      <c r="P7" s="32"/>
      <c r="Q7" s="20"/>
      <c r="R7" s="21"/>
    </row>
    <row r="8" spans="5:20" ht="18" x14ac:dyDescent="0.35">
      <c r="E8" s="38">
        <v>1</v>
      </c>
      <c r="F8" s="34" t="s">
        <v>15</v>
      </c>
      <c r="G8" s="8" t="s">
        <v>14</v>
      </c>
      <c r="H8" s="8" t="s">
        <v>17</v>
      </c>
      <c r="I8" s="9">
        <v>32</v>
      </c>
      <c r="J8" s="9">
        <v>32</v>
      </c>
      <c r="K8" s="9">
        <f t="shared" ref="K8:L32" si="0">I8/1000</f>
        <v>3.2000000000000001E-2</v>
      </c>
      <c r="L8" s="9">
        <f t="shared" si="0"/>
        <v>3.2000000000000001E-2</v>
      </c>
      <c r="M8" s="16">
        <v>2340</v>
      </c>
      <c r="N8" s="16"/>
      <c r="O8" s="16">
        <f>M8/1000</f>
        <v>2.34</v>
      </c>
      <c r="P8" s="16"/>
      <c r="Q8" s="16">
        <f>2*O8*(K8+L8)</f>
        <v>0.29952000000000001</v>
      </c>
      <c r="R8" s="17"/>
    </row>
    <row r="9" spans="5:20" ht="18" x14ac:dyDescent="0.35">
      <c r="E9" s="39"/>
      <c r="F9" s="35"/>
      <c r="G9" s="4" t="s">
        <v>14</v>
      </c>
      <c r="H9" s="4" t="s">
        <v>17</v>
      </c>
      <c r="I9" s="2">
        <v>20</v>
      </c>
      <c r="J9" s="2">
        <v>20</v>
      </c>
      <c r="K9" s="2">
        <f t="shared" si="0"/>
        <v>0.02</v>
      </c>
      <c r="L9" s="2">
        <f t="shared" si="0"/>
        <v>0.02</v>
      </c>
      <c r="M9" s="14">
        <v>2084</v>
      </c>
      <c r="N9" s="14"/>
      <c r="O9" s="14">
        <f>M9/1000</f>
        <v>2.0840000000000001</v>
      </c>
      <c r="P9" s="14"/>
      <c r="Q9" s="14">
        <f>2*O9*(K9+L9)</f>
        <v>0.16672000000000001</v>
      </c>
      <c r="R9" s="15"/>
    </row>
    <row r="10" spans="5:20" ht="18" x14ac:dyDescent="0.35">
      <c r="E10" s="39"/>
      <c r="F10" s="35"/>
      <c r="G10" s="4" t="s">
        <v>14</v>
      </c>
      <c r="H10" s="4" t="s">
        <v>17</v>
      </c>
      <c r="I10" s="2">
        <v>20</v>
      </c>
      <c r="J10" s="2">
        <v>20</v>
      </c>
      <c r="K10" s="2">
        <f t="shared" si="0"/>
        <v>0.02</v>
      </c>
      <c r="L10" s="2">
        <f t="shared" si="0"/>
        <v>0.02</v>
      </c>
      <c r="M10" s="14">
        <v>2937</v>
      </c>
      <c r="N10" s="14"/>
      <c r="O10" s="14">
        <f>M10/1000</f>
        <v>2.9369999999999998</v>
      </c>
      <c r="P10" s="14"/>
      <c r="Q10" s="14">
        <f>2*O10*(K10+L10)</f>
        <v>0.23496</v>
      </c>
      <c r="R10" s="15"/>
    </row>
    <row r="11" spans="5:20" ht="18" x14ac:dyDescent="0.35">
      <c r="E11" s="39"/>
      <c r="F11" s="35"/>
      <c r="G11" s="4" t="s">
        <v>14</v>
      </c>
      <c r="H11" s="4" t="s">
        <v>17</v>
      </c>
      <c r="I11" s="2">
        <v>15</v>
      </c>
      <c r="J11" s="2">
        <v>15</v>
      </c>
      <c r="K11" s="2">
        <f t="shared" si="0"/>
        <v>1.4999999999999999E-2</v>
      </c>
      <c r="L11" s="2">
        <f t="shared" si="0"/>
        <v>1.4999999999999999E-2</v>
      </c>
      <c r="M11" s="12">
        <v>700</v>
      </c>
      <c r="N11" s="13"/>
      <c r="O11" s="14">
        <f t="shared" ref="O11:O31" si="1">M11/1000</f>
        <v>0.7</v>
      </c>
      <c r="P11" s="14"/>
      <c r="Q11" s="14">
        <f t="shared" ref="Q11:Q31" si="2">2*O11*(K11+L11)</f>
        <v>4.1999999999999996E-2</v>
      </c>
      <c r="R11" s="15"/>
      <c r="T11" t="s">
        <v>21</v>
      </c>
    </row>
    <row r="12" spans="5:20" ht="18" x14ac:dyDescent="0.35">
      <c r="E12" s="39"/>
      <c r="F12" s="35"/>
      <c r="G12" s="4" t="s">
        <v>14</v>
      </c>
      <c r="H12" s="4" t="s">
        <v>17</v>
      </c>
      <c r="I12" s="2">
        <v>15</v>
      </c>
      <c r="J12" s="2">
        <v>15</v>
      </c>
      <c r="K12" s="2">
        <f t="shared" si="0"/>
        <v>1.4999999999999999E-2</v>
      </c>
      <c r="L12" s="2">
        <f t="shared" si="0"/>
        <v>1.4999999999999999E-2</v>
      </c>
      <c r="M12" s="12">
        <v>723</v>
      </c>
      <c r="N12" s="13"/>
      <c r="O12" s="14">
        <f t="shared" si="1"/>
        <v>0.72299999999999998</v>
      </c>
      <c r="P12" s="14"/>
      <c r="Q12" s="14">
        <f t="shared" si="2"/>
        <v>4.3379999999999995E-2</v>
      </c>
      <c r="R12" s="15"/>
    </row>
    <row r="13" spans="5:20" ht="18" x14ac:dyDescent="0.35">
      <c r="E13" s="39"/>
      <c r="F13" s="35"/>
      <c r="G13" s="4" t="s">
        <v>14</v>
      </c>
      <c r="H13" s="4" t="s">
        <v>17</v>
      </c>
      <c r="I13" s="2">
        <v>15</v>
      </c>
      <c r="J13" s="2">
        <v>15</v>
      </c>
      <c r="K13" s="2">
        <f t="shared" si="0"/>
        <v>1.4999999999999999E-2</v>
      </c>
      <c r="L13" s="2">
        <f t="shared" si="0"/>
        <v>1.4999999999999999E-2</v>
      </c>
      <c r="M13" s="12">
        <v>4122</v>
      </c>
      <c r="N13" s="13"/>
      <c r="O13" s="14">
        <f t="shared" si="1"/>
        <v>4.1219999999999999</v>
      </c>
      <c r="P13" s="14"/>
      <c r="Q13" s="14">
        <f t="shared" si="2"/>
        <v>0.24731999999999998</v>
      </c>
      <c r="R13" s="15"/>
    </row>
    <row r="14" spans="5:20" ht="18" x14ac:dyDescent="0.35">
      <c r="E14" s="39"/>
      <c r="F14" s="35"/>
      <c r="G14" s="4" t="s">
        <v>14</v>
      </c>
      <c r="H14" s="4" t="s">
        <v>17</v>
      </c>
      <c r="I14" s="2">
        <v>15</v>
      </c>
      <c r="J14" s="2">
        <v>15</v>
      </c>
      <c r="K14" s="2">
        <f t="shared" si="0"/>
        <v>1.4999999999999999E-2</v>
      </c>
      <c r="L14" s="2">
        <f t="shared" si="0"/>
        <v>1.4999999999999999E-2</v>
      </c>
      <c r="M14" s="12">
        <v>643</v>
      </c>
      <c r="N14" s="13"/>
      <c r="O14" s="14">
        <f t="shared" si="1"/>
        <v>0.64300000000000002</v>
      </c>
      <c r="P14" s="14"/>
      <c r="Q14" s="14">
        <f t="shared" si="2"/>
        <v>3.8579999999999996E-2</v>
      </c>
      <c r="R14" s="15"/>
    </row>
    <row r="15" spans="5:20" ht="18" x14ac:dyDescent="0.35">
      <c r="E15" s="39"/>
      <c r="F15" s="35"/>
      <c r="G15" s="4" t="s">
        <v>14</v>
      </c>
      <c r="H15" s="4" t="s">
        <v>17</v>
      </c>
      <c r="I15" s="2">
        <v>15</v>
      </c>
      <c r="J15" s="2">
        <v>15</v>
      </c>
      <c r="K15" s="2">
        <f t="shared" si="0"/>
        <v>1.4999999999999999E-2</v>
      </c>
      <c r="L15" s="2">
        <f t="shared" si="0"/>
        <v>1.4999999999999999E-2</v>
      </c>
      <c r="M15" s="12">
        <v>3101</v>
      </c>
      <c r="N15" s="13"/>
      <c r="O15" s="14">
        <f t="shared" si="1"/>
        <v>3.101</v>
      </c>
      <c r="P15" s="14"/>
      <c r="Q15" s="14">
        <f t="shared" si="2"/>
        <v>0.18606</v>
      </c>
      <c r="R15" s="15"/>
    </row>
    <row r="16" spans="5:20" ht="18.600000000000001" thickBot="1" x14ac:dyDescent="0.4">
      <c r="E16" s="39"/>
      <c r="F16" s="35"/>
      <c r="G16" s="4" t="s">
        <v>14</v>
      </c>
      <c r="H16" s="4" t="s">
        <v>17</v>
      </c>
      <c r="I16" s="2">
        <v>15</v>
      </c>
      <c r="J16" s="2">
        <v>15</v>
      </c>
      <c r="K16" s="2">
        <f t="shared" si="0"/>
        <v>1.4999999999999999E-2</v>
      </c>
      <c r="L16" s="2">
        <f t="shared" si="0"/>
        <v>1.4999999999999999E-2</v>
      </c>
      <c r="M16" s="12">
        <v>4266</v>
      </c>
      <c r="N16" s="13"/>
      <c r="O16" s="14">
        <f t="shared" si="1"/>
        <v>4.266</v>
      </c>
      <c r="P16" s="14"/>
      <c r="Q16" s="14">
        <f t="shared" si="2"/>
        <v>0.25595999999999997</v>
      </c>
      <c r="R16" s="15"/>
    </row>
    <row r="17" spans="5:18" ht="18" x14ac:dyDescent="0.35">
      <c r="E17" s="39"/>
      <c r="F17" s="35"/>
      <c r="G17" s="4" t="s">
        <v>16</v>
      </c>
      <c r="H17" s="4" t="s">
        <v>18</v>
      </c>
      <c r="I17" s="9">
        <v>32</v>
      </c>
      <c r="J17" s="9">
        <v>32</v>
      </c>
      <c r="K17" s="2">
        <f t="shared" si="0"/>
        <v>3.2000000000000001E-2</v>
      </c>
      <c r="L17" s="2">
        <f t="shared" si="0"/>
        <v>3.2000000000000001E-2</v>
      </c>
      <c r="M17" s="16">
        <v>2540</v>
      </c>
      <c r="N17" s="16"/>
      <c r="O17" s="14">
        <f t="shared" si="1"/>
        <v>2.54</v>
      </c>
      <c r="P17" s="14"/>
      <c r="Q17" s="14">
        <f t="shared" si="2"/>
        <v>0.32512000000000002</v>
      </c>
      <c r="R17" s="15"/>
    </row>
    <row r="18" spans="5:18" ht="18" x14ac:dyDescent="0.35">
      <c r="E18" s="39"/>
      <c r="F18" s="35"/>
      <c r="G18" s="4" t="s">
        <v>16</v>
      </c>
      <c r="H18" s="4" t="s">
        <v>18</v>
      </c>
      <c r="I18" s="2">
        <v>20</v>
      </c>
      <c r="J18" s="2">
        <v>20</v>
      </c>
      <c r="K18" s="2">
        <f t="shared" si="0"/>
        <v>0.02</v>
      </c>
      <c r="L18" s="2">
        <f t="shared" si="0"/>
        <v>0.02</v>
      </c>
      <c r="M18" s="14">
        <v>2284</v>
      </c>
      <c r="N18" s="14"/>
      <c r="O18" s="14">
        <f t="shared" si="1"/>
        <v>2.2839999999999998</v>
      </c>
      <c r="P18" s="14"/>
      <c r="Q18" s="14">
        <f t="shared" si="2"/>
        <v>0.18271999999999999</v>
      </c>
      <c r="R18" s="15"/>
    </row>
    <row r="19" spans="5:18" ht="18" x14ac:dyDescent="0.35">
      <c r="E19" s="39"/>
      <c r="F19" s="35"/>
      <c r="G19" s="4" t="s">
        <v>16</v>
      </c>
      <c r="H19" s="4" t="s">
        <v>18</v>
      </c>
      <c r="I19" s="2">
        <v>20</v>
      </c>
      <c r="J19" s="2">
        <v>20</v>
      </c>
      <c r="K19" s="2">
        <f t="shared" si="0"/>
        <v>0.02</v>
      </c>
      <c r="L19" s="2">
        <f t="shared" si="0"/>
        <v>0.02</v>
      </c>
      <c r="M19" s="12">
        <v>2707</v>
      </c>
      <c r="N19" s="13"/>
      <c r="O19" s="14">
        <f t="shared" si="1"/>
        <v>2.7069999999999999</v>
      </c>
      <c r="P19" s="14"/>
      <c r="Q19" s="14">
        <f t="shared" si="2"/>
        <v>0.21656</v>
      </c>
      <c r="R19" s="15"/>
    </row>
    <row r="20" spans="5:18" ht="18" x14ac:dyDescent="0.35">
      <c r="E20" s="39"/>
      <c r="F20" s="35"/>
      <c r="G20" s="4" t="s">
        <v>16</v>
      </c>
      <c r="H20" s="4" t="s">
        <v>18</v>
      </c>
      <c r="I20" s="2">
        <v>15</v>
      </c>
      <c r="J20" s="2">
        <v>15</v>
      </c>
      <c r="K20" s="2">
        <f t="shared" si="0"/>
        <v>1.4999999999999999E-2</v>
      </c>
      <c r="L20" s="2">
        <f t="shared" si="0"/>
        <v>1.4999999999999999E-2</v>
      </c>
      <c r="M20" s="12">
        <v>600</v>
      </c>
      <c r="N20" s="13"/>
      <c r="O20" s="14">
        <f t="shared" si="1"/>
        <v>0.6</v>
      </c>
      <c r="P20" s="14"/>
      <c r="Q20" s="14">
        <f t="shared" si="2"/>
        <v>3.5999999999999997E-2</v>
      </c>
      <c r="R20" s="15"/>
    </row>
    <row r="21" spans="5:18" ht="18" x14ac:dyDescent="0.35">
      <c r="E21" s="39"/>
      <c r="F21" s="35"/>
      <c r="G21" s="4" t="s">
        <v>16</v>
      </c>
      <c r="H21" s="4" t="s">
        <v>18</v>
      </c>
      <c r="I21" s="2">
        <v>15</v>
      </c>
      <c r="J21" s="2">
        <v>15</v>
      </c>
      <c r="K21" s="2">
        <f t="shared" si="0"/>
        <v>1.4999999999999999E-2</v>
      </c>
      <c r="L21" s="2">
        <f t="shared" si="0"/>
        <v>1.4999999999999999E-2</v>
      </c>
      <c r="M21" s="12">
        <v>723</v>
      </c>
      <c r="N21" s="13"/>
      <c r="O21" s="14">
        <f t="shared" si="1"/>
        <v>0.72299999999999998</v>
      </c>
      <c r="P21" s="14"/>
      <c r="Q21" s="14">
        <f t="shared" si="2"/>
        <v>4.3379999999999995E-2</v>
      </c>
      <c r="R21" s="15"/>
    </row>
    <row r="22" spans="5:18" ht="18" x14ac:dyDescent="0.35">
      <c r="E22" s="39"/>
      <c r="F22" s="35"/>
      <c r="G22" s="4" t="s">
        <v>16</v>
      </c>
      <c r="H22" s="4" t="s">
        <v>18</v>
      </c>
      <c r="I22" s="2">
        <v>15</v>
      </c>
      <c r="J22" s="2">
        <v>15</v>
      </c>
      <c r="K22" s="2">
        <f t="shared" si="0"/>
        <v>1.4999999999999999E-2</v>
      </c>
      <c r="L22" s="2">
        <f t="shared" si="0"/>
        <v>1.4999999999999999E-2</v>
      </c>
      <c r="M22" s="12">
        <v>4022</v>
      </c>
      <c r="N22" s="13"/>
      <c r="O22" s="14">
        <f t="shared" si="1"/>
        <v>4.0220000000000002</v>
      </c>
      <c r="P22" s="14"/>
      <c r="Q22" s="14">
        <f t="shared" si="2"/>
        <v>0.24132000000000001</v>
      </c>
      <c r="R22" s="15"/>
    </row>
    <row r="23" spans="5:18" ht="18" x14ac:dyDescent="0.35">
      <c r="E23" s="39"/>
      <c r="F23" s="35"/>
      <c r="G23" s="4" t="s">
        <v>16</v>
      </c>
      <c r="H23" s="4" t="s">
        <v>18</v>
      </c>
      <c r="I23" s="2">
        <v>15</v>
      </c>
      <c r="J23" s="2">
        <v>15</v>
      </c>
      <c r="K23" s="2">
        <f t="shared" si="0"/>
        <v>1.4999999999999999E-2</v>
      </c>
      <c r="L23" s="2">
        <f t="shared" si="0"/>
        <v>1.4999999999999999E-2</v>
      </c>
      <c r="M23" s="12">
        <v>543</v>
      </c>
      <c r="N23" s="13"/>
      <c r="O23" s="14">
        <f t="shared" si="1"/>
        <v>0.54300000000000004</v>
      </c>
      <c r="P23" s="14"/>
      <c r="Q23" s="14">
        <f t="shared" si="2"/>
        <v>3.2579999999999998E-2</v>
      </c>
      <c r="R23" s="15"/>
    </row>
    <row r="24" spans="5:18" ht="18" x14ac:dyDescent="0.35">
      <c r="E24" s="39"/>
      <c r="F24" s="35"/>
      <c r="G24" s="4" t="s">
        <v>16</v>
      </c>
      <c r="H24" s="4" t="s">
        <v>18</v>
      </c>
      <c r="I24" s="2">
        <v>15</v>
      </c>
      <c r="J24" s="2">
        <v>15</v>
      </c>
      <c r="K24" s="2">
        <f t="shared" si="0"/>
        <v>1.4999999999999999E-2</v>
      </c>
      <c r="L24" s="2">
        <f t="shared" si="0"/>
        <v>1.4999999999999999E-2</v>
      </c>
      <c r="M24" s="12">
        <v>3101</v>
      </c>
      <c r="N24" s="13"/>
      <c r="O24" s="14">
        <f t="shared" si="1"/>
        <v>3.101</v>
      </c>
      <c r="P24" s="14"/>
      <c r="Q24" s="14">
        <f t="shared" si="2"/>
        <v>0.18606</v>
      </c>
      <c r="R24" s="15"/>
    </row>
    <row r="25" spans="5:18" ht="18" x14ac:dyDescent="0.35">
      <c r="E25" s="39"/>
      <c r="F25" s="35"/>
      <c r="G25" s="4" t="s">
        <v>16</v>
      </c>
      <c r="H25" s="4" t="s">
        <v>18</v>
      </c>
      <c r="I25" s="2">
        <v>15</v>
      </c>
      <c r="J25" s="2">
        <v>15</v>
      </c>
      <c r="K25" s="2">
        <f t="shared" si="0"/>
        <v>1.4999999999999999E-2</v>
      </c>
      <c r="L25" s="2">
        <f t="shared" si="0"/>
        <v>1.4999999999999999E-2</v>
      </c>
      <c r="M25" s="12">
        <v>4166</v>
      </c>
      <c r="N25" s="13"/>
      <c r="O25" s="14">
        <f t="shared" si="1"/>
        <v>4.1660000000000004</v>
      </c>
      <c r="P25" s="14"/>
      <c r="Q25" s="14">
        <f t="shared" si="2"/>
        <v>0.24996000000000002</v>
      </c>
      <c r="R25" s="15"/>
    </row>
    <row r="26" spans="5:18" ht="18" x14ac:dyDescent="0.35">
      <c r="E26" s="39"/>
      <c r="F26" s="35"/>
      <c r="G26" s="4" t="s">
        <v>19</v>
      </c>
      <c r="H26" s="4" t="s">
        <v>17</v>
      </c>
      <c r="I26" s="2">
        <v>30</v>
      </c>
      <c r="J26" s="2">
        <v>15</v>
      </c>
      <c r="K26" s="2">
        <f t="shared" si="0"/>
        <v>0.03</v>
      </c>
      <c r="L26" s="2">
        <f t="shared" si="0"/>
        <v>1.4999999999999999E-2</v>
      </c>
      <c r="M26" s="12">
        <v>30</v>
      </c>
      <c r="N26" s="13"/>
      <c r="O26" s="14">
        <f t="shared" si="1"/>
        <v>0.03</v>
      </c>
      <c r="P26" s="14"/>
      <c r="Q26" s="14">
        <f t="shared" si="2"/>
        <v>2.6999999999999997E-3</v>
      </c>
      <c r="R26" s="15"/>
    </row>
    <row r="27" spans="5:18" ht="18" x14ac:dyDescent="0.35">
      <c r="E27" s="39"/>
      <c r="F27" s="35"/>
      <c r="G27" s="4" t="s">
        <v>19</v>
      </c>
      <c r="H27" s="4" t="s">
        <v>17</v>
      </c>
      <c r="I27" s="2">
        <v>30</v>
      </c>
      <c r="J27" s="2">
        <v>15</v>
      </c>
      <c r="K27" s="2">
        <f t="shared" si="0"/>
        <v>0.03</v>
      </c>
      <c r="L27" s="2">
        <f t="shared" si="0"/>
        <v>1.4999999999999999E-2</v>
      </c>
      <c r="M27" s="12">
        <v>30</v>
      </c>
      <c r="N27" s="13"/>
      <c r="O27" s="14">
        <f t="shared" si="1"/>
        <v>0.03</v>
      </c>
      <c r="P27" s="14"/>
      <c r="Q27" s="14">
        <f t="shared" si="2"/>
        <v>2.6999999999999997E-3</v>
      </c>
      <c r="R27" s="15"/>
    </row>
    <row r="28" spans="5:18" ht="18" x14ac:dyDescent="0.35">
      <c r="E28" s="39"/>
      <c r="F28" s="35"/>
      <c r="G28" s="4" t="s">
        <v>19</v>
      </c>
      <c r="H28" s="4" t="s">
        <v>18</v>
      </c>
      <c r="I28" s="2">
        <v>30</v>
      </c>
      <c r="J28" s="2">
        <v>15</v>
      </c>
      <c r="K28" s="2">
        <f t="shared" si="0"/>
        <v>0.03</v>
      </c>
      <c r="L28" s="2">
        <f t="shared" si="0"/>
        <v>1.4999999999999999E-2</v>
      </c>
      <c r="M28" s="12">
        <v>30</v>
      </c>
      <c r="N28" s="13"/>
      <c r="O28" s="14">
        <f t="shared" si="1"/>
        <v>0.03</v>
      </c>
      <c r="P28" s="14"/>
      <c r="Q28" s="14">
        <f t="shared" si="2"/>
        <v>2.6999999999999997E-3</v>
      </c>
      <c r="R28" s="15"/>
    </row>
    <row r="29" spans="5:18" ht="18" x14ac:dyDescent="0.35">
      <c r="E29" s="39"/>
      <c r="F29" s="35"/>
      <c r="G29" s="4" t="s">
        <v>19</v>
      </c>
      <c r="H29" s="4" t="s">
        <v>18</v>
      </c>
      <c r="I29" s="2">
        <v>30</v>
      </c>
      <c r="J29" s="2">
        <v>15</v>
      </c>
      <c r="K29" s="2">
        <f t="shared" si="0"/>
        <v>0.03</v>
      </c>
      <c r="L29" s="2">
        <f t="shared" si="0"/>
        <v>1.4999999999999999E-2</v>
      </c>
      <c r="M29" s="12">
        <v>30</v>
      </c>
      <c r="N29" s="13"/>
      <c r="O29" s="14">
        <f t="shared" si="1"/>
        <v>0.03</v>
      </c>
      <c r="P29" s="14"/>
      <c r="Q29" s="14">
        <f t="shared" si="2"/>
        <v>2.6999999999999997E-3</v>
      </c>
      <c r="R29" s="15"/>
    </row>
    <row r="30" spans="5:18" ht="18" x14ac:dyDescent="0.35">
      <c r="E30" s="39"/>
      <c r="F30" s="35"/>
      <c r="G30" s="4" t="s">
        <v>20</v>
      </c>
      <c r="H30" s="4" t="s">
        <v>17</v>
      </c>
      <c r="I30" s="2">
        <v>96</v>
      </c>
      <c r="J30" s="2">
        <v>32</v>
      </c>
      <c r="K30" s="2">
        <f t="shared" si="0"/>
        <v>9.6000000000000002E-2</v>
      </c>
      <c r="L30" s="2">
        <f t="shared" si="0"/>
        <v>3.2000000000000001E-2</v>
      </c>
      <c r="M30" s="12">
        <v>64</v>
      </c>
      <c r="N30" s="13"/>
      <c r="O30" s="14">
        <f t="shared" si="1"/>
        <v>6.4000000000000001E-2</v>
      </c>
      <c r="P30" s="14"/>
      <c r="Q30" s="14">
        <f t="shared" si="2"/>
        <v>1.6383999999999999E-2</v>
      </c>
      <c r="R30" s="15"/>
    </row>
    <row r="31" spans="5:18" ht="18" x14ac:dyDescent="0.35">
      <c r="E31" s="39"/>
      <c r="F31" s="35"/>
      <c r="G31" s="4" t="s">
        <v>20</v>
      </c>
      <c r="H31" s="4" t="s">
        <v>17</v>
      </c>
      <c r="I31" s="2">
        <v>60</v>
      </c>
      <c r="J31" s="2">
        <v>20</v>
      </c>
      <c r="K31" s="2">
        <f t="shared" si="0"/>
        <v>0.06</v>
      </c>
      <c r="L31" s="2">
        <f t="shared" si="0"/>
        <v>0.02</v>
      </c>
      <c r="M31" s="12">
        <v>40</v>
      </c>
      <c r="N31" s="13"/>
      <c r="O31" s="14">
        <f t="shared" si="1"/>
        <v>0.04</v>
      </c>
      <c r="P31" s="14"/>
      <c r="Q31" s="14">
        <f t="shared" si="2"/>
        <v>6.4000000000000003E-3</v>
      </c>
      <c r="R31" s="15"/>
    </row>
    <row r="32" spans="5:18" ht="18" x14ac:dyDescent="0.35">
      <c r="E32" s="39"/>
      <c r="F32" s="35"/>
      <c r="G32" s="4" t="s">
        <v>20</v>
      </c>
      <c r="H32" s="4" t="s">
        <v>17</v>
      </c>
      <c r="I32" s="2">
        <v>60</v>
      </c>
      <c r="J32" s="2">
        <v>20</v>
      </c>
      <c r="K32" s="2">
        <f t="shared" si="0"/>
        <v>0.06</v>
      </c>
      <c r="L32" s="2">
        <f t="shared" si="0"/>
        <v>0.02</v>
      </c>
      <c r="M32" s="14">
        <v>40</v>
      </c>
      <c r="N32" s="14"/>
      <c r="O32" s="14">
        <f t="shared" ref="O32" si="3">M32/1000</f>
        <v>0.04</v>
      </c>
      <c r="P32" s="14"/>
      <c r="Q32" s="14">
        <f t="shared" ref="Q32:Q35" si="4">2*O32*(K32+L32)</f>
        <v>6.4000000000000003E-3</v>
      </c>
      <c r="R32" s="15"/>
    </row>
    <row r="33" spans="5:18" ht="18" x14ac:dyDescent="0.35">
      <c r="E33" s="39"/>
      <c r="F33" s="35"/>
      <c r="G33" s="4" t="s">
        <v>20</v>
      </c>
      <c r="H33" s="4" t="s">
        <v>18</v>
      </c>
      <c r="I33" s="2">
        <v>96</v>
      </c>
      <c r="J33" s="2">
        <v>32</v>
      </c>
      <c r="K33" s="2">
        <f t="shared" ref="K33:K35" si="5">I33/1000</f>
        <v>9.6000000000000002E-2</v>
      </c>
      <c r="L33" s="2">
        <f t="shared" ref="L33:L35" si="6">J33/1000</f>
        <v>3.2000000000000001E-2</v>
      </c>
      <c r="M33" s="14">
        <v>64</v>
      </c>
      <c r="N33" s="14"/>
      <c r="O33" s="14">
        <f t="shared" ref="O33:O35" si="7">M33/1000</f>
        <v>6.4000000000000001E-2</v>
      </c>
      <c r="P33" s="14"/>
      <c r="Q33" s="14">
        <f t="shared" si="4"/>
        <v>1.6383999999999999E-2</v>
      </c>
      <c r="R33" s="15"/>
    </row>
    <row r="34" spans="5:18" ht="18" x14ac:dyDescent="0.35">
      <c r="E34" s="40"/>
      <c r="F34" s="36"/>
      <c r="G34" s="10" t="s">
        <v>20</v>
      </c>
      <c r="H34" s="10" t="s">
        <v>18</v>
      </c>
      <c r="I34" s="11">
        <v>60</v>
      </c>
      <c r="J34" s="11">
        <v>20</v>
      </c>
      <c r="K34" s="2">
        <f t="shared" si="5"/>
        <v>0.06</v>
      </c>
      <c r="L34" s="2">
        <f t="shared" si="6"/>
        <v>0.02</v>
      </c>
      <c r="M34" s="12">
        <v>40</v>
      </c>
      <c r="N34" s="13"/>
      <c r="O34" s="14">
        <f t="shared" ref="O34" si="8">M34/1000</f>
        <v>0.04</v>
      </c>
      <c r="P34" s="14"/>
      <c r="Q34" s="14">
        <f t="shared" ref="Q34" si="9">2*O34*(K34+L34)</f>
        <v>6.4000000000000003E-3</v>
      </c>
      <c r="R34" s="15"/>
    </row>
    <row r="35" spans="5:18" ht="18.600000000000001" thickBot="1" x14ac:dyDescent="0.4">
      <c r="E35" s="41"/>
      <c r="F35" s="37"/>
      <c r="G35" s="5" t="s">
        <v>20</v>
      </c>
      <c r="H35" s="5" t="s">
        <v>18</v>
      </c>
      <c r="I35" s="3">
        <v>60</v>
      </c>
      <c r="J35" s="3">
        <v>20</v>
      </c>
      <c r="K35" s="3">
        <f t="shared" si="5"/>
        <v>0.06</v>
      </c>
      <c r="L35" s="3">
        <f t="shared" si="6"/>
        <v>0.02</v>
      </c>
      <c r="M35" s="26">
        <v>40</v>
      </c>
      <c r="N35" s="26"/>
      <c r="O35" s="26">
        <f t="shared" si="7"/>
        <v>0.04</v>
      </c>
      <c r="P35" s="26"/>
      <c r="Q35" s="27">
        <f t="shared" si="4"/>
        <v>6.4000000000000003E-3</v>
      </c>
      <c r="R35" s="28"/>
    </row>
    <row r="36" spans="5:18" ht="15" thickBot="1" x14ac:dyDescent="0.35">
      <c r="E36" s="6"/>
      <c r="F36" s="6"/>
      <c r="G36" s="6"/>
      <c r="H36" s="6"/>
      <c r="I36" s="6"/>
      <c r="J36" s="6"/>
      <c r="K36" s="6"/>
      <c r="L36" s="6"/>
      <c r="M36" s="30"/>
      <c r="N36" s="30"/>
      <c r="O36" s="30"/>
      <c r="P36" s="30"/>
      <c r="Q36" s="26">
        <f>SUM(Q8:R35)/0.9</f>
        <v>3.4415199999999997</v>
      </c>
      <c r="R36" s="26"/>
    </row>
    <row r="37" spans="5:18" x14ac:dyDescent="0.3">
      <c r="M37" s="33"/>
      <c r="N37" s="33"/>
      <c r="O37" s="33"/>
      <c r="P37" s="33"/>
      <c r="Q37" s="33"/>
      <c r="R37" s="33"/>
    </row>
  </sheetData>
  <mergeCells count="105">
    <mergeCell ref="M36:N36"/>
    <mergeCell ref="O36:P36"/>
    <mergeCell ref="Q36:R36"/>
    <mergeCell ref="M37:N37"/>
    <mergeCell ref="O37:P37"/>
    <mergeCell ref="Q37:R37"/>
    <mergeCell ref="O31:P31"/>
    <mergeCell ref="Q31:R31"/>
    <mergeCell ref="F8:F35"/>
    <mergeCell ref="M33:N33"/>
    <mergeCell ref="O33:P33"/>
    <mergeCell ref="Q33:R33"/>
    <mergeCell ref="M10:N10"/>
    <mergeCell ref="O10:P10"/>
    <mergeCell ref="Q10:R10"/>
    <mergeCell ref="M32:N32"/>
    <mergeCell ref="O32:P32"/>
    <mergeCell ref="Q32:R32"/>
    <mergeCell ref="M30:N30"/>
    <mergeCell ref="O30:P30"/>
    <mergeCell ref="Q30:R30"/>
    <mergeCell ref="M26:N26"/>
    <mergeCell ref="M27:N27"/>
    <mergeCell ref="M28:N28"/>
    <mergeCell ref="E2:R4"/>
    <mergeCell ref="E5:R5"/>
    <mergeCell ref="I6:J6"/>
    <mergeCell ref="K6:L6"/>
    <mergeCell ref="M6:N6"/>
    <mergeCell ref="O6:P6"/>
    <mergeCell ref="M9:N9"/>
    <mergeCell ref="O9:P9"/>
    <mergeCell ref="Q9:R9"/>
    <mergeCell ref="M7:N7"/>
    <mergeCell ref="O7:P7"/>
    <mergeCell ref="M8:N8"/>
    <mergeCell ref="O8:P8"/>
    <mergeCell ref="E8:E35"/>
    <mergeCell ref="M29:N29"/>
    <mergeCell ref="M31:N31"/>
    <mergeCell ref="M11:N11"/>
    <mergeCell ref="M12:N12"/>
    <mergeCell ref="M13:N13"/>
    <mergeCell ref="M14:N14"/>
    <mergeCell ref="Q26:R26"/>
    <mergeCell ref="Q27:R27"/>
    <mergeCell ref="Q28:R28"/>
    <mergeCell ref="Q29:R29"/>
    <mergeCell ref="Q8:R8"/>
    <mergeCell ref="Q6:R7"/>
    <mergeCell ref="E6:E7"/>
    <mergeCell ref="F6:F7"/>
    <mergeCell ref="G6:G7"/>
    <mergeCell ref="H6:H7"/>
    <mergeCell ref="M35:N35"/>
    <mergeCell ref="O35:P35"/>
    <mergeCell ref="Q35:R35"/>
    <mergeCell ref="O11:P11"/>
    <mergeCell ref="O12:P12"/>
    <mergeCell ref="O13:P13"/>
    <mergeCell ref="O14:P14"/>
    <mergeCell ref="O28:P28"/>
    <mergeCell ref="O26:P26"/>
    <mergeCell ref="O27:P27"/>
    <mergeCell ref="O29:P29"/>
    <mergeCell ref="O15:P15"/>
    <mergeCell ref="O16:P16"/>
    <mergeCell ref="O17:P17"/>
    <mergeCell ref="Q11:R11"/>
    <mergeCell ref="Q12:R12"/>
    <mergeCell ref="Q13:R13"/>
    <mergeCell ref="Q14:R14"/>
    <mergeCell ref="Q22:R22"/>
    <mergeCell ref="Q23:R23"/>
    <mergeCell ref="Q24:R24"/>
    <mergeCell ref="Q25:R25"/>
    <mergeCell ref="O18:P18"/>
    <mergeCell ref="O19:P19"/>
    <mergeCell ref="O20:P20"/>
    <mergeCell ref="O21:P21"/>
    <mergeCell ref="O22:P22"/>
    <mergeCell ref="M34:N34"/>
    <mergeCell ref="O34:P34"/>
    <mergeCell ref="Q34:R34"/>
    <mergeCell ref="M15:N15"/>
    <mergeCell ref="M16:N16"/>
    <mergeCell ref="M17:N17"/>
    <mergeCell ref="M18:N18"/>
    <mergeCell ref="M19:N19"/>
    <mergeCell ref="M20:N20"/>
    <mergeCell ref="M21:N21"/>
    <mergeCell ref="M22:N22"/>
    <mergeCell ref="M23:N23"/>
    <mergeCell ref="M24:N24"/>
    <mergeCell ref="M25:N25"/>
    <mergeCell ref="O23:P23"/>
    <mergeCell ref="O24:P24"/>
    <mergeCell ref="O25:P25"/>
    <mergeCell ref="Q15:R15"/>
    <mergeCell ref="Q16:R16"/>
    <mergeCell ref="Q17:R17"/>
    <mergeCell ref="Q18:R18"/>
    <mergeCell ref="Q19:R19"/>
    <mergeCell ref="Q20:R20"/>
    <mergeCell ref="Q21:R21"/>
  </mergeCells>
  <phoneticPr fontId="3" type="noConversion"/>
  <conditionalFormatting sqref="E36:R37 I7:P7 E2:R5 G9:R10 E8:R8 E6:Q6 G32:R33 O11:R31 G11:M16 G19:M31 G17:N18 G35:R35 G34:M34 O34:R34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rintOptions horizontalCentered="1" verticalCentered="1"/>
  <pageMargins left="0.23622047244094491" right="0.19685039370078741" top="0.23622047244094491" bottom="0.23622047244094491" header="0.31496062992125984" footer="0.31496062992125984"/>
  <pageSetup paperSize="9" scale="6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Aamir Suhail</dc:creator>
  <cp:lastModifiedBy>Aamir Suhail</cp:lastModifiedBy>
  <cp:lastPrinted>2022-09-26T19:44:20Z</cp:lastPrinted>
  <dcterms:created xsi:type="dcterms:W3CDTF">2022-09-26T17:52:22Z</dcterms:created>
  <dcterms:modified xsi:type="dcterms:W3CDTF">2022-09-29T14:02:31Z</dcterms:modified>
</cp:coreProperties>
</file>