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DC5433A2-89B3-4488-AA72-598DD921487F}" xr6:coauthVersionLast="47" xr6:coauthVersionMax="47" xr10:uidLastSave="{00000000-0000-0000-0000-000000000000}"/>
  <bookViews>
    <workbookView xWindow="-108" yWindow="-108" windowWidth="23256" windowHeight="12456" firstSheet="1" activeTab="5" xr2:uid="{00000000-000D-0000-FFFF-FFFF00000000}"/>
  </bookViews>
  <sheets>
    <sheet name="matches win by team" sheetId="4" r:id="rId1"/>
    <sheet name="Toss based decison " sheetId="5" r:id="rId2"/>
    <sheet name="TOP 10 VENUES" sheetId="6" r:id="rId3"/>
    <sheet name="TOP  10 MoM Award Winners" sheetId="7" r:id="rId4"/>
    <sheet name="KPI" sheetId="14" r:id="rId5"/>
    <sheet name="IPL Dashboard" sheetId="15" r:id="rId6"/>
    <sheet name="IPL Matches 2008-2020" sheetId="1" r:id="rId7"/>
    <sheet name="Title winners" sheetId="9" r:id="rId8"/>
    <sheet name="winners list" sheetId="2" r:id="rId9"/>
  </sheets>
  <definedNames>
    <definedName name="_xlchart.v1.0" hidden="1">'Title winners'!$D$4:$E$10</definedName>
    <definedName name="_xlchart.v1.1" hidden="1">'Title winners'!$F$4:$F$10</definedName>
    <definedName name="_xlchart.v1.2" hidden="1">'Title winners'!$D$4:$E$10</definedName>
    <definedName name="_xlchart.v1.3" hidden="1">'Title winners'!$F$4:$F$10</definedName>
    <definedName name="_xlchart.v1.4" hidden="1">'Title winners'!$D$4:$E$10</definedName>
    <definedName name="_xlchart.v1.5" hidden="1">'Title winners'!$F$4:$F$10</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 i="14" l="1"/>
  <c r="H4" i="14" s="1"/>
  <c r="F8" i="9"/>
  <c r="F7" i="9"/>
  <c r="F9" i="9"/>
  <c r="F4" i="9"/>
  <c r="F10" i="9"/>
  <c r="F5" i="9"/>
  <c r="F6" i="9"/>
  <c r="I4" i="14" l="1"/>
  <c r="G4" i="14"/>
  <c r="F4" i="14"/>
  <c r="E4" i="14"/>
  <c r="D5" i="9"/>
  <c r="D6" i="9"/>
  <c r="D7" i="9"/>
  <c r="D8" i="9"/>
  <c r="D9" i="9"/>
  <c r="D10" i="9"/>
  <c r="D4" i="9"/>
  <c r="D4" i="7"/>
  <c r="D12" i="7"/>
  <c r="D13" i="7"/>
  <c r="D5" i="7"/>
  <c r="D6" i="7"/>
  <c r="D7" i="7"/>
  <c r="D8" i="7"/>
  <c r="D9" i="7"/>
  <c r="D10" i="7"/>
  <c r="D11" i="7"/>
  <c r="C2" i="1"/>
  <c r="C817"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E7" i="7"/>
  <c r="E10" i="7"/>
  <c r="E8" i="7"/>
  <c r="E9" i="7"/>
  <c r="E4" i="7"/>
  <c r="E12" i="7"/>
  <c r="E5" i="7"/>
  <c r="E11" i="7"/>
  <c r="E13" i="7"/>
  <c r="E6" i="7"/>
</calcChain>
</file>

<file path=xl/sharedStrings.xml><?xml version="1.0" encoding="utf-8"?>
<sst xmlns="http://schemas.openxmlformats.org/spreadsheetml/2006/main" count="11752" uniqueCount="460">
  <si>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</si>
  <si>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</si>
  <si>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</si>
  <si>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</si>
  <si>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</si>
  <si>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</si>
  <si>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</si>
  <si>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</si>
  <si>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</si>
  <si>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</si>
  <si>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</si>
  <si>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</si>
  <si>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</si>
  <si>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</si>
  <si>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</si>
  <si>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</si>
  <si>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</si>
  <si>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</si>
  <si>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</si>
  <si>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</si>
  <si>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</si>
  <si>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</si>
  <si>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</si>
  <si>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</si>
  <si>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</si>
  <si>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</si>
  <si>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</si>
  <si>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</si>
  <si>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</si>
  <si>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</si>
  <si>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</si>
  <si>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</si>
  <si>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</si>
  <si>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</si>
  <si>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</si>
  <si>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</si>
  <si>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</si>
  <si>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</si>
  <si>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</si>
  <si>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</si>
  <si>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</si>
  <si>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</si>
  <si>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</si>
  <si>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</si>
  <si>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</si>
  <si>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</si>
  <si>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</si>
  <si>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</si>
  <si>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</si>
  <si>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</si>
  <si>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</si>
  <si>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</si>
  <si>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</si>
  <si>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</si>
  <si>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</si>
  <si>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</si>
  <si>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</si>
  <si>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</si>
  <si>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</si>
  <si>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</si>
  <si>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</si>
  <si>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</si>
  <si>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</si>
  <si>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</si>
  <si>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</si>
  <si>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</si>
  <si>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</si>
  <si>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</si>
  <si>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</si>
  <si>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</si>
  <si>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</si>
  <si>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</si>
  <si>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</si>
  <si>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</si>
  <si>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</si>
  <si>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</si>
  <si>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</si>
  <si>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</si>
  <si>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</si>
  <si>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</si>
  <si>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</si>
  <si>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</si>
  <si>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</si>
  <si>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</si>
  <si>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</si>
  <si>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</si>
  <si>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</si>
  <si>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</si>
  <si>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</si>
  <si>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</si>
  <si>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</si>
  <si>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</si>
  <si>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</si>
  <si>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</si>
  <si>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</si>
  <si>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</si>
  <si>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</si>
  <si>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</si>
  <si>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</si>
  <si>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</si>
  <si>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</si>
  <si>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</si>
  <si>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</si>
  <si>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</si>
  <si>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</si>
  <si>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</si>
  <si>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</si>
  <si>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</si>
  <si>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</si>
  <si>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</si>
  <si>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</si>
  <si>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</si>
  <si>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</si>
  <si>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</si>
  <si>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</si>
  <si>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</si>
  <si>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</si>
  <si>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</si>
  <si>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</si>
  <si>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</si>
  <si>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</si>
  <si>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</si>
  <si>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</si>
  <si>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</si>
  <si>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</si>
  <si>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</si>
  <si>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</si>
  <si>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</si>
  <si>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</si>
  <si>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</si>
  <si>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</si>
  <si>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</si>
  <si>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</si>
  <si>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</si>
  <si>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</si>
  <si>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</si>
  <si>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</si>
  <si>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</si>
  <si>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</si>
  <si>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</si>
  <si>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</si>
  <si>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</si>
  <si>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</si>
  <si>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</si>
  <si>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</si>
  <si>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</si>
  <si>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</si>
  <si>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</si>
  <si>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</si>
  <si>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</si>
  <si>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</si>
  <si>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</si>
  <si>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</si>
  <si>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</si>
  <si>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</si>
  <si>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</si>
  <si>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</si>
  <si>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</si>
  <si>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</si>
  <si>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</si>
  <si>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</si>
  <si>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</si>
  <si>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</si>
  <si>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</si>
  <si>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</si>
  <si>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</si>
  <si>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</si>
  <si>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</si>
  <si>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</si>
  <si>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</si>
  <si>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</si>
  <si>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</si>
  <si>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</si>
  <si>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</si>
  <si>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</si>
  <si>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</si>
  <si>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</si>
  <si>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</si>
  <si>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</si>
  <si>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</si>
  <si>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</si>
  <si>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</si>
  <si>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</si>
  <si>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</si>
  <si>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</si>
  <si>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</si>
  <si>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</si>
  <si>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</si>
  <si>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</si>
  <si>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</si>
  <si>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</si>
  <si>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</si>
  <si>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</si>
  <si>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</si>
  <si>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</si>
  <si>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</si>
  <si>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</si>
  <si>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</si>
  <si>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</si>
  <si>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</si>
  <si>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</si>
  <si>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</si>
  <si>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</si>
  <si>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</si>
  <si>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</si>
  <si>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</si>
  <si>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</si>
  <si>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</si>
  <si>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</si>
  <si>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</si>
  <si>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</si>
  <si>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</si>
  <si>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</si>
  <si>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</si>
  <si>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</si>
  <si>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</si>
  <si>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</si>
  <si>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</si>
  <si>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</si>
  <si>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</si>
  <si>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</si>
  <si>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</si>
  <si>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</si>
  <si>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</si>
  <si>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</si>
  <si>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</si>
  <si>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</si>
  <si>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</si>
  <si>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</si>
  <si>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</si>
  <si>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</si>
  <si>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</si>
  <si>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</si>
  <si>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</si>
  <si>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</si>
  <si>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</si>
  <si>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</si>
  <si>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</si>
  <si>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</si>
  <si>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</si>
  <si>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</si>
  <si>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</si>
  <si>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</si>
  <si>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</si>
  <si>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</si>
  <si>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</si>
  <si>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</si>
  <si>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</si>
  <si>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</si>
  <si>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</si>
  <si>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</si>
  <si>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</si>
  <si>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</si>
  <si>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</si>
  <si>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</si>
  <si>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</si>
  <si>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</si>
  <si>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</si>
  <si>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</si>
  <si>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</si>
  <si>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</si>
  <si>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</si>
  <si>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</si>
  <si>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</si>
  <si>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</si>
  <si>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</si>
  <si>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</si>
  <si>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</si>
  <si>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</si>
  <si>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</si>
  <si>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</si>
  <si>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</si>
  <si>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</si>
  <si>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</si>
  <si>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</si>
  <si>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</si>
  <si>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</si>
  <si>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</si>
  <si>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</si>
  <si>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</si>
  <si>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</si>
  <si>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</si>
  <si>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</si>
  <si>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</si>
  <si>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</si>
  <si>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</si>
  <si>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</si>
  <si>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</si>
  <si>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</si>
  <si>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</si>
  <si>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</si>
  <si>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</si>
  <si>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</si>
  <si>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</si>
  <si>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</si>
  <si>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</si>
  <si>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</si>
  <si>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</si>
  <si>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</si>
  <si>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</si>
  <si>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</si>
  <si>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</si>
  <si>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</si>
  <si>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</si>
  <si>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</si>
  <si>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</si>
  <si>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</si>
  <si>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</si>
  <si>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</si>
  <si>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</si>
  <si>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</si>
  <si>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</si>
  <si>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</si>
  <si>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</si>
  <si>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</si>
  <si>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</si>
  <si>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</si>
  <si>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</si>
  <si>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</si>
  <si>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</si>
  <si>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</si>
  <si>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</si>
  <si>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</si>
  <si>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</si>
  <si>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</si>
  <si>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</si>
  <si>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</si>
  <si>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</si>
  <si>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</si>
  <si>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</si>
  <si>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</si>
  <si>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</si>
  <si>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</si>
  <si>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</si>
  <si>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</si>
  <si>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</si>
  <si>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</si>
  <si>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</si>
  <si>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</si>
  <si>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</si>
  <si>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</si>
  <si>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</si>
  <si>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</si>
  <si>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</si>
  <si>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</si>
  <si>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</si>
  <si>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</si>
  <si>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</si>
  <si>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</si>
  <si>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</si>
  <si>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</si>
  <si>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</si>
  <si>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</si>
  <si>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</si>
  <si>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</si>
  <si>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</si>
  <si>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</si>
  <si>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</si>
  <si>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</si>
  <si>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</si>
  <si>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</si>
  <si>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</si>
  <si>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</si>
  <si>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</si>
  <si>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</si>
  <si>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</si>
  <si>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</si>
  <si>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</si>
  <si>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</si>
  <si>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</si>
  <si>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</si>
  <si>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</si>
  <si>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</si>
  <si>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</si>
  <si>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</si>
  <si>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</si>
  <si>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</si>
  <si>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</si>
  <si>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</si>
  <si>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</si>
  <si>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</si>
  <si>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</si>
  <si>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</si>
  <si>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</si>
  <si>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</si>
  <si>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</si>
  <si>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</si>
  <si>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</si>
  <si>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</si>
  <si>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</si>
  <si>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</si>
  <si>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</si>
  <si>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</si>
  <si>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</si>
  <si>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</si>
  <si>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</si>
  <si>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</si>
  <si>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</si>
  <si>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</si>
  <si>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</si>
  <si>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IPL-2011</t>
  </si>
  <si>
    <t>IPL-2012</t>
  </si>
  <si>
    <t>IPL-2013</t>
  </si>
  <si>
    <t>IPL-2014</t>
  </si>
  <si>
    <t>IPL-2016</t>
  </si>
  <si>
    <t>IPL-2017</t>
  </si>
  <si>
    <t>IPL-2018</t>
  </si>
  <si>
    <t>IPL-2019</t>
  </si>
  <si>
    <t>IPL-2020</t>
  </si>
  <si>
    <t>IPL-2009</t>
  </si>
  <si>
    <t>IPL-2010</t>
  </si>
  <si>
    <t>IPL-2015</t>
  </si>
  <si>
    <t>YEAR</t>
  </si>
  <si>
    <t>WINNER</t>
  </si>
  <si>
    <t>CAPTAIN</t>
  </si>
  <si>
    <t>MAN OF THE MATCH</t>
  </si>
  <si>
    <t>PLAYER OF THE SERIES</t>
  </si>
  <si>
    <t>Gujrat Titans</t>
  </si>
  <si>
    <t>Hardik Pandya</t>
  </si>
  <si>
    <t>Jos Buttler</t>
  </si>
  <si>
    <t>Faf du Plessis</t>
  </si>
  <si>
    <t>Harshal Patel</t>
  </si>
  <si>
    <t>Rohit Sharma</t>
  </si>
  <si>
    <t>Trent Boult</t>
  </si>
  <si>
    <t>Jofra Archer</t>
  </si>
  <si>
    <t>Jasprit Bumrah</t>
  </si>
  <si>
    <t>Andre Russell</t>
  </si>
  <si>
    <t>Shane Watson</t>
  </si>
  <si>
    <t>Sunil Narine</t>
  </si>
  <si>
    <t>Krunal Pandya</t>
  </si>
  <si>
    <t>Ben Stokes</t>
  </si>
  <si>
    <t>David Warner</t>
  </si>
  <si>
    <t>Ben Cutting</t>
  </si>
  <si>
    <t>Virat Kohli</t>
  </si>
  <si>
    <t>Gautam Gambhir</t>
  </si>
  <si>
    <t>Manish Pandey</t>
  </si>
  <si>
    <t>Glenn Maxwell</t>
  </si>
  <si>
    <t>Kieron Pollard</t>
  </si>
  <si>
    <t>Manvinder Bisla</t>
  </si>
  <si>
    <t>Murali Vijay</t>
  </si>
  <si>
    <t>Chris Gayle</t>
  </si>
  <si>
    <t>Suresh Raina</t>
  </si>
  <si>
    <t>Sachin Tendulkar</t>
  </si>
  <si>
    <t>Adam Gilchrist</t>
  </si>
  <si>
    <t>Anil Kumble</t>
  </si>
  <si>
    <t>Shane Warne</t>
  </si>
  <si>
    <t>Yusuf Pathan</t>
  </si>
  <si>
    <t>RUNNER UP</t>
  </si>
  <si>
    <t>Row Labels</t>
  </si>
  <si>
    <t>Grand Total</t>
  </si>
  <si>
    <t>Count of toss_winner</t>
  </si>
  <si>
    <t>Column Labels</t>
  </si>
  <si>
    <t>NO RESULT</t>
  </si>
  <si>
    <t>Count of winner</t>
  </si>
  <si>
    <t>Count of player_of_match</t>
  </si>
  <si>
    <t>player of match</t>
  </si>
  <si>
    <t>MoM won</t>
  </si>
  <si>
    <t>Count of WINNER</t>
  </si>
  <si>
    <t>IPL-2022</t>
  </si>
  <si>
    <t>IPL-2021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</si>
</sst>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Arial"/>
      <family val="2"/>
    </font>
    <font>
      <sz val="8"/>
      <color rgb="FF323842"/>
      <name val="Arial"/>
      <family val="2"/>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FF"/>
        <bgColor indexed="64"/>
      </patternFill>
    </fill>
    <fill>
      <patternFill patternType="solid">
        <fgColor rgb="FF045DE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13" fillId="33" borderId="10" xfId="0" applyFont="1" applyFill="1" applyBorder="1"/>
    <xf numFmtId="0" fontId="18" fillId="35" borderId="0" xfId="0" applyFont="1" applyFill="1" applyAlignment="1">
      <alignment horizontal="left" vertical="center" wrapText="1" indent="1"/>
    </xf>
    <xf numFmtId="0" fontId="19" fillId="34" borderId="0" xfId="0" applyFont="1" applyFill="1" applyAlignment="1">
      <alignment horizontal="left" vertical="center" wrapText="1" indent="1"/>
    </xf>
    <xf numFmtId="0" fontId="0" fillId="0" borderId="0" xfId="0" pivotButton="1"/>
    <xf numFmtId="0" fontId="0" fillId="0" borderId="0" xfId="0" applyAlignment="1">
      <alignment horizontal="left"/>
    </xf>
    <xf numFmtId="10" fontId="0" fillId="0" borderId="0" xfId="0" applyNumberFormat="1"/>
    <xf numFmtId="0" fontId="18" fillId="35" borderId="11" xfId="0" applyFont="1" applyFill="1" applyBorder="1" applyAlignment="1">
      <alignment horizontal="left" vertical="center" wrapText="1" indent="1"/>
    </xf>
    <xf numFmtId="0" fontId="18" fillId="35" borderId="12" xfId="0" applyFont="1" applyFill="1" applyBorder="1" applyAlignment="1">
      <alignment horizontal="left" vertical="center" wrapText="1"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FFFFFF"/>
        <name val="Arial"/>
        <family val="2"/>
        <scheme val="none"/>
      </font>
      <fill>
        <patternFill patternType="solid">
          <fgColor indexed="64"/>
          <bgColor rgb="FF045DE9"/>
        </patternFill>
      </fill>
      <alignment horizontal="left" vertical="center" textRotation="0" wrapText="1" indent="1" justifyLastLine="0" shrinkToFit="0" readingOrder="0"/>
    </dxf>
    <dxf>
      <numFmt numFmtId="19" formatCode="dd/mm/yyyy"/>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323842"/>
        <name val="Arial"/>
        <family val="2"/>
        <scheme val="none"/>
      </font>
      <fill>
        <patternFill patternType="solid">
          <fgColor indexed="64"/>
          <bgColor rgb="FFFFFFFF"/>
        </patternFill>
      </fill>
      <alignment horizontal="left" vertical="center" textRotation="0" wrapText="1" indent="1" justifyLastLine="0" shrinkToFit="0" readingOrder="0"/>
    </dxf>
    <dxf>
      <font>
        <b val="0"/>
        <i val="0"/>
        <strike val="0"/>
        <condense val="0"/>
        <extend val="0"/>
        <outline val="0"/>
        <shadow val="0"/>
        <u val="none"/>
        <vertAlign val="baseline"/>
        <sz val="8"/>
        <color rgb="FFFFFFFF"/>
        <name val="Arial"/>
        <family val="2"/>
        <scheme val="none"/>
      </font>
      <fill>
        <patternFill patternType="solid">
          <fgColor indexed="64"/>
          <bgColor rgb="FF045DE9"/>
        </patternFill>
      </fill>
      <alignment horizontal="left" vertical="center" textRotation="0" wrapText="1"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teams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80241327300153E-2"/>
          <c:y val="6.8068518518518514E-2"/>
          <c:w val="0.90380605832076422"/>
          <c:h val="0.631379938271604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33BB-4BBD-B932-BCE8BC58295F}"/>
            </c:ext>
          </c:extLst>
        </c:ser>
        <c:ser>
          <c:idx val="1"/>
          <c:order val="1"/>
          <c:tx>
            <c:strRef>
              <c:f>'matches win by team'!$C$3:$C$4</c:f>
              <c:strCache>
                <c:ptCount val="1"/>
                <c:pt idx="0">
                  <c:v>field</c:v>
                </c:pt>
              </c:strCache>
            </c:strRef>
          </c:tx>
          <c:spPr>
            <a:solidFill>
              <a:schemeClr val="accent2"/>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33BB-4BBD-B932-BCE8BC58295F}"/>
            </c:ext>
          </c:extLst>
        </c:ser>
        <c:dLbls>
          <c:dLblPos val="ctr"/>
          <c:showLegendKey val="0"/>
          <c:showVal val="1"/>
          <c:showCatName val="0"/>
          <c:showSerName val="0"/>
          <c:showPercent val="0"/>
          <c:showBubbleSize val="0"/>
        </c:dLbls>
        <c:gapWidth val="98"/>
        <c:overlap val="100"/>
        <c:axId val="1882817328"/>
        <c:axId val="1882819824"/>
      </c:barChart>
      <c:catAx>
        <c:axId val="188281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19824"/>
        <c:crosses val="autoZero"/>
        <c:auto val="1"/>
        <c:lblAlgn val="ctr"/>
        <c:lblOffset val="100"/>
        <c:noMultiLvlLbl val="0"/>
      </c:catAx>
      <c:valAx>
        <c:axId val="1882819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17328"/>
        <c:crosses val="autoZero"/>
        <c:crossBetween val="between"/>
      </c:valAx>
      <c:spPr>
        <a:noFill/>
        <a:ln w="25400">
          <a:noFill/>
        </a:ln>
        <a:effectLst/>
      </c:spPr>
    </c:plotArea>
    <c:legend>
      <c:legendPos val="r"/>
      <c:layout>
        <c:manualLayout>
          <c:xMode val="edge"/>
          <c:yMode val="edge"/>
          <c:x val="0.42418325758060732"/>
          <c:y val="9.9175062794570029E-2"/>
          <c:w val="0.15124583004360229"/>
          <c:h val="0.12096858860384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decison !Toss based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p>
          <a:p>
            <a:pPr>
              <a:defRPr/>
            </a:pPr>
            <a:r>
              <a:rPr lang="en-US" sz="1200" baseline="0"/>
              <a:t>%</a:t>
            </a:r>
            <a:endParaRPr lang="en-US" sz="1200"/>
          </a:p>
        </c:rich>
      </c:tx>
      <c:layout>
        <c:manualLayout>
          <c:xMode val="edge"/>
          <c:yMode val="edge"/>
          <c:x val="0.28458333333333335"/>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449256342957128"/>
          <c:y val="0.21021398366870808"/>
          <c:w val="0.43746544181977248"/>
          <c:h val="0.72034157188684744"/>
        </c:manualLayout>
      </c:layout>
      <c:doughnutChart>
        <c:varyColors val="1"/>
        <c:ser>
          <c:idx val="0"/>
          <c:order val="0"/>
          <c:tx>
            <c:strRef>
              <c:f>'Toss based decison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A2-440D-8DDB-8FE0A02C6C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A2-440D-8DDB-8FE0A02C6C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decison '!$A$4:$A$6</c:f>
              <c:strCache>
                <c:ptCount val="2"/>
                <c:pt idx="0">
                  <c:v>bat</c:v>
                </c:pt>
                <c:pt idx="1">
                  <c:v>field</c:v>
                </c:pt>
              </c:strCache>
            </c:strRef>
          </c:cat>
          <c:val>
            <c:numRef>
              <c:f>'Toss based decison '!$B$4:$B$6</c:f>
              <c:numCache>
                <c:formatCode>0.00%</c:formatCode>
                <c:ptCount val="2"/>
                <c:pt idx="0">
                  <c:v>0.44827586206896552</c:v>
                </c:pt>
                <c:pt idx="1">
                  <c:v>0.55172413793103448</c:v>
                </c:pt>
              </c:numCache>
            </c:numRef>
          </c:val>
          <c:extLst>
            <c:ext xmlns:c16="http://schemas.microsoft.com/office/drawing/2014/chart" uri="{C3380CC4-5D6E-409C-BE32-E72D297353CC}">
              <c16:uniqueId val="{00000000-0E19-403E-B0E8-5C8591EB334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396762904636921"/>
          <c:y val="0.51053186060075828"/>
          <c:w val="0.1693657042869641"/>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a:t>
            </a:r>
            <a:r>
              <a:rPr lang="en-IN" sz="1200" baseline="0"/>
              <a:t> 10 venues with most matches and winning based on bat first and field first</a:t>
            </a:r>
            <a:endParaRPr lang="en-IN" sz="1200"/>
          </a:p>
        </c:rich>
      </c:tx>
      <c:layout>
        <c:manualLayout>
          <c:xMode val="edge"/>
          <c:yMode val="edge"/>
          <c:x val="0.14224683544303798"/>
          <c:y val="9.94035785288270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57209098862642"/>
          <c:y val="0.18265968798292737"/>
          <c:w val="0.3703578302712161"/>
          <c:h val="0.721842114945912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6B5E-4C2E-82AA-639A60CEEC1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4-6B5E-4C2E-82AA-639A60CEEC1C}"/>
            </c:ext>
          </c:extLst>
        </c:ser>
        <c:dLbls>
          <c:dLblPos val="ctr"/>
          <c:showLegendKey val="0"/>
          <c:showVal val="1"/>
          <c:showCatName val="0"/>
          <c:showSerName val="0"/>
          <c:showPercent val="0"/>
          <c:showBubbleSize val="0"/>
        </c:dLbls>
        <c:gapWidth val="88"/>
        <c:overlap val="100"/>
        <c:axId val="2098258992"/>
        <c:axId val="2098259408"/>
      </c:barChart>
      <c:catAx>
        <c:axId val="20982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259408"/>
        <c:crosses val="autoZero"/>
        <c:auto val="1"/>
        <c:lblAlgn val="ctr"/>
        <c:lblOffset val="100"/>
        <c:noMultiLvlLbl val="0"/>
      </c:catAx>
      <c:valAx>
        <c:axId val="209825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258992"/>
        <c:crosses val="autoZero"/>
        <c:crossBetween val="between"/>
      </c:valAx>
      <c:spPr>
        <a:noFill/>
        <a:ln>
          <a:noFill/>
        </a:ln>
        <a:effectLst/>
      </c:spPr>
    </c:plotArea>
    <c:legend>
      <c:legendPos val="r"/>
      <c:layout>
        <c:manualLayout>
          <c:xMode val="edge"/>
          <c:yMode val="edge"/>
          <c:x val="0.36396765673278175"/>
          <c:y val="0.11764807647631617"/>
          <c:w val="0.2610323709536308"/>
          <c:h val="7.30149385532415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018195759237943E-2"/>
          <c:y val="0.17171296296296296"/>
          <c:w val="0.88723274057035006"/>
          <c:h val="0.57185950714494027"/>
        </c:manualLayout>
      </c:layout>
      <c:barChart>
        <c:barDir val="col"/>
        <c:grouping val="clustered"/>
        <c:varyColors val="0"/>
        <c:ser>
          <c:idx val="0"/>
          <c:order val="0"/>
          <c:tx>
            <c:strRef>
              <c:f>'TOP  10 MoM Award Winners'!$E$3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 Winners'!$D$4:$D$13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'TOP  10 MoM Award Winners'!$E$4:$E$13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7AE-4D7B-B631-693C9828557D}"/>
            </c:ext>
          </c:extLst>
        </c:ser>
        <c:dLbls>
          <c:dLblPos val="inEnd"/>
          <c:showLegendKey val="0"/>
          <c:showVal val="1"/>
          <c:showCatName val="0"/>
          <c:showSerName val="0"/>
          <c:showPercent val="0"/>
          <c:showBubbleSize val="0"/>
        </c:dLbls>
        <c:gapWidth val="135"/>
        <c:overlap val="-27"/>
        <c:axId val="1897133440"/>
        <c:axId val="1897133024"/>
      </c:barChart>
      <c:catAx>
        <c:axId val="18971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7133024"/>
        <c:crosses val="autoZero"/>
        <c:auto val="1"/>
        <c:lblAlgn val="ctr"/>
        <c:lblOffset val="100"/>
        <c:noMultiLvlLbl val="0"/>
      </c:catAx>
      <c:valAx>
        <c:axId val="1897133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3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teams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
        <c:spPr>
          <a:solidFill>
            <a:schemeClr val="accent1"/>
          </a:solidFill>
          <a:ln>
            <a:no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solidFill>
            <a:schemeClr val="accent1"/>
          </a:solidFill>
          <a:ln>
            <a:no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80241327300153E-2"/>
          <c:y val="6.8068518518518514E-2"/>
          <c:w val="0.90380605832076422"/>
          <c:h val="0.631379938271604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1F02-494E-8906-706289C205E5}"/>
            </c:ext>
          </c:extLst>
        </c:ser>
        <c:ser>
          <c:idx val="1"/>
          <c:order val="1"/>
          <c:tx>
            <c:strRef>
              <c:f>'matches win by team'!$C$3:$C$4</c:f>
              <c:strCache>
                <c:ptCount val="1"/>
                <c:pt idx="0">
                  <c:v>field</c:v>
                </c:pt>
              </c:strCache>
            </c:strRef>
          </c:tx>
          <c:spPr>
            <a:solidFill>
              <a:schemeClr val="accent2"/>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1F02-494E-8906-706289C205E5}"/>
            </c:ext>
          </c:extLst>
        </c:ser>
        <c:dLbls>
          <c:dLblPos val="ctr"/>
          <c:showLegendKey val="0"/>
          <c:showVal val="1"/>
          <c:showCatName val="0"/>
          <c:showSerName val="0"/>
          <c:showPercent val="0"/>
          <c:showBubbleSize val="0"/>
        </c:dLbls>
        <c:gapWidth val="98"/>
        <c:overlap val="100"/>
        <c:axId val="1882817328"/>
        <c:axId val="1882819824"/>
      </c:barChart>
      <c:catAx>
        <c:axId val="188281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2819824"/>
        <c:crosses val="autoZero"/>
        <c:auto val="1"/>
        <c:lblAlgn val="ctr"/>
        <c:lblOffset val="100"/>
        <c:noMultiLvlLbl val="0"/>
      </c:catAx>
      <c:valAx>
        <c:axId val="1882819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17328"/>
        <c:crosses val="autoZero"/>
        <c:crossBetween val="between"/>
      </c:valAx>
      <c:spPr>
        <a:noFill/>
        <a:ln w="25400">
          <a:noFill/>
        </a:ln>
        <a:effectLst/>
      </c:spPr>
    </c:plotArea>
    <c:legend>
      <c:legendPos val="r"/>
      <c:layout>
        <c:manualLayout>
          <c:xMode val="edge"/>
          <c:yMode val="edge"/>
          <c:x val="0.42418325758060732"/>
          <c:y val="9.9175062794570029E-2"/>
          <c:w val="0.15124583004360229"/>
          <c:h val="0.12096858860384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decison !Toss based </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p>
          <a:p>
            <a:pPr>
              <a:defRPr/>
            </a:pPr>
            <a:r>
              <a:rPr lang="en-US" sz="1200" baseline="0"/>
              <a:t>%</a:t>
            </a:r>
            <a:endParaRPr lang="en-US" sz="1200"/>
          </a:p>
        </c:rich>
      </c:tx>
      <c:layout>
        <c:manualLayout>
          <c:xMode val="edge"/>
          <c:yMode val="edge"/>
          <c:x val="0.28458333333333335"/>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449256342957128"/>
          <c:y val="0.21021398366870808"/>
          <c:w val="0.43746544181977248"/>
          <c:h val="0.72034157188684744"/>
        </c:manualLayout>
      </c:layout>
      <c:doughnutChart>
        <c:varyColors val="1"/>
        <c:ser>
          <c:idx val="0"/>
          <c:order val="0"/>
          <c:tx>
            <c:strRef>
              <c:f>'Toss based decison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DD6-4524-A7E1-D6E8B6E4CB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D6-4524-A7E1-D6E8B6E4CB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decison '!$A$4:$A$6</c:f>
              <c:strCache>
                <c:ptCount val="2"/>
                <c:pt idx="0">
                  <c:v>bat</c:v>
                </c:pt>
                <c:pt idx="1">
                  <c:v>field</c:v>
                </c:pt>
              </c:strCache>
            </c:strRef>
          </c:cat>
          <c:val>
            <c:numRef>
              <c:f>'Toss based decison '!$B$4:$B$6</c:f>
              <c:numCache>
                <c:formatCode>0.00%</c:formatCode>
                <c:ptCount val="2"/>
                <c:pt idx="0">
                  <c:v>0.44827586206896552</c:v>
                </c:pt>
                <c:pt idx="1">
                  <c:v>0.55172413793103448</c:v>
                </c:pt>
              </c:numCache>
            </c:numRef>
          </c:val>
          <c:extLst>
            <c:ext xmlns:c16="http://schemas.microsoft.com/office/drawing/2014/chart" uri="{C3380CC4-5D6E-409C-BE32-E72D297353CC}">
              <c16:uniqueId val="{00000004-2DD6-4524-A7E1-D6E8B6E4CBE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1396762904636921"/>
          <c:y val="0.51053186060075828"/>
          <c:w val="0.1693657042869641"/>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a:t>
            </a:r>
            <a:r>
              <a:rPr lang="en-IN" sz="1200" baseline="0"/>
              <a:t> 10 venues with most matches and winning based on bat first and field first</a:t>
            </a:r>
            <a:endParaRPr lang="en-IN" sz="1200"/>
          </a:p>
        </c:rich>
      </c:tx>
      <c:layout>
        <c:manualLayout>
          <c:xMode val="edge"/>
          <c:yMode val="edge"/>
          <c:x val="0.14224683544303798"/>
          <c:y val="9.94035785288270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57209098862642"/>
          <c:y val="0.18265968798292737"/>
          <c:w val="0.3703578302712161"/>
          <c:h val="0.721842114945912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A836-46AC-B9F0-5ADAD284CE2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A836-46AC-B9F0-5ADAD284CE27}"/>
            </c:ext>
          </c:extLst>
        </c:ser>
        <c:dLbls>
          <c:dLblPos val="ctr"/>
          <c:showLegendKey val="0"/>
          <c:showVal val="1"/>
          <c:showCatName val="0"/>
          <c:showSerName val="0"/>
          <c:showPercent val="0"/>
          <c:showBubbleSize val="0"/>
        </c:dLbls>
        <c:gapWidth val="150"/>
        <c:overlap val="100"/>
        <c:axId val="2098258992"/>
        <c:axId val="2098259408"/>
      </c:barChart>
      <c:catAx>
        <c:axId val="20982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98259408"/>
        <c:crosses val="autoZero"/>
        <c:auto val="1"/>
        <c:lblAlgn val="ctr"/>
        <c:lblOffset val="100"/>
        <c:noMultiLvlLbl val="0"/>
      </c:catAx>
      <c:valAx>
        <c:axId val="209825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258992"/>
        <c:crosses val="autoZero"/>
        <c:crossBetween val="between"/>
      </c:valAx>
      <c:spPr>
        <a:noFill/>
        <a:ln>
          <a:noFill/>
        </a:ln>
        <a:effectLst/>
      </c:spPr>
    </c:plotArea>
    <c:legend>
      <c:legendPos val="r"/>
      <c:layout>
        <c:manualLayout>
          <c:xMode val="edge"/>
          <c:yMode val="edge"/>
          <c:x val="0.36396765673278175"/>
          <c:y val="0.11764807647631617"/>
          <c:w val="0.2610323709536308"/>
          <c:h val="7.30149385532415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018195759237943E-2"/>
          <c:y val="0.17171296296296296"/>
          <c:w val="0.88723274057035006"/>
          <c:h val="0.57185950714494027"/>
        </c:manualLayout>
      </c:layout>
      <c:barChart>
        <c:barDir val="col"/>
        <c:grouping val="clustered"/>
        <c:varyColors val="0"/>
        <c:ser>
          <c:idx val="0"/>
          <c:order val="0"/>
          <c:tx>
            <c:strRef>
              <c:f>'TOP  10 MoM Award Winners'!$E$3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Award Winners'!$D$4:$D$13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'TOP  10 MoM Award Winners'!$E$4:$E$13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3EA-4972-9DBA-DDCD76AF27F4}"/>
            </c:ext>
          </c:extLst>
        </c:ser>
        <c:dLbls>
          <c:dLblPos val="inEnd"/>
          <c:showLegendKey val="0"/>
          <c:showVal val="1"/>
          <c:showCatName val="0"/>
          <c:showSerName val="0"/>
          <c:showPercent val="0"/>
          <c:showBubbleSize val="0"/>
        </c:dLbls>
        <c:gapWidth val="79"/>
        <c:overlap val="-27"/>
        <c:axId val="1897133440"/>
        <c:axId val="1897133024"/>
      </c:barChart>
      <c:catAx>
        <c:axId val="18971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7133024"/>
        <c:crosses val="autoZero"/>
        <c:auto val="1"/>
        <c:lblAlgn val="ctr"/>
        <c:lblOffset val="100"/>
        <c:noMultiLvlLbl val="0"/>
      </c:catAx>
      <c:valAx>
        <c:axId val="1897133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3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E938AAB-F37F-4DB0-82F6-418584263107}">
          <cx:dataPt idx="2">
            <cx:spPr>
              <a:solidFill>
                <a:srgbClr val="7030A0"/>
              </a:solidFill>
            </cx:spPr>
          </cx:dataPt>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b="1"/>
          </a:pPr>
          <a:endParaRPr lang="en-US" sz="7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E938AAB-F37F-4DB0-82F6-418584263107}">
          <cx:dataPt idx="2">
            <cx:spPr>
              <a:solidFill>
                <a:srgbClr val="7030A0"/>
              </a:solidFill>
            </cx:spPr>
          </cx:dataPt>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175260</xdr:colOff>
      <xdr:row>5</xdr:row>
      <xdr:rowOff>121920</xdr:rowOff>
    </xdr:from>
    <xdr:to>
      <xdr:col>19</xdr:col>
      <xdr:colOff>206460</xdr:colOff>
      <xdr:row>23</xdr:row>
      <xdr:rowOff>70080</xdr:rowOff>
    </xdr:to>
    <xdr:graphicFrame macro="">
      <xdr:nvGraphicFramePr>
        <xdr:cNvPr id="2" name="Chart 1">
          <a:extLst>
            <a:ext uri="{FF2B5EF4-FFF2-40B4-BE49-F238E27FC236}">
              <a16:creationId xmlns:a16="http://schemas.microsoft.com/office/drawing/2014/main" id="{0C7EAE6D-CD47-A7F3-5F03-A0F98E661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144780</xdr:colOff>
      <xdr:row>3</xdr:row>
      <xdr:rowOff>83820</xdr:rowOff>
    </xdr:from>
    <xdr:to>
      <xdr:col>13</xdr:col>
      <xdr:colOff>449580</xdr:colOff>
      <xdr:row>18</xdr:row>
      <xdr:rowOff>83820</xdr:rowOff>
    </xdr:to>
    <xdr:graphicFrame macro="">
      <xdr:nvGraphicFramePr>
        <xdr:cNvPr id="2" name="Chart 1">
          <a:extLst>
            <a:ext uri="{FF2B5EF4-FFF2-40B4-BE49-F238E27FC236}">
              <a16:creationId xmlns:a16="http://schemas.microsoft.com/office/drawing/2014/main" id="{E3D5FD07-4A45-D3FA-4B60-595460143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289560</xdr:colOff>
      <xdr:row>3</xdr:row>
      <xdr:rowOff>99060</xdr:rowOff>
    </xdr:from>
    <xdr:to>
      <xdr:col>13</xdr:col>
      <xdr:colOff>228600</xdr:colOff>
      <xdr:row>25</xdr:row>
      <xdr:rowOff>121920</xdr:rowOff>
    </xdr:to>
    <xdr:graphicFrame macro="">
      <xdr:nvGraphicFramePr>
        <xdr:cNvPr id="2" name="Chart 1">
          <a:extLst>
            <a:ext uri="{FF2B5EF4-FFF2-40B4-BE49-F238E27FC236}">
              <a16:creationId xmlns:a16="http://schemas.microsoft.com/office/drawing/2014/main" id="{83873202-987B-D33B-1A8A-492BAA9EF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365760</xdr:colOff>
      <xdr:row>5</xdr:row>
      <xdr:rowOff>45720</xdr:rowOff>
    </xdr:from>
    <xdr:to>
      <xdr:col>17</xdr:col>
      <xdr:colOff>365760</xdr:colOff>
      <xdr:row>18</xdr:row>
      <xdr:rowOff>135255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B3F38801-6E30-2884-D62D-5C837CC1B47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094720" y="960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403860</xdr:colOff>
      <xdr:row>4</xdr:row>
      <xdr:rowOff>129540</xdr:rowOff>
    </xdr:from>
    <xdr:to>
      <xdr:col>19</xdr:col>
      <xdr:colOff>403860</xdr:colOff>
      <xdr:row>18</xdr:row>
      <xdr:rowOff>36195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7B53117-6531-7258-A02D-8FAAC154F19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742420" y="861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449580</xdr:colOff>
      <xdr:row>4</xdr:row>
      <xdr:rowOff>144780</xdr:rowOff>
    </xdr:from>
    <xdr:to>
      <xdr:col>15</xdr:col>
      <xdr:colOff>388620</xdr:colOff>
      <xdr:row>19</xdr:row>
      <xdr:rowOff>144780</xdr:rowOff>
    </xdr:to>
    <xdr:graphicFrame macro="">
      <xdr:nvGraphicFramePr>
        <xdr:cNvPr id="3" name="Chart 2">
          <a:extLst>
            <a:ext uri="{FF2B5EF4-FFF2-40B4-BE49-F238E27FC236}">
              <a16:creationId xmlns:a16="http://schemas.microsoft.com/office/drawing/2014/main" id="{293F68AD-B718-D24C-235A-E67514513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426720</xdr:colOff>
      <xdr:row>5</xdr:row>
      <xdr:rowOff>91440</xdr:rowOff>
    </xdr:from>
    <xdr:to>
      <xdr:col>17</xdr:col>
      <xdr:colOff>426720</xdr:colOff>
      <xdr:row>18</xdr:row>
      <xdr:rowOff>180975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1BD353E5-5900-3D78-D854-0C71175CDAB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212580" y="1211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99595</xdr:colOff>
      <xdr:row>11</xdr:row>
      <xdr:rowOff>18141</xdr:rowOff>
    </xdr:from>
    <xdr:to>
      <xdr:col>8</xdr:col>
      <xdr:colOff>376118</xdr:colOff>
      <xdr:row>14</xdr:row>
      <xdr:rowOff>119018</xdr:rowOff>
    </xdr:to>
    <xdr:grpSp>
      <xdr:nvGrpSpPr>
        <xdr:cNvPr id="11" name="Group 10">
          <a:extLst>
            <a:ext uri="{FF2B5EF4-FFF2-40B4-BE49-F238E27FC236}">
              <a16:creationId xmlns:a16="http://schemas.microsoft.com/office/drawing/2014/main" id="{BF11CF15-32BD-855E-F7B1-C9F83937F3AA}"/>
            </a:ext>
          </a:extLst>
        </xdr:cNvPr>
        <xdr:cNvGrpSpPr/>
      </xdr:nvGrpSpPr>
      <xdr:grpSpPr>
        <a:xfrm>
          <a:off x="4008655" y="2235561"/>
          <a:ext cx="1495723" cy="649517"/>
          <a:chOff x="4008655" y="2235561"/>
          <a:chExt cx="1495723" cy="649517"/>
        </a:xfrm>
      </xdr:grpSpPr>
      <xdr:sp macro="" textlink="">
        <xdr:nvSpPr>
          <xdr:cNvPr id="5" name="Arrow: Chevron 4">
            <a:extLst>
              <a:ext uri="{FF2B5EF4-FFF2-40B4-BE49-F238E27FC236}">
                <a16:creationId xmlns:a16="http://schemas.microsoft.com/office/drawing/2014/main" id="{D41D34C1-6808-15D1-BE5B-EFB9092D2B76}"/>
              </a:ext>
            </a:extLst>
          </xdr:cNvPr>
          <xdr:cNvSpPr/>
        </xdr:nvSpPr>
        <xdr:spPr>
          <a:xfrm>
            <a:off x="4008655" y="2235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17FE1A7E-8B45-F0E1-5E13-34DB1D2E8492}"/>
              </a:ext>
            </a:extLst>
          </xdr:cNvPr>
          <xdr:cNvSpPr/>
        </xdr:nvSpPr>
        <xdr:spPr>
          <a:xfrm>
            <a:off x="4367629" y="23654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8</xdr:col>
      <xdr:colOff>417998</xdr:colOff>
      <xdr:row>11</xdr:row>
      <xdr:rowOff>18141</xdr:rowOff>
    </xdr:from>
    <xdr:to>
      <xdr:col>10</xdr:col>
      <xdr:colOff>544948</xdr:colOff>
      <xdr:row>13</xdr:row>
      <xdr:rowOff>171995</xdr:rowOff>
    </xdr:to>
    <xdr:sp macro="" textlink="">
      <xdr:nvSpPr>
        <xdr:cNvPr id="7" name="Arrow: Chevron 6">
          <a:extLst>
            <a:ext uri="{FF2B5EF4-FFF2-40B4-BE49-F238E27FC236}">
              <a16:creationId xmlns:a16="http://schemas.microsoft.com/office/drawing/2014/main" id="{6A7DF9B7-C9FD-1B7C-EA5F-38E4211C5F9A}"/>
            </a:ext>
          </a:extLst>
        </xdr:cNvPr>
        <xdr:cNvSpPr/>
      </xdr:nvSpPr>
      <xdr:spPr>
        <a:xfrm>
          <a:off x="5546258" y="2235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8</xdr:col>
      <xdr:colOff>571232</xdr:colOff>
      <xdr:row>11</xdr:row>
      <xdr:rowOff>155664</xdr:rowOff>
    </xdr:from>
    <xdr:to>
      <xdr:col>10</xdr:col>
      <xdr:colOff>488781</xdr:colOff>
      <xdr:row>14</xdr:row>
      <xdr:rowOff>126638</xdr:rowOff>
    </xdr:to>
    <xdr:sp macro="" textlink="">
      <xdr:nvSpPr>
        <xdr:cNvPr id="8" name="Freeform: Shape 7">
          <a:extLst>
            <a:ext uri="{FF2B5EF4-FFF2-40B4-BE49-F238E27FC236}">
              <a16:creationId xmlns:a16="http://schemas.microsoft.com/office/drawing/2014/main" id="{80163369-FC9D-7FD4-ECB8-481BB6E2BB43}"/>
            </a:ext>
          </a:extLst>
        </xdr:cNvPr>
        <xdr:cNvSpPr/>
      </xdr:nvSpPr>
      <xdr:spPr>
        <a:xfrm>
          <a:off x="5699492" y="23730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11</xdr:col>
      <xdr:colOff>126801</xdr:colOff>
      <xdr:row>11</xdr:row>
      <xdr:rowOff>18141</xdr:rowOff>
    </xdr:from>
    <xdr:to>
      <xdr:col>13</xdr:col>
      <xdr:colOff>253751</xdr:colOff>
      <xdr:row>13</xdr:row>
      <xdr:rowOff>171995</xdr:rowOff>
    </xdr:to>
    <xdr:sp macro="" textlink="">
      <xdr:nvSpPr>
        <xdr:cNvPr id="9" name="Arrow: Chevron 8">
          <a:extLst>
            <a:ext uri="{FF2B5EF4-FFF2-40B4-BE49-F238E27FC236}">
              <a16:creationId xmlns:a16="http://schemas.microsoft.com/office/drawing/2014/main" id="{BB3A1908-8C54-43E0-C797-641175E451C1}"/>
            </a:ext>
          </a:extLst>
        </xdr:cNvPr>
        <xdr:cNvSpPr/>
      </xdr:nvSpPr>
      <xdr:spPr>
        <a:xfrm>
          <a:off x="7083861" y="2235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11</xdr:col>
      <xdr:colOff>485774</xdr:colOff>
      <xdr:row>11</xdr:row>
      <xdr:rowOff>148044</xdr:rowOff>
    </xdr:from>
    <xdr:to>
      <xdr:col>13</xdr:col>
      <xdr:colOff>403323</xdr:colOff>
      <xdr:row>14</xdr:row>
      <xdr:rowOff>119018</xdr:rowOff>
    </xdr:to>
    <xdr:sp macro="" textlink="">
      <xdr:nvSpPr>
        <xdr:cNvPr id="10" name="Freeform: Shape 9">
          <a:extLst>
            <a:ext uri="{FF2B5EF4-FFF2-40B4-BE49-F238E27FC236}">
              <a16:creationId xmlns:a16="http://schemas.microsoft.com/office/drawing/2014/main" id="{665C1872-2670-6529-3FA3-52F319D1F64F}"/>
            </a:ext>
          </a:extLst>
        </xdr:cNvPr>
        <xdr:cNvSpPr/>
      </xdr:nvSpPr>
      <xdr:spPr>
        <a:xfrm>
          <a:off x="7442834" y="23654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0</xdr:row>
      <xdr:rowOff>15240</xdr:rowOff>
    </xdr:from>
    <xdr:to>
      <xdr:col>6</xdr:col>
      <xdr:colOff>0</xdr:colOff>
      <xdr:row>4</xdr:row>
      <xdr:rowOff>114300</xdr:rowOff>
    </xdr:to>
    <xdr:sp macro="" textlink="">
      <xdr:nvSpPr>
        <xdr:cNvPr id="2" name="Rectangle: Rounded Corners 1">
          <a:extLst>
            <a:ext uri="{FF2B5EF4-FFF2-40B4-BE49-F238E27FC236}">
              <a16:creationId xmlns:a16="http://schemas.microsoft.com/office/drawing/2014/main" id="{4546F4A2-F7D0-8F0A-0BC5-9819CF12634F}"/>
            </a:ext>
          </a:extLst>
        </xdr:cNvPr>
        <xdr:cNvSpPr/>
      </xdr:nvSpPr>
      <xdr:spPr>
        <a:xfrm>
          <a:off x="15240" y="15240"/>
          <a:ext cx="3642360" cy="8305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latin typeface="Lato black" panose="020B0604020202020204" pitchFamily="34" charset="0"/>
            </a:rPr>
            <a:t>INDIAN PREMIER</a:t>
          </a:r>
          <a:r>
            <a:rPr lang="en-IN" sz="1800" baseline="0">
              <a:latin typeface="Lato black" panose="020B0604020202020204" pitchFamily="34" charset="0"/>
            </a:rPr>
            <a:t> LEAGUE  ANALYSIS </a:t>
          </a:r>
          <a:endParaRPr lang="en-IN" sz="1800">
            <a:latin typeface="Lato black" panose="020B0604020202020204" pitchFamily="34" charset="0"/>
          </a:endParaRPr>
        </a:p>
      </xdr:txBody>
    </xdr:sp>
    <xdr:clientData/>
  </xdr:twoCellAnchor>
  <xdr:twoCellAnchor>
    <xdr:from>
      <xdr:col>6</xdr:col>
      <xdr:colOff>15240</xdr:colOff>
      <xdr:row>0</xdr:row>
      <xdr:rowOff>0</xdr:rowOff>
    </xdr:from>
    <xdr:to>
      <xdr:col>10</xdr:col>
      <xdr:colOff>274320</xdr:colOff>
      <xdr:row>4</xdr:row>
      <xdr:rowOff>129540</xdr:rowOff>
    </xdr:to>
    <xdr:grpSp>
      <xdr:nvGrpSpPr>
        <xdr:cNvPr id="3" name="Group 2">
          <a:extLst>
            <a:ext uri="{FF2B5EF4-FFF2-40B4-BE49-F238E27FC236}">
              <a16:creationId xmlns:a16="http://schemas.microsoft.com/office/drawing/2014/main" id="{FA17C92E-7868-4441-BAFA-1B86744CFA19}"/>
            </a:ext>
          </a:extLst>
        </xdr:cNvPr>
        <xdr:cNvGrpSpPr/>
      </xdr:nvGrpSpPr>
      <xdr:grpSpPr>
        <a:xfrm>
          <a:off x="3672840" y="0"/>
          <a:ext cx="2697480" cy="861060"/>
          <a:chOff x="4008655" y="2235561"/>
          <a:chExt cx="1495723" cy="649517"/>
        </a:xfrm>
      </xdr:grpSpPr>
      <xdr:sp macro="" textlink="KPI!D3">
        <xdr:nvSpPr>
          <xdr:cNvPr id="4" name="Arrow: Chevron 3">
            <a:extLst>
              <a:ext uri="{FF2B5EF4-FFF2-40B4-BE49-F238E27FC236}">
                <a16:creationId xmlns:a16="http://schemas.microsoft.com/office/drawing/2014/main" id="{FB4F1ED5-DD9E-EA11-0DE2-602CA86187EA}"/>
              </a:ext>
            </a:extLst>
          </xdr:cNvPr>
          <xdr:cNvSpPr/>
        </xdr:nvSpPr>
        <xdr:spPr>
          <a:xfrm>
            <a:off x="4008655" y="2235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5FA73AB-2473-4FFE-A947-E42AD56F569B}" type="TxLink">
              <a:rPr lang="en-US" sz="2000" b="1" i="0" u="none" strike="noStrike">
                <a:solidFill>
                  <a:srgbClr val="FFFFFF"/>
                </a:solidFill>
                <a:latin typeface="Lato black" panose="020F0A02020204030203" pitchFamily="34" charset="0"/>
                <a:cs typeface="Calibri"/>
              </a:rPr>
              <a:pPr algn="ctr"/>
              <a:t>season</a:t>
            </a:fld>
            <a:endParaRPr lang="en-US" sz="2000">
              <a:latin typeface="Lato black" panose="020F0A02020204030203" pitchFamily="34" charset="0"/>
            </a:endParaRPr>
          </a:p>
        </xdr:txBody>
      </xdr:sp>
      <xdr:sp macro="" textlink="KPI!D4">
        <xdr:nvSpPr>
          <xdr:cNvPr id="5" name="Freeform: Shape 4">
            <a:extLst>
              <a:ext uri="{FF2B5EF4-FFF2-40B4-BE49-F238E27FC236}">
                <a16:creationId xmlns:a16="http://schemas.microsoft.com/office/drawing/2014/main" id="{8C120B0F-3753-911F-C7BB-B63C1FBC5D32}"/>
              </a:ext>
            </a:extLst>
          </xdr:cNvPr>
          <xdr:cNvSpPr/>
        </xdr:nvSpPr>
        <xdr:spPr>
          <a:xfrm>
            <a:off x="4367629" y="2517210"/>
            <a:ext cx="1136749" cy="36786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5489ADD-2253-40EF-AF58-0D80932F14B6}" type="TxLink">
              <a:rPr lang="en-US" sz="1400" b="0" i="0" u="none" strike="noStrike" kern="1200">
                <a:solidFill>
                  <a:srgbClr val="000000"/>
                </a:solidFill>
                <a:latin typeface="Lato black" panose="020F0A02020204030203" pitchFamily="34" charset="0"/>
                <a:cs typeface="Calibri"/>
              </a:rPr>
              <a:t>IPL-2008</a:t>
            </a:fld>
            <a:endParaRPr lang="en-IN" sz="2000" kern="1200">
              <a:latin typeface="Lato black" panose="020F0A02020204030203" pitchFamily="34" charset="0"/>
            </a:endParaRPr>
          </a:p>
        </xdr:txBody>
      </xdr:sp>
    </xdr:grpSp>
    <xdr:clientData/>
  </xdr:twoCellAnchor>
  <xdr:twoCellAnchor>
    <xdr:from>
      <xdr:col>14</xdr:col>
      <xdr:colOff>594360</xdr:colOff>
      <xdr:row>0</xdr:row>
      <xdr:rowOff>0</xdr:rowOff>
    </xdr:from>
    <xdr:to>
      <xdr:col>19</xdr:col>
      <xdr:colOff>83820</xdr:colOff>
      <xdr:row>4</xdr:row>
      <xdr:rowOff>129540</xdr:rowOff>
    </xdr:to>
    <xdr:grpSp>
      <xdr:nvGrpSpPr>
        <xdr:cNvPr id="28" name="Group 27">
          <a:extLst>
            <a:ext uri="{FF2B5EF4-FFF2-40B4-BE49-F238E27FC236}">
              <a16:creationId xmlns:a16="http://schemas.microsoft.com/office/drawing/2014/main" id="{5A020C8C-BB88-4875-94ED-7FC0FAA5728A}"/>
            </a:ext>
          </a:extLst>
        </xdr:cNvPr>
        <xdr:cNvGrpSpPr/>
      </xdr:nvGrpSpPr>
      <xdr:grpSpPr>
        <a:xfrm>
          <a:off x="9128760" y="0"/>
          <a:ext cx="2537460" cy="861060"/>
          <a:chOff x="4008655" y="2235561"/>
          <a:chExt cx="1495723" cy="649517"/>
        </a:xfrm>
      </xdr:grpSpPr>
      <xdr:sp macro="" textlink="KPI!F3">
        <xdr:nvSpPr>
          <xdr:cNvPr id="29" name="Arrow: Chevron 28">
            <a:extLst>
              <a:ext uri="{FF2B5EF4-FFF2-40B4-BE49-F238E27FC236}">
                <a16:creationId xmlns:a16="http://schemas.microsoft.com/office/drawing/2014/main" id="{98478EE3-D9F0-3C65-DCE8-65FE290EC127}"/>
              </a:ext>
            </a:extLst>
          </xdr:cNvPr>
          <xdr:cNvSpPr/>
        </xdr:nvSpPr>
        <xdr:spPr>
          <a:xfrm>
            <a:off x="4008655" y="2235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54B54D0-535E-48CD-86D4-04B7E52F4A0B}" type="TxLink">
              <a:rPr lang="en-US" sz="2000" b="0" i="0" u="none" strike="noStrike">
                <a:solidFill>
                  <a:srgbClr val="FFFFFF"/>
                </a:solidFill>
                <a:latin typeface="Lato black" panose="020F0A02020204030203" pitchFamily="34" charset="0"/>
                <a:cs typeface="Arial"/>
              </a:rPr>
              <a:pPr algn="ctr"/>
              <a:t>RUNNER UP</a:t>
            </a:fld>
            <a:endParaRPr lang="en-IN" sz="2000">
              <a:latin typeface="Lato black" panose="020F0A02020204030203" pitchFamily="34" charset="0"/>
            </a:endParaRPr>
          </a:p>
        </xdr:txBody>
      </xdr:sp>
      <xdr:sp macro="" textlink="KPI!F4">
        <xdr:nvSpPr>
          <xdr:cNvPr id="30" name="Freeform: Shape 29">
            <a:extLst>
              <a:ext uri="{FF2B5EF4-FFF2-40B4-BE49-F238E27FC236}">
                <a16:creationId xmlns:a16="http://schemas.microsoft.com/office/drawing/2014/main" id="{D2E25A76-8597-8487-C6F3-7B9B559DB80F}"/>
              </a:ext>
            </a:extLst>
          </xdr:cNvPr>
          <xdr:cNvSpPr/>
        </xdr:nvSpPr>
        <xdr:spPr>
          <a:xfrm>
            <a:off x="4367629" y="2511462"/>
            <a:ext cx="1136749" cy="37361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366DC68-62E6-4B91-8FF4-50AC4BD6BA22}" type="TxLink">
              <a:rPr lang="en-US" sz="1400" b="0" i="0" u="none" strike="noStrike" kern="1200">
                <a:solidFill>
                  <a:srgbClr val="000000"/>
                </a:solidFill>
                <a:latin typeface="Lato black" panose="020F0A02020204030203" pitchFamily="34" charset="0"/>
                <a:cs typeface="Calibri"/>
              </a:rPr>
              <a:t>Chennai Super Kings</a:t>
            </a:fld>
            <a:endParaRPr lang="en-IN" sz="2000" kern="1200">
              <a:latin typeface="Lato black" panose="020F0A02020204030203" pitchFamily="34" charset="0"/>
            </a:endParaRPr>
          </a:p>
        </xdr:txBody>
      </xdr:sp>
    </xdr:grpSp>
    <xdr:clientData/>
  </xdr:twoCellAnchor>
  <xdr:twoCellAnchor>
    <xdr:from>
      <xdr:col>10</xdr:col>
      <xdr:colOff>228600</xdr:colOff>
      <xdr:row>0</xdr:row>
      <xdr:rowOff>7620</xdr:rowOff>
    </xdr:from>
    <xdr:to>
      <xdr:col>14</xdr:col>
      <xdr:colOff>495300</xdr:colOff>
      <xdr:row>4</xdr:row>
      <xdr:rowOff>137160</xdr:rowOff>
    </xdr:to>
    <xdr:grpSp>
      <xdr:nvGrpSpPr>
        <xdr:cNvPr id="31" name="Group 30">
          <a:extLst>
            <a:ext uri="{FF2B5EF4-FFF2-40B4-BE49-F238E27FC236}">
              <a16:creationId xmlns:a16="http://schemas.microsoft.com/office/drawing/2014/main" id="{1A7AC631-1E37-4994-9CA6-F9303EA5BFCC}"/>
            </a:ext>
          </a:extLst>
        </xdr:cNvPr>
        <xdr:cNvGrpSpPr/>
      </xdr:nvGrpSpPr>
      <xdr:grpSpPr>
        <a:xfrm>
          <a:off x="6324600" y="7620"/>
          <a:ext cx="2705100" cy="861060"/>
          <a:chOff x="4008655" y="2235561"/>
          <a:chExt cx="1495723" cy="649517"/>
        </a:xfrm>
      </xdr:grpSpPr>
      <xdr:sp macro="" textlink="KPI!E3">
        <xdr:nvSpPr>
          <xdr:cNvPr id="32" name="Arrow: Chevron 31">
            <a:extLst>
              <a:ext uri="{FF2B5EF4-FFF2-40B4-BE49-F238E27FC236}">
                <a16:creationId xmlns:a16="http://schemas.microsoft.com/office/drawing/2014/main" id="{F5F9796B-37D4-E337-B4C8-5F61CA2142F3}"/>
              </a:ext>
            </a:extLst>
          </xdr:cNvPr>
          <xdr:cNvSpPr/>
        </xdr:nvSpPr>
        <xdr:spPr>
          <a:xfrm>
            <a:off x="4008655" y="2235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2445E77-994A-4FF3-8725-402CE1D912AF}" type="TxLink">
              <a:rPr lang="en-US" sz="1800" b="0" i="0" u="none" strike="noStrike">
                <a:solidFill>
                  <a:srgbClr val="FFFFFF"/>
                </a:solidFill>
                <a:latin typeface="Lato black" panose="020F0A02020204030203" pitchFamily="34" charset="0"/>
                <a:cs typeface="Arial"/>
              </a:rPr>
              <a:pPr algn="ctr"/>
              <a:t>WINNER</a:t>
            </a:fld>
            <a:endParaRPr lang="en-IN" sz="3200">
              <a:latin typeface="Lato black" panose="020F0A02020204030203" pitchFamily="34" charset="0"/>
            </a:endParaRPr>
          </a:p>
        </xdr:txBody>
      </xdr:sp>
      <xdr:sp macro="" textlink="KPI!E4">
        <xdr:nvSpPr>
          <xdr:cNvPr id="33" name="Freeform: Shape 32">
            <a:extLst>
              <a:ext uri="{FF2B5EF4-FFF2-40B4-BE49-F238E27FC236}">
                <a16:creationId xmlns:a16="http://schemas.microsoft.com/office/drawing/2014/main" id="{FBA4CF85-411A-5629-FB2A-7C15D550A349}"/>
              </a:ext>
            </a:extLst>
          </xdr:cNvPr>
          <xdr:cNvSpPr/>
        </xdr:nvSpPr>
        <xdr:spPr>
          <a:xfrm>
            <a:off x="4367629" y="2494218"/>
            <a:ext cx="1136749" cy="39086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F7F5CD3-0250-4C05-914F-9B684B1E70F8}" type="TxLink">
              <a:rPr lang="en-US" sz="1400" b="0" i="0" u="none" strike="noStrike" kern="1200">
                <a:solidFill>
                  <a:srgbClr val="000000"/>
                </a:solidFill>
                <a:latin typeface="Lato black" panose="020F0A02020204030203" pitchFamily="34" charset="0"/>
                <a:cs typeface="Calibri"/>
              </a:rPr>
              <a:t>Rajasthan Royals</a:t>
            </a:fld>
            <a:endParaRPr lang="en-IN" sz="2000" kern="1200">
              <a:latin typeface="Lato black" panose="020F0A02020204030203" pitchFamily="34" charset="0"/>
            </a:endParaRPr>
          </a:p>
        </xdr:txBody>
      </xdr:sp>
    </xdr:grpSp>
    <xdr:clientData/>
  </xdr:twoCellAnchor>
  <xdr:twoCellAnchor>
    <xdr:from>
      <xdr:col>19</xdr:col>
      <xdr:colOff>137160</xdr:colOff>
      <xdr:row>0</xdr:row>
      <xdr:rowOff>0</xdr:rowOff>
    </xdr:from>
    <xdr:to>
      <xdr:col>22</xdr:col>
      <xdr:colOff>594360</xdr:colOff>
      <xdr:row>4</xdr:row>
      <xdr:rowOff>137160</xdr:rowOff>
    </xdr:to>
    <xdr:grpSp>
      <xdr:nvGrpSpPr>
        <xdr:cNvPr id="34" name="Group 33">
          <a:extLst>
            <a:ext uri="{FF2B5EF4-FFF2-40B4-BE49-F238E27FC236}">
              <a16:creationId xmlns:a16="http://schemas.microsoft.com/office/drawing/2014/main" id="{9FE1CFB0-A721-4272-99AC-D65D2CA1B3EE}"/>
            </a:ext>
          </a:extLst>
        </xdr:cNvPr>
        <xdr:cNvGrpSpPr/>
      </xdr:nvGrpSpPr>
      <xdr:grpSpPr>
        <a:xfrm>
          <a:off x="11719560" y="0"/>
          <a:ext cx="2286000" cy="868680"/>
          <a:chOff x="4008655" y="2235561"/>
          <a:chExt cx="1424498" cy="655265"/>
        </a:xfrm>
      </xdr:grpSpPr>
      <xdr:sp macro="" textlink="KPI!I3">
        <xdr:nvSpPr>
          <xdr:cNvPr id="35" name="Arrow: Chevron 34">
            <a:extLst>
              <a:ext uri="{FF2B5EF4-FFF2-40B4-BE49-F238E27FC236}">
                <a16:creationId xmlns:a16="http://schemas.microsoft.com/office/drawing/2014/main" id="{9382A10C-9349-1EF0-B565-BB95D7AC4D4E}"/>
              </a:ext>
            </a:extLst>
          </xdr:cNvPr>
          <xdr:cNvSpPr/>
        </xdr:nvSpPr>
        <xdr:spPr>
          <a:xfrm>
            <a:off x="4008655" y="22355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89FC4EF-20A6-4B61-B553-706B0140CE02}" type="TxLink">
              <a:rPr lang="en-US" sz="1200" b="0" i="0" u="none" strike="noStrike">
                <a:solidFill>
                  <a:srgbClr val="FFFFFF"/>
                </a:solidFill>
                <a:latin typeface="Lato black" panose="020F0A02020204030203" pitchFamily="34" charset="0"/>
                <a:cs typeface="Arial"/>
              </a:rPr>
              <a:t>PLAYER OF THE SERIES</a:t>
            </a:fld>
            <a:endParaRPr lang="en-IN" sz="1200">
              <a:latin typeface="Lato black" panose="020F0A02020204030203" pitchFamily="34" charset="0"/>
            </a:endParaRPr>
          </a:p>
        </xdr:txBody>
      </xdr:sp>
      <xdr:sp macro="" textlink="KPI!I4">
        <xdr:nvSpPr>
          <xdr:cNvPr id="36" name="Freeform: Shape 35">
            <a:extLst>
              <a:ext uri="{FF2B5EF4-FFF2-40B4-BE49-F238E27FC236}">
                <a16:creationId xmlns:a16="http://schemas.microsoft.com/office/drawing/2014/main" id="{47CE0048-7F19-0BF6-F5C1-06339EF8DD4B}"/>
              </a:ext>
            </a:extLst>
          </xdr:cNvPr>
          <xdr:cNvSpPr/>
        </xdr:nvSpPr>
        <xdr:spPr>
          <a:xfrm>
            <a:off x="4296404" y="2568941"/>
            <a:ext cx="1136749" cy="32188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D60BAFE-4E01-4E0A-BF60-FA45860E8FCF}" type="TxLink">
              <a:rPr lang="en-US" sz="1400" b="0" i="0" u="none" strike="noStrike" kern="1200">
                <a:solidFill>
                  <a:srgbClr val="000000"/>
                </a:solidFill>
                <a:latin typeface="Lato black" panose="020F0A02020204030203" pitchFamily="34" charset="0"/>
                <a:cs typeface="Calibri"/>
              </a:rPr>
              <a:t>Shane Watson</a:t>
            </a:fld>
            <a:endParaRPr lang="en-IN" sz="2000" kern="1200">
              <a:latin typeface="Lato black" panose="020F0A02020204030203" pitchFamily="34" charset="0"/>
            </a:endParaRPr>
          </a:p>
        </xdr:txBody>
      </xdr:sp>
    </xdr:grpSp>
    <xdr:clientData/>
  </xdr:twoCellAnchor>
  <xdr:twoCellAnchor editAs="oneCell">
    <xdr:from>
      <xdr:col>0</xdr:col>
      <xdr:colOff>7620</xdr:colOff>
      <xdr:row>4</xdr:row>
      <xdr:rowOff>137160</xdr:rowOff>
    </xdr:from>
    <xdr:to>
      <xdr:col>23</xdr:col>
      <xdr:colOff>22860</xdr:colOff>
      <xdr:row>7</xdr:row>
      <xdr:rowOff>53340</xdr:rowOff>
    </xdr:to>
    <mc:AlternateContent xmlns:mc="http://schemas.openxmlformats.org/markup-compatibility/2006">
      <mc:Choice xmlns:a14="http://schemas.microsoft.com/office/drawing/2010/main" Requires="a14">
        <xdr:graphicFrame macro="">
          <xdr:nvGraphicFramePr>
            <xdr:cNvPr id="37" name="season 3">
              <a:extLst>
                <a:ext uri="{FF2B5EF4-FFF2-40B4-BE49-F238E27FC236}">
                  <a16:creationId xmlns:a16="http://schemas.microsoft.com/office/drawing/2014/main" id="{E7D2EDCE-8C4F-409E-8645-1F003B90B54E}"/>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7620" y="868680"/>
              <a:ext cx="14036040" cy="464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7</xdr:row>
      <xdr:rowOff>45720</xdr:rowOff>
    </xdr:from>
    <xdr:to>
      <xdr:col>11</xdr:col>
      <xdr:colOff>342900</xdr:colOff>
      <xdr:row>24</xdr:row>
      <xdr:rowOff>68580</xdr:rowOff>
    </xdr:to>
    <xdr:graphicFrame macro="">
      <xdr:nvGraphicFramePr>
        <xdr:cNvPr id="38" name="Chart 37">
          <a:extLst>
            <a:ext uri="{FF2B5EF4-FFF2-40B4-BE49-F238E27FC236}">
              <a16:creationId xmlns:a16="http://schemas.microsoft.com/office/drawing/2014/main" id="{09E53573-962E-4602-8F17-0D6CC05FE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358140</xdr:colOff>
      <xdr:row>7</xdr:row>
      <xdr:rowOff>53340</xdr:rowOff>
    </xdr:from>
    <xdr:to>
      <xdr:col>16</xdr:col>
      <xdr:colOff>480060</xdr:colOff>
      <xdr:row>24</xdr:row>
      <xdr:rowOff>68580</xdr:rowOff>
    </xdr:to>
    <xdr:graphicFrame macro="">
      <xdr:nvGraphicFramePr>
        <xdr:cNvPr id="39" name="Chart 38">
          <a:extLst>
            <a:ext uri="{FF2B5EF4-FFF2-40B4-BE49-F238E27FC236}">
              <a16:creationId xmlns:a16="http://schemas.microsoft.com/office/drawing/2014/main" id="{FBC99C89-35A8-47B8-BA60-D945A7FBE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487680</xdr:colOff>
      <xdr:row>7</xdr:row>
      <xdr:rowOff>45720</xdr:rowOff>
    </xdr:from>
    <xdr:to>
      <xdr:col>23</xdr:col>
      <xdr:colOff>15240</xdr:colOff>
      <xdr:row>39</xdr:row>
      <xdr:rowOff>53340</xdr:rowOff>
    </xdr:to>
    <xdr:graphicFrame macro="">
      <xdr:nvGraphicFramePr>
        <xdr:cNvPr id="40" name="Chart 39">
          <a:extLst>
            <a:ext uri="{FF2B5EF4-FFF2-40B4-BE49-F238E27FC236}">
              <a16:creationId xmlns:a16="http://schemas.microsoft.com/office/drawing/2014/main" id="{EA5DFA4B-CA64-419A-A8A1-9418CA332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24</xdr:row>
      <xdr:rowOff>60960</xdr:rowOff>
    </xdr:from>
    <xdr:to>
      <xdr:col>7</xdr:col>
      <xdr:colOff>594360</xdr:colOff>
      <xdr:row>39</xdr:row>
      <xdr:rowOff>60960</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FFB3AF60-3C19-4EA0-A3FB-D3A14AA100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240" y="4450080"/>
              <a:ext cx="48463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586740</xdr:colOff>
      <xdr:row>24</xdr:row>
      <xdr:rowOff>68580</xdr:rowOff>
    </xdr:from>
    <xdr:to>
      <xdr:col>16</xdr:col>
      <xdr:colOff>495300</xdr:colOff>
      <xdr:row>39</xdr:row>
      <xdr:rowOff>91440</xdr:rowOff>
    </xdr:to>
    <xdr:graphicFrame macro="">
      <xdr:nvGraphicFramePr>
        <xdr:cNvPr id="42" name="Chart 41">
          <a:extLst>
            <a:ext uri="{FF2B5EF4-FFF2-40B4-BE49-F238E27FC236}">
              <a16:creationId xmlns:a16="http://schemas.microsoft.com/office/drawing/2014/main" id="{956042C6-B4AF-43B9-92D0-C44BD3AC9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365760</xdr:colOff>
      <xdr:row>6</xdr:row>
      <xdr:rowOff>0</xdr:rowOff>
    </xdr:from>
    <xdr:to>
      <xdr:col>15</xdr:col>
      <xdr:colOff>60960</xdr:colOff>
      <xdr:row>21</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8D3472B-13FE-40A4-94EA-CFF596E66D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60720" y="10972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4.544527777776" createdVersion="8" refreshedVersion="8" minRefreshableVersion="3" recordCount="816" xr:uid="{00000000-000A-0000-FFFF-FFFF18000000}">
  <cacheSource type="worksheet">
    <worksheetSource name="Table2"/>
  </cacheSource>
  <cacheFields count="19">
    <cacheField name="id" numFmtId="0">
      <sharedItems containsSemiMixedTypes="0" containsString="0" containsNumber="1" containsInteger="1" minValue="335982" maxValue="1237181"/>
    </cacheField>
    <cacheField name="city" numFmtId="0">
      <sharedItems/>
    </cacheField>
    <cacheField name="Column1" numFmtId="0">
      <sharedItems containsSemiMixedTypes="0" containsString="0" containsNumber="1" containsInteger="1" minValue="2008" maxValue="2020" count="13">
        <n v="2008"/>
        <n v="2009"/>
        <n v="2010"/>
        <n v="2011"/>
        <n v="2012"/>
        <n v="2013"/>
        <n v="2014"/>
        <n v="2015"/>
        <n v="2016"/>
        <n v="2017"/>
        <n v="2018"/>
        <n v="2019"/>
        <n v="2020"/>
      </sharedItems>
    </cacheField>
    <cacheField name="season" numFmtId="0">
      <sharedItems count="24">
        <s v="IPL-2008"/>
        <s v="IPL-2009"/>
        <s v="IPL-2010"/>
        <s v="IPL-2011"/>
        <s v="IPL-2012"/>
        <s v="IPL-2013"/>
        <s v="IPL-2014"/>
        <s v="IPL-2015"/>
        <s v="IPL-2016"/>
        <s v="solsat"/>
        <s v="lellld"/>
        <s v="yelyld"/>
        <s v="IPL-2017"/>
        <s v="sissld"/>
        <s v="jujjld"/>
        <s v="mummld"/>
        <s v="lumlld"/>
        <s v="jinjld"/>
        <s v="linlld"/>
        <s v="lollld"/>
        <s v="IPL-2018"/>
        <s v="IPL-2019"/>
        <s v="lajlld"/>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O RESULT"/>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0287158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4.894811111109" createdVersion="8" refreshedVersion="8" minRefreshableVersion="3" recordCount="15" xr:uid="{00000000-000A-0000-FFFF-FFFF12000000}">
  <cacheSource type="worksheet">
    <worksheetSource name="Table4"/>
  </cacheSource>
  <cacheFields count="6">
    <cacheField name="YEAR" numFmtId="0">
      <sharedItems containsSemiMixedTypes="0" containsString="0" containsNumber="1" containsInteger="1" minValue="2008" maxValue="2022"/>
    </cacheField>
    <cacheField name="WINNER" numFmtId="0">
      <sharedItems count="7">
        <s v="Gujrat Titans"/>
        <s v="Chennai Super Kings"/>
        <s v="Mumbai Indians"/>
        <s v="Sunrisers Hyderabad"/>
        <s v="Kolkata Knight Riders"/>
        <s v="Deccan Chargers"/>
        <s v="Rajasthan Royals"/>
      </sharedItems>
    </cacheField>
    <cacheField name="RUNNER UP" numFmtId="0">
      <sharedItems/>
    </cacheField>
    <cacheField name="CAPTAIN" numFmtId="0">
      <sharedItems/>
    </cacheField>
    <cacheField name="MAN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x v="0"/>
    <d v="2008-04-18T00:00:00"/>
    <x v="0"/>
    <x v="0"/>
    <n v="0"/>
    <s v="Royal Challengers Bangalore"/>
    <s v="Kolkata Knight Riders"/>
    <x v="0"/>
    <x v="0"/>
    <x v="0"/>
    <s v="runs"/>
    <n v="140"/>
    <s v="N"/>
    <s v="NA"/>
    <s v="Asad Rauf"/>
    <s v="RE Koertzen"/>
  </r>
  <r>
    <n v="335983"/>
    <s v="Chandigarh"/>
    <x v="0"/>
    <x v="0"/>
    <d v="2008-04-19T00:00:00"/>
    <x v="1"/>
    <x v="1"/>
    <n v="0"/>
    <s v="Kings XI Punjab"/>
    <s v="Chennai Super Kings"/>
    <x v="1"/>
    <x v="1"/>
    <x v="1"/>
    <s v="runs"/>
    <n v="33"/>
    <s v="N"/>
    <s v="NA"/>
    <s v="MR Benson"/>
    <s v="SL Shastri"/>
  </r>
  <r>
    <n v="335984"/>
    <s v="Delhi"/>
    <x v="0"/>
    <x v="0"/>
    <d v="2008-04-19T00:00:00"/>
    <x v="2"/>
    <x v="2"/>
    <n v="0"/>
    <s v="Delhi Daredevils"/>
    <s v="Rajasthan Royals"/>
    <x v="2"/>
    <x v="1"/>
    <x v="2"/>
    <s v="wickets"/>
    <n v="9"/>
    <s v="N"/>
    <s v="NA"/>
    <s v="Aleem Dar"/>
    <s v="GA Pratapkumar"/>
  </r>
  <r>
    <n v="335985"/>
    <s v="Mumbai"/>
    <x v="0"/>
    <x v="0"/>
    <d v="2008-04-20T00:00:00"/>
    <x v="3"/>
    <x v="3"/>
    <n v="0"/>
    <s v="Mumbai Indians"/>
    <s v="Royal Challengers Bangalore"/>
    <x v="3"/>
    <x v="1"/>
    <x v="3"/>
    <s v="wickets"/>
    <n v="5"/>
    <s v="N"/>
    <s v="NA"/>
    <s v="SJ Davis"/>
    <s v="DJ Harper"/>
  </r>
  <r>
    <n v="335986"/>
    <s v="Kolkata"/>
    <x v="0"/>
    <x v="0"/>
    <d v="2008-04-20T00:00:00"/>
    <x v="4"/>
    <x v="4"/>
    <n v="0"/>
    <s v="Kolkata Knight Riders"/>
    <s v="Deccan Chargers"/>
    <x v="4"/>
    <x v="1"/>
    <x v="0"/>
    <s v="wickets"/>
    <n v="5"/>
    <s v="N"/>
    <s v="NA"/>
    <s v="BF Bowden"/>
    <s v="K Hariharan"/>
  </r>
  <r>
    <n v="335987"/>
    <s v="Jaipur"/>
    <x v="0"/>
    <x v="0"/>
    <d v="2008-04-21T00:00:00"/>
    <x v="5"/>
    <x v="5"/>
    <n v="0"/>
    <s v="Rajasthan Royals"/>
    <s v="Kings XI Punjab"/>
    <x v="5"/>
    <x v="1"/>
    <x v="4"/>
    <s v="wickets"/>
    <n v="6"/>
    <s v="N"/>
    <s v="NA"/>
    <s v="Aleem Dar"/>
    <s v="RB Tiffin"/>
  </r>
  <r>
    <n v="335988"/>
    <s v="Hyderabad"/>
    <x v="0"/>
    <x v="0"/>
    <d v="2008-04-22T00:00:00"/>
    <x v="6"/>
    <x v="6"/>
    <n v="0"/>
    <s v="Deccan Chargers"/>
    <s v="Delhi Daredevils"/>
    <x v="4"/>
    <x v="1"/>
    <x v="2"/>
    <s v="wickets"/>
    <n v="9"/>
    <s v="N"/>
    <s v="NA"/>
    <s v="IL Howell"/>
    <s v="AM Saheba"/>
  </r>
  <r>
    <n v="335989"/>
    <s v="Chennai"/>
    <x v="0"/>
    <x v="0"/>
    <d v="2008-04-23T00:00:00"/>
    <x v="7"/>
    <x v="7"/>
    <n v="0"/>
    <s v="Chennai Super Kings"/>
    <s v="Mumbai Indians"/>
    <x v="3"/>
    <x v="0"/>
    <x v="1"/>
    <s v="runs"/>
    <n v="6"/>
    <s v="N"/>
    <s v="NA"/>
    <s v="DJ Harper"/>
    <s v="GA Pratapkumar"/>
  </r>
  <r>
    <n v="335990"/>
    <s v="Hyderabad"/>
    <x v="0"/>
    <x v="0"/>
    <d v="2008-04-24T00:00:00"/>
    <x v="8"/>
    <x v="6"/>
    <n v="0"/>
    <s v="Deccan Chargers"/>
    <s v="Rajasthan Royals"/>
    <x v="2"/>
    <x v="0"/>
    <x v="4"/>
    <s v="wickets"/>
    <n v="3"/>
    <s v="N"/>
    <s v="NA"/>
    <s v="Asad Rauf"/>
    <s v="MR Benson"/>
  </r>
  <r>
    <n v="335991"/>
    <s v="Chandigarh"/>
    <x v="0"/>
    <x v="0"/>
    <d v="2008-04-25T00:00:00"/>
    <x v="9"/>
    <x v="1"/>
    <n v="0"/>
    <s v="Kings XI Punjab"/>
    <s v="Mumbai Indians"/>
    <x v="3"/>
    <x v="0"/>
    <x v="5"/>
    <s v="runs"/>
    <n v="66"/>
    <s v="N"/>
    <s v="NA"/>
    <s v="Aleem Dar"/>
    <s v="AM Saheba"/>
  </r>
  <r>
    <n v="335992"/>
    <s v="Bangalore"/>
    <x v="0"/>
    <x v="0"/>
    <d v="2008-04-26T00:00:00"/>
    <x v="5"/>
    <x v="0"/>
    <n v="0"/>
    <s v="Royal Challengers Bangalore"/>
    <s v="Rajasthan Royals"/>
    <x v="2"/>
    <x v="0"/>
    <x v="4"/>
    <s v="wickets"/>
    <n v="7"/>
    <s v="N"/>
    <s v="NA"/>
    <s v="MR Benson"/>
    <s v="IL Howell"/>
  </r>
  <r>
    <n v="335993"/>
    <s v="Chennai"/>
    <x v="0"/>
    <x v="0"/>
    <d v="2008-04-26T00:00:00"/>
    <x v="10"/>
    <x v="7"/>
    <n v="0"/>
    <s v="Chennai Super Kings"/>
    <s v="Kolkata Knight Riders"/>
    <x v="6"/>
    <x v="1"/>
    <x v="1"/>
    <s v="wickets"/>
    <n v="9"/>
    <s v="N"/>
    <s v="NA"/>
    <s v="BF Bowden"/>
    <s v="AV Jayaprakash"/>
  </r>
  <r>
    <n v="335994"/>
    <s v="Mumbai"/>
    <x v="0"/>
    <x v="0"/>
    <d v="2008-04-27T00:00:00"/>
    <x v="11"/>
    <x v="8"/>
    <n v="0"/>
    <s v="Mumbai Indians"/>
    <s v="Deccan Chargers"/>
    <x v="4"/>
    <x v="0"/>
    <x v="6"/>
    <s v="wickets"/>
    <n v="10"/>
    <s v="N"/>
    <s v="NA"/>
    <s v="Asad Rauf"/>
    <s v="SL Shastri"/>
  </r>
  <r>
    <n v="335995"/>
    <s v="Chandigarh"/>
    <x v="0"/>
    <x v="0"/>
    <d v="2008-04-27T00:00:00"/>
    <x v="12"/>
    <x v="1"/>
    <n v="0"/>
    <s v="Kings XI Punjab"/>
    <s v="Delhi Daredevils"/>
    <x v="7"/>
    <x v="1"/>
    <x v="5"/>
    <s v="wickets"/>
    <n v="4"/>
    <s v="N"/>
    <s v="NA"/>
    <s v="RE Koertzen"/>
    <s v="I Shivram"/>
  </r>
  <r>
    <n v="335996"/>
    <s v="Bangalore"/>
    <x v="0"/>
    <x v="0"/>
    <d v="2008-04-28T00:00:00"/>
    <x v="13"/>
    <x v="0"/>
    <n v="0"/>
    <s v="Royal Challengers Bangalore"/>
    <s v="Chennai Super Kings"/>
    <x v="1"/>
    <x v="1"/>
    <x v="1"/>
    <s v="runs"/>
    <n v="13"/>
    <s v="N"/>
    <s v="NA"/>
    <s v="BR Doctrove"/>
    <s v="RB Tiffin"/>
  </r>
  <r>
    <n v="335997"/>
    <s v="Kolkata"/>
    <x v="0"/>
    <x v="0"/>
    <d v="2008-04-29T00:00:00"/>
    <x v="14"/>
    <x v="4"/>
    <n v="0"/>
    <s v="Kolkata Knight Riders"/>
    <s v="Mumbai Indians"/>
    <x v="6"/>
    <x v="1"/>
    <x v="7"/>
    <s v="wickets"/>
    <n v="7"/>
    <s v="N"/>
    <s v="NA"/>
    <s v="BF Bowden"/>
    <s v="AV Jayaprakash"/>
  </r>
  <r>
    <n v="335998"/>
    <s v="Delhi"/>
    <x v="0"/>
    <x v="0"/>
    <d v="2008-04-30T00:00:00"/>
    <x v="15"/>
    <x v="2"/>
    <n v="0"/>
    <s v="Delhi Daredevils"/>
    <s v="Royal Challengers Bangalore"/>
    <x v="0"/>
    <x v="0"/>
    <x v="2"/>
    <s v="runs"/>
    <n v="10"/>
    <s v="N"/>
    <s v="NA"/>
    <s v="Aleem Dar"/>
    <s v="I Shivram"/>
  </r>
  <r>
    <n v="335999"/>
    <s v="Hyderabad"/>
    <x v="0"/>
    <x v="0"/>
    <d v="2008-05-01T00:00:00"/>
    <x v="16"/>
    <x v="6"/>
    <n v="0"/>
    <s v="Deccan Chargers"/>
    <s v="Kings XI Punjab"/>
    <x v="5"/>
    <x v="0"/>
    <x v="5"/>
    <s v="wickets"/>
    <n v="7"/>
    <s v="N"/>
    <s v="NA"/>
    <s v="BR Doctrove"/>
    <s v="RB Tiffin"/>
  </r>
  <r>
    <n v="336000"/>
    <s v="Jaipur"/>
    <x v="0"/>
    <x v="0"/>
    <d v="2008-05-01T00:00:00"/>
    <x v="17"/>
    <x v="5"/>
    <n v="0"/>
    <s v="Rajasthan Royals"/>
    <s v="Kolkata Knight Riders"/>
    <x v="2"/>
    <x v="1"/>
    <x v="4"/>
    <s v="runs"/>
    <n v="45"/>
    <s v="N"/>
    <s v="NA"/>
    <s v="RE Koertzen"/>
    <s v="GA Pratapkumar"/>
  </r>
  <r>
    <n v="336001"/>
    <s v="Chennai"/>
    <x v="0"/>
    <x v="0"/>
    <d v="2008-05-02T00:00:00"/>
    <x v="6"/>
    <x v="7"/>
    <n v="0"/>
    <s v="Chennai Super Kings"/>
    <s v="Delhi Daredevils"/>
    <x v="1"/>
    <x v="1"/>
    <x v="2"/>
    <s v="wickets"/>
    <n v="8"/>
    <s v="N"/>
    <s v="NA"/>
    <s v="BF Bowden"/>
    <s v="K Hariharan"/>
  </r>
  <r>
    <n v="336002"/>
    <s v="Hyderabad"/>
    <x v="0"/>
    <x v="0"/>
    <d v="2008-05-25T00:00:00"/>
    <x v="18"/>
    <x v="6"/>
    <n v="0"/>
    <s v="Deccan Chargers"/>
    <s v="Royal Challengers Bangalore"/>
    <x v="4"/>
    <x v="1"/>
    <x v="3"/>
    <s v="wickets"/>
    <n v="5"/>
    <s v="N"/>
    <s v="NA"/>
    <s v="Asad Rauf"/>
    <s v="RE Koertzen"/>
  </r>
  <r>
    <n v="336003"/>
    <s v="Chandigarh"/>
    <x v="0"/>
    <x v="0"/>
    <d v="2008-05-03T00:00:00"/>
    <x v="19"/>
    <x v="1"/>
    <n v="0"/>
    <s v="Kings XI Punjab"/>
    <s v="Kolkata Knight Riders"/>
    <x v="5"/>
    <x v="1"/>
    <x v="5"/>
    <s v="runs"/>
    <n v="9"/>
    <s v="N"/>
    <s v="NA"/>
    <s v="DJ Harper"/>
    <s v="I Shivram"/>
  </r>
  <r>
    <n v="336004"/>
    <s v="Mumbai"/>
    <x v="0"/>
    <x v="0"/>
    <d v="2008-05-04T00:00:00"/>
    <x v="20"/>
    <x v="8"/>
    <n v="0"/>
    <s v="Mumbai Indians"/>
    <s v="Delhi Daredevils"/>
    <x v="7"/>
    <x v="0"/>
    <x v="7"/>
    <s v="runs"/>
    <n v="29"/>
    <s v="N"/>
    <s v="NA"/>
    <s v="IL Howell"/>
    <s v="RE Koertzen"/>
  </r>
  <r>
    <n v="336005"/>
    <s v="Jaipur"/>
    <x v="0"/>
    <x v="0"/>
    <d v="2008-05-04T00:00:00"/>
    <x v="21"/>
    <x v="5"/>
    <n v="0"/>
    <s v="Rajasthan Royals"/>
    <s v="Chennai Super Kings"/>
    <x v="1"/>
    <x v="1"/>
    <x v="4"/>
    <s v="wickets"/>
    <n v="8"/>
    <s v="N"/>
    <s v="NA"/>
    <s v="Asad Rauf"/>
    <s v="AV Jayaprakash"/>
  </r>
  <r>
    <n v="336006"/>
    <s v="Bangalore"/>
    <x v="0"/>
    <x v="0"/>
    <d v="2008-05-05T00:00:00"/>
    <x v="22"/>
    <x v="0"/>
    <n v="0"/>
    <s v="Royal Challengers Bangalore"/>
    <s v="Kings XI Punjab"/>
    <x v="5"/>
    <x v="0"/>
    <x v="5"/>
    <s v="wickets"/>
    <n v="6"/>
    <s v="N"/>
    <s v="NA"/>
    <s v="SJ Davis"/>
    <s v="BR Doctrove"/>
  </r>
  <r>
    <n v="336007"/>
    <s v="Chennai"/>
    <x v="0"/>
    <x v="0"/>
    <d v="2008-05-06T00:00:00"/>
    <x v="11"/>
    <x v="7"/>
    <n v="0"/>
    <s v="Chennai Super Kings"/>
    <s v="Deccan Chargers"/>
    <x v="4"/>
    <x v="0"/>
    <x v="6"/>
    <s v="wickets"/>
    <n v="7"/>
    <s v="N"/>
    <s v="NA"/>
    <s v="MR Benson"/>
    <s v="RB Tiffin"/>
  </r>
  <r>
    <n v="336008"/>
    <s v="Mumbai"/>
    <x v="0"/>
    <x v="0"/>
    <d v="2008-05-07T00:00:00"/>
    <x v="23"/>
    <x v="8"/>
    <n v="0"/>
    <s v="Mumbai Indians"/>
    <s v="Rajasthan Royals"/>
    <x v="3"/>
    <x v="0"/>
    <x v="7"/>
    <s v="wickets"/>
    <n v="7"/>
    <s v="N"/>
    <s v="NA"/>
    <s v="DJ Harper"/>
    <s v="RE Koertzen"/>
  </r>
  <r>
    <n v="336009"/>
    <s v="Delhi"/>
    <x v="0"/>
    <x v="0"/>
    <d v="2008-05-08T00:00:00"/>
    <x v="13"/>
    <x v="2"/>
    <n v="0"/>
    <s v="Delhi Daredevils"/>
    <s v="Chennai Super Kings"/>
    <x v="1"/>
    <x v="0"/>
    <x v="1"/>
    <s v="wickets"/>
    <n v="4"/>
    <s v="N"/>
    <s v="NA"/>
    <s v="Aleem Dar"/>
    <s v="RB Tiffin"/>
  </r>
  <r>
    <n v="336010"/>
    <s v="Kolkata"/>
    <x v="0"/>
    <x v="0"/>
    <d v="2008-05-08T00:00:00"/>
    <x v="24"/>
    <x v="4"/>
    <n v="0"/>
    <s v="Kolkata Knight Riders"/>
    <s v="Royal Challengers Bangalore"/>
    <x v="6"/>
    <x v="1"/>
    <x v="0"/>
    <s v="runs"/>
    <n v="5"/>
    <s v="N"/>
    <s v="NA"/>
    <s v="Asad Rauf"/>
    <s v="IL Howell"/>
  </r>
  <r>
    <n v="336011"/>
    <s v="Jaipur"/>
    <x v="0"/>
    <x v="0"/>
    <d v="2008-05-09T00:00:00"/>
    <x v="8"/>
    <x v="5"/>
    <n v="0"/>
    <s v="Rajasthan Royals"/>
    <s v="Deccan Chargers"/>
    <x v="2"/>
    <x v="0"/>
    <x v="4"/>
    <s v="wickets"/>
    <n v="8"/>
    <s v="N"/>
    <s v="NA"/>
    <s v="MR Benson"/>
    <s v="AM Saheba"/>
  </r>
  <r>
    <n v="336012"/>
    <s v="Bangalore"/>
    <x v="0"/>
    <x v="0"/>
    <d v="2008-05-28T00:00:00"/>
    <x v="25"/>
    <x v="0"/>
    <n v="0"/>
    <s v="Royal Challengers Bangalore"/>
    <s v="Mumbai Indians"/>
    <x v="3"/>
    <x v="0"/>
    <x v="7"/>
    <s v="wickets"/>
    <n v="9"/>
    <s v="N"/>
    <s v="NA"/>
    <s v="BF Bowden"/>
    <s v="AV Jayaprakash"/>
  </r>
  <r>
    <n v="336013"/>
    <s v="Chennai"/>
    <x v="0"/>
    <x v="0"/>
    <d v="2008-05-10T00:00:00"/>
    <x v="26"/>
    <x v="7"/>
    <n v="0"/>
    <s v="Chennai Super Kings"/>
    <s v="Kings XI Punjab"/>
    <x v="5"/>
    <x v="0"/>
    <x v="1"/>
    <s v="runs"/>
    <n v="18"/>
    <s v="N"/>
    <s v="NA"/>
    <s v="AV Jayaprakash"/>
    <s v="BG Jerling"/>
  </r>
  <r>
    <n v="336014"/>
    <s v="Hyderabad"/>
    <x v="0"/>
    <x v="0"/>
    <d v="2008-05-11T00:00:00"/>
    <x v="24"/>
    <x v="6"/>
    <n v="0"/>
    <s v="Deccan Chargers"/>
    <s v="Kolkata Knight Riders"/>
    <x v="6"/>
    <x v="1"/>
    <x v="0"/>
    <s v="runs"/>
    <n v="23"/>
    <s v="N"/>
    <s v="NA"/>
    <s v="IL Howell"/>
    <s v="AM Saheba"/>
  </r>
  <r>
    <n v="336015"/>
    <s v="Jaipur"/>
    <x v="0"/>
    <x v="0"/>
    <d v="2008-05-11T00:00:00"/>
    <x v="5"/>
    <x v="5"/>
    <n v="0"/>
    <s v="Rajasthan Royals"/>
    <s v="Delhi Daredevils"/>
    <x v="2"/>
    <x v="0"/>
    <x v="4"/>
    <s v="wickets"/>
    <n v="3"/>
    <s v="N"/>
    <s v="NA"/>
    <s v="SJ Davis"/>
    <s v="RE Koertzen"/>
  </r>
  <r>
    <n v="336016"/>
    <s v="Chandigarh"/>
    <x v="0"/>
    <x v="0"/>
    <d v="2008-05-12T00:00:00"/>
    <x v="16"/>
    <x v="1"/>
    <n v="0"/>
    <s v="Kings XI Punjab"/>
    <s v="Royal Challengers Bangalore"/>
    <x v="0"/>
    <x v="1"/>
    <x v="5"/>
    <s v="wickets"/>
    <n v="9"/>
    <s v="N"/>
    <s v="NA"/>
    <s v="BR Doctrove"/>
    <s v="I Shivram"/>
  </r>
  <r>
    <n v="336017"/>
    <s v="Kolkata"/>
    <x v="0"/>
    <x v="0"/>
    <d v="2008-05-13T00:00:00"/>
    <x v="27"/>
    <x v="4"/>
    <n v="0"/>
    <s v="Kolkata Knight Riders"/>
    <s v="Delhi Daredevils"/>
    <x v="6"/>
    <x v="1"/>
    <x v="0"/>
    <s v="runs"/>
    <n v="23"/>
    <s v="N"/>
    <s v="NA"/>
    <s v="Asad Rauf"/>
    <s v="IL Howell"/>
  </r>
  <r>
    <n v="336018"/>
    <s v="Mumbai"/>
    <x v="0"/>
    <x v="0"/>
    <d v="2008-05-14T00:00:00"/>
    <x v="14"/>
    <x v="3"/>
    <n v="0"/>
    <s v="Mumbai Indians"/>
    <s v="Chennai Super Kings"/>
    <x v="3"/>
    <x v="0"/>
    <x v="7"/>
    <s v="wickets"/>
    <n v="9"/>
    <s v="N"/>
    <s v="NA"/>
    <s v="BR Doctrove"/>
    <s v="AM Saheba"/>
  </r>
  <r>
    <n v="336019"/>
    <s v="Chandigarh"/>
    <x v="0"/>
    <x v="0"/>
    <d v="2008-05-28T00:00:00"/>
    <x v="16"/>
    <x v="1"/>
    <n v="0"/>
    <s v="Kings XI Punjab"/>
    <s v="Rajasthan Royals"/>
    <x v="2"/>
    <x v="0"/>
    <x v="5"/>
    <s v="runs"/>
    <n v="41"/>
    <s v="N"/>
    <s v="NA"/>
    <s v="SJ Davis"/>
    <s v="K Hariharan"/>
  </r>
  <r>
    <n v="336020"/>
    <s v="Delhi"/>
    <x v="0"/>
    <x v="0"/>
    <d v="2008-05-15T00:00:00"/>
    <x v="28"/>
    <x v="2"/>
    <n v="0"/>
    <s v="Delhi Daredevils"/>
    <s v="Deccan Chargers"/>
    <x v="4"/>
    <x v="0"/>
    <x v="2"/>
    <s v="runs"/>
    <n v="12"/>
    <s v="N"/>
    <s v="NA"/>
    <s v="BG Jerling"/>
    <s v="GA Pratapkumar"/>
  </r>
  <r>
    <n v="336021"/>
    <s v="Mumbai"/>
    <x v="0"/>
    <x v="0"/>
    <d v="2008-05-16T00:00:00"/>
    <x v="20"/>
    <x v="3"/>
    <n v="0"/>
    <s v="Mumbai Indians"/>
    <s v="Kolkata Knight Riders"/>
    <x v="3"/>
    <x v="0"/>
    <x v="7"/>
    <s v="wickets"/>
    <n v="8"/>
    <s v="N"/>
    <s v="NA"/>
    <s v="BR Doctrove"/>
    <s v="DJ Harper"/>
  </r>
  <r>
    <n v="336022"/>
    <s v="Delhi"/>
    <x v="0"/>
    <x v="0"/>
    <d v="2008-05-17T00:00:00"/>
    <x v="29"/>
    <x v="2"/>
    <n v="0"/>
    <s v="Delhi Daredevils"/>
    <s v="Kings XI Punjab"/>
    <x v="7"/>
    <x v="1"/>
    <x v="5"/>
    <s v="runs"/>
    <n v="6"/>
    <s v="N"/>
    <s v="D/L"/>
    <s v="AV Jayaprakash"/>
    <s v="RE Koertzen"/>
  </r>
  <r>
    <n v="336023"/>
    <s v="Jaipur"/>
    <x v="0"/>
    <x v="0"/>
    <d v="2008-05-17T00:00:00"/>
    <x v="30"/>
    <x v="5"/>
    <n v="0"/>
    <s v="Rajasthan Royals"/>
    <s v="Royal Challengers Bangalore"/>
    <x v="0"/>
    <x v="0"/>
    <x v="4"/>
    <s v="runs"/>
    <n v="65"/>
    <s v="N"/>
    <s v="NA"/>
    <s v="BF Bowden"/>
    <s v="SL Shastri"/>
  </r>
  <r>
    <n v="336024"/>
    <s v="Hyderabad"/>
    <x v="0"/>
    <x v="0"/>
    <d v="2008-05-18T00:00:00"/>
    <x v="31"/>
    <x v="6"/>
    <n v="0"/>
    <s v="Deccan Chargers"/>
    <s v="Mumbai Indians"/>
    <x v="4"/>
    <x v="0"/>
    <x v="7"/>
    <s v="runs"/>
    <n v="25"/>
    <s v="N"/>
    <s v="NA"/>
    <s v="BR Doctrove"/>
    <s v="DJ Harper"/>
  </r>
  <r>
    <n v="336025"/>
    <s v="Kolkata"/>
    <x v="0"/>
    <x v="0"/>
    <d v="2008-05-18T00:00:00"/>
    <x v="32"/>
    <x v="4"/>
    <n v="0"/>
    <s v="Kolkata Knight Riders"/>
    <s v="Chennai Super Kings"/>
    <x v="6"/>
    <x v="1"/>
    <x v="1"/>
    <s v="runs"/>
    <n v="3"/>
    <s v="N"/>
    <s v="D/L"/>
    <s v="Asad Rauf"/>
    <s v="K Hariharan"/>
  </r>
  <r>
    <n v="336026"/>
    <s v="Bangalore"/>
    <x v="0"/>
    <x v="0"/>
    <d v="2008-05-19T00:00:00"/>
    <x v="33"/>
    <x v="0"/>
    <n v="0"/>
    <s v="Royal Challengers Bangalore"/>
    <s v="Delhi Daredevils"/>
    <x v="7"/>
    <x v="0"/>
    <x v="2"/>
    <s v="wickets"/>
    <n v="5"/>
    <s v="N"/>
    <s v="NA"/>
    <s v="SJ Davis"/>
    <s v="GA Pratapkumar"/>
  </r>
  <r>
    <n v="336027"/>
    <s v="Kolkata"/>
    <x v="0"/>
    <x v="0"/>
    <d v="2008-05-20T00:00:00"/>
    <x v="8"/>
    <x v="4"/>
    <n v="0"/>
    <s v="Kolkata Knight Riders"/>
    <s v="Rajasthan Royals"/>
    <x v="2"/>
    <x v="0"/>
    <x v="4"/>
    <s v="wickets"/>
    <n v="6"/>
    <s v="N"/>
    <s v="NA"/>
    <s v="BG Jerling"/>
    <s v="RE Koertzen"/>
  </r>
  <r>
    <n v="336028"/>
    <s v="Mumbai"/>
    <x v="0"/>
    <x v="0"/>
    <d v="2008-05-21T00:00:00"/>
    <x v="16"/>
    <x v="3"/>
    <n v="0"/>
    <s v="Mumbai Indians"/>
    <s v="Kings XI Punjab"/>
    <x v="3"/>
    <x v="0"/>
    <x v="5"/>
    <s v="runs"/>
    <n v="1"/>
    <s v="N"/>
    <s v="NA"/>
    <s v="BF Bowden"/>
    <s v="GA Pratapkumar"/>
  </r>
  <r>
    <n v="336029"/>
    <s v="Chennai"/>
    <x v="0"/>
    <x v="0"/>
    <d v="2008-05-21T00:00:00"/>
    <x v="34"/>
    <x v="7"/>
    <n v="0"/>
    <s v="Chennai Super Kings"/>
    <s v="Royal Challengers Bangalore"/>
    <x v="0"/>
    <x v="1"/>
    <x v="3"/>
    <s v="runs"/>
    <n v="14"/>
    <s v="N"/>
    <s v="NA"/>
    <s v="DJ Harper"/>
    <s v="I Shivram"/>
  </r>
  <r>
    <n v="336031"/>
    <s v="Chandigarh"/>
    <x v="0"/>
    <x v="0"/>
    <d v="2008-05-23T00:00:00"/>
    <x v="16"/>
    <x v="1"/>
    <n v="0"/>
    <s v="Kings XI Punjab"/>
    <s v="Deccan Chargers"/>
    <x v="5"/>
    <x v="0"/>
    <x v="5"/>
    <s v="wickets"/>
    <n v="6"/>
    <s v="N"/>
    <s v="NA"/>
    <s v="Asad Rauf"/>
    <s v="SJ Davis"/>
  </r>
  <r>
    <n v="336032"/>
    <s v="Delhi"/>
    <x v="0"/>
    <x v="0"/>
    <d v="2008-05-24T00:00:00"/>
    <x v="35"/>
    <x v="2"/>
    <n v="0"/>
    <s v="Delhi Daredevils"/>
    <s v="Mumbai Indians"/>
    <x v="7"/>
    <x v="0"/>
    <x v="2"/>
    <s v="wickets"/>
    <n v="5"/>
    <s v="N"/>
    <s v="NA"/>
    <s v="BF Bowden"/>
    <s v="K Hariharan"/>
  </r>
  <r>
    <n v="336033"/>
    <s v="Chennai"/>
    <x v="0"/>
    <x v="0"/>
    <d v="2008-05-24T00:00:00"/>
    <x v="36"/>
    <x v="7"/>
    <n v="0"/>
    <s v="Chennai Super Kings"/>
    <s v="Rajasthan Royals"/>
    <x v="2"/>
    <x v="1"/>
    <x v="4"/>
    <s v="runs"/>
    <n v="10"/>
    <s v="N"/>
    <s v="NA"/>
    <s v="DJ Harper"/>
    <s v="SL Shastri"/>
  </r>
  <r>
    <n v="336034"/>
    <s v="Bangalore"/>
    <x v="0"/>
    <x v="0"/>
    <d v="2008-05-03T00:00:00"/>
    <x v="37"/>
    <x v="0"/>
    <n v="0"/>
    <s v="Royal Challengers Bangalore"/>
    <s v="Deccan Chargers"/>
    <x v="4"/>
    <x v="0"/>
    <x v="3"/>
    <s v="runs"/>
    <n v="3"/>
    <s v="N"/>
    <s v="NA"/>
    <s v="BR Doctrove"/>
    <s v="SL Shastri"/>
  </r>
  <r>
    <n v="336035"/>
    <s v="Kolkata"/>
    <x v="0"/>
    <x v="0"/>
    <d v="2008-05-25T00:00:00"/>
    <x v="38"/>
    <x v="4"/>
    <n v="0"/>
    <s v="Kolkata Knight Riders"/>
    <s v="Kings XI Punjab"/>
    <x v="5"/>
    <x v="1"/>
    <x v="0"/>
    <s v="wickets"/>
    <n v="3"/>
    <s v="N"/>
    <s v="NA"/>
    <s v="SJ Davis"/>
    <s v="I Shivram"/>
  </r>
  <r>
    <n v="336036"/>
    <s v="Jaipur"/>
    <x v="0"/>
    <x v="0"/>
    <d v="2008-05-26T00:00:00"/>
    <x v="21"/>
    <x v="5"/>
    <n v="0"/>
    <s v="Rajasthan Royals"/>
    <s v="Mumbai Indians"/>
    <x v="2"/>
    <x v="0"/>
    <x v="4"/>
    <s v="wickets"/>
    <n v="5"/>
    <s v="N"/>
    <s v="NA"/>
    <s v="BF Bowden"/>
    <s v="K Hariharan"/>
  </r>
  <r>
    <n v="336037"/>
    <s v="Hyderabad"/>
    <x v="0"/>
    <x v="0"/>
    <d v="2008-05-27T00:00:00"/>
    <x v="39"/>
    <x v="6"/>
    <n v="0"/>
    <s v="Deccan Chargers"/>
    <s v="Chennai Super Kings"/>
    <x v="4"/>
    <x v="1"/>
    <x v="1"/>
    <s v="wickets"/>
    <n v="7"/>
    <s v="N"/>
    <s v="NA"/>
    <s v="BG Jerling"/>
    <s v="AM Saheba"/>
  </r>
  <r>
    <n v="336038"/>
    <s v="Mumbai"/>
    <x v="0"/>
    <x v="0"/>
    <d v="2008-05-30T00:00:00"/>
    <x v="5"/>
    <x v="3"/>
    <n v="0"/>
    <s v="Delhi Daredevils"/>
    <s v="Rajasthan Royals"/>
    <x v="7"/>
    <x v="0"/>
    <x v="4"/>
    <s v="runs"/>
    <n v="105"/>
    <s v="N"/>
    <s v="NA"/>
    <s v="BF Bowden"/>
    <s v="RE Koertzen"/>
  </r>
  <r>
    <n v="336039"/>
    <s v="Mumbai"/>
    <x v="0"/>
    <x v="0"/>
    <d v="2008-05-31T00:00:00"/>
    <x v="32"/>
    <x v="3"/>
    <n v="0"/>
    <s v="Chennai Super Kings"/>
    <s v="Kings XI Punjab"/>
    <x v="5"/>
    <x v="1"/>
    <x v="1"/>
    <s v="wickets"/>
    <n v="9"/>
    <s v="N"/>
    <s v="NA"/>
    <s v="Asad Rauf"/>
    <s v="DJ Harper"/>
  </r>
  <r>
    <n v="336040"/>
    <s v="Mumbai"/>
    <x v="0"/>
    <x v="0"/>
    <d v="2008-06-01T00:00:00"/>
    <x v="8"/>
    <x v="8"/>
    <n v="0"/>
    <s v="Chennai Super Kings"/>
    <s v="Rajasthan Royals"/>
    <x v="2"/>
    <x v="0"/>
    <x v="4"/>
    <s v="wickets"/>
    <n v="3"/>
    <s v="N"/>
    <s v="NA"/>
    <s v="BF Bowden"/>
    <s v="RE Koertzen"/>
  </r>
  <r>
    <n v="392181"/>
    <s v="Cape Town"/>
    <x v="1"/>
    <x v="1"/>
    <d v="2009-04-18T00:00:00"/>
    <x v="40"/>
    <x v="9"/>
    <n v="1"/>
    <s v="Chennai Super Kings"/>
    <s v="Mumbai Indians"/>
    <x v="1"/>
    <x v="0"/>
    <x v="7"/>
    <s v="runs"/>
    <n v="19"/>
    <s v="N"/>
    <s v="NA"/>
    <s v="BR Doctrove"/>
    <s v="K Hariharan"/>
  </r>
  <r>
    <n v="392182"/>
    <s v="Cape Town"/>
    <x v="1"/>
    <x v="1"/>
    <d v="2009-04-18T00:00:00"/>
    <x v="41"/>
    <x v="9"/>
    <n v="1"/>
    <s v="Royal Challengers Bangalore"/>
    <s v="Rajasthan Royals"/>
    <x v="0"/>
    <x v="1"/>
    <x v="3"/>
    <s v="runs"/>
    <n v="75"/>
    <s v="N"/>
    <s v="NA"/>
    <s v="BR Doctrove"/>
    <s v="RB Tiffin"/>
  </r>
  <r>
    <n v="392183"/>
    <s v="Cape Town"/>
    <x v="1"/>
    <x v="1"/>
    <d v="2009-04-19T00:00:00"/>
    <x v="42"/>
    <x v="9"/>
    <n v="1"/>
    <s v="Delhi Daredevils"/>
    <s v="Kings XI Punjab"/>
    <x v="7"/>
    <x v="0"/>
    <x v="2"/>
    <s v="wickets"/>
    <n v="10"/>
    <s v="N"/>
    <s v="D/L"/>
    <s v="MR Benson"/>
    <s v="SD Ranade"/>
  </r>
  <r>
    <n v="392184"/>
    <s v="Cape Town"/>
    <x v="1"/>
    <x v="1"/>
    <d v="2009-04-19T00:00:00"/>
    <x v="43"/>
    <x v="9"/>
    <n v="1"/>
    <s v="Deccan Chargers"/>
    <s v="Kolkata Knight Riders"/>
    <x v="6"/>
    <x v="1"/>
    <x v="6"/>
    <s v="wickets"/>
    <n v="8"/>
    <s v="N"/>
    <s v="NA"/>
    <s v="MR Benson"/>
    <s v="BR Doctrove"/>
  </r>
  <r>
    <n v="392185"/>
    <s v="Port Elizabeth"/>
    <x v="1"/>
    <x v="1"/>
    <d v="2009-04-20T00:00:00"/>
    <x v="44"/>
    <x v="10"/>
    <n v="1"/>
    <s v="Royal Challengers Bangalore"/>
    <s v="Chennai Super Kings"/>
    <x v="1"/>
    <x v="1"/>
    <x v="1"/>
    <s v="runs"/>
    <n v="92"/>
    <s v="N"/>
    <s v="NA"/>
    <s v="BG Jerling"/>
    <s v="SJA Taufel"/>
  </r>
  <r>
    <n v="392186"/>
    <s v="Durban"/>
    <x v="1"/>
    <x v="1"/>
    <d v="2009-04-21T00:00:00"/>
    <x v="45"/>
    <x v="11"/>
    <n v="1"/>
    <s v="Kings XI Punjab"/>
    <s v="Kolkata Knight Riders"/>
    <x v="6"/>
    <x v="0"/>
    <x v="0"/>
    <s v="runs"/>
    <n v="11"/>
    <s v="N"/>
    <s v="D/L"/>
    <s v="DJ Harper"/>
    <s v="SD Ranade"/>
  </r>
  <r>
    <n v="392188"/>
    <s v="Cape Town"/>
    <x v="1"/>
    <x v="1"/>
    <d v="2009-04-22T00:00:00"/>
    <x v="11"/>
    <x v="9"/>
    <n v="1"/>
    <s v="Royal Challengers Bangalore"/>
    <s v="Deccan Chargers"/>
    <x v="4"/>
    <x v="1"/>
    <x v="6"/>
    <s v="runs"/>
    <n v="24"/>
    <s v="N"/>
    <s v="NA"/>
    <s v="M Erasmus"/>
    <s v="AM Saheba"/>
  </r>
  <r>
    <n v="392189"/>
    <s v="Durban"/>
    <x v="1"/>
    <x v="1"/>
    <d v="2009-04-23T00:00:00"/>
    <x v="46"/>
    <x v="11"/>
    <n v="1"/>
    <s v="Chennai Super Kings"/>
    <s v="Delhi Daredevils"/>
    <x v="7"/>
    <x v="1"/>
    <x v="2"/>
    <s v="runs"/>
    <n v="9"/>
    <s v="N"/>
    <s v="NA"/>
    <s v="BR Doctrove"/>
    <s v="SJA Taufel"/>
  </r>
  <r>
    <n v="392190"/>
    <s v="Cape Town"/>
    <x v="1"/>
    <x v="1"/>
    <d v="2009-04-23T00:00:00"/>
    <x v="8"/>
    <x v="9"/>
    <n v="1"/>
    <s v="Kolkata Knight Riders"/>
    <s v="Rajasthan Royals"/>
    <x v="6"/>
    <x v="0"/>
    <x v="4"/>
    <s v="tie"/>
    <s v="NA"/>
    <s v="Y"/>
    <s v="NA"/>
    <s v="MR Benson"/>
    <s v="M Erasmus"/>
  </r>
  <r>
    <n v="392191"/>
    <s v="Durban"/>
    <x v="1"/>
    <x v="1"/>
    <d v="2009-04-24T00:00:00"/>
    <x v="47"/>
    <x v="11"/>
    <n v="1"/>
    <s v="Royal Challengers Bangalore"/>
    <s v="Kings XI Punjab"/>
    <x v="0"/>
    <x v="1"/>
    <x v="5"/>
    <s v="wickets"/>
    <n v="7"/>
    <s v="N"/>
    <s v="NA"/>
    <s v="BR Doctrove"/>
    <s v="TH Wijewardene"/>
  </r>
  <r>
    <n v="392192"/>
    <s v="Durban"/>
    <x v="1"/>
    <x v="1"/>
    <d v="2009-04-25T00:00:00"/>
    <x v="48"/>
    <x v="11"/>
    <n v="1"/>
    <s v="Deccan Chargers"/>
    <s v="Mumbai Indians"/>
    <x v="4"/>
    <x v="1"/>
    <x v="6"/>
    <s v="runs"/>
    <n v="12"/>
    <s v="N"/>
    <s v="NA"/>
    <s v="HDPK Dharmasena"/>
    <s v="SJA Taufel"/>
  </r>
  <r>
    <n v="392194"/>
    <s v="Port Elizabeth"/>
    <x v="1"/>
    <x v="1"/>
    <d v="2009-04-26T00:00:00"/>
    <x v="49"/>
    <x v="10"/>
    <n v="1"/>
    <s v="Royal Challengers Bangalore"/>
    <s v="Delhi Daredevils"/>
    <x v="0"/>
    <x v="1"/>
    <x v="2"/>
    <s v="wickets"/>
    <n v="6"/>
    <s v="N"/>
    <s v="NA"/>
    <s v="S Asnani"/>
    <s v="BG Jerling"/>
  </r>
  <r>
    <n v="392195"/>
    <s v="Cape Town"/>
    <x v="1"/>
    <x v="1"/>
    <d v="2009-04-26T00:00:00"/>
    <x v="9"/>
    <x v="9"/>
    <n v="1"/>
    <s v="Kings XI Punjab"/>
    <s v="Rajasthan Royals"/>
    <x v="5"/>
    <x v="1"/>
    <x v="5"/>
    <s v="runs"/>
    <n v="27"/>
    <s v="N"/>
    <s v="NA"/>
    <s v="M Erasmus"/>
    <s v="K Hariharan"/>
  </r>
  <r>
    <n v="392196"/>
    <s v="Durban"/>
    <x v="1"/>
    <x v="1"/>
    <d v="2009-04-27T00:00:00"/>
    <x v="50"/>
    <x v="11"/>
    <n v="1"/>
    <s v="Chennai Super Kings"/>
    <s v="Deccan Chargers"/>
    <x v="4"/>
    <x v="0"/>
    <x v="6"/>
    <s v="wickets"/>
    <n v="6"/>
    <s v="N"/>
    <s v="NA"/>
    <s v="IL Howell"/>
    <s v="TH Wijewardene"/>
  </r>
  <r>
    <n v="392197"/>
    <s v="Port Elizabeth"/>
    <x v="1"/>
    <x v="1"/>
    <d v="2009-04-27T00:00:00"/>
    <x v="40"/>
    <x v="10"/>
    <n v="1"/>
    <s v="Kolkata Knight Riders"/>
    <s v="Mumbai Indians"/>
    <x v="3"/>
    <x v="1"/>
    <x v="7"/>
    <s v="runs"/>
    <n v="92"/>
    <s v="N"/>
    <s v="NA"/>
    <s v="BG Jerling"/>
    <s v="RB Tiffin"/>
  </r>
  <r>
    <n v="392198"/>
    <s v="Centurion"/>
    <x v="1"/>
    <x v="1"/>
    <d v="2009-04-28T00:00:00"/>
    <x v="8"/>
    <x v="12"/>
    <n v="1"/>
    <s v="Delhi Daredevils"/>
    <s v="Rajasthan Royals"/>
    <x v="7"/>
    <x v="1"/>
    <x v="4"/>
    <s v="wickets"/>
    <n v="5"/>
    <s v="N"/>
    <s v="NA"/>
    <s v="GAV Baxter"/>
    <s v="RE Koertzen"/>
  </r>
  <r>
    <n v="392199"/>
    <s v="Durban"/>
    <x v="1"/>
    <x v="1"/>
    <d v="2009-04-29T00:00:00"/>
    <x v="3"/>
    <x v="11"/>
    <n v="1"/>
    <s v="Royal Challengers Bangalore"/>
    <s v="Kolkata Knight Riders"/>
    <x v="6"/>
    <x v="1"/>
    <x v="3"/>
    <s v="wickets"/>
    <n v="5"/>
    <s v="N"/>
    <s v="NA"/>
    <s v="MR Benson"/>
    <s v="TH Wijewardene"/>
  </r>
  <r>
    <n v="392200"/>
    <s v="Durban"/>
    <x v="1"/>
    <x v="1"/>
    <d v="2009-04-29T00:00:00"/>
    <x v="9"/>
    <x v="11"/>
    <n v="1"/>
    <s v="Kings XI Punjab"/>
    <s v="Mumbai Indians"/>
    <x v="5"/>
    <x v="1"/>
    <x v="5"/>
    <s v="runs"/>
    <n v="3"/>
    <s v="N"/>
    <s v="NA"/>
    <s v="MR Benson"/>
    <s v="SL Shastri"/>
  </r>
  <r>
    <n v="392201"/>
    <s v="Centurion"/>
    <x v="1"/>
    <x v="1"/>
    <d v="2009-04-30T00:00:00"/>
    <x v="51"/>
    <x v="12"/>
    <n v="1"/>
    <s v="Deccan Chargers"/>
    <s v="Delhi Daredevils"/>
    <x v="7"/>
    <x v="0"/>
    <x v="2"/>
    <s v="wickets"/>
    <n v="6"/>
    <s v="N"/>
    <s v="NA"/>
    <s v="GAV Baxter"/>
    <s v="AM Saheba"/>
  </r>
  <r>
    <n v="392202"/>
    <s v="Centurion"/>
    <x v="1"/>
    <x v="1"/>
    <d v="2009-04-30T00:00:00"/>
    <x v="39"/>
    <x v="12"/>
    <n v="1"/>
    <s v="Chennai Super Kings"/>
    <s v="Rajasthan Royals"/>
    <x v="2"/>
    <x v="0"/>
    <x v="1"/>
    <s v="runs"/>
    <n v="38"/>
    <s v="N"/>
    <s v="NA"/>
    <s v="GAV Baxter"/>
    <s v="RE Koertzen"/>
  </r>
  <r>
    <n v="392203"/>
    <s v="East London"/>
    <x v="1"/>
    <x v="1"/>
    <d v="2009-05-01T00:00:00"/>
    <x v="52"/>
    <x v="13"/>
    <n v="1"/>
    <s v="Kolkata Knight Riders"/>
    <s v="Mumbai Indians"/>
    <x v="3"/>
    <x v="1"/>
    <x v="7"/>
    <s v="runs"/>
    <n v="9"/>
    <s v="N"/>
    <s v="NA"/>
    <s v="M Erasmus"/>
    <s v="SK Tarapore"/>
  </r>
  <r>
    <n v="392204"/>
    <s v="Durban"/>
    <x v="1"/>
    <x v="1"/>
    <d v="2009-05-01T00:00:00"/>
    <x v="53"/>
    <x v="11"/>
    <n v="1"/>
    <s v="Royal Challengers Bangalore"/>
    <s v="Kings XI Punjab"/>
    <x v="0"/>
    <x v="1"/>
    <x v="3"/>
    <s v="runs"/>
    <n v="8"/>
    <s v="N"/>
    <s v="NA"/>
    <s v="HDPK Dharmasena"/>
    <s v="S Ravi"/>
  </r>
  <r>
    <n v="392205"/>
    <s v="Port Elizabeth"/>
    <x v="1"/>
    <x v="1"/>
    <d v="2009-05-02T00:00:00"/>
    <x v="8"/>
    <x v="10"/>
    <n v="1"/>
    <s v="Deccan Chargers"/>
    <s v="Rajasthan Royals"/>
    <x v="4"/>
    <x v="1"/>
    <x v="4"/>
    <s v="wickets"/>
    <n v="3"/>
    <s v="N"/>
    <s v="NA"/>
    <s v="S Asnani"/>
    <s v="BG Jerling"/>
  </r>
  <r>
    <n v="392206"/>
    <s v="Johannesburg"/>
    <x v="1"/>
    <x v="1"/>
    <d v="2009-05-02T00:00:00"/>
    <x v="54"/>
    <x v="14"/>
    <n v="1"/>
    <s v="Chennai Super Kings"/>
    <s v="Delhi Daredevils"/>
    <x v="7"/>
    <x v="0"/>
    <x v="1"/>
    <s v="runs"/>
    <n v="18"/>
    <s v="N"/>
    <s v="NA"/>
    <s v="DJ Harper"/>
    <s v="RE Koertzen"/>
  </r>
  <r>
    <n v="392207"/>
    <s v="Port Elizabeth"/>
    <x v="1"/>
    <x v="1"/>
    <d v="2009-05-03T00:00:00"/>
    <x v="29"/>
    <x v="10"/>
    <n v="1"/>
    <s v="Kings XI Punjab"/>
    <s v="Kolkata Knight Riders"/>
    <x v="6"/>
    <x v="1"/>
    <x v="5"/>
    <s v="wickets"/>
    <n v="6"/>
    <s v="N"/>
    <s v="NA"/>
    <s v="S Asnani"/>
    <s v="MR Benson"/>
  </r>
  <r>
    <n v="392208"/>
    <s v="Johannesburg"/>
    <x v="1"/>
    <x v="1"/>
    <d v="2009-05-03T00:00:00"/>
    <x v="55"/>
    <x v="14"/>
    <n v="1"/>
    <s v="Royal Challengers Bangalore"/>
    <s v="Mumbai Indians"/>
    <x v="3"/>
    <x v="1"/>
    <x v="3"/>
    <s v="wickets"/>
    <n v="9"/>
    <s v="N"/>
    <s v="NA"/>
    <s v="RE Koertzen"/>
    <s v="TH Wijewardene"/>
  </r>
  <r>
    <n v="392209"/>
    <s v="East London"/>
    <x v="1"/>
    <x v="1"/>
    <d v="2009-05-04T00:00:00"/>
    <x v="13"/>
    <x v="13"/>
    <n v="1"/>
    <s v="Chennai Super Kings"/>
    <s v="Deccan Chargers"/>
    <x v="1"/>
    <x v="1"/>
    <x v="1"/>
    <s v="runs"/>
    <n v="78"/>
    <s v="N"/>
    <s v="NA"/>
    <s v="BR Doctrove"/>
    <s v="M Erasmus"/>
  </r>
  <r>
    <n v="392210"/>
    <s v="Durban"/>
    <x v="1"/>
    <x v="1"/>
    <d v="2009-05-05T00:00:00"/>
    <x v="30"/>
    <x v="11"/>
    <n v="1"/>
    <s v="Kings XI Punjab"/>
    <s v="Rajasthan Royals"/>
    <x v="5"/>
    <x v="0"/>
    <x v="4"/>
    <s v="runs"/>
    <n v="78"/>
    <s v="N"/>
    <s v="NA"/>
    <s v="SS Hazare"/>
    <s v="IL Howell"/>
  </r>
  <r>
    <n v="392211"/>
    <s v="Durban"/>
    <x v="1"/>
    <x v="1"/>
    <d v="2009-05-05T00:00:00"/>
    <x v="56"/>
    <x v="11"/>
    <n v="1"/>
    <s v="Delhi Daredevils"/>
    <s v="Kolkata Knight Riders"/>
    <x v="6"/>
    <x v="1"/>
    <x v="2"/>
    <s v="wickets"/>
    <n v="9"/>
    <s v="N"/>
    <s v="NA"/>
    <s v="GAV Baxter"/>
    <s v="IL Howell"/>
  </r>
  <r>
    <n v="392212"/>
    <s v="Centurion"/>
    <x v="1"/>
    <x v="1"/>
    <d v="2009-05-06T00:00:00"/>
    <x v="57"/>
    <x v="12"/>
    <n v="1"/>
    <s v="Deccan Chargers"/>
    <s v="Mumbai Indians"/>
    <x v="4"/>
    <x v="1"/>
    <x v="6"/>
    <s v="runs"/>
    <n v="19"/>
    <s v="N"/>
    <s v="NA"/>
    <s v="MR Benson"/>
    <s v="HDPK Dharmasena"/>
  </r>
  <r>
    <n v="392213"/>
    <s v="Centurion"/>
    <x v="1"/>
    <x v="1"/>
    <d v="2009-05-07T00:00:00"/>
    <x v="58"/>
    <x v="12"/>
    <n v="1"/>
    <s v="Royal Challengers Bangalore"/>
    <s v="Rajasthan Royals"/>
    <x v="2"/>
    <x v="0"/>
    <x v="4"/>
    <s v="wickets"/>
    <n v="7"/>
    <s v="N"/>
    <s v="NA"/>
    <s v="K Hariharan"/>
    <s v="DJ Harper"/>
  </r>
  <r>
    <n v="392214"/>
    <s v="Centurion"/>
    <x v="1"/>
    <x v="1"/>
    <d v="2009-05-07T00:00:00"/>
    <x v="7"/>
    <x v="12"/>
    <n v="1"/>
    <s v="Chennai Super Kings"/>
    <s v="Kings XI Punjab"/>
    <x v="1"/>
    <x v="1"/>
    <x v="1"/>
    <s v="runs"/>
    <n v="12"/>
    <s v="N"/>
    <s v="D/L"/>
    <s v="DJ Harper"/>
    <s v="TH Wijewardene"/>
  </r>
  <r>
    <n v="392215"/>
    <s v="East London"/>
    <x v="1"/>
    <x v="1"/>
    <d v="2009-05-08T00:00:00"/>
    <x v="23"/>
    <x v="13"/>
    <n v="1"/>
    <s v="Delhi Daredevils"/>
    <s v="Mumbai Indians"/>
    <x v="3"/>
    <x v="1"/>
    <x v="2"/>
    <s v="wickets"/>
    <n v="7"/>
    <s v="N"/>
    <s v="NA"/>
    <s v="M Erasmus"/>
    <s v="SK Tarapore"/>
  </r>
  <r>
    <n v="392216"/>
    <s v="Kimberley"/>
    <x v="1"/>
    <x v="1"/>
    <d v="2009-05-09T00:00:00"/>
    <x v="29"/>
    <x v="15"/>
    <n v="1"/>
    <s v="Deccan Chargers"/>
    <s v="Kings XI Punjab"/>
    <x v="5"/>
    <x v="0"/>
    <x v="5"/>
    <s v="wickets"/>
    <n v="3"/>
    <s v="N"/>
    <s v="NA"/>
    <s v="GAV Baxter"/>
    <s v="AM Saheba"/>
  </r>
  <r>
    <n v="392217"/>
    <s v="Kimberley"/>
    <x v="1"/>
    <x v="1"/>
    <d v="2009-05-09T00:00:00"/>
    <x v="59"/>
    <x v="15"/>
    <n v="1"/>
    <s v="Chennai Super Kings"/>
    <s v="Rajasthan Royals"/>
    <x v="2"/>
    <x v="1"/>
    <x v="1"/>
    <s v="wickets"/>
    <n v="7"/>
    <s v="N"/>
    <s v="NA"/>
    <s v="GAV Baxter"/>
    <s v="HDPK Dharmasena"/>
  </r>
  <r>
    <n v="392218"/>
    <s v="Port Elizabeth"/>
    <x v="1"/>
    <x v="1"/>
    <d v="2009-05-10T00:00:00"/>
    <x v="52"/>
    <x v="10"/>
    <n v="1"/>
    <s v="Royal Challengers Bangalore"/>
    <s v="Mumbai Indians"/>
    <x v="3"/>
    <x v="1"/>
    <x v="7"/>
    <s v="runs"/>
    <n v="16"/>
    <s v="N"/>
    <s v="NA"/>
    <s v="BR Doctrove"/>
    <s v="BG Jerling"/>
  </r>
  <r>
    <n v="392219"/>
    <s v="Johannesburg"/>
    <x v="1"/>
    <x v="1"/>
    <d v="2009-05-10T00:00:00"/>
    <x v="28"/>
    <x v="14"/>
    <n v="1"/>
    <s v="Delhi Daredevils"/>
    <s v="Kolkata Knight Riders"/>
    <x v="7"/>
    <x v="0"/>
    <x v="2"/>
    <s v="wickets"/>
    <n v="7"/>
    <s v="N"/>
    <s v="NA"/>
    <s v="SL Shastri"/>
    <s v="RB Tiffin"/>
  </r>
  <r>
    <n v="392220"/>
    <s v="Kimberley"/>
    <x v="1"/>
    <x v="1"/>
    <d v="2009-05-11T00:00:00"/>
    <x v="60"/>
    <x v="15"/>
    <n v="1"/>
    <s v="Deccan Chargers"/>
    <s v="Rajasthan Royals"/>
    <x v="4"/>
    <x v="1"/>
    <x v="6"/>
    <s v="runs"/>
    <n v="53"/>
    <s v="N"/>
    <s v="NA"/>
    <s v="GAV Baxter"/>
    <s v="HDPK Dharmasena"/>
  </r>
  <r>
    <n v="392221"/>
    <s v="Centurion"/>
    <x v="1"/>
    <x v="1"/>
    <d v="2009-05-12T00:00:00"/>
    <x v="61"/>
    <x v="12"/>
    <n v="1"/>
    <s v="Royal Challengers Bangalore"/>
    <s v="Kolkata Knight Riders"/>
    <x v="0"/>
    <x v="0"/>
    <x v="3"/>
    <s v="wickets"/>
    <n v="6"/>
    <s v="N"/>
    <s v="NA"/>
    <s v="M Erasmus"/>
    <s v="SS Hazare"/>
  </r>
  <r>
    <n v="392222"/>
    <s v="Centurion"/>
    <x v="1"/>
    <x v="1"/>
    <d v="2009-05-12T00:00:00"/>
    <x v="62"/>
    <x v="12"/>
    <n v="1"/>
    <s v="Kings XI Punjab"/>
    <s v="Mumbai Indians"/>
    <x v="5"/>
    <x v="1"/>
    <x v="7"/>
    <s v="wickets"/>
    <n v="8"/>
    <s v="N"/>
    <s v="NA"/>
    <s v="SS Hazare"/>
    <s v="RE Koertzen"/>
  </r>
  <r>
    <n v="392223"/>
    <s v="Durban"/>
    <x v="1"/>
    <x v="1"/>
    <d v="2009-05-13T00:00:00"/>
    <x v="63"/>
    <x v="11"/>
    <n v="1"/>
    <s v="Deccan Chargers"/>
    <s v="Delhi Daredevils"/>
    <x v="4"/>
    <x v="0"/>
    <x v="2"/>
    <s v="runs"/>
    <n v="12"/>
    <s v="N"/>
    <s v="NA"/>
    <s v="DJ Harper"/>
    <s v="SL Shastri"/>
  </r>
  <r>
    <n v="392224"/>
    <s v="Durban"/>
    <x v="1"/>
    <x v="1"/>
    <d v="2009-05-14T00:00:00"/>
    <x v="61"/>
    <x v="11"/>
    <n v="1"/>
    <s v="Royal Challengers Bangalore"/>
    <s v="Chennai Super Kings"/>
    <x v="1"/>
    <x v="1"/>
    <x v="3"/>
    <s v="wickets"/>
    <n v="2"/>
    <s v="N"/>
    <s v="NA"/>
    <s v="BR Doctrove"/>
    <s v="DJ Harper"/>
  </r>
  <r>
    <n v="392225"/>
    <s v="Durban"/>
    <x v="1"/>
    <x v="1"/>
    <d v="2009-05-14T00:00:00"/>
    <x v="64"/>
    <x v="11"/>
    <n v="1"/>
    <s v="Mumbai Indians"/>
    <s v="Rajasthan Royals"/>
    <x v="2"/>
    <x v="1"/>
    <x v="4"/>
    <s v="runs"/>
    <n v="2"/>
    <s v="N"/>
    <s v="NA"/>
    <s v="BR Doctrove"/>
    <s v="DJ Harper"/>
  </r>
  <r>
    <n v="392226"/>
    <s v="Bloemfontein"/>
    <x v="1"/>
    <x v="1"/>
    <d v="2009-05-15T00:00:00"/>
    <x v="65"/>
    <x v="16"/>
    <n v="1"/>
    <s v="Delhi Daredevils"/>
    <s v="Kings XI Punjab"/>
    <x v="5"/>
    <x v="0"/>
    <x v="5"/>
    <s v="wickets"/>
    <n v="6"/>
    <s v="N"/>
    <s v="NA"/>
    <s v="HDPK Dharmasena"/>
    <s v="IL Howell"/>
  </r>
  <r>
    <n v="392227"/>
    <s v="Port Elizabeth"/>
    <x v="1"/>
    <x v="1"/>
    <d v="2009-05-16T00:00:00"/>
    <x v="7"/>
    <x v="10"/>
    <n v="1"/>
    <s v="Chennai Super Kings"/>
    <s v="Mumbai Indians"/>
    <x v="3"/>
    <x v="1"/>
    <x v="1"/>
    <s v="wickets"/>
    <n v="7"/>
    <s v="N"/>
    <s v="NA"/>
    <s v="SK Tarapore"/>
    <s v="SJA Taufel"/>
  </r>
  <r>
    <n v="392228"/>
    <s v="Johannesburg"/>
    <x v="1"/>
    <x v="1"/>
    <d v="2009-05-16T00:00:00"/>
    <x v="57"/>
    <x v="14"/>
    <n v="1"/>
    <s v="Deccan Chargers"/>
    <s v="Kolkata Knight Riders"/>
    <x v="4"/>
    <x v="0"/>
    <x v="6"/>
    <s v="wickets"/>
    <n v="6"/>
    <s v="N"/>
    <s v="NA"/>
    <s v="RE Koertzen"/>
    <s v="S Ravi"/>
  </r>
  <r>
    <n v="392229"/>
    <s v="Johannesburg"/>
    <x v="1"/>
    <x v="1"/>
    <d v="2009-05-17T00:00:00"/>
    <x v="53"/>
    <x v="14"/>
    <n v="1"/>
    <s v="Deccan Chargers"/>
    <s v="Kings XI Punjab"/>
    <x v="4"/>
    <x v="0"/>
    <x v="5"/>
    <s v="runs"/>
    <n v="1"/>
    <s v="N"/>
    <s v="NA"/>
    <s v="S Ravi"/>
    <s v="RB Tiffin"/>
  </r>
  <r>
    <n v="392230"/>
    <s v="Bloemfontein"/>
    <x v="1"/>
    <x v="1"/>
    <d v="2009-05-17T00:00:00"/>
    <x v="46"/>
    <x v="16"/>
    <n v="1"/>
    <s v="Delhi Daredevils"/>
    <s v="Rajasthan Royals"/>
    <x v="7"/>
    <x v="1"/>
    <x v="2"/>
    <s v="runs"/>
    <n v="14"/>
    <s v="N"/>
    <s v="NA"/>
    <s v="SS Hazare"/>
    <s v="IL Howell"/>
  </r>
  <r>
    <n v="392231"/>
    <s v="Centurion"/>
    <x v="1"/>
    <x v="1"/>
    <d v="2009-05-18T00:00:00"/>
    <x v="66"/>
    <x v="12"/>
    <n v="1"/>
    <s v="Chennai Super Kings"/>
    <s v="Kolkata Knight Riders"/>
    <x v="1"/>
    <x v="1"/>
    <x v="0"/>
    <s v="wickets"/>
    <n v="7"/>
    <s v="N"/>
    <s v="NA"/>
    <s v="SJA Taufel"/>
    <s v="RB Tiffin"/>
  </r>
  <r>
    <n v="392232"/>
    <s v="Johannesburg"/>
    <x v="1"/>
    <x v="1"/>
    <d v="2009-05-19T00:00:00"/>
    <x v="55"/>
    <x v="14"/>
    <n v="1"/>
    <s v="Royal Challengers Bangalore"/>
    <s v="Delhi Daredevils"/>
    <x v="7"/>
    <x v="1"/>
    <x v="3"/>
    <s v="wickets"/>
    <n v="7"/>
    <s v="N"/>
    <s v="NA"/>
    <s v="IL Howell"/>
    <s v="RB Tiffin"/>
  </r>
  <r>
    <n v="392233"/>
    <s v="Durban"/>
    <x v="1"/>
    <x v="1"/>
    <d v="2009-05-20T00:00:00"/>
    <x v="67"/>
    <x v="11"/>
    <n v="1"/>
    <s v="Kolkata Knight Riders"/>
    <s v="Rajasthan Royals"/>
    <x v="6"/>
    <x v="0"/>
    <x v="0"/>
    <s v="wickets"/>
    <n v="4"/>
    <s v="N"/>
    <s v="NA"/>
    <s v="BG Jerling"/>
    <s v="SJA Taufel"/>
  </r>
  <r>
    <n v="392234"/>
    <s v="Durban"/>
    <x v="1"/>
    <x v="1"/>
    <d v="2009-05-20T00:00:00"/>
    <x v="44"/>
    <x v="11"/>
    <n v="1"/>
    <s v="Chennai Super Kings"/>
    <s v="Kings XI Punjab"/>
    <x v="1"/>
    <x v="1"/>
    <x v="1"/>
    <s v="runs"/>
    <n v="24"/>
    <s v="N"/>
    <s v="NA"/>
    <s v="BG Jerling"/>
    <s v="SJA Taufel"/>
  </r>
  <r>
    <n v="392235"/>
    <s v="Centurion"/>
    <x v="1"/>
    <x v="1"/>
    <d v="2009-05-21T00:00:00"/>
    <x v="6"/>
    <x v="12"/>
    <n v="1"/>
    <s v="Delhi Daredevils"/>
    <s v="Mumbai Indians"/>
    <x v="7"/>
    <x v="0"/>
    <x v="2"/>
    <s v="wickets"/>
    <n v="4"/>
    <s v="N"/>
    <s v="NA"/>
    <s v="IL Howell"/>
    <s v="S Ravi"/>
  </r>
  <r>
    <n v="392236"/>
    <s v="Centurion"/>
    <x v="1"/>
    <x v="1"/>
    <d v="2009-05-21T00:00:00"/>
    <x v="68"/>
    <x v="12"/>
    <n v="1"/>
    <s v="Royal Challengers Bangalore"/>
    <s v="Deccan Chargers"/>
    <x v="0"/>
    <x v="1"/>
    <x v="3"/>
    <s v="runs"/>
    <n v="12"/>
    <s v="N"/>
    <s v="NA"/>
    <s v="IL Howell"/>
    <s v="S Ravi"/>
  </r>
  <r>
    <n v="392237"/>
    <s v="Centurion"/>
    <x v="1"/>
    <x v="1"/>
    <d v="2009-05-22T00:00:00"/>
    <x v="11"/>
    <x v="12"/>
    <n v="1"/>
    <s v="Delhi Daredevils"/>
    <s v="Deccan Chargers"/>
    <x v="4"/>
    <x v="0"/>
    <x v="6"/>
    <s v="wickets"/>
    <n v="6"/>
    <s v="N"/>
    <s v="NA"/>
    <s v="BR Doctrove"/>
    <s v="DJ Harper"/>
  </r>
  <r>
    <n v="392238"/>
    <s v="Johannesburg"/>
    <x v="1"/>
    <x v="1"/>
    <d v="2009-05-23T00:00:00"/>
    <x v="68"/>
    <x v="14"/>
    <n v="1"/>
    <s v="Royal Challengers Bangalore"/>
    <s v="Chennai Super Kings"/>
    <x v="0"/>
    <x v="0"/>
    <x v="3"/>
    <s v="wickets"/>
    <n v="6"/>
    <s v="N"/>
    <s v="NA"/>
    <s v="RE Koertzen"/>
    <s v="SJA Taufel"/>
  </r>
  <r>
    <n v="392239"/>
    <s v="Johannesburg"/>
    <x v="1"/>
    <x v="1"/>
    <d v="2009-05-24T00:00:00"/>
    <x v="34"/>
    <x v="14"/>
    <n v="1"/>
    <s v="Royal Challengers Bangalore"/>
    <s v="Deccan Chargers"/>
    <x v="0"/>
    <x v="0"/>
    <x v="6"/>
    <s v="runs"/>
    <n v="6"/>
    <s v="N"/>
    <s v="NA"/>
    <s v="RE Koertzen"/>
    <s v="SJA Taufel"/>
  </r>
  <r>
    <n v="419106"/>
    <s v="Mumbai"/>
    <x v="2"/>
    <x v="2"/>
    <d v="2010-03-12T00:00:00"/>
    <x v="69"/>
    <x v="8"/>
    <n v="0"/>
    <s v="Deccan Chargers"/>
    <s v="Kolkata Knight Riders"/>
    <x v="4"/>
    <x v="0"/>
    <x v="0"/>
    <s v="runs"/>
    <n v="11"/>
    <s v="N"/>
    <s v="NA"/>
    <s v="RE Koertzen"/>
    <s v="RB Tiffin"/>
  </r>
  <r>
    <n v="419107"/>
    <s v="Mumbai"/>
    <x v="2"/>
    <x v="2"/>
    <d v="2010-03-13T00:00:00"/>
    <x v="8"/>
    <x v="17"/>
    <n v="0"/>
    <s v="Mumbai Indians"/>
    <s v="Rajasthan Royals"/>
    <x v="3"/>
    <x v="1"/>
    <x v="7"/>
    <s v="runs"/>
    <n v="4"/>
    <s v="N"/>
    <s v="NA"/>
    <s v="RE Koertzen"/>
    <s v="RB Tiffin"/>
  </r>
  <r>
    <n v="419108"/>
    <s v="Chandigarh"/>
    <x v="2"/>
    <x v="2"/>
    <d v="2010-03-13T00:00:00"/>
    <x v="56"/>
    <x v="1"/>
    <n v="0"/>
    <s v="Kings XI Punjab"/>
    <s v="Delhi Daredevils"/>
    <x v="7"/>
    <x v="0"/>
    <x v="2"/>
    <s v="wickets"/>
    <n v="5"/>
    <s v="N"/>
    <s v="NA"/>
    <s v="BR Doctrove"/>
    <s v="S Ravi"/>
  </r>
  <r>
    <n v="419109"/>
    <s v="Kolkata"/>
    <x v="2"/>
    <x v="2"/>
    <d v="2010-03-14T00:00:00"/>
    <x v="70"/>
    <x v="4"/>
    <n v="0"/>
    <s v="Kolkata Knight Riders"/>
    <s v="Royal Challengers Bangalore"/>
    <x v="6"/>
    <x v="0"/>
    <x v="0"/>
    <s v="wickets"/>
    <n v="7"/>
    <s v="N"/>
    <s v="NA"/>
    <s v="HDPK Dharmasena"/>
    <s v="AM Saheba"/>
  </r>
  <r>
    <n v="419110"/>
    <s v="Chennai"/>
    <x v="2"/>
    <x v="2"/>
    <d v="2010-03-14T00:00:00"/>
    <x v="71"/>
    <x v="7"/>
    <n v="0"/>
    <s v="Chennai Super Kings"/>
    <s v="Deccan Chargers"/>
    <x v="4"/>
    <x v="1"/>
    <x v="6"/>
    <s v="runs"/>
    <n v="31"/>
    <s v="N"/>
    <s v="NA"/>
    <s v="K Hariharan"/>
    <s v="DJ Harper"/>
  </r>
  <r>
    <n v="419111"/>
    <s v="Ahmedabad"/>
    <x v="2"/>
    <x v="2"/>
    <d v="2010-03-15T00:00:00"/>
    <x v="6"/>
    <x v="18"/>
    <n v="0"/>
    <s v="Rajasthan Royals"/>
    <s v="Delhi Daredevils"/>
    <x v="7"/>
    <x v="0"/>
    <x v="2"/>
    <s v="wickets"/>
    <n v="6"/>
    <s v="N"/>
    <s v="NA"/>
    <s v="BG Jerling"/>
    <s v="RE Koertzen"/>
  </r>
  <r>
    <n v="419112"/>
    <s v="Bangalore"/>
    <x v="2"/>
    <x v="2"/>
    <d v="2010-03-16T00:00:00"/>
    <x v="55"/>
    <x v="0"/>
    <n v="0"/>
    <s v="Royal Challengers Bangalore"/>
    <s v="Kings XI Punjab"/>
    <x v="5"/>
    <x v="1"/>
    <x v="3"/>
    <s v="wickets"/>
    <n v="8"/>
    <s v="N"/>
    <s v="NA"/>
    <s v="S Das"/>
    <s v="DJ Harper"/>
  </r>
  <r>
    <n v="419113"/>
    <s v="Kolkata"/>
    <x v="2"/>
    <x v="2"/>
    <d v="2010-03-16T00:00:00"/>
    <x v="13"/>
    <x v="4"/>
    <n v="0"/>
    <s v="Kolkata Knight Riders"/>
    <s v="Chennai Super Kings"/>
    <x v="1"/>
    <x v="1"/>
    <x v="1"/>
    <s v="runs"/>
    <n v="55"/>
    <s v="N"/>
    <s v="NA"/>
    <s v="HDPK Dharmasena"/>
    <s v="AM Saheba"/>
  </r>
  <r>
    <n v="419114"/>
    <s v="Delhi"/>
    <x v="2"/>
    <x v="2"/>
    <d v="2010-03-17T00:00:00"/>
    <x v="40"/>
    <x v="2"/>
    <n v="0"/>
    <s v="Delhi Daredevils"/>
    <s v="Mumbai Indians"/>
    <x v="7"/>
    <x v="0"/>
    <x v="7"/>
    <s v="runs"/>
    <n v="98"/>
    <s v="N"/>
    <s v="NA"/>
    <s v="BR Doctrove"/>
    <s v="SK Tarapore"/>
  </r>
  <r>
    <n v="419115"/>
    <s v="Bangalore"/>
    <x v="2"/>
    <x v="2"/>
    <d v="2010-03-18T00:00:00"/>
    <x v="55"/>
    <x v="0"/>
    <n v="0"/>
    <s v="Royal Challengers Bangalore"/>
    <s v="Rajasthan Royals"/>
    <x v="0"/>
    <x v="0"/>
    <x v="3"/>
    <s v="wickets"/>
    <n v="10"/>
    <s v="N"/>
    <s v="NA"/>
    <s v="K Hariharan"/>
    <s v="DJ Harper"/>
  </r>
  <r>
    <n v="419116"/>
    <s v="Delhi"/>
    <x v="2"/>
    <x v="2"/>
    <d v="2010-03-19T00:00:00"/>
    <x v="7"/>
    <x v="2"/>
    <n v="0"/>
    <s v="Delhi Daredevils"/>
    <s v="Chennai Super Kings"/>
    <x v="7"/>
    <x v="1"/>
    <x v="1"/>
    <s v="wickets"/>
    <n v="5"/>
    <s v="N"/>
    <s v="NA"/>
    <s v="BR Doctrove"/>
    <s v="SK Tarapore"/>
  </r>
  <r>
    <n v="419117"/>
    <s v="Cuttack"/>
    <x v="2"/>
    <x v="2"/>
    <d v="2010-03-19T00:00:00"/>
    <x v="72"/>
    <x v="19"/>
    <n v="0"/>
    <s v="Deccan Chargers"/>
    <s v="Kings XI Punjab"/>
    <x v="5"/>
    <x v="0"/>
    <x v="6"/>
    <s v="runs"/>
    <n v="6"/>
    <s v="N"/>
    <s v="NA"/>
    <s v="BF Bowden"/>
    <s v="M Erasmus"/>
  </r>
  <r>
    <n v="419118"/>
    <s v="Ahmedabad"/>
    <x v="2"/>
    <x v="2"/>
    <d v="2010-03-20T00:00:00"/>
    <x v="73"/>
    <x v="18"/>
    <n v="0"/>
    <s v="Rajasthan Royals"/>
    <s v="Kolkata Knight Riders"/>
    <x v="2"/>
    <x v="1"/>
    <x v="4"/>
    <s v="runs"/>
    <n v="34"/>
    <s v="N"/>
    <s v="NA"/>
    <s v="RE Koertzen"/>
    <s v="RB Tiffin"/>
  </r>
  <r>
    <n v="419119"/>
    <s v="Mumbai"/>
    <x v="2"/>
    <x v="2"/>
    <d v="2010-03-20T00:00:00"/>
    <x v="55"/>
    <x v="17"/>
    <n v="0"/>
    <s v="Mumbai Indians"/>
    <s v="Royal Challengers Bangalore"/>
    <x v="3"/>
    <x v="1"/>
    <x v="3"/>
    <s v="wickets"/>
    <n v="7"/>
    <s v="N"/>
    <s v="NA"/>
    <s v="HDPK Dharmasena"/>
    <s v="SS Hazare"/>
  </r>
  <r>
    <n v="419120"/>
    <s v="Cuttack"/>
    <x v="2"/>
    <x v="2"/>
    <d v="2010-03-21T00:00:00"/>
    <x v="72"/>
    <x v="19"/>
    <n v="0"/>
    <s v="Deccan Chargers"/>
    <s v="Delhi Daredevils"/>
    <x v="4"/>
    <x v="1"/>
    <x v="6"/>
    <s v="runs"/>
    <n v="10"/>
    <s v="N"/>
    <s v="NA"/>
    <s v="BF Bowden"/>
    <s v="M Erasmus"/>
  </r>
  <r>
    <n v="419121"/>
    <s v="Chennai"/>
    <x v="2"/>
    <x v="2"/>
    <d v="2010-03-21T00:00:00"/>
    <x v="74"/>
    <x v="7"/>
    <n v="0"/>
    <s v="Chennai Super Kings"/>
    <s v="Kings XI Punjab"/>
    <x v="1"/>
    <x v="0"/>
    <x v="5"/>
    <s v="tie"/>
    <s v="NA"/>
    <s v="Y"/>
    <s v="NA"/>
    <s v="K Hariharan"/>
    <s v="DJ Harper"/>
  </r>
  <r>
    <n v="419122"/>
    <s v="Mumbai"/>
    <x v="2"/>
    <x v="2"/>
    <d v="2010-03-22T00:00:00"/>
    <x v="40"/>
    <x v="17"/>
    <n v="0"/>
    <s v="Mumbai Indians"/>
    <s v="Kolkata Knight Riders"/>
    <x v="6"/>
    <x v="1"/>
    <x v="7"/>
    <s v="wickets"/>
    <n v="7"/>
    <s v="N"/>
    <s v="NA"/>
    <s v="SS Hazare"/>
    <s v="SJA Taufel"/>
  </r>
  <r>
    <n v="419123"/>
    <s v="Bangalore"/>
    <x v="2"/>
    <x v="2"/>
    <d v="2010-03-23T00:00:00"/>
    <x v="75"/>
    <x v="0"/>
    <n v="0"/>
    <s v="Royal Challengers Bangalore"/>
    <s v="Chennai Super Kings"/>
    <x v="1"/>
    <x v="0"/>
    <x v="3"/>
    <s v="runs"/>
    <n v="36"/>
    <s v="N"/>
    <s v="NA"/>
    <s v="RE Koertzen"/>
    <s v="RB Tiffin"/>
  </r>
  <r>
    <n v="419124"/>
    <s v="Chandigarh"/>
    <x v="2"/>
    <x v="2"/>
    <d v="2010-03-24T00:00:00"/>
    <x v="76"/>
    <x v="1"/>
    <n v="0"/>
    <s v="Kings XI Punjab"/>
    <s v="Rajasthan Royals"/>
    <x v="5"/>
    <x v="0"/>
    <x v="4"/>
    <s v="runs"/>
    <n v="31"/>
    <s v="N"/>
    <s v="NA"/>
    <s v="BR Doctrove"/>
    <s v="SK Tarapore"/>
  </r>
  <r>
    <n v="419125"/>
    <s v="Mumbai"/>
    <x v="2"/>
    <x v="2"/>
    <d v="2010-03-25T00:00:00"/>
    <x v="40"/>
    <x v="17"/>
    <n v="0"/>
    <s v="Mumbai Indians"/>
    <s v="Chennai Super Kings"/>
    <x v="3"/>
    <x v="0"/>
    <x v="7"/>
    <s v="wickets"/>
    <n v="5"/>
    <s v="N"/>
    <s v="NA"/>
    <s v="BF Bowden"/>
    <s v="AM Saheba"/>
  </r>
  <r>
    <n v="419126"/>
    <s v="Ahmedabad"/>
    <x v="2"/>
    <x v="2"/>
    <d v="2010-03-26T00:00:00"/>
    <x v="8"/>
    <x v="18"/>
    <n v="0"/>
    <s v="Rajasthan Royals"/>
    <s v="Deccan Chargers"/>
    <x v="4"/>
    <x v="1"/>
    <x v="4"/>
    <s v="wickets"/>
    <n v="8"/>
    <s v="N"/>
    <s v="NA"/>
    <s v="HDPK Dharmasena"/>
    <s v="SJA Taufel"/>
  </r>
  <r>
    <n v="419127"/>
    <s v="Chandigarh"/>
    <x v="2"/>
    <x v="2"/>
    <d v="2010-03-27T00:00:00"/>
    <x v="70"/>
    <x v="1"/>
    <n v="0"/>
    <s v="Kings XI Punjab"/>
    <s v="Kolkata Knight Riders"/>
    <x v="6"/>
    <x v="1"/>
    <x v="0"/>
    <s v="runs"/>
    <n v="39"/>
    <s v="N"/>
    <s v="NA"/>
    <s v="BR Doctrove"/>
    <s v="S Ravi"/>
  </r>
  <r>
    <n v="419128"/>
    <s v="Bangalore"/>
    <x v="2"/>
    <x v="2"/>
    <d v="2010-03-25T00:00:00"/>
    <x v="77"/>
    <x v="0"/>
    <n v="0"/>
    <s v="Royal Challengers Bangalore"/>
    <s v="Delhi Daredevils"/>
    <x v="0"/>
    <x v="0"/>
    <x v="2"/>
    <s v="runs"/>
    <n v="17"/>
    <s v="N"/>
    <s v="NA"/>
    <s v="BG Jerling"/>
    <s v="RE Koertzen"/>
  </r>
  <r>
    <n v="419129"/>
    <s v="Ahmedabad"/>
    <x v="2"/>
    <x v="2"/>
    <d v="2010-03-28T00:00:00"/>
    <x v="78"/>
    <x v="18"/>
    <n v="0"/>
    <s v="Rajasthan Royals"/>
    <s v="Chennai Super Kings"/>
    <x v="2"/>
    <x v="1"/>
    <x v="4"/>
    <s v="runs"/>
    <n v="17"/>
    <s v="N"/>
    <s v="NA"/>
    <s v="SS Hazare"/>
    <s v="SJA Taufel"/>
  </r>
  <r>
    <n v="419130"/>
    <s v="Mumbai"/>
    <x v="2"/>
    <x v="2"/>
    <d v="2010-03-28T00:00:00"/>
    <x v="62"/>
    <x v="8"/>
    <n v="0"/>
    <s v="Deccan Chargers"/>
    <s v="Mumbai Indians"/>
    <x v="4"/>
    <x v="0"/>
    <x v="7"/>
    <s v="runs"/>
    <n v="41"/>
    <s v="N"/>
    <s v="NA"/>
    <s v="S Das"/>
    <s v="K Hariharan"/>
  </r>
  <r>
    <n v="419131"/>
    <s v="Delhi"/>
    <x v="2"/>
    <x v="2"/>
    <d v="2010-03-29T00:00:00"/>
    <x v="79"/>
    <x v="2"/>
    <n v="0"/>
    <s v="Delhi Daredevils"/>
    <s v="Kolkata Knight Riders"/>
    <x v="7"/>
    <x v="1"/>
    <x v="2"/>
    <s v="runs"/>
    <n v="40"/>
    <s v="N"/>
    <s v="NA"/>
    <s v="SS Hazare"/>
    <s v="SJA Taufel"/>
  </r>
  <r>
    <n v="419132"/>
    <s v="Mumbai"/>
    <x v="2"/>
    <x v="2"/>
    <d v="2010-03-30T00:00:00"/>
    <x v="80"/>
    <x v="17"/>
    <n v="0"/>
    <s v="Mumbai Indians"/>
    <s v="Kings XI Punjab"/>
    <x v="3"/>
    <x v="0"/>
    <x v="7"/>
    <s v="wickets"/>
    <n v="4"/>
    <s v="N"/>
    <s v="NA"/>
    <s v="BR Doctrove"/>
    <s v="SK Tarapore"/>
  </r>
  <r>
    <n v="419133"/>
    <s v="Chennai"/>
    <x v="2"/>
    <x v="2"/>
    <d v="2010-03-31T00:00:00"/>
    <x v="81"/>
    <x v="7"/>
    <n v="0"/>
    <s v="Chennai Super Kings"/>
    <s v="Royal Challengers Bangalore"/>
    <x v="0"/>
    <x v="1"/>
    <x v="1"/>
    <s v="wickets"/>
    <n v="5"/>
    <s v="N"/>
    <s v="NA"/>
    <s v="BG Jerling"/>
    <s v="RE Koertzen"/>
  </r>
  <r>
    <n v="419134"/>
    <s v="Delhi"/>
    <x v="2"/>
    <x v="2"/>
    <d v="2010-03-31T00:00:00"/>
    <x v="35"/>
    <x v="2"/>
    <n v="0"/>
    <s v="Delhi Daredevils"/>
    <s v="Rajasthan Royals"/>
    <x v="7"/>
    <x v="1"/>
    <x v="2"/>
    <s v="runs"/>
    <n v="67"/>
    <s v="N"/>
    <s v="NA"/>
    <s v="HDPK Dharmasena"/>
    <s v="SJA Taufel"/>
  </r>
  <r>
    <n v="419135"/>
    <s v="Kolkata"/>
    <x v="2"/>
    <x v="2"/>
    <d v="2010-04-01T00:00:00"/>
    <x v="24"/>
    <x v="4"/>
    <n v="0"/>
    <s v="Kolkata Knight Riders"/>
    <s v="Deccan Chargers"/>
    <x v="6"/>
    <x v="1"/>
    <x v="0"/>
    <s v="runs"/>
    <n v="24"/>
    <s v="N"/>
    <s v="NA"/>
    <s v="K Hariharan"/>
    <s v="DJ Harper"/>
  </r>
  <r>
    <n v="419136"/>
    <s v="Chandigarh"/>
    <x v="2"/>
    <x v="2"/>
    <d v="2010-04-02T00:00:00"/>
    <x v="82"/>
    <x v="1"/>
    <n v="0"/>
    <s v="Kings XI Punjab"/>
    <s v="Royal Challengers Bangalore"/>
    <x v="5"/>
    <x v="1"/>
    <x v="3"/>
    <s v="wickets"/>
    <n v="6"/>
    <s v="N"/>
    <s v="NA"/>
    <s v="BF Bowden"/>
    <s v="M Erasmus"/>
  </r>
  <r>
    <n v="419137"/>
    <s v="Chennai"/>
    <x v="2"/>
    <x v="2"/>
    <d v="2010-04-03T00:00:00"/>
    <x v="81"/>
    <x v="7"/>
    <n v="0"/>
    <s v="Chennai Super Kings"/>
    <s v="Rajasthan Royals"/>
    <x v="1"/>
    <x v="1"/>
    <x v="1"/>
    <s v="runs"/>
    <n v="23"/>
    <s v="N"/>
    <s v="NA"/>
    <s v="RE Koertzen"/>
    <s v="RB Tiffin"/>
  </r>
  <r>
    <n v="419138"/>
    <s v="Mumbai"/>
    <x v="2"/>
    <x v="2"/>
    <d v="2010-04-03T00:00:00"/>
    <x v="83"/>
    <x v="17"/>
    <n v="0"/>
    <s v="Mumbai Indians"/>
    <s v="Deccan Chargers"/>
    <x v="3"/>
    <x v="1"/>
    <x v="7"/>
    <s v="runs"/>
    <n v="63"/>
    <s v="N"/>
    <s v="NA"/>
    <s v="BR Doctrove"/>
    <s v="S Ravi"/>
  </r>
  <r>
    <n v="419139"/>
    <s v="Kolkata"/>
    <x v="2"/>
    <x v="2"/>
    <d v="2010-04-04T00:00:00"/>
    <x v="29"/>
    <x v="4"/>
    <n v="0"/>
    <s v="Kolkata Knight Riders"/>
    <s v="Kings XI Punjab"/>
    <x v="6"/>
    <x v="1"/>
    <x v="5"/>
    <s v="wickets"/>
    <n v="8"/>
    <s v="N"/>
    <s v="NA"/>
    <s v="S Asnani"/>
    <s v="DJ Harper"/>
  </r>
  <r>
    <n v="419140"/>
    <s v="Delhi"/>
    <x v="2"/>
    <x v="2"/>
    <d v="2010-04-04T00:00:00"/>
    <x v="84"/>
    <x v="2"/>
    <n v="0"/>
    <s v="Delhi Daredevils"/>
    <s v="Royal Challengers Bangalore"/>
    <x v="7"/>
    <x v="1"/>
    <x v="2"/>
    <s v="runs"/>
    <n v="37"/>
    <s v="N"/>
    <s v="NA"/>
    <s v="BF Bowden"/>
    <s v="M Erasmus"/>
  </r>
  <r>
    <n v="419141"/>
    <s v="Nagpur"/>
    <x v="2"/>
    <x v="2"/>
    <d v="2010-04-05T00:00:00"/>
    <x v="64"/>
    <x v="20"/>
    <n v="0"/>
    <s v="Deccan Chargers"/>
    <s v="Rajasthan Royals"/>
    <x v="2"/>
    <x v="1"/>
    <x v="4"/>
    <s v="runs"/>
    <n v="2"/>
    <s v="N"/>
    <s v="NA"/>
    <s v="HDPK Dharmasena"/>
    <s v="SJA Taufel"/>
  </r>
  <r>
    <n v="419142"/>
    <s v="Chennai"/>
    <x v="2"/>
    <x v="2"/>
    <d v="2010-04-06T00:00:00"/>
    <x v="39"/>
    <x v="7"/>
    <n v="0"/>
    <s v="Chennai Super Kings"/>
    <s v="Mumbai Indians"/>
    <x v="1"/>
    <x v="1"/>
    <x v="1"/>
    <s v="runs"/>
    <n v="24"/>
    <s v="N"/>
    <s v="NA"/>
    <s v="S Asnani"/>
    <s v="DJ Harper"/>
  </r>
  <r>
    <n v="419143"/>
    <s v="Jaipur"/>
    <x v="2"/>
    <x v="2"/>
    <d v="2010-04-07T00:00:00"/>
    <x v="85"/>
    <x v="5"/>
    <n v="0"/>
    <s v="Rajasthan Royals"/>
    <s v="Kings XI Punjab"/>
    <x v="5"/>
    <x v="1"/>
    <x v="4"/>
    <s v="wickets"/>
    <n v="9"/>
    <s v="N"/>
    <s v="NA"/>
    <s v="S Ravi"/>
    <s v="SK Tarapore"/>
  </r>
  <r>
    <n v="419144"/>
    <s v="Kolkata"/>
    <x v="2"/>
    <x v="2"/>
    <d v="2010-04-07T00:00:00"/>
    <x v="24"/>
    <x v="4"/>
    <n v="0"/>
    <s v="Kolkata Knight Riders"/>
    <s v="Delhi Daredevils"/>
    <x v="6"/>
    <x v="1"/>
    <x v="0"/>
    <s v="runs"/>
    <n v="14"/>
    <s v="N"/>
    <s v="NA"/>
    <s v="BG Jerling"/>
    <s v="RE Koertzen"/>
  </r>
  <r>
    <n v="419145"/>
    <s v="Bangalore"/>
    <x v="2"/>
    <x v="2"/>
    <d v="2010-04-08T00:00:00"/>
    <x v="86"/>
    <x v="0"/>
    <n v="0"/>
    <s v="Royal Challengers Bangalore"/>
    <s v="Deccan Chargers"/>
    <x v="4"/>
    <x v="0"/>
    <x v="6"/>
    <s v="wickets"/>
    <n v="7"/>
    <s v="N"/>
    <s v="NA"/>
    <s v="S Asnani"/>
    <s v="DJ Harper"/>
  </r>
  <r>
    <n v="419146"/>
    <s v="Chandigarh"/>
    <x v="2"/>
    <x v="2"/>
    <d v="2010-04-09T00:00:00"/>
    <x v="9"/>
    <x v="1"/>
    <n v="0"/>
    <s v="Kings XI Punjab"/>
    <s v="Mumbai Indians"/>
    <x v="3"/>
    <x v="1"/>
    <x v="5"/>
    <s v="wickets"/>
    <n v="6"/>
    <s v="N"/>
    <s v="NA"/>
    <s v="M Erasmus"/>
    <s v="AM Saheba"/>
  </r>
  <r>
    <n v="419147"/>
    <s v="Nagpur"/>
    <x v="2"/>
    <x v="2"/>
    <d v="2010-04-10T00:00:00"/>
    <x v="87"/>
    <x v="20"/>
    <n v="0"/>
    <s v="Deccan Chargers"/>
    <s v="Chennai Super Kings"/>
    <x v="1"/>
    <x v="1"/>
    <x v="6"/>
    <s v="wickets"/>
    <n v="6"/>
    <s v="N"/>
    <s v="NA"/>
    <s v="HDPK Dharmasena"/>
    <s v="SJA Taufel"/>
  </r>
  <r>
    <n v="419148"/>
    <s v="Bangalore"/>
    <x v="2"/>
    <x v="2"/>
    <d v="2010-04-10T00:00:00"/>
    <x v="18"/>
    <x v="0"/>
    <n v="0"/>
    <s v="Royal Challengers Bangalore"/>
    <s v="Kolkata Knight Riders"/>
    <x v="0"/>
    <x v="0"/>
    <x v="3"/>
    <s v="wickets"/>
    <n v="7"/>
    <s v="N"/>
    <s v="NA"/>
    <s v="K Hariharan"/>
    <s v="DJ Harper"/>
  </r>
  <r>
    <n v="419149"/>
    <s v="Delhi"/>
    <x v="2"/>
    <x v="2"/>
    <d v="2010-04-11T00:00:00"/>
    <x v="88"/>
    <x v="2"/>
    <n v="0"/>
    <s v="Delhi Daredevils"/>
    <s v="Kings XI Punjab"/>
    <x v="7"/>
    <x v="1"/>
    <x v="5"/>
    <s v="wickets"/>
    <n v="7"/>
    <s v="N"/>
    <s v="NA"/>
    <s v="BF Bowden"/>
    <s v="AM Saheba"/>
  </r>
  <r>
    <n v="419150"/>
    <s v="Jaipur"/>
    <x v="2"/>
    <x v="2"/>
    <d v="2010-04-11T00:00:00"/>
    <x v="40"/>
    <x v="5"/>
    <n v="0"/>
    <s v="Rajasthan Royals"/>
    <s v="Mumbai Indians"/>
    <x v="2"/>
    <x v="0"/>
    <x v="7"/>
    <s v="runs"/>
    <n v="37"/>
    <s v="N"/>
    <s v="NA"/>
    <s v="BR Doctrove"/>
    <s v="SK Tarapore"/>
  </r>
  <r>
    <n v="419151"/>
    <s v="Nagpur"/>
    <x v="2"/>
    <x v="2"/>
    <d v="2010-04-12T00:00:00"/>
    <x v="89"/>
    <x v="20"/>
    <n v="0"/>
    <s v="Deccan Chargers"/>
    <s v="Royal Challengers Bangalore"/>
    <x v="0"/>
    <x v="0"/>
    <x v="6"/>
    <s v="runs"/>
    <n v="13"/>
    <s v="N"/>
    <s v="NA"/>
    <s v="RE Koertzen"/>
    <s v="RB Tiffin"/>
  </r>
  <r>
    <n v="419152"/>
    <s v="Mumbai"/>
    <x v="2"/>
    <x v="2"/>
    <d v="2010-04-13T00:00:00"/>
    <x v="90"/>
    <x v="17"/>
    <n v="0"/>
    <s v="Mumbai Indians"/>
    <s v="Delhi Daredevils"/>
    <x v="3"/>
    <x v="1"/>
    <x v="7"/>
    <s v="runs"/>
    <n v="39"/>
    <s v="N"/>
    <s v="NA"/>
    <s v="S Asnani"/>
    <s v="DJ Harper"/>
  </r>
  <r>
    <n v="419153"/>
    <s v="Chennai"/>
    <x v="2"/>
    <x v="2"/>
    <d v="2010-04-13T00:00:00"/>
    <x v="91"/>
    <x v="7"/>
    <n v="0"/>
    <s v="Chennai Super Kings"/>
    <s v="Kolkata Knight Riders"/>
    <x v="6"/>
    <x v="1"/>
    <x v="1"/>
    <s v="wickets"/>
    <n v="9"/>
    <s v="N"/>
    <s v="NA"/>
    <s v="SS Hazare"/>
    <s v="SJA Taufel"/>
  </r>
  <r>
    <n v="419154"/>
    <s v="Jaipur"/>
    <x v="2"/>
    <x v="2"/>
    <d v="2010-04-14T00:00:00"/>
    <x v="82"/>
    <x v="5"/>
    <n v="0"/>
    <s v="Rajasthan Royals"/>
    <s v="Royal Challengers Bangalore"/>
    <x v="2"/>
    <x v="1"/>
    <x v="3"/>
    <s v="wickets"/>
    <n v="5"/>
    <s v="N"/>
    <s v="NA"/>
    <s v="BR Doctrove"/>
    <s v="S Ravi"/>
  </r>
  <r>
    <n v="419155"/>
    <s v="Chennai"/>
    <x v="2"/>
    <x v="2"/>
    <d v="2010-04-15T00:00:00"/>
    <x v="56"/>
    <x v="7"/>
    <n v="0"/>
    <s v="Chennai Super Kings"/>
    <s v="Delhi Daredevils"/>
    <x v="1"/>
    <x v="1"/>
    <x v="2"/>
    <s v="wickets"/>
    <n v="6"/>
    <s v="N"/>
    <s v="NA"/>
    <s v="HDPK Dharmasena"/>
    <s v="SS Hazare"/>
  </r>
  <r>
    <n v="419156"/>
    <s v="Dharamsala"/>
    <x v="2"/>
    <x v="2"/>
    <d v="2010-04-16T00:00:00"/>
    <x v="57"/>
    <x v="21"/>
    <n v="0"/>
    <s v="Kings XI Punjab"/>
    <s v="Deccan Chargers"/>
    <x v="4"/>
    <x v="0"/>
    <x v="6"/>
    <s v="wickets"/>
    <n v="5"/>
    <s v="N"/>
    <s v="NA"/>
    <s v="M Erasmus"/>
    <s v="AM Saheba"/>
  </r>
  <r>
    <n v="419157"/>
    <s v="Bangalore"/>
    <x v="2"/>
    <x v="2"/>
    <d v="2010-04-17T00:00:00"/>
    <x v="92"/>
    <x v="0"/>
    <n v="0"/>
    <s v="Royal Challengers Bangalore"/>
    <s v="Mumbai Indians"/>
    <x v="0"/>
    <x v="0"/>
    <x v="7"/>
    <s v="runs"/>
    <n v="57"/>
    <s v="N"/>
    <s v="NA"/>
    <s v="HDPK Dharmasena"/>
    <s v="SJA Taufel"/>
  </r>
  <r>
    <n v="419158"/>
    <s v="Kolkata"/>
    <x v="2"/>
    <x v="2"/>
    <d v="2010-04-17T00:00:00"/>
    <x v="93"/>
    <x v="4"/>
    <n v="0"/>
    <s v="Kolkata Knight Riders"/>
    <s v="Rajasthan Royals"/>
    <x v="2"/>
    <x v="1"/>
    <x v="0"/>
    <s v="wickets"/>
    <n v="8"/>
    <s v="N"/>
    <s v="NA"/>
    <s v="BG Jerling"/>
    <s v="RB Tiffin"/>
  </r>
  <r>
    <n v="419159"/>
    <s v="Dharamsala"/>
    <x v="2"/>
    <x v="2"/>
    <d v="2010-04-18T00:00:00"/>
    <x v="13"/>
    <x v="21"/>
    <n v="0"/>
    <s v="Kings XI Punjab"/>
    <s v="Chennai Super Kings"/>
    <x v="1"/>
    <x v="0"/>
    <x v="1"/>
    <s v="wickets"/>
    <n v="6"/>
    <s v="N"/>
    <s v="NA"/>
    <s v="BF Bowden"/>
    <s v="AM Saheba"/>
  </r>
  <r>
    <n v="419160"/>
    <s v="Delhi"/>
    <x v="2"/>
    <x v="2"/>
    <d v="2010-04-18T00:00:00"/>
    <x v="72"/>
    <x v="2"/>
    <n v="0"/>
    <s v="Delhi Daredevils"/>
    <s v="Deccan Chargers"/>
    <x v="4"/>
    <x v="1"/>
    <x v="6"/>
    <s v="runs"/>
    <n v="11"/>
    <s v="N"/>
    <s v="NA"/>
    <s v="BR Doctrove"/>
    <s v="SK Tarapore"/>
  </r>
  <r>
    <n v="419161"/>
    <s v="Kolkata"/>
    <x v="2"/>
    <x v="2"/>
    <d v="2010-04-19T00:00:00"/>
    <x v="94"/>
    <x v="4"/>
    <n v="0"/>
    <s v="Kolkata Knight Riders"/>
    <s v="Mumbai Indians"/>
    <x v="3"/>
    <x v="1"/>
    <x v="0"/>
    <s v="wickets"/>
    <n v="9"/>
    <s v="N"/>
    <s v="NA"/>
    <s v="BG Jerling"/>
    <s v="RE Koertzen"/>
  </r>
  <r>
    <n v="419162"/>
    <s v="Mumbai"/>
    <x v="2"/>
    <x v="2"/>
    <d v="2010-04-21T00:00:00"/>
    <x v="90"/>
    <x v="8"/>
    <n v="0"/>
    <s v="Royal Challengers Bangalore"/>
    <s v="Mumbai Indians"/>
    <x v="3"/>
    <x v="1"/>
    <x v="7"/>
    <s v="runs"/>
    <n v="35"/>
    <s v="N"/>
    <s v="NA"/>
    <s v="BR Doctrove"/>
    <s v="RB Tiffin"/>
  </r>
  <r>
    <n v="419163"/>
    <s v="Mumbai"/>
    <x v="2"/>
    <x v="2"/>
    <d v="2010-04-22T00:00:00"/>
    <x v="95"/>
    <x v="8"/>
    <n v="0"/>
    <s v="Chennai Super Kings"/>
    <s v="Deccan Chargers"/>
    <x v="1"/>
    <x v="1"/>
    <x v="1"/>
    <s v="runs"/>
    <n v="38"/>
    <s v="N"/>
    <s v="NA"/>
    <s v="BR Doctrove"/>
    <s v="RB Tiffin"/>
  </r>
  <r>
    <n v="419164"/>
    <s v="Mumbai"/>
    <x v="2"/>
    <x v="2"/>
    <d v="2010-04-24T00:00:00"/>
    <x v="34"/>
    <x v="8"/>
    <n v="0"/>
    <s v="Royal Challengers Bangalore"/>
    <s v="Deccan Chargers"/>
    <x v="4"/>
    <x v="1"/>
    <x v="3"/>
    <s v="wickets"/>
    <n v="9"/>
    <s v="N"/>
    <s v="NA"/>
    <s v="RE Koertzen"/>
    <s v="SJA Taufel"/>
  </r>
  <r>
    <n v="419165"/>
    <s v="Mumbai"/>
    <x v="2"/>
    <x v="2"/>
    <d v="2010-04-25T00:00:00"/>
    <x v="39"/>
    <x v="8"/>
    <n v="0"/>
    <s v="Chennai Super Kings"/>
    <s v="Mumbai Indians"/>
    <x v="1"/>
    <x v="1"/>
    <x v="1"/>
    <s v="runs"/>
    <n v="22"/>
    <s v="N"/>
    <s v="NA"/>
    <s v="RE Koertzen"/>
    <s v="SJA Taufel"/>
  </r>
  <r>
    <n v="501198"/>
    <s v="Chennai"/>
    <x v="3"/>
    <x v="3"/>
    <d v="2011-04-08T00:00:00"/>
    <x v="96"/>
    <x v="7"/>
    <n v="0"/>
    <s v="Chennai Super Kings"/>
    <s v="Kolkata Knight Riders"/>
    <x v="1"/>
    <x v="1"/>
    <x v="1"/>
    <s v="runs"/>
    <n v="2"/>
    <s v="N"/>
    <s v="NA"/>
    <s v="BR Doctrove"/>
    <s v="PR Reiffel"/>
  </r>
  <r>
    <n v="501199"/>
    <s v="Hyderabad"/>
    <x v="3"/>
    <x v="3"/>
    <d v="2011-04-09T00:00:00"/>
    <x v="97"/>
    <x v="6"/>
    <n v="0"/>
    <s v="Deccan Chargers"/>
    <s v="Rajasthan Royals"/>
    <x v="2"/>
    <x v="0"/>
    <x v="4"/>
    <s v="wickets"/>
    <n v="8"/>
    <s v="N"/>
    <s v="NA"/>
    <s v="RE Koertzen"/>
    <s v="SK Tarapore"/>
  </r>
  <r>
    <n v="501200"/>
    <s v="Kochi"/>
    <x v="3"/>
    <x v="3"/>
    <d v="2011-04-09T00:00:00"/>
    <x v="46"/>
    <x v="22"/>
    <n v="0"/>
    <s v="Kochi Tuskers Kerala"/>
    <s v="Royal Challengers Bangalore"/>
    <x v="8"/>
    <x v="1"/>
    <x v="3"/>
    <s v="wickets"/>
    <n v="6"/>
    <s v="N"/>
    <s v="NA"/>
    <s v="HDPK Dharmasena"/>
    <s v="K Hariharan"/>
  </r>
  <r>
    <n v="501201"/>
    <s v="Delhi"/>
    <x v="3"/>
    <x v="3"/>
    <d v="2011-04-10T00:00:00"/>
    <x v="80"/>
    <x v="2"/>
    <n v="0"/>
    <s v="Delhi Daredevils"/>
    <s v="Mumbai Indians"/>
    <x v="7"/>
    <x v="1"/>
    <x v="7"/>
    <s v="wickets"/>
    <n v="8"/>
    <s v="N"/>
    <s v="NA"/>
    <s v="AM Saheba"/>
    <s v="RB Tiffin"/>
  </r>
  <r>
    <n v="501202"/>
    <s v="Mumbai"/>
    <x v="3"/>
    <x v="3"/>
    <d v="2011-04-10T00:00:00"/>
    <x v="98"/>
    <x v="8"/>
    <n v="0"/>
    <s v="Pune Warriors"/>
    <s v="Kings XI Punjab"/>
    <x v="5"/>
    <x v="1"/>
    <x v="8"/>
    <s v="wickets"/>
    <n v="7"/>
    <s v="N"/>
    <s v="NA"/>
    <s v="BR Doctrove"/>
    <s v="PR Reiffel"/>
  </r>
  <r>
    <n v="501203"/>
    <s v="Kolkata"/>
    <x v="3"/>
    <x v="3"/>
    <d v="2011-04-11T00:00:00"/>
    <x v="55"/>
    <x v="4"/>
    <n v="0"/>
    <s v="Kolkata Knight Riders"/>
    <s v="Deccan Chargers"/>
    <x v="6"/>
    <x v="1"/>
    <x v="0"/>
    <s v="runs"/>
    <n v="9"/>
    <s v="N"/>
    <s v="NA"/>
    <s v="RE Koertzen"/>
    <s v="SK Tarapore"/>
  </r>
  <r>
    <n v="501204"/>
    <s v="Jaipur"/>
    <x v="3"/>
    <x v="3"/>
    <d v="2011-04-12T00:00:00"/>
    <x v="64"/>
    <x v="5"/>
    <n v="0"/>
    <s v="Rajasthan Royals"/>
    <s v="Delhi Daredevils"/>
    <x v="7"/>
    <x v="1"/>
    <x v="4"/>
    <s v="wickets"/>
    <n v="6"/>
    <s v="N"/>
    <s v="NA"/>
    <s v="Aleem Dar"/>
    <s v="RB Tiffin"/>
  </r>
  <r>
    <n v="501205"/>
    <s v="Bangalore"/>
    <x v="3"/>
    <x v="3"/>
    <d v="2011-04-12T00:00:00"/>
    <x v="40"/>
    <x v="0"/>
    <n v="0"/>
    <s v="Royal Challengers Bangalore"/>
    <s v="Mumbai Indians"/>
    <x v="3"/>
    <x v="0"/>
    <x v="7"/>
    <s v="wickets"/>
    <n v="9"/>
    <s v="N"/>
    <s v="NA"/>
    <s v="HDPK Dharmasena"/>
    <s v="AL Hill"/>
  </r>
  <r>
    <n v="501206"/>
    <s v="Chandigarh"/>
    <x v="3"/>
    <x v="3"/>
    <d v="2011-04-13T00:00:00"/>
    <x v="99"/>
    <x v="1"/>
    <n v="0"/>
    <s v="Kings XI Punjab"/>
    <s v="Chennai Super Kings"/>
    <x v="5"/>
    <x v="0"/>
    <x v="5"/>
    <s v="wickets"/>
    <n v="6"/>
    <s v="N"/>
    <s v="NA"/>
    <s v="Asad Rauf"/>
    <s v="SL Shastri"/>
  </r>
  <r>
    <n v="501207"/>
    <s v="Mumbai"/>
    <x v="3"/>
    <x v="3"/>
    <d v="2011-04-13T00:00:00"/>
    <x v="100"/>
    <x v="8"/>
    <n v="0"/>
    <s v="Pune Warriors"/>
    <s v="Kochi Tuskers Kerala"/>
    <x v="8"/>
    <x v="1"/>
    <x v="8"/>
    <s v="wickets"/>
    <n v="4"/>
    <s v="N"/>
    <s v="NA"/>
    <s v="S Asnani"/>
    <s v="PR Reiffel"/>
  </r>
  <r>
    <n v="501208"/>
    <s v="Hyderabad"/>
    <x v="3"/>
    <x v="3"/>
    <d v="2011-04-14T00:00:00"/>
    <x v="101"/>
    <x v="6"/>
    <n v="0"/>
    <s v="Deccan Chargers"/>
    <s v="Royal Challengers Bangalore"/>
    <x v="0"/>
    <x v="0"/>
    <x v="6"/>
    <s v="runs"/>
    <n v="33"/>
    <s v="N"/>
    <s v="NA"/>
    <s v="RE Koertzen"/>
    <s v="S Ravi"/>
  </r>
  <r>
    <n v="501209"/>
    <s v="Jaipur"/>
    <x v="3"/>
    <x v="3"/>
    <d v="2011-04-15T00:00:00"/>
    <x v="56"/>
    <x v="5"/>
    <n v="0"/>
    <s v="Rajasthan Royals"/>
    <s v="Kolkata Knight Riders"/>
    <x v="6"/>
    <x v="0"/>
    <x v="0"/>
    <s v="wickets"/>
    <n v="9"/>
    <s v="N"/>
    <s v="NA"/>
    <s v="Aleem Dar"/>
    <s v="SS Hazare"/>
  </r>
  <r>
    <n v="501210"/>
    <s v="Mumbai"/>
    <x v="3"/>
    <x v="3"/>
    <d v="2011-04-15T00:00:00"/>
    <x v="0"/>
    <x v="3"/>
    <n v="0"/>
    <s v="Mumbai Indians"/>
    <s v="Kochi Tuskers Kerala"/>
    <x v="8"/>
    <x v="0"/>
    <x v="9"/>
    <s v="wickets"/>
    <n v="8"/>
    <s v="N"/>
    <s v="NA"/>
    <s v="BR Doctrove"/>
    <s v="PR Reiffel"/>
  </r>
  <r>
    <n v="501211"/>
    <s v="Chennai"/>
    <x v="3"/>
    <x v="3"/>
    <d v="2011-04-16T00:00:00"/>
    <x v="1"/>
    <x v="7"/>
    <n v="0"/>
    <s v="Chennai Super Kings"/>
    <s v="Royal Challengers Bangalore"/>
    <x v="1"/>
    <x v="1"/>
    <x v="1"/>
    <s v="runs"/>
    <n v="21"/>
    <s v="N"/>
    <s v="NA"/>
    <s v="HDPK Dharmasena"/>
    <s v="AL Hill"/>
  </r>
  <r>
    <n v="501212"/>
    <s v="Hyderabad"/>
    <x v="3"/>
    <x v="3"/>
    <d v="2011-04-16T00:00:00"/>
    <x v="99"/>
    <x v="6"/>
    <n v="0"/>
    <s v="Deccan Chargers"/>
    <s v="Kings XI Punjab"/>
    <x v="5"/>
    <x v="0"/>
    <x v="5"/>
    <s v="wickets"/>
    <n v="8"/>
    <s v="N"/>
    <s v="NA"/>
    <s v="RE Koertzen"/>
    <s v="S Ravi"/>
  </r>
  <r>
    <n v="501213"/>
    <s v="Mumbai"/>
    <x v="3"/>
    <x v="3"/>
    <d v="2011-04-17T00:00:00"/>
    <x v="53"/>
    <x v="8"/>
    <n v="0"/>
    <s v="Pune Warriors"/>
    <s v="Delhi Daredevils"/>
    <x v="7"/>
    <x v="0"/>
    <x v="2"/>
    <s v="wickets"/>
    <n v="3"/>
    <s v="N"/>
    <s v="NA"/>
    <s v="Asad Rauf"/>
    <s v="AM Saheba"/>
  </r>
  <r>
    <n v="501214"/>
    <s v="Kolkata"/>
    <x v="3"/>
    <x v="3"/>
    <d v="2011-04-17T00:00:00"/>
    <x v="26"/>
    <x v="4"/>
    <n v="0"/>
    <s v="Kolkata Knight Riders"/>
    <s v="Rajasthan Royals"/>
    <x v="6"/>
    <x v="0"/>
    <x v="0"/>
    <s v="wickets"/>
    <n v="8"/>
    <s v="N"/>
    <s v="NA"/>
    <s v="Aleem Dar"/>
    <s v="RB Tiffin"/>
  </r>
  <r>
    <n v="501215"/>
    <s v="Kochi"/>
    <x v="3"/>
    <x v="3"/>
    <d v="2011-04-18T00:00:00"/>
    <x v="0"/>
    <x v="22"/>
    <n v="0"/>
    <s v="Kochi Tuskers Kerala"/>
    <s v="Chennai Super Kings"/>
    <x v="8"/>
    <x v="0"/>
    <x v="9"/>
    <s v="wickets"/>
    <n v="7"/>
    <s v="N"/>
    <s v="D/L"/>
    <s v="K Hariharan"/>
    <s v="AL Hill"/>
  </r>
  <r>
    <n v="501216"/>
    <s v="Delhi"/>
    <x v="3"/>
    <x v="3"/>
    <d v="2011-04-19T00:00:00"/>
    <x v="102"/>
    <x v="2"/>
    <n v="0"/>
    <s v="Delhi Daredevils"/>
    <s v="Deccan Chargers"/>
    <x v="4"/>
    <x v="1"/>
    <x v="6"/>
    <s v="runs"/>
    <n v="16"/>
    <s v="N"/>
    <s v="NA"/>
    <s v="PR Reiffel"/>
    <s v="RJ Tucker"/>
  </r>
  <r>
    <n v="501218"/>
    <s v="Mumbai"/>
    <x v="3"/>
    <x v="3"/>
    <d v="2011-04-20T00:00:00"/>
    <x v="103"/>
    <x v="3"/>
    <n v="0"/>
    <s v="Mumbai Indians"/>
    <s v="Pune Warriors"/>
    <x v="9"/>
    <x v="1"/>
    <x v="7"/>
    <s v="wickets"/>
    <n v="7"/>
    <s v="N"/>
    <s v="NA"/>
    <s v="Asad Rauf"/>
    <s v="AM Saheba"/>
  </r>
  <r>
    <n v="501219"/>
    <s v="Kolkata"/>
    <x v="3"/>
    <x v="3"/>
    <d v="2011-04-20T00:00:00"/>
    <x v="29"/>
    <x v="4"/>
    <n v="0"/>
    <s v="Kolkata Knight Riders"/>
    <s v="Kochi Tuskers Kerala"/>
    <x v="6"/>
    <x v="0"/>
    <x v="9"/>
    <s v="runs"/>
    <n v="6"/>
    <s v="N"/>
    <s v="NA"/>
    <s v="Aleem Dar"/>
    <s v="RB Tiffin"/>
  </r>
  <r>
    <n v="501220"/>
    <s v="Chandigarh"/>
    <x v="3"/>
    <x v="3"/>
    <d v="2011-04-21T00:00:00"/>
    <x v="16"/>
    <x v="1"/>
    <n v="0"/>
    <s v="Kings XI Punjab"/>
    <s v="Rajasthan Royals"/>
    <x v="2"/>
    <x v="0"/>
    <x v="5"/>
    <s v="runs"/>
    <n v="48"/>
    <s v="N"/>
    <s v="NA"/>
    <s v="S Asnani"/>
    <s v="PR Reiffel"/>
  </r>
  <r>
    <n v="501221"/>
    <s v="Mumbai"/>
    <x v="3"/>
    <x v="3"/>
    <d v="2011-04-22T00:00:00"/>
    <x v="62"/>
    <x v="3"/>
    <n v="0"/>
    <s v="Mumbai Indians"/>
    <s v="Chennai Super Kings"/>
    <x v="1"/>
    <x v="0"/>
    <x v="7"/>
    <s v="runs"/>
    <n v="8"/>
    <s v="N"/>
    <s v="NA"/>
    <s v="Asad Rauf"/>
    <s v="AM Saheba"/>
  </r>
  <r>
    <n v="501222"/>
    <s v="Kolkata"/>
    <x v="3"/>
    <x v="3"/>
    <d v="2011-04-22T00:00:00"/>
    <x v="45"/>
    <x v="4"/>
    <n v="0"/>
    <s v="Kolkata Knight Riders"/>
    <s v="Royal Challengers Bangalore"/>
    <x v="0"/>
    <x v="0"/>
    <x v="3"/>
    <s v="wickets"/>
    <n v="9"/>
    <s v="N"/>
    <s v="NA"/>
    <s v="SS Hazare"/>
    <s v="RB Tiffin"/>
  </r>
  <r>
    <n v="501223"/>
    <s v="Delhi"/>
    <x v="3"/>
    <x v="3"/>
    <d v="2011-04-23T00:00:00"/>
    <x v="79"/>
    <x v="2"/>
    <n v="0"/>
    <s v="Delhi Daredevils"/>
    <s v="Kings XI Punjab"/>
    <x v="5"/>
    <x v="0"/>
    <x v="2"/>
    <s v="runs"/>
    <n v="29"/>
    <s v="N"/>
    <s v="NA"/>
    <s v="S Asnani"/>
    <s v="RE Koertzen"/>
  </r>
  <r>
    <n v="501224"/>
    <s v="Hyderabad"/>
    <x v="3"/>
    <x v="3"/>
    <d v="2011-04-24T00:00:00"/>
    <x v="80"/>
    <x v="6"/>
    <n v="0"/>
    <s v="Deccan Chargers"/>
    <s v="Mumbai Indians"/>
    <x v="4"/>
    <x v="0"/>
    <x v="7"/>
    <s v="runs"/>
    <n v="37"/>
    <s v="N"/>
    <s v="NA"/>
    <s v="HDPK Dharmasena"/>
    <s v="AL Hill"/>
  </r>
  <r>
    <n v="501225"/>
    <s v="Jaipur"/>
    <x v="3"/>
    <x v="3"/>
    <d v="2011-04-24T00:00:00"/>
    <x v="64"/>
    <x v="5"/>
    <n v="0"/>
    <s v="Rajasthan Royals"/>
    <s v="Kochi Tuskers Kerala"/>
    <x v="2"/>
    <x v="0"/>
    <x v="4"/>
    <s v="wickets"/>
    <n v="8"/>
    <s v="N"/>
    <s v="NA"/>
    <s v="BR Doctrove"/>
    <s v="SK Tarapore"/>
  </r>
  <r>
    <n v="501226"/>
    <s v="Chennai"/>
    <x v="3"/>
    <x v="3"/>
    <d v="2011-04-25T00:00:00"/>
    <x v="1"/>
    <x v="7"/>
    <n v="0"/>
    <s v="Chennai Super Kings"/>
    <s v="Pune Warriors"/>
    <x v="9"/>
    <x v="0"/>
    <x v="1"/>
    <s v="runs"/>
    <n v="25"/>
    <s v="N"/>
    <s v="NA"/>
    <s v="Aleem Dar"/>
    <s v="RB Tiffin"/>
  </r>
  <r>
    <n v="501227"/>
    <s v="Delhi"/>
    <x v="3"/>
    <x v="3"/>
    <d v="2011-04-26T00:00:00"/>
    <x v="104"/>
    <x v="2"/>
    <n v="0"/>
    <s v="Delhi Daredevils"/>
    <s v="Royal Challengers Bangalore"/>
    <x v="0"/>
    <x v="0"/>
    <x v="3"/>
    <s v="wickets"/>
    <n v="3"/>
    <s v="N"/>
    <s v="NA"/>
    <s v="S Asnani"/>
    <s v="RJ Tucker"/>
  </r>
  <r>
    <n v="501228"/>
    <s v="Mumbai"/>
    <x v="3"/>
    <x v="3"/>
    <d v="2011-04-27T00:00:00"/>
    <x v="95"/>
    <x v="8"/>
    <n v="0"/>
    <s v="Pune Warriors"/>
    <s v="Chennai Super Kings"/>
    <x v="9"/>
    <x v="1"/>
    <x v="1"/>
    <s v="wickets"/>
    <n v="8"/>
    <s v="N"/>
    <s v="NA"/>
    <s v="Asad Rauf"/>
    <s v="SL Shastri"/>
  </r>
  <r>
    <n v="501229"/>
    <s v="Kochi"/>
    <x v="3"/>
    <x v="3"/>
    <d v="2011-04-27T00:00:00"/>
    <x v="105"/>
    <x v="22"/>
    <n v="0"/>
    <s v="Kochi Tuskers Kerala"/>
    <s v="Deccan Chargers"/>
    <x v="8"/>
    <x v="0"/>
    <x v="6"/>
    <s v="runs"/>
    <n v="55"/>
    <s v="N"/>
    <s v="NA"/>
    <s v="HDPK Dharmasena"/>
    <s v="AL Hill"/>
  </r>
  <r>
    <n v="501230"/>
    <s v="Delhi"/>
    <x v="3"/>
    <x v="3"/>
    <d v="2011-04-28T00:00:00"/>
    <x v="70"/>
    <x v="2"/>
    <n v="0"/>
    <s v="Delhi Daredevils"/>
    <s v="Kolkata Knight Riders"/>
    <x v="7"/>
    <x v="0"/>
    <x v="0"/>
    <s v="runs"/>
    <n v="17"/>
    <s v="N"/>
    <s v="NA"/>
    <s v="PR Reiffel"/>
    <s v="RJ Tucker"/>
  </r>
  <r>
    <n v="501231"/>
    <s v="Jaipur"/>
    <x v="3"/>
    <x v="3"/>
    <d v="2011-04-29T00:00:00"/>
    <x v="106"/>
    <x v="5"/>
    <n v="0"/>
    <s v="Rajasthan Royals"/>
    <s v="Mumbai Indians"/>
    <x v="2"/>
    <x v="0"/>
    <x v="4"/>
    <s v="wickets"/>
    <n v="7"/>
    <s v="N"/>
    <s v="NA"/>
    <s v="Asad Rauf"/>
    <s v="SK Tarapore"/>
  </r>
  <r>
    <n v="501232"/>
    <s v="Bangalore"/>
    <x v="3"/>
    <x v="3"/>
    <d v="2011-04-29T00:00:00"/>
    <x v="104"/>
    <x v="0"/>
    <n v="0"/>
    <s v="Royal Challengers Bangalore"/>
    <s v="Pune Warriors"/>
    <x v="9"/>
    <x v="0"/>
    <x v="3"/>
    <s v="runs"/>
    <n v="26"/>
    <s v="N"/>
    <s v="NA"/>
    <s v="Aleem Dar"/>
    <s v="SS Hazare"/>
  </r>
  <r>
    <n v="501233"/>
    <s v="Kochi"/>
    <x v="3"/>
    <x v="3"/>
    <d v="2011-04-30T00:00:00"/>
    <x v="6"/>
    <x v="22"/>
    <n v="0"/>
    <s v="Kochi Tuskers Kerala"/>
    <s v="Delhi Daredevils"/>
    <x v="7"/>
    <x v="1"/>
    <x v="2"/>
    <s v="runs"/>
    <n v="38"/>
    <s v="N"/>
    <s v="NA"/>
    <s v="HDPK Dharmasena"/>
    <s v="AL Hill"/>
  </r>
  <r>
    <n v="501234"/>
    <s v="Kolkata"/>
    <x v="3"/>
    <x v="3"/>
    <d v="2011-04-30T00:00:00"/>
    <x v="107"/>
    <x v="4"/>
    <n v="0"/>
    <s v="Kolkata Knight Riders"/>
    <s v="Kings XI Punjab"/>
    <x v="6"/>
    <x v="0"/>
    <x v="0"/>
    <s v="wickets"/>
    <n v="8"/>
    <s v="N"/>
    <s v="NA"/>
    <s v="AM Saheba"/>
    <s v="SL Shastri"/>
  </r>
  <r>
    <n v="501235"/>
    <s v="Jaipur"/>
    <x v="3"/>
    <x v="3"/>
    <d v="2011-05-01T00:00:00"/>
    <x v="61"/>
    <x v="5"/>
    <n v="0"/>
    <s v="Rajasthan Royals"/>
    <s v="Pune Warriors"/>
    <x v="2"/>
    <x v="0"/>
    <x v="4"/>
    <s v="wickets"/>
    <n v="6"/>
    <s v="N"/>
    <s v="NA"/>
    <s v="SK Tarapore"/>
    <s v="SJA Taufel"/>
  </r>
  <r>
    <n v="501236"/>
    <s v="Chennai"/>
    <x v="3"/>
    <x v="3"/>
    <d v="2011-05-01T00:00:00"/>
    <x v="36"/>
    <x v="7"/>
    <n v="0"/>
    <s v="Chennai Super Kings"/>
    <s v="Deccan Chargers"/>
    <x v="1"/>
    <x v="1"/>
    <x v="1"/>
    <s v="runs"/>
    <n v="19"/>
    <s v="N"/>
    <s v="NA"/>
    <s v="Aleem Dar"/>
    <s v="RB Tiffin"/>
  </r>
  <r>
    <n v="501237"/>
    <s v="Mumbai"/>
    <x v="3"/>
    <x v="3"/>
    <d v="2011-05-02T00:00:00"/>
    <x v="90"/>
    <x v="3"/>
    <n v="0"/>
    <s v="Mumbai Indians"/>
    <s v="Kings XI Punjab"/>
    <x v="5"/>
    <x v="0"/>
    <x v="7"/>
    <s v="runs"/>
    <n v="23"/>
    <s v="N"/>
    <s v="NA"/>
    <s v="HDPK Dharmasena"/>
    <s v="PR Reiffel"/>
  </r>
  <r>
    <n v="501238"/>
    <s v="Delhi"/>
    <x v="3"/>
    <x v="3"/>
    <d v="2011-05-02T00:00:00"/>
    <x v="108"/>
    <x v="2"/>
    <n v="0"/>
    <s v="Delhi Daredevils"/>
    <s v="Kochi Tuskers Kerala"/>
    <x v="8"/>
    <x v="0"/>
    <x v="9"/>
    <s v="wickets"/>
    <n v="7"/>
    <s v="N"/>
    <s v="NA"/>
    <s v="Asad Rauf"/>
    <s v="SL Shastri"/>
  </r>
  <r>
    <n v="501239"/>
    <s v="Hyderabad"/>
    <x v="3"/>
    <x v="3"/>
    <d v="2011-05-03T00:00:00"/>
    <x v="8"/>
    <x v="6"/>
    <n v="0"/>
    <s v="Deccan Chargers"/>
    <s v="Kolkata Knight Riders"/>
    <x v="4"/>
    <x v="0"/>
    <x v="0"/>
    <s v="runs"/>
    <n v="20"/>
    <s v="N"/>
    <s v="NA"/>
    <s v="S Asnani"/>
    <s v="RJ Tucker"/>
  </r>
  <r>
    <n v="501240"/>
    <s v="Chennai"/>
    <x v="3"/>
    <x v="3"/>
    <d v="2011-05-04T00:00:00"/>
    <x v="1"/>
    <x v="7"/>
    <n v="0"/>
    <s v="Chennai Super Kings"/>
    <s v="Rajasthan Royals"/>
    <x v="2"/>
    <x v="1"/>
    <x v="1"/>
    <s v="wickets"/>
    <n v="8"/>
    <s v="N"/>
    <s v="NA"/>
    <s v="SS Hazare"/>
    <s v="RB Tiffin"/>
  </r>
  <r>
    <n v="501241"/>
    <s v="Mumbai"/>
    <x v="3"/>
    <x v="3"/>
    <d v="2011-05-04T00:00:00"/>
    <x v="109"/>
    <x v="8"/>
    <n v="0"/>
    <s v="Pune Warriors"/>
    <s v="Mumbai Indians"/>
    <x v="9"/>
    <x v="0"/>
    <x v="7"/>
    <s v="runs"/>
    <n v="21"/>
    <s v="N"/>
    <s v="NA"/>
    <s v="HDPK Dharmasena"/>
    <s v="SJA Taufel"/>
  </r>
  <r>
    <n v="501242"/>
    <s v="Kochi"/>
    <x v="3"/>
    <x v="3"/>
    <d v="2011-05-05T00:00:00"/>
    <x v="66"/>
    <x v="22"/>
    <n v="0"/>
    <s v="Kochi Tuskers Kerala"/>
    <s v="Kolkata Knight Riders"/>
    <x v="6"/>
    <x v="0"/>
    <x v="9"/>
    <s v="runs"/>
    <n v="17"/>
    <s v="N"/>
    <s v="NA"/>
    <s v="S Ravi"/>
    <s v="RJ Tucker"/>
  </r>
  <r>
    <n v="501243"/>
    <s v="Hyderabad"/>
    <x v="3"/>
    <x v="3"/>
    <d v="2011-05-05T00:00:00"/>
    <x v="6"/>
    <x v="6"/>
    <n v="0"/>
    <s v="Deccan Chargers"/>
    <s v="Delhi Daredevils"/>
    <x v="7"/>
    <x v="0"/>
    <x v="2"/>
    <s v="wickets"/>
    <n v="4"/>
    <s v="N"/>
    <s v="NA"/>
    <s v="Asad Rauf"/>
    <s v="AM Saheba"/>
  </r>
  <r>
    <n v="501244"/>
    <s v="Bangalore"/>
    <x v="3"/>
    <x v="3"/>
    <d v="2011-05-06T00:00:00"/>
    <x v="45"/>
    <x v="0"/>
    <n v="0"/>
    <s v="Royal Challengers Bangalore"/>
    <s v="Kings XI Punjab"/>
    <x v="5"/>
    <x v="0"/>
    <x v="3"/>
    <s v="runs"/>
    <n v="85"/>
    <s v="N"/>
    <s v="NA"/>
    <s v="Aleem Dar"/>
    <s v="RB Tiffin"/>
  </r>
  <r>
    <n v="501245"/>
    <s v="Kolkata"/>
    <x v="3"/>
    <x v="3"/>
    <d v="2011-05-07T00:00:00"/>
    <x v="107"/>
    <x v="4"/>
    <n v="0"/>
    <s v="Kolkata Knight Riders"/>
    <s v="Chennai Super Kings"/>
    <x v="1"/>
    <x v="1"/>
    <x v="0"/>
    <s v="runs"/>
    <n v="10"/>
    <s v="N"/>
    <s v="D/L"/>
    <s v="Asad Rauf"/>
    <s v="PR Reiffel"/>
  </r>
  <r>
    <n v="501246"/>
    <s v="Mumbai"/>
    <x v="3"/>
    <x v="3"/>
    <d v="2011-05-07T00:00:00"/>
    <x v="83"/>
    <x v="3"/>
    <n v="0"/>
    <s v="Mumbai Indians"/>
    <s v="Delhi Daredevils"/>
    <x v="7"/>
    <x v="0"/>
    <x v="7"/>
    <s v="runs"/>
    <n v="32"/>
    <s v="N"/>
    <s v="NA"/>
    <s v="K Hariharan"/>
    <s v="SJA Taufel"/>
  </r>
  <r>
    <n v="501247"/>
    <s v="Bangalore"/>
    <x v="3"/>
    <x v="3"/>
    <d v="2011-05-08T00:00:00"/>
    <x v="45"/>
    <x v="0"/>
    <n v="0"/>
    <s v="Royal Challengers Bangalore"/>
    <s v="Kochi Tuskers Kerala"/>
    <x v="8"/>
    <x v="1"/>
    <x v="3"/>
    <s v="wickets"/>
    <n v="9"/>
    <s v="N"/>
    <s v="NA"/>
    <s v="Aleem Dar"/>
    <s v="SS Hazare"/>
  </r>
  <r>
    <n v="501248"/>
    <s v="Chandigarh"/>
    <x v="3"/>
    <x v="3"/>
    <d v="2011-05-08T00:00:00"/>
    <x v="109"/>
    <x v="1"/>
    <n v="0"/>
    <s v="Kings XI Punjab"/>
    <s v="Pune Warriors"/>
    <x v="5"/>
    <x v="1"/>
    <x v="8"/>
    <s v="wickets"/>
    <n v="5"/>
    <s v="N"/>
    <s v="NA"/>
    <s v="SK Tarapore"/>
    <s v="RJ Tucker"/>
  </r>
  <r>
    <n v="501249"/>
    <s v="Jaipur"/>
    <x v="3"/>
    <x v="3"/>
    <d v="2011-05-09T00:00:00"/>
    <x v="81"/>
    <x v="5"/>
    <n v="0"/>
    <s v="Rajasthan Royals"/>
    <s v="Chennai Super Kings"/>
    <x v="2"/>
    <x v="0"/>
    <x v="1"/>
    <s v="runs"/>
    <n v="63"/>
    <s v="N"/>
    <s v="NA"/>
    <s v="K Hariharan"/>
    <s v="SJA Taufel"/>
  </r>
  <r>
    <n v="501250"/>
    <s v="Hyderabad"/>
    <x v="3"/>
    <x v="3"/>
    <d v="2011-05-10T00:00:00"/>
    <x v="110"/>
    <x v="6"/>
    <n v="0"/>
    <s v="Deccan Chargers"/>
    <s v="Pune Warriors"/>
    <x v="4"/>
    <x v="1"/>
    <x v="8"/>
    <s v="wickets"/>
    <n v="6"/>
    <s v="N"/>
    <s v="NA"/>
    <s v="Asad Rauf"/>
    <s v="AM Saheba"/>
  </r>
  <r>
    <n v="501251"/>
    <s v="Chandigarh"/>
    <x v="3"/>
    <x v="3"/>
    <d v="2011-05-10T00:00:00"/>
    <x v="111"/>
    <x v="1"/>
    <n v="0"/>
    <s v="Kings XI Punjab"/>
    <s v="Mumbai Indians"/>
    <x v="3"/>
    <x v="0"/>
    <x v="5"/>
    <s v="runs"/>
    <n v="76"/>
    <s v="N"/>
    <s v="NA"/>
    <s v="SK Tarapore"/>
    <s v="RJ Tucker"/>
  </r>
  <r>
    <n v="501252"/>
    <s v="Jaipur"/>
    <x v="3"/>
    <x v="3"/>
    <d v="2011-05-11T00:00:00"/>
    <x v="112"/>
    <x v="5"/>
    <n v="0"/>
    <s v="Rajasthan Royals"/>
    <s v="Royal Challengers Bangalore"/>
    <x v="0"/>
    <x v="0"/>
    <x v="3"/>
    <s v="wickets"/>
    <n v="9"/>
    <s v="N"/>
    <s v="NA"/>
    <s v="HDPK Dharmasena"/>
    <s v="K Hariharan"/>
  </r>
  <r>
    <n v="501253"/>
    <s v="Chennai"/>
    <x v="3"/>
    <x v="3"/>
    <d v="2011-05-12T00:00:00"/>
    <x v="13"/>
    <x v="7"/>
    <n v="0"/>
    <s v="Chennai Super Kings"/>
    <s v="Delhi Daredevils"/>
    <x v="1"/>
    <x v="1"/>
    <x v="1"/>
    <s v="runs"/>
    <n v="18"/>
    <s v="N"/>
    <s v="NA"/>
    <s v="AM Saheba"/>
    <s v="SL Shastri"/>
  </r>
  <r>
    <n v="501254"/>
    <s v="Indore"/>
    <x v="3"/>
    <x v="3"/>
    <d v="2011-05-13T00:00:00"/>
    <x v="35"/>
    <x v="23"/>
    <n v="0"/>
    <s v="Kochi Tuskers Kerala"/>
    <s v="Kings XI Punjab"/>
    <x v="5"/>
    <x v="0"/>
    <x v="5"/>
    <s v="wickets"/>
    <n v="6"/>
    <s v="N"/>
    <s v="NA"/>
    <s v="S Asnani"/>
    <s v="RJ Tucker"/>
  </r>
  <r>
    <n v="501255"/>
    <s v="Bangalore"/>
    <x v="3"/>
    <x v="3"/>
    <d v="2011-05-14T00:00:00"/>
    <x v="45"/>
    <x v="0"/>
    <n v="0"/>
    <s v="Royal Challengers Bangalore"/>
    <s v="Kolkata Knight Riders"/>
    <x v="0"/>
    <x v="0"/>
    <x v="3"/>
    <s v="wickets"/>
    <n v="4"/>
    <s v="N"/>
    <s v="D/L"/>
    <s v="RE Koertzen"/>
    <s v="RB Tiffin"/>
  </r>
  <r>
    <n v="501256"/>
    <s v="Mumbai"/>
    <x v="3"/>
    <x v="3"/>
    <d v="2011-05-14T00:00:00"/>
    <x v="28"/>
    <x v="3"/>
    <n v="0"/>
    <s v="Mumbai Indians"/>
    <s v="Deccan Chargers"/>
    <x v="4"/>
    <x v="1"/>
    <x v="6"/>
    <s v="runs"/>
    <n v="10"/>
    <s v="N"/>
    <s v="NA"/>
    <s v="S Ravi"/>
    <s v="SK Tarapore"/>
  </r>
  <r>
    <n v="501257"/>
    <s v="Dharamsala"/>
    <x v="3"/>
    <x v="3"/>
    <d v="2011-05-15T00:00:00"/>
    <x v="88"/>
    <x v="21"/>
    <n v="0"/>
    <s v="Kings XI Punjab"/>
    <s v="Delhi Daredevils"/>
    <x v="7"/>
    <x v="0"/>
    <x v="5"/>
    <s v="runs"/>
    <n v="29"/>
    <s v="N"/>
    <s v="NA"/>
    <s v="Asad Rauf"/>
    <s v="SL Shastri"/>
  </r>
  <r>
    <n v="501258"/>
    <s v="Indore"/>
    <x v="3"/>
    <x v="3"/>
    <d v="2011-05-15T00:00:00"/>
    <x v="66"/>
    <x v="23"/>
    <n v="0"/>
    <s v="Kochi Tuskers Kerala"/>
    <s v="Rajasthan Royals"/>
    <x v="8"/>
    <x v="0"/>
    <x v="9"/>
    <s v="wickets"/>
    <n v="8"/>
    <s v="N"/>
    <s v="NA"/>
    <s v="PR Reiffel"/>
    <s v="RJ Tucker"/>
  </r>
  <r>
    <n v="501259"/>
    <s v="Mumbai"/>
    <x v="3"/>
    <x v="3"/>
    <d v="2011-05-16T00:00:00"/>
    <x v="28"/>
    <x v="8"/>
    <n v="0"/>
    <s v="Pune Warriors"/>
    <s v="Deccan Chargers"/>
    <x v="4"/>
    <x v="0"/>
    <x v="6"/>
    <s v="wickets"/>
    <n v="6"/>
    <s v="N"/>
    <s v="NA"/>
    <s v="S Ravi"/>
    <s v="SK Tarapore"/>
  </r>
  <r>
    <n v="501260"/>
    <s v="Dharamsala"/>
    <x v="3"/>
    <x v="3"/>
    <d v="2011-05-17T00:00:00"/>
    <x v="11"/>
    <x v="21"/>
    <n v="0"/>
    <s v="Kings XI Punjab"/>
    <s v="Royal Challengers Bangalore"/>
    <x v="5"/>
    <x v="1"/>
    <x v="5"/>
    <s v="runs"/>
    <n v="111"/>
    <s v="N"/>
    <s v="NA"/>
    <s v="Asad Rauf"/>
    <s v="AM Saheba"/>
  </r>
  <r>
    <n v="501261"/>
    <s v="Chennai"/>
    <x v="3"/>
    <x v="3"/>
    <d v="2011-05-18T00:00:00"/>
    <x v="113"/>
    <x v="7"/>
    <n v="0"/>
    <s v="Chennai Super Kings"/>
    <s v="Kochi Tuskers Kerala"/>
    <x v="1"/>
    <x v="1"/>
    <x v="1"/>
    <s v="runs"/>
    <n v="11"/>
    <s v="N"/>
    <s v="NA"/>
    <s v="HDPK Dharmasena"/>
    <s v="RE Koertzen"/>
  </r>
  <r>
    <n v="501262"/>
    <s v="Mumbai"/>
    <x v="3"/>
    <x v="3"/>
    <d v="2011-05-19T00:00:00"/>
    <x v="8"/>
    <x v="8"/>
    <n v="0"/>
    <s v="Pune Warriors"/>
    <s v="Kolkata Knight Riders"/>
    <x v="6"/>
    <x v="0"/>
    <x v="0"/>
    <s v="wickets"/>
    <n v="7"/>
    <s v="N"/>
    <s v="NA"/>
    <s v="S Ravi"/>
    <s v="SJA Taufel"/>
  </r>
  <r>
    <n v="501263"/>
    <s v="Mumbai"/>
    <x v="3"/>
    <x v="3"/>
    <d v="2011-05-20T00:00:00"/>
    <x v="5"/>
    <x v="3"/>
    <n v="0"/>
    <s v="Mumbai Indians"/>
    <s v="Rajasthan Royals"/>
    <x v="3"/>
    <x v="1"/>
    <x v="4"/>
    <s v="wickets"/>
    <n v="10"/>
    <s v="N"/>
    <s v="NA"/>
    <s v="RE Koertzen"/>
    <s v="PR Reiffel"/>
  </r>
  <r>
    <n v="501264"/>
    <s v="Dharamsala"/>
    <x v="3"/>
    <x v="3"/>
    <d v="2011-05-21T00:00:00"/>
    <x v="114"/>
    <x v="21"/>
    <n v="0"/>
    <s v="Kings XI Punjab"/>
    <s v="Deccan Chargers"/>
    <x v="5"/>
    <x v="0"/>
    <x v="6"/>
    <s v="runs"/>
    <n v="82"/>
    <s v="N"/>
    <s v="NA"/>
    <s v="Asad Rauf"/>
    <s v="AM Saheba"/>
  </r>
  <r>
    <n v="501265"/>
    <s v="Delhi"/>
    <x v="3"/>
    <x v="3"/>
    <d v="2011-05-21T00:00:00"/>
    <x v="115"/>
    <x v="2"/>
    <n v="0"/>
    <s v="Delhi Daredevils"/>
    <s v="Pune Warriors"/>
    <x v="7"/>
    <x v="1"/>
    <x v="10"/>
    <s v="NO RESULT"/>
    <s v="NA"/>
    <s v="NA"/>
    <s v="NA"/>
    <s v="SS Hazare"/>
    <s v="RJ Tucker"/>
  </r>
  <r>
    <n v="501266"/>
    <s v="Bangalore"/>
    <x v="3"/>
    <x v="3"/>
    <d v="2011-05-22T00:00:00"/>
    <x v="45"/>
    <x v="0"/>
    <n v="0"/>
    <s v="Royal Challengers Bangalore"/>
    <s v="Chennai Super Kings"/>
    <x v="0"/>
    <x v="0"/>
    <x v="3"/>
    <s v="wickets"/>
    <n v="8"/>
    <s v="N"/>
    <s v="NA"/>
    <s v="K Hariharan"/>
    <s v="RE Koertzen"/>
  </r>
  <r>
    <n v="501267"/>
    <s v="Kolkata"/>
    <x v="3"/>
    <x v="3"/>
    <d v="2011-05-22T00:00:00"/>
    <x v="116"/>
    <x v="4"/>
    <n v="0"/>
    <s v="Kolkata Knight Riders"/>
    <s v="Mumbai Indians"/>
    <x v="3"/>
    <x v="0"/>
    <x v="7"/>
    <s v="wickets"/>
    <n v="5"/>
    <s v="N"/>
    <s v="NA"/>
    <s v="SK Tarapore"/>
    <s v="SJA Taufel"/>
  </r>
  <r>
    <n v="501268"/>
    <s v="Mumbai"/>
    <x v="3"/>
    <x v="3"/>
    <d v="2011-05-24T00:00:00"/>
    <x v="39"/>
    <x v="3"/>
    <n v="0"/>
    <s v="Royal Challengers Bangalore"/>
    <s v="Chennai Super Kings"/>
    <x v="1"/>
    <x v="0"/>
    <x v="1"/>
    <s v="wickets"/>
    <n v="6"/>
    <s v="N"/>
    <s v="NA"/>
    <s v="Asad Rauf"/>
    <s v="SJA Taufel"/>
  </r>
  <r>
    <n v="501269"/>
    <s v="Mumbai"/>
    <x v="3"/>
    <x v="3"/>
    <d v="2011-05-25T00:00:00"/>
    <x v="103"/>
    <x v="3"/>
    <n v="0"/>
    <s v="Mumbai Indians"/>
    <s v="Kolkata Knight Riders"/>
    <x v="3"/>
    <x v="0"/>
    <x v="7"/>
    <s v="wickets"/>
    <n v="4"/>
    <s v="N"/>
    <s v="NA"/>
    <s v="Asad Rauf"/>
    <s v="SJA Taufel"/>
  </r>
  <r>
    <n v="501270"/>
    <s v="Chennai"/>
    <x v="3"/>
    <x v="3"/>
    <d v="2011-05-27T00:00:00"/>
    <x v="45"/>
    <x v="7"/>
    <n v="0"/>
    <s v="Royal Challengers Bangalore"/>
    <s v="Mumbai Indians"/>
    <x v="3"/>
    <x v="0"/>
    <x v="3"/>
    <s v="runs"/>
    <n v="43"/>
    <s v="N"/>
    <s v="NA"/>
    <s v="Asad Rauf"/>
    <s v="SJA Taufel"/>
  </r>
  <r>
    <n v="501271"/>
    <s v="Chennai"/>
    <x v="3"/>
    <x v="3"/>
    <d v="2011-05-28T00:00:00"/>
    <x v="81"/>
    <x v="7"/>
    <n v="0"/>
    <s v="Chennai Super Kings"/>
    <s v="Royal Challengers Bangalore"/>
    <x v="1"/>
    <x v="1"/>
    <x v="1"/>
    <s v="runs"/>
    <n v="58"/>
    <s v="N"/>
    <s v="NA"/>
    <s v="Asad Rauf"/>
    <s v="SJA Taufel"/>
  </r>
  <r>
    <n v="548306"/>
    <s v="Chennai"/>
    <x v="4"/>
    <x v="4"/>
    <d v="2012-04-04T00:00:00"/>
    <x v="117"/>
    <x v="7"/>
    <n v="0"/>
    <s v="Chennai Super Kings"/>
    <s v="Mumbai Indians"/>
    <x v="3"/>
    <x v="0"/>
    <x v="7"/>
    <s v="wickets"/>
    <n v="8"/>
    <s v="N"/>
    <s v="NA"/>
    <s v="JD Cloete"/>
    <s v="SJA Taufel"/>
  </r>
  <r>
    <n v="548307"/>
    <s v="Kolkata"/>
    <x v="4"/>
    <x v="4"/>
    <d v="2012-04-05T00:00:00"/>
    <x v="19"/>
    <x v="4"/>
    <n v="0"/>
    <s v="Kolkata Knight Riders"/>
    <s v="Delhi Daredevils"/>
    <x v="7"/>
    <x v="0"/>
    <x v="2"/>
    <s v="wickets"/>
    <n v="8"/>
    <s v="N"/>
    <s v="NA"/>
    <s v="S Asnani"/>
    <s v="HDPK Dharmasena"/>
  </r>
  <r>
    <n v="548308"/>
    <s v="Mumbai"/>
    <x v="4"/>
    <x v="4"/>
    <d v="2012-04-06T00:00:00"/>
    <x v="118"/>
    <x v="3"/>
    <n v="0"/>
    <s v="Mumbai Indians"/>
    <s v="Pune Warriors"/>
    <x v="3"/>
    <x v="0"/>
    <x v="8"/>
    <s v="runs"/>
    <n v="28"/>
    <s v="N"/>
    <s v="NA"/>
    <s v="AK Chaudhary"/>
    <s v="SJA Taufel"/>
  </r>
  <r>
    <n v="548309"/>
    <s v="Jaipur"/>
    <x v="4"/>
    <x v="4"/>
    <d v="2012-04-06T00:00:00"/>
    <x v="119"/>
    <x v="5"/>
    <n v="0"/>
    <s v="Rajasthan Royals"/>
    <s v="Kings XI Punjab"/>
    <x v="5"/>
    <x v="0"/>
    <x v="4"/>
    <s v="runs"/>
    <n v="31"/>
    <s v="N"/>
    <s v="NA"/>
    <s v="BF Bowden"/>
    <s v="SK Tarapore"/>
  </r>
  <r>
    <n v="548310"/>
    <s v="Bangalore"/>
    <x v="4"/>
    <x v="4"/>
    <d v="2012-04-07T00:00:00"/>
    <x v="46"/>
    <x v="0"/>
    <n v="0"/>
    <s v="Royal Challengers Bangalore"/>
    <s v="Delhi Daredevils"/>
    <x v="7"/>
    <x v="0"/>
    <x v="3"/>
    <s v="runs"/>
    <n v="20"/>
    <s v="N"/>
    <s v="NA"/>
    <s v="S Asnani"/>
    <s v="S Ravi"/>
  </r>
  <r>
    <n v="548311"/>
    <s v="Visakhapatnam"/>
    <x v="4"/>
    <x v="4"/>
    <d v="2012-04-07T00:00:00"/>
    <x v="120"/>
    <x v="24"/>
    <n v="0"/>
    <s v="Deccan Chargers"/>
    <s v="Chennai Super Kings"/>
    <x v="4"/>
    <x v="0"/>
    <x v="1"/>
    <s v="runs"/>
    <n v="74"/>
    <s v="N"/>
    <s v="NA"/>
    <s v="JD Cloete"/>
    <s v="HDPK Dharmasena"/>
  </r>
  <r>
    <n v="548312"/>
    <s v="Jaipur"/>
    <x v="4"/>
    <x v="4"/>
    <d v="2012-04-08T00:00:00"/>
    <x v="66"/>
    <x v="5"/>
    <n v="0"/>
    <s v="Rajasthan Royals"/>
    <s v="Kolkata Knight Riders"/>
    <x v="6"/>
    <x v="0"/>
    <x v="4"/>
    <s v="runs"/>
    <n v="22"/>
    <s v="N"/>
    <s v="NA"/>
    <s v="BF Bowden"/>
    <s v="VA Kulkarni"/>
  </r>
  <r>
    <n v="548313"/>
    <s v="Pune"/>
    <x v="4"/>
    <x v="4"/>
    <d v="2012-04-08T00:00:00"/>
    <x v="121"/>
    <x v="25"/>
    <n v="0"/>
    <s v="Pune Warriors"/>
    <s v="Kings XI Punjab"/>
    <x v="9"/>
    <x v="1"/>
    <x v="8"/>
    <s v="runs"/>
    <n v="22"/>
    <s v="N"/>
    <s v="NA"/>
    <s v="S Das"/>
    <s v="SJA Taufel"/>
  </r>
  <r>
    <n v="548314"/>
    <s v="Visakhapatnam"/>
    <x v="4"/>
    <x v="4"/>
    <d v="2012-04-09T00:00:00"/>
    <x v="57"/>
    <x v="24"/>
    <n v="0"/>
    <s v="Deccan Chargers"/>
    <s v="Mumbai Indians"/>
    <x v="4"/>
    <x v="1"/>
    <x v="7"/>
    <s v="wickets"/>
    <n v="5"/>
    <s v="N"/>
    <s v="NA"/>
    <s v="AK Chaudhary"/>
    <s v="JD Cloete"/>
  </r>
  <r>
    <n v="548315"/>
    <s v="Bangalore"/>
    <x v="4"/>
    <x v="4"/>
    <d v="2012-04-10T00:00:00"/>
    <x v="26"/>
    <x v="0"/>
    <n v="0"/>
    <s v="Royal Challengers Bangalore"/>
    <s v="Kolkata Knight Riders"/>
    <x v="0"/>
    <x v="0"/>
    <x v="0"/>
    <s v="runs"/>
    <n v="42"/>
    <s v="N"/>
    <s v="NA"/>
    <s v="S Ravi"/>
    <s v="RJ Tucker"/>
  </r>
  <r>
    <n v="548316"/>
    <s v="Delhi"/>
    <x v="4"/>
    <x v="4"/>
    <d v="2012-04-10T00:00:00"/>
    <x v="122"/>
    <x v="2"/>
    <n v="0"/>
    <s v="Delhi Daredevils"/>
    <s v="Chennai Super Kings"/>
    <x v="7"/>
    <x v="0"/>
    <x v="2"/>
    <s v="wickets"/>
    <n v="8"/>
    <s v="N"/>
    <s v="NA"/>
    <s v="Asad Rauf"/>
    <s v="SK Tarapore"/>
  </r>
  <r>
    <n v="548317"/>
    <s v="Mumbai"/>
    <x v="4"/>
    <x v="4"/>
    <d v="2012-04-11T00:00:00"/>
    <x v="90"/>
    <x v="3"/>
    <n v="0"/>
    <s v="Mumbai Indians"/>
    <s v="Rajasthan Royals"/>
    <x v="2"/>
    <x v="0"/>
    <x v="7"/>
    <s v="runs"/>
    <n v="27"/>
    <s v="N"/>
    <s v="NA"/>
    <s v="Aleem Dar"/>
    <s v="BNJ Oxenford"/>
  </r>
  <r>
    <n v="548318"/>
    <s v="Chennai"/>
    <x v="4"/>
    <x v="4"/>
    <d v="2012-04-12T00:00:00"/>
    <x v="123"/>
    <x v="7"/>
    <n v="0"/>
    <s v="Chennai Super Kings"/>
    <s v="Royal Challengers Bangalore"/>
    <x v="0"/>
    <x v="1"/>
    <x v="1"/>
    <s v="wickets"/>
    <n v="5"/>
    <s v="N"/>
    <s v="NA"/>
    <s v="HDPK Dharmasena"/>
    <s v="RJ Tucker"/>
  </r>
  <r>
    <n v="548319"/>
    <s v="Chandigarh"/>
    <x v="4"/>
    <x v="4"/>
    <d v="2012-04-12T00:00:00"/>
    <x v="124"/>
    <x v="1"/>
    <n v="0"/>
    <s v="Kings XI Punjab"/>
    <s v="Pune Warriors"/>
    <x v="5"/>
    <x v="0"/>
    <x v="5"/>
    <s v="wickets"/>
    <n v="7"/>
    <s v="N"/>
    <s v="NA"/>
    <s v="VA Kulkarni"/>
    <s v="SK Tarapore"/>
  </r>
  <r>
    <n v="548320"/>
    <s v="Kolkata"/>
    <x v="4"/>
    <x v="4"/>
    <d v="2012-04-13T00:00:00"/>
    <x v="125"/>
    <x v="4"/>
    <n v="0"/>
    <s v="Kolkata Knight Riders"/>
    <s v="Rajasthan Royals"/>
    <x v="2"/>
    <x v="1"/>
    <x v="0"/>
    <s v="wickets"/>
    <n v="5"/>
    <s v="N"/>
    <s v="NA"/>
    <s v="Asad Rauf"/>
    <s v="S Asnani"/>
  </r>
  <r>
    <n v="548321"/>
    <s v="Delhi"/>
    <x v="4"/>
    <x v="4"/>
    <d v="2012-04-19T00:00:00"/>
    <x v="82"/>
    <x v="2"/>
    <n v="0"/>
    <s v="Delhi Daredevils"/>
    <s v="Deccan Chargers"/>
    <x v="4"/>
    <x v="1"/>
    <x v="2"/>
    <s v="wickets"/>
    <n v="5"/>
    <s v="N"/>
    <s v="NA"/>
    <s v="BF Bowden"/>
    <s v="SK Tarapore"/>
  </r>
  <r>
    <n v="548322"/>
    <s v="Pune"/>
    <x v="4"/>
    <x v="4"/>
    <d v="2012-04-14T00:00:00"/>
    <x v="126"/>
    <x v="25"/>
    <n v="0"/>
    <s v="Pune Warriors"/>
    <s v="Chennai Super Kings"/>
    <x v="1"/>
    <x v="1"/>
    <x v="8"/>
    <s v="wickets"/>
    <n v="7"/>
    <s v="N"/>
    <s v="NA"/>
    <s v="Aleem Dar"/>
    <s v="BNJ Oxenford"/>
  </r>
  <r>
    <n v="548323"/>
    <s v="Kolkata"/>
    <x v="4"/>
    <x v="4"/>
    <d v="2012-04-15T00:00:00"/>
    <x v="127"/>
    <x v="4"/>
    <n v="0"/>
    <s v="Kolkata Knight Riders"/>
    <s v="Kings XI Punjab"/>
    <x v="6"/>
    <x v="0"/>
    <x v="5"/>
    <s v="runs"/>
    <n v="2"/>
    <s v="N"/>
    <s v="NA"/>
    <s v="Asad Rauf"/>
    <s v="S Asnani"/>
  </r>
  <r>
    <n v="548324"/>
    <s v="Bangalore"/>
    <x v="4"/>
    <x v="4"/>
    <d v="2012-04-15T00:00:00"/>
    <x v="119"/>
    <x v="0"/>
    <n v="0"/>
    <s v="Royal Challengers Bangalore"/>
    <s v="Rajasthan Royals"/>
    <x v="2"/>
    <x v="1"/>
    <x v="4"/>
    <s v="runs"/>
    <n v="59"/>
    <s v="N"/>
    <s v="NA"/>
    <s v="JD Cloete"/>
    <s v="RJ Tucker"/>
  </r>
  <r>
    <n v="548325"/>
    <s v="Mumbai"/>
    <x v="4"/>
    <x v="4"/>
    <d v="2012-04-16T00:00:00"/>
    <x v="128"/>
    <x v="3"/>
    <n v="0"/>
    <s v="Mumbai Indians"/>
    <s v="Delhi Daredevils"/>
    <x v="7"/>
    <x v="0"/>
    <x v="2"/>
    <s v="wickets"/>
    <n v="7"/>
    <s v="N"/>
    <s v="NA"/>
    <s v="BF Bowden"/>
    <s v="SK Tarapore"/>
  </r>
  <r>
    <n v="548326"/>
    <s v="Jaipur"/>
    <x v="4"/>
    <x v="4"/>
    <d v="2012-04-17T00:00:00"/>
    <x v="66"/>
    <x v="5"/>
    <n v="0"/>
    <s v="Rajasthan Royals"/>
    <s v="Deccan Chargers"/>
    <x v="4"/>
    <x v="1"/>
    <x v="4"/>
    <s v="wickets"/>
    <n v="5"/>
    <s v="N"/>
    <s v="NA"/>
    <s v="Aleem Dar"/>
    <s v="BNJ Oxenford"/>
  </r>
  <r>
    <n v="548327"/>
    <s v="Bangalore"/>
    <x v="4"/>
    <x v="4"/>
    <d v="2012-04-17T00:00:00"/>
    <x v="45"/>
    <x v="0"/>
    <n v="0"/>
    <s v="Royal Challengers Bangalore"/>
    <s v="Pune Warriors"/>
    <x v="9"/>
    <x v="1"/>
    <x v="3"/>
    <s v="wickets"/>
    <n v="6"/>
    <s v="N"/>
    <s v="NA"/>
    <s v="S Asnani"/>
    <s v="S Das"/>
  </r>
  <r>
    <n v="548328"/>
    <s v="Chandigarh"/>
    <x v="4"/>
    <x v="4"/>
    <d v="2012-04-18T00:00:00"/>
    <x v="56"/>
    <x v="1"/>
    <n v="0"/>
    <s v="Kings XI Punjab"/>
    <s v="Kolkata Knight Riders"/>
    <x v="5"/>
    <x v="1"/>
    <x v="0"/>
    <s v="wickets"/>
    <n v="8"/>
    <s v="N"/>
    <s v="NA"/>
    <s v="JD Cloete"/>
    <s v="RJ Tucker"/>
  </r>
  <r>
    <n v="548329"/>
    <s v="Hyderabad"/>
    <x v="4"/>
    <x v="4"/>
    <d v="2012-05-10T00:00:00"/>
    <x v="79"/>
    <x v="6"/>
    <n v="0"/>
    <s v="Deccan Chargers"/>
    <s v="Delhi Daredevils"/>
    <x v="4"/>
    <x v="1"/>
    <x v="2"/>
    <s v="wickets"/>
    <n v="9"/>
    <s v="N"/>
    <s v="NA"/>
    <s v="JD Cloete"/>
    <s v="SJA Taufel"/>
  </r>
  <r>
    <n v="548330"/>
    <s v="Chennai"/>
    <x v="4"/>
    <x v="4"/>
    <d v="2012-04-19T00:00:00"/>
    <x v="129"/>
    <x v="7"/>
    <n v="0"/>
    <s v="Chennai Super Kings"/>
    <s v="Pune Warriors"/>
    <x v="9"/>
    <x v="0"/>
    <x v="1"/>
    <s v="runs"/>
    <n v="13"/>
    <s v="N"/>
    <s v="NA"/>
    <s v="Asad Rauf"/>
    <s v="S Das"/>
  </r>
  <r>
    <n v="548331"/>
    <s v="Chandigarh"/>
    <x v="4"/>
    <x v="4"/>
    <d v="2012-04-20T00:00:00"/>
    <x v="45"/>
    <x v="1"/>
    <n v="0"/>
    <s v="Kings XI Punjab"/>
    <s v="Royal Challengers Bangalore"/>
    <x v="0"/>
    <x v="0"/>
    <x v="3"/>
    <s v="wickets"/>
    <n v="5"/>
    <s v="N"/>
    <s v="NA"/>
    <s v="S Ravi"/>
    <s v="RJ Tucker"/>
  </r>
  <r>
    <n v="548332"/>
    <s v="Chennai"/>
    <x v="4"/>
    <x v="4"/>
    <d v="2012-04-21T00:00:00"/>
    <x v="123"/>
    <x v="7"/>
    <n v="0"/>
    <s v="Chennai Super Kings"/>
    <s v="Rajasthan Royals"/>
    <x v="2"/>
    <x v="1"/>
    <x v="1"/>
    <s v="wickets"/>
    <n v="7"/>
    <s v="N"/>
    <s v="NA"/>
    <s v="Aleem Dar"/>
    <s v="BNJ Oxenford"/>
  </r>
  <r>
    <n v="548333"/>
    <s v="Delhi"/>
    <x v="4"/>
    <x v="4"/>
    <d v="2012-04-21T00:00:00"/>
    <x v="24"/>
    <x v="2"/>
    <n v="0"/>
    <s v="Delhi Daredevils"/>
    <s v="Pune Warriors"/>
    <x v="7"/>
    <x v="0"/>
    <x v="8"/>
    <s v="runs"/>
    <n v="20"/>
    <s v="N"/>
    <s v="NA"/>
    <s v="Asad Rauf"/>
    <s v="S Das"/>
  </r>
  <r>
    <n v="548334"/>
    <s v="Mumbai"/>
    <x v="4"/>
    <x v="4"/>
    <d v="2012-04-22T00:00:00"/>
    <x v="16"/>
    <x v="3"/>
    <n v="0"/>
    <s v="Mumbai Indians"/>
    <s v="Kings XI Punjab"/>
    <x v="3"/>
    <x v="1"/>
    <x v="5"/>
    <s v="wickets"/>
    <n v="6"/>
    <s v="N"/>
    <s v="NA"/>
    <s v="S Ravi"/>
    <s v="RJ Tucker"/>
  </r>
  <r>
    <n v="548335"/>
    <s v="Cuttack"/>
    <x v="4"/>
    <x v="4"/>
    <d v="2012-04-22T00:00:00"/>
    <x v="65"/>
    <x v="19"/>
    <n v="0"/>
    <s v="Deccan Chargers"/>
    <s v="Kolkata Knight Riders"/>
    <x v="6"/>
    <x v="0"/>
    <x v="0"/>
    <s v="wickets"/>
    <n v="5"/>
    <s v="N"/>
    <s v="NA"/>
    <s v="BF Bowden"/>
    <s v="SK Tarapore"/>
  </r>
  <r>
    <n v="548336"/>
    <s v="Jaipur"/>
    <x v="4"/>
    <x v="4"/>
    <d v="2012-04-23T00:00:00"/>
    <x v="46"/>
    <x v="5"/>
    <n v="0"/>
    <s v="Rajasthan Royals"/>
    <s v="Royal Challengers Bangalore"/>
    <x v="2"/>
    <x v="0"/>
    <x v="3"/>
    <s v="runs"/>
    <n v="46"/>
    <s v="N"/>
    <s v="NA"/>
    <s v="Asad Rauf"/>
    <s v="S Asnani"/>
  </r>
  <r>
    <n v="548337"/>
    <s v="Pune"/>
    <x v="4"/>
    <x v="4"/>
    <d v="2012-04-24T00:00:00"/>
    <x v="6"/>
    <x v="25"/>
    <n v="0"/>
    <s v="Pune Warriors"/>
    <s v="Delhi Daredevils"/>
    <x v="9"/>
    <x v="1"/>
    <x v="2"/>
    <s v="wickets"/>
    <n v="8"/>
    <s v="N"/>
    <s v="NA"/>
    <s v="S Ravi"/>
    <s v="RJ Tucker"/>
  </r>
  <r>
    <n v="548339"/>
    <s v="Chandigarh"/>
    <x v="4"/>
    <x v="4"/>
    <d v="2012-04-25T00:00:00"/>
    <x v="83"/>
    <x v="1"/>
    <n v="0"/>
    <s v="Kings XI Punjab"/>
    <s v="Mumbai Indians"/>
    <x v="5"/>
    <x v="1"/>
    <x v="7"/>
    <s v="wickets"/>
    <n v="4"/>
    <s v="N"/>
    <s v="NA"/>
    <s v="Aleem Dar"/>
    <s v="BNJ Oxenford"/>
  </r>
  <r>
    <n v="548341"/>
    <s v="Pune"/>
    <x v="4"/>
    <x v="4"/>
    <d v="2012-04-26T00:00:00"/>
    <x v="130"/>
    <x v="25"/>
    <n v="0"/>
    <s v="Pune Warriors"/>
    <s v="Deccan Chargers"/>
    <x v="4"/>
    <x v="1"/>
    <x v="6"/>
    <s v="runs"/>
    <n v="18"/>
    <s v="N"/>
    <s v="NA"/>
    <s v="S Ravi"/>
    <s v="RJ Tucker"/>
  </r>
  <r>
    <n v="548342"/>
    <s v="Delhi"/>
    <x v="4"/>
    <x v="4"/>
    <d v="2012-04-27T00:00:00"/>
    <x v="6"/>
    <x v="2"/>
    <n v="0"/>
    <s v="Delhi Daredevils"/>
    <s v="Mumbai Indians"/>
    <x v="3"/>
    <x v="0"/>
    <x v="2"/>
    <s v="runs"/>
    <n v="37"/>
    <s v="N"/>
    <s v="NA"/>
    <s v="Aleem Dar"/>
    <s v="BNJ Oxenford"/>
  </r>
  <r>
    <n v="548343"/>
    <s v="Chennai"/>
    <x v="4"/>
    <x v="4"/>
    <d v="2012-04-28T00:00:00"/>
    <x v="131"/>
    <x v="7"/>
    <n v="0"/>
    <s v="Chennai Super Kings"/>
    <s v="Kings XI Punjab"/>
    <x v="5"/>
    <x v="1"/>
    <x v="5"/>
    <s v="runs"/>
    <n v="7"/>
    <s v="N"/>
    <s v="NA"/>
    <s v="BF Bowden"/>
    <s v="SK Tarapore"/>
  </r>
  <r>
    <n v="548344"/>
    <s v="Kolkata"/>
    <x v="4"/>
    <x v="4"/>
    <d v="2012-04-28T00:00:00"/>
    <x v="56"/>
    <x v="4"/>
    <n v="0"/>
    <s v="Kolkata Knight Riders"/>
    <s v="Royal Challengers Bangalore"/>
    <x v="6"/>
    <x v="1"/>
    <x v="0"/>
    <s v="runs"/>
    <n v="47"/>
    <s v="N"/>
    <s v="NA"/>
    <s v="Asad Rauf"/>
    <s v="BR Doctrove"/>
  </r>
  <r>
    <n v="548345"/>
    <s v="Delhi"/>
    <x v="4"/>
    <x v="4"/>
    <d v="2012-04-29T00:00:00"/>
    <x v="6"/>
    <x v="2"/>
    <n v="0"/>
    <s v="Delhi Daredevils"/>
    <s v="Rajasthan Royals"/>
    <x v="7"/>
    <x v="1"/>
    <x v="2"/>
    <s v="runs"/>
    <n v="1"/>
    <s v="N"/>
    <s v="NA"/>
    <s v="S Ravi"/>
    <s v="RJ Tucker"/>
  </r>
  <r>
    <n v="548346"/>
    <s v="Mumbai"/>
    <x v="4"/>
    <x v="4"/>
    <d v="2012-04-29T00:00:00"/>
    <x v="101"/>
    <x v="3"/>
    <n v="0"/>
    <s v="Mumbai Indians"/>
    <s v="Deccan Chargers"/>
    <x v="3"/>
    <x v="0"/>
    <x v="7"/>
    <s v="wickets"/>
    <n v="5"/>
    <s v="N"/>
    <s v="NA"/>
    <s v="AK Chaudhary"/>
    <s v="BNJ Oxenford"/>
  </r>
  <r>
    <n v="548347"/>
    <s v="Chennai"/>
    <x v="4"/>
    <x v="4"/>
    <d v="2012-04-30T00:00:00"/>
    <x v="56"/>
    <x v="7"/>
    <n v="0"/>
    <s v="Chennai Super Kings"/>
    <s v="Kolkata Knight Riders"/>
    <x v="1"/>
    <x v="1"/>
    <x v="0"/>
    <s v="wickets"/>
    <n v="5"/>
    <s v="N"/>
    <s v="NA"/>
    <s v="BF Bowden"/>
    <s v="C Shamshuddin"/>
  </r>
  <r>
    <n v="548348"/>
    <s v="Cuttack"/>
    <x v="4"/>
    <x v="4"/>
    <d v="2012-05-01T00:00:00"/>
    <x v="9"/>
    <x v="19"/>
    <n v="0"/>
    <s v="Deccan Chargers"/>
    <s v="Pune Warriors"/>
    <x v="4"/>
    <x v="1"/>
    <x v="6"/>
    <s v="runs"/>
    <n v="13"/>
    <s v="N"/>
    <s v="NA"/>
    <s v="Aleem Dar"/>
    <s v="AK Chaudhary"/>
  </r>
  <r>
    <n v="548349"/>
    <s v="Jaipur"/>
    <x v="4"/>
    <x v="4"/>
    <d v="2012-05-01T00:00:00"/>
    <x v="132"/>
    <x v="5"/>
    <n v="0"/>
    <s v="Rajasthan Royals"/>
    <s v="Delhi Daredevils"/>
    <x v="2"/>
    <x v="1"/>
    <x v="2"/>
    <s v="wickets"/>
    <n v="6"/>
    <s v="N"/>
    <s v="NA"/>
    <s v="JD Cloete"/>
    <s v="SJA Taufel"/>
  </r>
  <r>
    <n v="548350"/>
    <s v="Bangalore"/>
    <x v="4"/>
    <x v="4"/>
    <d v="2012-05-02T00:00:00"/>
    <x v="133"/>
    <x v="0"/>
    <n v="0"/>
    <s v="Royal Challengers Bangalore"/>
    <s v="Kings XI Punjab"/>
    <x v="5"/>
    <x v="0"/>
    <x v="5"/>
    <s v="wickets"/>
    <n v="4"/>
    <s v="N"/>
    <s v="NA"/>
    <s v="BF Bowden"/>
    <s v="C Shamshuddin"/>
  </r>
  <r>
    <n v="548351"/>
    <s v="Pune"/>
    <x v="4"/>
    <x v="4"/>
    <d v="2012-05-03T00:00:00"/>
    <x v="80"/>
    <x v="25"/>
    <n v="0"/>
    <s v="Pune Warriors"/>
    <s v="Mumbai Indians"/>
    <x v="3"/>
    <x v="1"/>
    <x v="7"/>
    <s v="runs"/>
    <n v="1"/>
    <s v="N"/>
    <s v="NA"/>
    <s v="Asad Rauf"/>
    <s v="S Asnani"/>
  </r>
  <r>
    <n v="548352"/>
    <s v="Chennai"/>
    <x v="4"/>
    <x v="4"/>
    <d v="2012-05-04T00:00:00"/>
    <x v="39"/>
    <x v="7"/>
    <n v="0"/>
    <s v="Chennai Super Kings"/>
    <s v="Deccan Chargers"/>
    <x v="1"/>
    <x v="1"/>
    <x v="1"/>
    <s v="runs"/>
    <n v="10"/>
    <s v="N"/>
    <s v="NA"/>
    <s v="HDPK Dharmasena"/>
    <s v="BNJ Oxenford"/>
  </r>
  <r>
    <n v="548353"/>
    <s v="Kolkata"/>
    <x v="4"/>
    <x v="4"/>
    <d v="2012-05-05T00:00:00"/>
    <x v="127"/>
    <x v="4"/>
    <n v="0"/>
    <s v="Kolkata Knight Riders"/>
    <s v="Pune Warriors"/>
    <x v="6"/>
    <x v="1"/>
    <x v="0"/>
    <s v="runs"/>
    <n v="7"/>
    <s v="N"/>
    <s v="NA"/>
    <s v="BF Bowden"/>
    <s v="SK Tarapore"/>
  </r>
  <r>
    <n v="548354"/>
    <s v="Chandigarh"/>
    <x v="4"/>
    <x v="4"/>
    <d v="2012-05-05T00:00:00"/>
    <x v="5"/>
    <x v="1"/>
    <n v="0"/>
    <s v="Kings XI Punjab"/>
    <s v="Rajasthan Royals"/>
    <x v="2"/>
    <x v="1"/>
    <x v="4"/>
    <s v="runs"/>
    <n v="43"/>
    <s v="N"/>
    <s v="NA"/>
    <s v="JD Cloete"/>
    <s v="SJA Taufel"/>
  </r>
  <r>
    <n v="548355"/>
    <s v="Mumbai"/>
    <x v="4"/>
    <x v="4"/>
    <d v="2012-05-06T00:00:00"/>
    <x v="60"/>
    <x v="3"/>
    <n v="0"/>
    <s v="Mumbai Indians"/>
    <s v="Chennai Super Kings"/>
    <x v="3"/>
    <x v="0"/>
    <x v="7"/>
    <s v="wickets"/>
    <n v="2"/>
    <s v="N"/>
    <s v="NA"/>
    <s v="Asad Rauf"/>
    <s v="S Asnani"/>
  </r>
  <r>
    <n v="548356"/>
    <s v="Bangalore"/>
    <x v="4"/>
    <x v="4"/>
    <d v="2012-05-06T00:00:00"/>
    <x v="46"/>
    <x v="0"/>
    <n v="0"/>
    <s v="Royal Challengers Bangalore"/>
    <s v="Deccan Chargers"/>
    <x v="0"/>
    <x v="0"/>
    <x v="3"/>
    <s v="wickets"/>
    <n v="5"/>
    <s v="N"/>
    <s v="NA"/>
    <s v="HDPK Dharmasena"/>
    <s v="BNJ Oxenford"/>
  </r>
  <r>
    <n v="548357"/>
    <s v="Delhi"/>
    <x v="4"/>
    <x v="4"/>
    <d v="2012-05-07T00:00:00"/>
    <x v="55"/>
    <x v="2"/>
    <n v="0"/>
    <s v="Delhi Daredevils"/>
    <s v="Kolkata Knight Riders"/>
    <x v="7"/>
    <x v="1"/>
    <x v="0"/>
    <s v="wickets"/>
    <n v="6"/>
    <s v="N"/>
    <s v="NA"/>
    <s v="JD Cloete"/>
    <s v="S Ravi"/>
  </r>
  <r>
    <n v="548358"/>
    <s v="Pune"/>
    <x v="4"/>
    <x v="4"/>
    <d v="2012-05-08T00:00:00"/>
    <x v="5"/>
    <x v="25"/>
    <n v="0"/>
    <s v="Pune Warriors"/>
    <s v="Rajasthan Royals"/>
    <x v="9"/>
    <x v="1"/>
    <x v="4"/>
    <s v="wickets"/>
    <n v="7"/>
    <s v="N"/>
    <s v="NA"/>
    <s v="Asad Rauf"/>
    <s v="BR Doctrove"/>
  </r>
  <r>
    <n v="548359"/>
    <s v="Hyderabad"/>
    <x v="4"/>
    <x v="4"/>
    <d v="2012-05-08T00:00:00"/>
    <x v="131"/>
    <x v="6"/>
    <n v="0"/>
    <s v="Deccan Chargers"/>
    <s v="Kings XI Punjab"/>
    <x v="4"/>
    <x v="0"/>
    <x v="5"/>
    <s v="runs"/>
    <n v="25"/>
    <s v="N"/>
    <s v="NA"/>
    <s v="HDPK Dharmasena"/>
    <s v="BNJ Oxenford"/>
  </r>
  <r>
    <n v="548360"/>
    <s v="Mumbai"/>
    <x v="4"/>
    <x v="4"/>
    <d v="2012-05-09T00:00:00"/>
    <x v="45"/>
    <x v="3"/>
    <n v="0"/>
    <s v="Mumbai Indians"/>
    <s v="Royal Challengers Bangalore"/>
    <x v="0"/>
    <x v="0"/>
    <x v="3"/>
    <s v="wickets"/>
    <n v="9"/>
    <s v="N"/>
    <s v="NA"/>
    <s v="BF Bowden"/>
    <s v="VA Kulkarni"/>
  </r>
  <r>
    <n v="548361"/>
    <s v="Jaipur"/>
    <x v="4"/>
    <x v="4"/>
    <d v="2012-05-10T00:00:00"/>
    <x v="134"/>
    <x v="5"/>
    <n v="0"/>
    <s v="Rajasthan Royals"/>
    <s v="Chennai Super Kings"/>
    <x v="1"/>
    <x v="0"/>
    <x v="1"/>
    <s v="wickets"/>
    <n v="4"/>
    <s v="N"/>
    <s v="NA"/>
    <s v="BNJ Oxenford"/>
    <s v="C Shamshuddin"/>
  </r>
  <r>
    <n v="548362"/>
    <s v="Pune"/>
    <x v="4"/>
    <x v="4"/>
    <d v="2012-05-11T00:00:00"/>
    <x v="45"/>
    <x v="25"/>
    <n v="0"/>
    <s v="Pune Warriors"/>
    <s v="Royal Challengers Bangalore"/>
    <x v="9"/>
    <x v="0"/>
    <x v="3"/>
    <s v="runs"/>
    <n v="35"/>
    <s v="N"/>
    <s v="NA"/>
    <s v="BF Bowden"/>
    <s v="SK Tarapore"/>
  </r>
  <r>
    <n v="548363"/>
    <s v="Kolkata"/>
    <x v="4"/>
    <x v="4"/>
    <d v="2012-05-12T00:00:00"/>
    <x v="57"/>
    <x v="4"/>
    <n v="0"/>
    <s v="Kolkata Knight Riders"/>
    <s v="Mumbai Indians"/>
    <x v="3"/>
    <x v="1"/>
    <x v="7"/>
    <s v="runs"/>
    <n v="27"/>
    <s v="N"/>
    <s v="NA"/>
    <s v="S Ravi"/>
    <s v="SJA Taufel"/>
  </r>
  <r>
    <n v="548364"/>
    <s v="Chennai"/>
    <x v="4"/>
    <x v="4"/>
    <d v="2012-05-12T00:00:00"/>
    <x v="134"/>
    <x v="7"/>
    <n v="0"/>
    <s v="Chennai Super Kings"/>
    <s v="Delhi Daredevils"/>
    <x v="1"/>
    <x v="0"/>
    <x v="1"/>
    <s v="wickets"/>
    <n v="9"/>
    <s v="N"/>
    <s v="NA"/>
    <s v="S Das"/>
    <s v="BR Doctrove"/>
  </r>
  <r>
    <n v="548365"/>
    <s v="Jaipur"/>
    <x v="4"/>
    <x v="4"/>
    <d v="2012-05-13T00:00:00"/>
    <x v="135"/>
    <x v="5"/>
    <n v="0"/>
    <s v="Rajasthan Royals"/>
    <s v="Pune Warriors"/>
    <x v="2"/>
    <x v="1"/>
    <x v="4"/>
    <s v="runs"/>
    <n v="45"/>
    <s v="N"/>
    <s v="NA"/>
    <s v="BF Bowden"/>
    <s v="SK Tarapore"/>
  </r>
  <r>
    <n v="548366"/>
    <s v="Chandigarh"/>
    <x v="4"/>
    <x v="4"/>
    <d v="2012-05-13T00:00:00"/>
    <x v="4"/>
    <x v="1"/>
    <n v="0"/>
    <s v="Kings XI Punjab"/>
    <s v="Deccan Chargers"/>
    <x v="4"/>
    <x v="1"/>
    <x v="5"/>
    <s v="wickets"/>
    <n v="4"/>
    <s v="N"/>
    <s v="NA"/>
    <s v="HDPK Dharmasena"/>
    <s v="BNJ Oxenford"/>
  </r>
  <r>
    <n v="548367"/>
    <s v="Bangalore"/>
    <x v="4"/>
    <x v="4"/>
    <d v="2012-05-14T00:00:00"/>
    <x v="83"/>
    <x v="0"/>
    <n v="0"/>
    <s v="Royal Challengers Bangalore"/>
    <s v="Mumbai Indians"/>
    <x v="3"/>
    <x v="0"/>
    <x v="7"/>
    <s v="wickets"/>
    <n v="5"/>
    <s v="N"/>
    <s v="NA"/>
    <s v="S Das"/>
    <s v="BR Doctrove"/>
  </r>
  <r>
    <n v="548368"/>
    <s v="Kolkata"/>
    <x v="4"/>
    <x v="4"/>
    <d v="2012-05-14T00:00:00"/>
    <x v="1"/>
    <x v="4"/>
    <n v="0"/>
    <s v="Kolkata Knight Riders"/>
    <s v="Chennai Super Kings"/>
    <x v="1"/>
    <x v="0"/>
    <x v="1"/>
    <s v="wickets"/>
    <n v="5"/>
    <s v="N"/>
    <s v="NA"/>
    <s v="JD Cloete"/>
    <s v="SJA Taufel"/>
  </r>
  <r>
    <n v="548369"/>
    <s v="Delhi"/>
    <x v="4"/>
    <x v="4"/>
    <d v="2012-05-15T00:00:00"/>
    <x v="136"/>
    <x v="2"/>
    <n v="0"/>
    <s v="Delhi Daredevils"/>
    <s v="Kings XI Punjab"/>
    <x v="5"/>
    <x v="1"/>
    <x v="2"/>
    <s v="wickets"/>
    <n v="5"/>
    <s v="N"/>
    <s v="NA"/>
    <s v="HDPK Dharmasena"/>
    <s v="BNJ Oxenford"/>
  </r>
  <r>
    <n v="548370"/>
    <s v="Mumbai"/>
    <x v="4"/>
    <x v="4"/>
    <d v="2012-05-16T00:00:00"/>
    <x v="127"/>
    <x v="3"/>
    <n v="0"/>
    <s v="Mumbai Indians"/>
    <s v="Kolkata Knight Riders"/>
    <x v="3"/>
    <x v="0"/>
    <x v="0"/>
    <s v="runs"/>
    <n v="32"/>
    <s v="N"/>
    <s v="NA"/>
    <s v="S Das"/>
    <s v="BR Doctrove"/>
  </r>
  <r>
    <n v="548371"/>
    <s v="Dharamsala"/>
    <x v="4"/>
    <x v="4"/>
    <d v="2012-05-17T00:00:00"/>
    <x v="11"/>
    <x v="21"/>
    <n v="0"/>
    <s v="Kings XI Punjab"/>
    <s v="Chennai Super Kings"/>
    <x v="5"/>
    <x v="0"/>
    <x v="5"/>
    <s v="wickets"/>
    <n v="6"/>
    <s v="N"/>
    <s v="NA"/>
    <s v="VA Kulkarni"/>
    <s v="SK Tarapore"/>
  </r>
  <r>
    <n v="548372"/>
    <s v="Delhi"/>
    <x v="4"/>
    <x v="4"/>
    <d v="2012-05-17T00:00:00"/>
    <x v="45"/>
    <x v="2"/>
    <n v="0"/>
    <s v="Delhi Daredevils"/>
    <s v="Royal Challengers Bangalore"/>
    <x v="7"/>
    <x v="0"/>
    <x v="3"/>
    <s v="runs"/>
    <n v="21"/>
    <s v="N"/>
    <s v="NA"/>
    <s v="HDPK Dharmasena"/>
    <s v="C Shamshuddin"/>
  </r>
  <r>
    <n v="548373"/>
    <s v="Hyderabad"/>
    <x v="4"/>
    <x v="4"/>
    <d v="2012-05-18T00:00:00"/>
    <x v="101"/>
    <x v="6"/>
    <n v="0"/>
    <s v="Deccan Chargers"/>
    <s v="Rajasthan Royals"/>
    <x v="2"/>
    <x v="1"/>
    <x v="6"/>
    <s v="wickets"/>
    <n v="5"/>
    <s v="N"/>
    <s v="NA"/>
    <s v="S Ravi"/>
    <s v="SJA Taufel"/>
  </r>
  <r>
    <n v="548374"/>
    <s v="Dharamsala"/>
    <x v="4"/>
    <x v="4"/>
    <d v="2012-05-19T00:00:00"/>
    <x v="136"/>
    <x v="21"/>
    <n v="0"/>
    <s v="Kings XI Punjab"/>
    <s v="Delhi Daredevils"/>
    <x v="7"/>
    <x v="0"/>
    <x v="2"/>
    <s v="wickets"/>
    <n v="6"/>
    <s v="N"/>
    <s v="NA"/>
    <s v="BF Bowden"/>
    <s v="VA Kulkarni"/>
  </r>
  <r>
    <n v="548375"/>
    <s v="Pune"/>
    <x v="4"/>
    <x v="4"/>
    <d v="2012-05-19T00:00:00"/>
    <x v="125"/>
    <x v="25"/>
    <n v="0"/>
    <s v="Pune Warriors"/>
    <s v="Kolkata Knight Riders"/>
    <x v="6"/>
    <x v="1"/>
    <x v="0"/>
    <s v="runs"/>
    <n v="34"/>
    <s v="N"/>
    <s v="NA"/>
    <s v="S Asnani"/>
    <s v="BR Doctrove"/>
  </r>
  <r>
    <n v="548376"/>
    <s v="Hyderabad"/>
    <x v="4"/>
    <x v="4"/>
    <d v="2012-05-20T00:00:00"/>
    <x v="101"/>
    <x v="6"/>
    <n v="0"/>
    <s v="Deccan Chargers"/>
    <s v="Royal Challengers Bangalore"/>
    <x v="0"/>
    <x v="0"/>
    <x v="6"/>
    <s v="runs"/>
    <n v="9"/>
    <s v="N"/>
    <s v="NA"/>
    <s v="S Ravi"/>
    <s v="SJA Taufel"/>
  </r>
  <r>
    <n v="548377"/>
    <s v="Jaipur"/>
    <x v="4"/>
    <x v="4"/>
    <d v="2012-05-20T00:00:00"/>
    <x v="60"/>
    <x v="5"/>
    <n v="0"/>
    <s v="Rajasthan Royals"/>
    <s v="Mumbai Indians"/>
    <x v="2"/>
    <x v="1"/>
    <x v="7"/>
    <s v="wickets"/>
    <n v="10"/>
    <s v="N"/>
    <s v="NA"/>
    <s v="HDPK Dharmasena"/>
    <s v="C Shamshuddin"/>
  </r>
  <r>
    <n v="548378"/>
    <s v="Pune"/>
    <x v="4"/>
    <x v="4"/>
    <d v="2012-05-22T00:00:00"/>
    <x v="8"/>
    <x v="25"/>
    <n v="0"/>
    <s v="Delhi Daredevils"/>
    <s v="Kolkata Knight Riders"/>
    <x v="6"/>
    <x v="1"/>
    <x v="0"/>
    <s v="runs"/>
    <n v="18"/>
    <s v="N"/>
    <s v="NA"/>
    <s v="BR Doctrove"/>
    <s v="SJA Taufel"/>
  </r>
  <r>
    <n v="548379"/>
    <s v="Bangalore"/>
    <x v="4"/>
    <x v="4"/>
    <d v="2012-05-23T00:00:00"/>
    <x v="13"/>
    <x v="0"/>
    <n v="0"/>
    <s v="Chennai Super Kings"/>
    <s v="Mumbai Indians"/>
    <x v="3"/>
    <x v="0"/>
    <x v="1"/>
    <s v="runs"/>
    <n v="38"/>
    <s v="N"/>
    <s v="NA"/>
    <s v="BF Bowden"/>
    <s v="HDPK Dharmasena"/>
  </r>
  <r>
    <n v="548380"/>
    <s v="Chennai"/>
    <x v="4"/>
    <x v="4"/>
    <d v="2012-05-25T00:00:00"/>
    <x v="81"/>
    <x v="7"/>
    <n v="0"/>
    <s v="Delhi Daredevils"/>
    <s v="Chennai Super Kings"/>
    <x v="7"/>
    <x v="0"/>
    <x v="1"/>
    <s v="runs"/>
    <n v="86"/>
    <s v="N"/>
    <s v="NA"/>
    <s v="BR Doctrove"/>
    <s v="SJA Taufel"/>
  </r>
  <r>
    <n v="548381"/>
    <s v="Chennai"/>
    <x v="4"/>
    <x v="4"/>
    <d v="2012-05-27T00:00:00"/>
    <x v="137"/>
    <x v="7"/>
    <n v="0"/>
    <s v="Kolkata Knight Riders"/>
    <s v="Chennai Super Kings"/>
    <x v="1"/>
    <x v="1"/>
    <x v="0"/>
    <s v="wickets"/>
    <n v="5"/>
    <s v="N"/>
    <s v="NA"/>
    <s v="BF Bowden"/>
    <s v="SJA Taufel"/>
  </r>
  <r>
    <n v="597998"/>
    <s v="Kolkata"/>
    <x v="5"/>
    <x v="5"/>
    <d v="2013-04-03T00:00:00"/>
    <x v="127"/>
    <x v="4"/>
    <n v="0"/>
    <s v="Kolkata Knight Riders"/>
    <s v="Delhi Daredevils"/>
    <x v="6"/>
    <x v="0"/>
    <x v="0"/>
    <s v="wickets"/>
    <n v="6"/>
    <s v="N"/>
    <s v="NA"/>
    <s v="S Ravi"/>
    <s v="SJA Taufel"/>
  </r>
  <r>
    <n v="597999"/>
    <s v="Bangalore"/>
    <x v="5"/>
    <x v="5"/>
    <d v="2013-04-04T00:00:00"/>
    <x v="45"/>
    <x v="0"/>
    <n v="0"/>
    <s v="Royal Challengers Bangalore"/>
    <s v="Mumbai Indians"/>
    <x v="3"/>
    <x v="0"/>
    <x v="3"/>
    <s v="runs"/>
    <n v="2"/>
    <s v="N"/>
    <s v="NA"/>
    <s v="VA Kulkarni"/>
    <s v="C Shamshuddin"/>
  </r>
  <r>
    <n v="598000"/>
    <s v="Hyderabad"/>
    <x v="5"/>
    <x v="5"/>
    <d v="2013-04-05T00:00:00"/>
    <x v="28"/>
    <x v="6"/>
    <n v="0"/>
    <s v="Sunrisers Hyderabad"/>
    <s v="Pune Warriors"/>
    <x v="9"/>
    <x v="0"/>
    <x v="11"/>
    <s v="runs"/>
    <n v="22"/>
    <s v="N"/>
    <s v="NA"/>
    <s v="S Ravi"/>
    <s v="SJA Taufel"/>
  </r>
  <r>
    <n v="598001"/>
    <s v="Delhi"/>
    <x v="5"/>
    <x v="5"/>
    <d v="2013-04-06T00:00:00"/>
    <x v="41"/>
    <x v="2"/>
    <n v="0"/>
    <s v="Delhi Daredevils"/>
    <s v="Rajasthan Royals"/>
    <x v="2"/>
    <x v="1"/>
    <x v="4"/>
    <s v="runs"/>
    <n v="5"/>
    <s v="N"/>
    <s v="NA"/>
    <s v="S Das"/>
    <s v="C Shamshuddin"/>
  </r>
  <r>
    <n v="598002"/>
    <s v="Chennai"/>
    <x v="5"/>
    <x v="5"/>
    <d v="2013-04-06T00:00:00"/>
    <x v="90"/>
    <x v="7"/>
    <n v="0"/>
    <s v="Chennai Super Kings"/>
    <s v="Mumbai Indians"/>
    <x v="3"/>
    <x v="1"/>
    <x v="7"/>
    <s v="runs"/>
    <n v="9"/>
    <s v="N"/>
    <s v="NA"/>
    <s v="M Erasmus"/>
    <s v="VA Kulkarni"/>
  </r>
  <r>
    <n v="598003"/>
    <s v="Pune"/>
    <x v="5"/>
    <x v="5"/>
    <d v="2013-04-07T00:00:00"/>
    <x v="138"/>
    <x v="25"/>
    <n v="0"/>
    <s v="Pune Warriors"/>
    <s v="Kings XI Punjab"/>
    <x v="9"/>
    <x v="1"/>
    <x v="5"/>
    <s v="wickets"/>
    <n v="8"/>
    <s v="N"/>
    <s v="NA"/>
    <s v="S Asnani"/>
    <s v="SJA Taufel"/>
  </r>
  <r>
    <n v="598004"/>
    <s v="Hyderabad"/>
    <x v="5"/>
    <x v="5"/>
    <d v="2013-04-07T00:00:00"/>
    <x v="139"/>
    <x v="6"/>
    <n v="0"/>
    <s v="Sunrisers Hyderabad"/>
    <s v="Royal Challengers Bangalore"/>
    <x v="0"/>
    <x v="1"/>
    <x v="11"/>
    <s v="tie"/>
    <s v="NA"/>
    <s v="Y"/>
    <s v="NA"/>
    <s v="AK Chaudhary"/>
    <s v="S Ravi"/>
  </r>
  <r>
    <n v="598005"/>
    <s v="Jaipur"/>
    <x v="5"/>
    <x v="5"/>
    <d v="2013-04-08T00:00:00"/>
    <x v="97"/>
    <x v="5"/>
    <n v="0"/>
    <s v="Rajasthan Royals"/>
    <s v="Kolkata Knight Riders"/>
    <x v="6"/>
    <x v="0"/>
    <x v="4"/>
    <s v="runs"/>
    <n v="19"/>
    <s v="N"/>
    <s v="NA"/>
    <s v="Aleem Dar"/>
    <s v="S Das"/>
  </r>
  <r>
    <n v="598006"/>
    <s v="Mumbai"/>
    <x v="5"/>
    <x v="5"/>
    <d v="2013-04-09T00:00:00"/>
    <x v="35"/>
    <x v="3"/>
    <n v="0"/>
    <s v="Mumbai Indians"/>
    <s v="Delhi Daredevils"/>
    <x v="3"/>
    <x v="1"/>
    <x v="7"/>
    <s v="runs"/>
    <n v="44"/>
    <s v="N"/>
    <s v="NA"/>
    <s v="M Erasmus"/>
    <s v="VA Kulkarni"/>
  </r>
  <r>
    <n v="598007"/>
    <s v="Chandigarh"/>
    <x v="5"/>
    <x v="5"/>
    <d v="2013-04-10T00:00:00"/>
    <x v="1"/>
    <x v="1"/>
    <n v="0"/>
    <s v="Kings XI Punjab"/>
    <s v="Chennai Super Kings"/>
    <x v="1"/>
    <x v="0"/>
    <x v="1"/>
    <s v="wickets"/>
    <n v="10"/>
    <s v="N"/>
    <s v="NA"/>
    <s v="Aleem Dar"/>
    <s v="C Shamshuddin"/>
  </r>
  <r>
    <n v="598008"/>
    <s v="Bangalore"/>
    <x v="5"/>
    <x v="5"/>
    <d v="2013-04-11T00:00:00"/>
    <x v="45"/>
    <x v="0"/>
    <n v="0"/>
    <s v="Royal Challengers Bangalore"/>
    <s v="Kolkata Knight Riders"/>
    <x v="0"/>
    <x v="0"/>
    <x v="3"/>
    <s v="wickets"/>
    <n v="8"/>
    <s v="N"/>
    <s v="NA"/>
    <s v="Asad Rauf"/>
    <s v="AK Chaudhary"/>
  </r>
  <r>
    <n v="598009"/>
    <s v="Pune"/>
    <x v="5"/>
    <x v="5"/>
    <d v="2013-04-11T00:00:00"/>
    <x v="140"/>
    <x v="25"/>
    <n v="0"/>
    <s v="Pune Warriors"/>
    <s v="Rajasthan Royals"/>
    <x v="2"/>
    <x v="1"/>
    <x v="8"/>
    <s v="wickets"/>
    <n v="7"/>
    <s v="N"/>
    <s v="NA"/>
    <s v="M Erasmus"/>
    <s v="K Srinath"/>
  </r>
  <r>
    <n v="598010"/>
    <s v="Delhi"/>
    <x v="5"/>
    <x v="5"/>
    <d v="2013-04-12T00:00:00"/>
    <x v="28"/>
    <x v="2"/>
    <n v="0"/>
    <s v="Delhi Daredevils"/>
    <s v="Sunrisers Hyderabad"/>
    <x v="7"/>
    <x v="1"/>
    <x v="11"/>
    <s v="wickets"/>
    <n v="3"/>
    <s v="N"/>
    <s v="NA"/>
    <s v="Aleem Dar"/>
    <s v="Subroto Das"/>
  </r>
  <r>
    <n v="598011"/>
    <s v="Mumbai"/>
    <x v="5"/>
    <x v="5"/>
    <d v="2013-04-13T00:00:00"/>
    <x v="57"/>
    <x v="3"/>
    <n v="0"/>
    <s v="Mumbai Indians"/>
    <s v="Pune Warriors"/>
    <x v="3"/>
    <x v="1"/>
    <x v="7"/>
    <s v="runs"/>
    <n v="41"/>
    <s v="N"/>
    <s v="NA"/>
    <s v="S Ravi"/>
    <s v="SJA Taufel"/>
  </r>
  <r>
    <n v="598012"/>
    <s v="Chennai"/>
    <x v="5"/>
    <x v="5"/>
    <d v="2013-04-13T00:00:00"/>
    <x v="120"/>
    <x v="7"/>
    <n v="0"/>
    <s v="Chennai Super Kings"/>
    <s v="Royal Challengers Bangalore"/>
    <x v="1"/>
    <x v="0"/>
    <x v="1"/>
    <s v="wickets"/>
    <n v="4"/>
    <s v="N"/>
    <s v="NA"/>
    <s v="Asad Rauf"/>
    <s v="AK Chaudhary"/>
  </r>
  <r>
    <n v="598013"/>
    <s v="Kolkata"/>
    <x v="5"/>
    <x v="5"/>
    <d v="2013-04-14T00:00:00"/>
    <x v="56"/>
    <x v="4"/>
    <n v="0"/>
    <s v="Kolkata Knight Riders"/>
    <s v="Sunrisers Hyderabad"/>
    <x v="6"/>
    <x v="1"/>
    <x v="0"/>
    <s v="runs"/>
    <n v="48"/>
    <s v="N"/>
    <s v="NA"/>
    <s v="M Erasmus"/>
    <s v="VA Kulkarni"/>
  </r>
  <r>
    <n v="598014"/>
    <s v="Jaipur"/>
    <x v="5"/>
    <x v="5"/>
    <d v="2013-04-14T00:00:00"/>
    <x v="141"/>
    <x v="5"/>
    <n v="0"/>
    <s v="Rajasthan Royals"/>
    <s v="Kings XI Punjab"/>
    <x v="2"/>
    <x v="0"/>
    <x v="4"/>
    <s v="wickets"/>
    <n v="6"/>
    <s v="N"/>
    <s v="NA"/>
    <s v="Aleem Dar"/>
    <s v="C Shamshuddin"/>
  </r>
  <r>
    <n v="598015"/>
    <s v="Chennai"/>
    <x v="5"/>
    <x v="5"/>
    <d v="2013-04-15T00:00:00"/>
    <x v="118"/>
    <x v="7"/>
    <n v="0"/>
    <s v="Chennai Super Kings"/>
    <s v="Pune Warriors"/>
    <x v="9"/>
    <x v="1"/>
    <x v="8"/>
    <s v="runs"/>
    <n v="24"/>
    <s v="N"/>
    <s v="NA"/>
    <s v="Asad Rauf"/>
    <s v="AK Chaudhary"/>
  </r>
  <r>
    <n v="598016"/>
    <s v="Chandigarh"/>
    <x v="5"/>
    <x v="5"/>
    <d v="2013-04-16T00:00:00"/>
    <x v="142"/>
    <x v="1"/>
    <n v="0"/>
    <s v="Kings XI Punjab"/>
    <s v="Kolkata Knight Riders"/>
    <x v="6"/>
    <x v="0"/>
    <x v="5"/>
    <s v="runs"/>
    <n v="4"/>
    <s v="N"/>
    <s v="NA"/>
    <s v="CK Nandan"/>
    <s v="SJA Taufel"/>
  </r>
  <r>
    <n v="598017"/>
    <s v="Bangalore"/>
    <x v="5"/>
    <x v="5"/>
    <d v="2013-04-16T00:00:00"/>
    <x v="104"/>
    <x v="0"/>
    <n v="0"/>
    <s v="Royal Challengers Bangalore"/>
    <s v="Delhi Daredevils"/>
    <x v="0"/>
    <x v="0"/>
    <x v="3"/>
    <s v="tie"/>
    <s v="NA"/>
    <s v="Y"/>
    <s v="NA"/>
    <s v="M Erasmus"/>
    <s v="VA Kulkarni"/>
  </r>
  <r>
    <n v="598018"/>
    <s v="Pune"/>
    <x v="5"/>
    <x v="5"/>
    <d v="2013-04-17T00:00:00"/>
    <x v="28"/>
    <x v="25"/>
    <n v="0"/>
    <s v="Pune Warriors"/>
    <s v="Sunrisers Hyderabad"/>
    <x v="9"/>
    <x v="0"/>
    <x v="11"/>
    <s v="runs"/>
    <n v="11"/>
    <s v="N"/>
    <s v="NA"/>
    <s v="Asad Rauf"/>
    <s v="AK Chaudhary"/>
  </r>
  <r>
    <n v="598019"/>
    <s v="Jaipur"/>
    <x v="5"/>
    <x v="5"/>
    <d v="2013-04-17T00:00:00"/>
    <x v="119"/>
    <x v="5"/>
    <n v="0"/>
    <s v="Rajasthan Royals"/>
    <s v="Mumbai Indians"/>
    <x v="2"/>
    <x v="1"/>
    <x v="4"/>
    <s v="runs"/>
    <n v="87"/>
    <s v="N"/>
    <s v="NA"/>
    <s v="Aleem Dar"/>
    <s v="C Shamshuddin"/>
  </r>
  <r>
    <n v="598020"/>
    <s v="Delhi"/>
    <x v="5"/>
    <x v="5"/>
    <d v="2013-04-18T00:00:00"/>
    <x v="1"/>
    <x v="2"/>
    <n v="0"/>
    <s v="Delhi Daredevils"/>
    <s v="Chennai Super Kings"/>
    <x v="1"/>
    <x v="1"/>
    <x v="1"/>
    <s v="runs"/>
    <n v="86"/>
    <s v="N"/>
    <s v="NA"/>
    <s v="M Erasmus"/>
    <s v="VA Kulkarni"/>
  </r>
  <r>
    <n v="598021"/>
    <s v="Hyderabad"/>
    <x v="5"/>
    <x v="5"/>
    <d v="2013-04-19T00:00:00"/>
    <x v="139"/>
    <x v="6"/>
    <n v="0"/>
    <s v="Sunrisers Hyderabad"/>
    <s v="Kings XI Punjab"/>
    <x v="5"/>
    <x v="1"/>
    <x v="11"/>
    <s v="wickets"/>
    <n v="5"/>
    <s v="N"/>
    <s v="NA"/>
    <s v="HDPK Dharmasena"/>
    <s v="CK Nandan"/>
  </r>
  <r>
    <n v="598022"/>
    <s v="Kolkata"/>
    <x v="5"/>
    <x v="5"/>
    <d v="2013-04-20T00:00:00"/>
    <x v="120"/>
    <x v="4"/>
    <n v="0"/>
    <s v="Kolkata Knight Riders"/>
    <s v="Chennai Super Kings"/>
    <x v="6"/>
    <x v="1"/>
    <x v="1"/>
    <s v="wickets"/>
    <n v="4"/>
    <s v="N"/>
    <s v="NA"/>
    <s v="Asad Rauf"/>
    <s v="AK Chaudhary"/>
  </r>
  <r>
    <n v="598023"/>
    <s v="Bangalore"/>
    <x v="5"/>
    <x v="5"/>
    <d v="2013-04-20T00:00:00"/>
    <x v="18"/>
    <x v="0"/>
    <n v="0"/>
    <s v="Royal Challengers Bangalore"/>
    <s v="Rajasthan Royals"/>
    <x v="0"/>
    <x v="0"/>
    <x v="3"/>
    <s v="wickets"/>
    <n v="7"/>
    <s v="N"/>
    <s v="NA"/>
    <s v="Aleem Dar"/>
    <s v="C Shamshuddin"/>
  </r>
  <r>
    <n v="598024"/>
    <s v="Delhi"/>
    <x v="5"/>
    <x v="5"/>
    <d v="2013-04-21T00:00:00"/>
    <x v="6"/>
    <x v="2"/>
    <n v="0"/>
    <s v="Delhi Daredevils"/>
    <s v="Mumbai Indians"/>
    <x v="3"/>
    <x v="1"/>
    <x v="2"/>
    <s v="wickets"/>
    <n v="9"/>
    <s v="N"/>
    <s v="NA"/>
    <s v="HDPK Dharmasena"/>
    <s v="S Ravi"/>
  </r>
  <r>
    <n v="598025"/>
    <s v="Chandigarh"/>
    <x v="5"/>
    <x v="5"/>
    <d v="2013-04-21T00:00:00"/>
    <x v="143"/>
    <x v="1"/>
    <n v="0"/>
    <s v="Kings XI Punjab"/>
    <s v="Pune Warriors"/>
    <x v="5"/>
    <x v="0"/>
    <x v="5"/>
    <s v="wickets"/>
    <n v="7"/>
    <s v="N"/>
    <s v="NA"/>
    <s v="M Erasmus"/>
    <s v="K Srinath"/>
  </r>
  <r>
    <n v="598026"/>
    <s v="Chennai"/>
    <x v="5"/>
    <x v="5"/>
    <d v="2013-04-22T00:00:00"/>
    <x v="1"/>
    <x v="7"/>
    <n v="0"/>
    <s v="Chennai Super Kings"/>
    <s v="Rajasthan Royals"/>
    <x v="2"/>
    <x v="1"/>
    <x v="1"/>
    <s v="wickets"/>
    <n v="5"/>
    <s v="N"/>
    <s v="NA"/>
    <s v="S Asnani"/>
    <s v="AK Chaudhary"/>
  </r>
  <r>
    <n v="598027"/>
    <s v="Bangalore"/>
    <x v="5"/>
    <x v="5"/>
    <d v="2013-04-23T00:00:00"/>
    <x v="45"/>
    <x v="0"/>
    <n v="0"/>
    <s v="Royal Challengers Bangalore"/>
    <s v="Pune Warriors"/>
    <x v="9"/>
    <x v="0"/>
    <x v="3"/>
    <s v="runs"/>
    <n v="130"/>
    <s v="N"/>
    <s v="NA"/>
    <s v="Aleem Dar"/>
    <s v="C Shamshuddin"/>
  </r>
  <r>
    <n v="598028"/>
    <s v="Dharamsala"/>
    <x v="5"/>
    <x v="5"/>
    <d v="2013-05-16T00:00:00"/>
    <x v="143"/>
    <x v="21"/>
    <n v="0"/>
    <s v="Kings XI Punjab"/>
    <s v="Delhi Daredevils"/>
    <x v="7"/>
    <x v="0"/>
    <x v="5"/>
    <s v="runs"/>
    <n v="7"/>
    <s v="N"/>
    <s v="NA"/>
    <s v="HDPK Dharmasena"/>
    <s v="S Ravi"/>
  </r>
  <r>
    <n v="598029"/>
    <s v="Kolkata"/>
    <x v="5"/>
    <x v="5"/>
    <d v="2013-04-24T00:00:00"/>
    <x v="60"/>
    <x v="4"/>
    <n v="0"/>
    <s v="Kolkata Knight Riders"/>
    <s v="Mumbai Indians"/>
    <x v="6"/>
    <x v="1"/>
    <x v="7"/>
    <s v="wickets"/>
    <n v="5"/>
    <s v="N"/>
    <s v="NA"/>
    <s v="HDPK Dharmasena"/>
    <s v="S Ravi"/>
  </r>
  <r>
    <n v="598030"/>
    <s v="Chennai"/>
    <x v="5"/>
    <x v="5"/>
    <d v="2013-04-25T00:00:00"/>
    <x v="13"/>
    <x v="7"/>
    <n v="0"/>
    <s v="Chennai Super Kings"/>
    <s v="Sunrisers Hyderabad"/>
    <x v="10"/>
    <x v="1"/>
    <x v="1"/>
    <s v="wickets"/>
    <n v="5"/>
    <s v="N"/>
    <s v="NA"/>
    <s v="Aleem Dar"/>
    <s v="S Das"/>
  </r>
  <r>
    <n v="598031"/>
    <s v="Kolkata"/>
    <x v="5"/>
    <x v="5"/>
    <d v="2013-04-26T00:00:00"/>
    <x v="55"/>
    <x v="4"/>
    <n v="0"/>
    <s v="Kolkata Knight Riders"/>
    <s v="Kings XI Punjab"/>
    <x v="5"/>
    <x v="1"/>
    <x v="0"/>
    <s v="wickets"/>
    <n v="6"/>
    <s v="N"/>
    <s v="NA"/>
    <s v="CK Nandan"/>
    <s v="S Ravi"/>
  </r>
  <r>
    <n v="598032"/>
    <s v="Jaipur"/>
    <x v="5"/>
    <x v="5"/>
    <d v="2013-04-27T00:00:00"/>
    <x v="141"/>
    <x v="5"/>
    <n v="0"/>
    <s v="Rajasthan Royals"/>
    <s v="Sunrisers Hyderabad"/>
    <x v="10"/>
    <x v="1"/>
    <x v="4"/>
    <s v="wickets"/>
    <n v="8"/>
    <s v="N"/>
    <s v="NA"/>
    <s v="VA Kulkarni"/>
    <s v="K Srinath"/>
  </r>
  <r>
    <n v="598033"/>
    <s v="Mumbai"/>
    <x v="5"/>
    <x v="5"/>
    <d v="2013-04-27T00:00:00"/>
    <x v="60"/>
    <x v="3"/>
    <n v="0"/>
    <s v="Mumbai Indians"/>
    <s v="Royal Challengers Bangalore"/>
    <x v="3"/>
    <x v="1"/>
    <x v="7"/>
    <s v="runs"/>
    <n v="58"/>
    <s v="N"/>
    <s v="NA"/>
    <s v="Asad Rauf"/>
    <s v="S Asnani"/>
  </r>
  <r>
    <n v="598034"/>
    <s v="Chennai"/>
    <x v="5"/>
    <x v="5"/>
    <d v="2013-04-28T00:00:00"/>
    <x v="1"/>
    <x v="7"/>
    <n v="0"/>
    <s v="Chennai Super Kings"/>
    <s v="Kolkata Knight Riders"/>
    <x v="6"/>
    <x v="0"/>
    <x v="1"/>
    <s v="runs"/>
    <n v="14"/>
    <s v="N"/>
    <s v="NA"/>
    <s v="Aleem Dar"/>
    <s v="SJA Taufel"/>
  </r>
  <r>
    <n v="598035"/>
    <s v="Raipur"/>
    <x v="5"/>
    <x v="5"/>
    <d v="2013-04-28T00:00:00"/>
    <x v="79"/>
    <x v="26"/>
    <n v="0"/>
    <s v="Delhi Daredevils"/>
    <s v="Pune Warriors"/>
    <x v="9"/>
    <x v="0"/>
    <x v="2"/>
    <s v="runs"/>
    <n v="15"/>
    <s v="N"/>
    <s v="NA"/>
    <s v="CK Nandan"/>
    <s v="S Ravi"/>
  </r>
  <r>
    <n v="598036"/>
    <s v="Jaipur"/>
    <x v="5"/>
    <x v="5"/>
    <d v="2013-04-29T00:00:00"/>
    <x v="144"/>
    <x v="5"/>
    <n v="0"/>
    <s v="Rajasthan Royals"/>
    <s v="Royal Challengers Bangalore"/>
    <x v="2"/>
    <x v="0"/>
    <x v="4"/>
    <s v="wickets"/>
    <n v="4"/>
    <s v="N"/>
    <s v="NA"/>
    <s v="M Erasmus"/>
    <s v="K Srinath"/>
  </r>
  <r>
    <n v="598037"/>
    <s v="Mumbai"/>
    <x v="5"/>
    <x v="5"/>
    <d v="2013-04-29T00:00:00"/>
    <x v="57"/>
    <x v="3"/>
    <n v="0"/>
    <s v="Mumbai Indians"/>
    <s v="Kings XI Punjab"/>
    <x v="3"/>
    <x v="1"/>
    <x v="7"/>
    <s v="runs"/>
    <n v="4"/>
    <s v="N"/>
    <s v="NA"/>
    <s v="Asad Rauf"/>
    <s v="AK Chaudhary"/>
  </r>
  <r>
    <n v="598038"/>
    <s v="Pune"/>
    <x v="5"/>
    <x v="5"/>
    <d v="2013-04-30T00:00:00"/>
    <x v="13"/>
    <x v="25"/>
    <n v="0"/>
    <s v="Pune Warriors"/>
    <s v="Chennai Super Kings"/>
    <x v="1"/>
    <x v="1"/>
    <x v="1"/>
    <s v="runs"/>
    <n v="37"/>
    <s v="N"/>
    <s v="NA"/>
    <s v="S Das"/>
    <s v="SJA Taufel"/>
  </r>
  <r>
    <n v="598039"/>
    <s v="Hyderabad"/>
    <x v="5"/>
    <x v="5"/>
    <d v="2013-05-01T00:00:00"/>
    <x v="105"/>
    <x v="6"/>
    <n v="0"/>
    <s v="Sunrisers Hyderabad"/>
    <s v="Mumbai Indians"/>
    <x v="3"/>
    <x v="1"/>
    <x v="11"/>
    <s v="wickets"/>
    <n v="7"/>
    <s v="N"/>
    <s v="NA"/>
    <s v="Asad Rauf"/>
    <s v="S Asnani"/>
  </r>
  <r>
    <n v="598040"/>
    <s v="Raipur"/>
    <x v="5"/>
    <x v="5"/>
    <d v="2013-05-01T00:00:00"/>
    <x v="79"/>
    <x v="26"/>
    <n v="0"/>
    <s v="Delhi Daredevils"/>
    <s v="Kolkata Knight Riders"/>
    <x v="6"/>
    <x v="1"/>
    <x v="2"/>
    <s v="wickets"/>
    <n v="7"/>
    <s v="N"/>
    <s v="NA"/>
    <s v="HDPK Dharmasena"/>
    <s v="CK Nandan"/>
  </r>
  <r>
    <n v="598041"/>
    <s v="Chennai"/>
    <x v="5"/>
    <x v="5"/>
    <d v="2013-05-02T00:00:00"/>
    <x v="39"/>
    <x v="7"/>
    <n v="0"/>
    <s v="Chennai Super Kings"/>
    <s v="Kings XI Punjab"/>
    <x v="1"/>
    <x v="1"/>
    <x v="1"/>
    <s v="runs"/>
    <n v="15"/>
    <s v="N"/>
    <s v="NA"/>
    <s v="M Erasmus"/>
    <s v="VA Kulkarni"/>
  </r>
  <r>
    <n v="598042"/>
    <s v="Pune"/>
    <x v="5"/>
    <x v="5"/>
    <d v="2013-05-02T00:00:00"/>
    <x v="46"/>
    <x v="25"/>
    <n v="0"/>
    <s v="Pune Warriors"/>
    <s v="Royal Challengers Bangalore"/>
    <x v="0"/>
    <x v="1"/>
    <x v="3"/>
    <s v="runs"/>
    <n v="17"/>
    <s v="N"/>
    <s v="NA"/>
    <s v="Aleem Dar"/>
    <s v="C Shamshuddin"/>
  </r>
  <r>
    <n v="598043"/>
    <s v="Kolkata"/>
    <x v="5"/>
    <x v="5"/>
    <d v="2013-05-03T00:00:00"/>
    <x v="8"/>
    <x v="4"/>
    <n v="0"/>
    <s v="Kolkata Knight Riders"/>
    <s v="Rajasthan Royals"/>
    <x v="2"/>
    <x v="1"/>
    <x v="0"/>
    <s v="wickets"/>
    <n v="8"/>
    <s v="N"/>
    <s v="NA"/>
    <s v="HDPK Dharmasena"/>
    <s v="CK Nandan"/>
  </r>
  <r>
    <n v="598044"/>
    <s v="Hyderabad"/>
    <x v="5"/>
    <x v="5"/>
    <d v="2013-05-04T00:00:00"/>
    <x v="145"/>
    <x v="6"/>
    <n v="0"/>
    <s v="Sunrisers Hyderabad"/>
    <s v="Delhi Daredevils"/>
    <x v="7"/>
    <x v="1"/>
    <x v="11"/>
    <s v="wickets"/>
    <n v="6"/>
    <s v="N"/>
    <s v="NA"/>
    <s v="Asad Rauf"/>
    <s v="S Asnani"/>
  </r>
  <r>
    <n v="598045"/>
    <s v="Bangalore"/>
    <x v="5"/>
    <x v="5"/>
    <d v="2013-05-14T00:00:00"/>
    <x v="11"/>
    <x v="0"/>
    <n v="0"/>
    <s v="Royal Challengers Bangalore"/>
    <s v="Kings XI Punjab"/>
    <x v="5"/>
    <x v="0"/>
    <x v="5"/>
    <s v="wickets"/>
    <n v="7"/>
    <s v="N"/>
    <s v="NA"/>
    <s v="HDPK Dharmasena"/>
    <s v="S Ravi"/>
  </r>
  <r>
    <n v="598046"/>
    <s v="Mumbai"/>
    <x v="5"/>
    <x v="5"/>
    <d v="2013-05-05T00:00:00"/>
    <x v="146"/>
    <x v="3"/>
    <n v="0"/>
    <s v="Mumbai Indians"/>
    <s v="Chennai Super Kings"/>
    <x v="3"/>
    <x v="1"/>
    <x v="7"/>
    <s v="runs"/>
    <n v="60"/>
    <s v="N"/>
    <s v="NA"/>
    <s v="HDPK Dharmasena"/>
    <s v="CK Nandan"/>
  </r>
  <r>
    <n v="598047"/>
    <s v="Jaipur"/>
    <x v="5"/>
    <x v="5"/>
    <d v="2013-05-05T00:00:00"/>
    <x v="119"/>
    <x v="5"/>
    <n v="0"/>
    <s v="Rajasthan Royals"/>
    <s v="Pune Warriors"/>
    <x v="9"/>
    <x v="1"/>
    <x v="4"/>
    <s v="wickets"/>
    <n v="5"/>
    <s v="N"/>
    <s v="NA"/>
    <s v="C Shamshuddin"/>
    <s v="RJ Tucker"/>
  </r>
  <r>
    <n v="598048"/>
    <s v="Bangalore"/>
    <x v="5"/>
    <x v="5"/>
    <d v="2013-04-09T00:00:00"/>
    <x v="104"/>
    <x v="0"/>
    <n v="0"/>
    <s v="Royal Challengers Bangalore"/>
    <s v="Sunrisers Hyderabad"/>
    <x v="10"/>
    <x v="1"/>
    <x v="3"/>
    <s v="wickets"/>
    <n v="7"/>
    <s v="N"/>
    <s v="NA"/>
    <s v="S Ravi"/>
    <s v="SJA Taufel"/>
  </r>
  <r>
    <n v="598049"/>
    <s v="Jaipur"/>
    <x v="5"/>
    <x v="5"/>
    <d v="2013-05-07T00:00:00"/>
    <x v="119"/>
    <x v="5"/>
    <n v="0"/>
    <s v="Rajasthan Royals"/>
    <s v="Delhi Daredevils"/>
    <x v="7"/>
    <x v="1"/>
    <x v="4"/>
    <s v="wickets"/>
    <n v="9"/>
    <s v="N"/>
    <s v="NA"/>
    <s v="Aleem Dar"/>
    <s v="RJ Tucker"/>
  </r>
  <r>
    <n v="598050"/>
    <s v="Mumbai"/>
    <x v="5"/>
    <x v="5"/>
    <d v="2013-05-07T00:00:00"/>
    <x v="40"/>
    <x v="3"/>
    <n v="0"/>
    <s v="Mumbai Indians"/>
    <s v="Kolkata Knight Riders"/>
    <x v="3"/>
    <x v="1"/>
    <x v="7"/>
    <s v="runs"/>
    <n v="65"/>
    <s v="N"/>
    <s v="NA"/>
    <s v="HDPK Dharmasena"/>
    <s v="S Ravi"/>
  </r>
  <r>
    <n v="598051"/>
    <s v="Hyderabad"/>
    <x v="5"/>
    <x v="5"/>
    <d v="2013-05-08T00:00:00"/>
    <x v="39"/>
    <x v="6"/>
    <n v="0"/>
    <s v="Sunrisers Hyderabad"/>
    <s v="Chennai Super Kings"/>
    <x v="10"/>
    <x v="0"/>
    <x v="1"/>
    <s v="runs"/>
    <n v="77"/>
    <s v="N"/>
    <s v="NA"/>
    <s v="S Das"/>
    <s v="NJ Llong"/>
  </r>
  <r>
    <n v="598052"/>
    <s v="Chandigarh"/>
    <x v="5"/>
    <x v="5"/>
    <d v="2013-05-09T00:00:00"/>
    <x v="147"/>
    <x v="1"/>
    <n v="0"/>
    <s v="Kings XI Punjab"/>
    <s v="Rajasthan Royals"/>
    <x v="2"/>
    <x v="0"/>
    <x v="4"/>
    <s v="wickets"/>
    <n v="8"/>
    <s v="N"/>
    <s v="NA"/>
    <s v="HDPK Dharmasena"/>
    <s v="S Ravi"/>
  </r>
  <r>
    <n v="598053"/>
    <s v="Pune"/>
    <x v="5"/>
    <x v="5"/>
    <d v="2013-05-09T00:00:00"/>
    <x v="56"/>
    <x v="25"/>
    <n v="0"/>
    <s v="Pune Warriors"/>
    <s v="Kolkata Knight Riders"/>
    <x v="6"/>
    <x v="1"/>
    <x v="0"/>
    <s v="runs"/>
    <n v="46"/>
    <s v="N"/>
    <s v="NA"/>
    <s v="Asad Rauf"/>
    <s v="S Asnani"/>
  </r>
  <r>
    <n v="598054"/>
    <s v="Delhi"/>
    <x v="5"/>
    <x v="5"/>
    <d v="2013-05-10T00:00:00"/>
    <x v="93"/>
    <x v="2"/>
    <n v="0"/>
    <s v="Delhi Daredevils"/>
    <s v="Royal Challengers Bangalore"/>
    <x v="7"/>
    <x v="0"/>
    <x v="3"/>
    <s v="runs"/>
    <n v="4"/>
    <s v="N"/>
    <s v="NA"/>
    <s v="NJ Llong"/>
    <s v="K Srinath"/>
  </r>
  <r>
    <n v="598055"/>
    <s v="Pune"/>
    <x v="5"/>
    <x v="5"/>
    <d v="2013-05-11T00:00:00"/>
    <x v="146"/>
    <x v="25"/>
    <n v="0"/>
    <s v="Pune Warriors"/>
    <s v="Mumbai Indians"/>
    <x v="9"/>
    <x v="1"/>
    <x v="7"/>
    <s v="wickets"/>
    <n v="5"/>
    <s v="N"/>
    <s v="NA"/>
    <s v="Asad Rauf"/>
    <s v="AK Chaudhary"/>
  </r>
  <r>
    <n v="598056"/>
    <s v="Chandigarh"/>
    <x v="5"/>
    <x v="5"/>
    <d v="2013-05-11T00:00:00"/>
    <x v="148"/>
    <x v="1"/>
    <n v="0"/>
    <s v="Kings XI Punjab"/>
    <s v="Sunrisers Hyderabad"/>
    <x v="5"/>
    <x v="0"/>
    <x v="11"/>
    <s v="runs"/>
    <n v="30"/>
    <s v="N"/>
    <s v="NA"/>
    <s v="S Das"/>
    <s v="RJ Tucker"/>
  </r>
  <r>
    <n v="598057"/>
    <s v="Ranchi"/>
    <x v="5"/>
    <x v="5"/>
    <d v="2013-05-12T00:00:00"/>
    <x v="55"/>
    <x v="27"/>
    <n v="0"/>
    <s v="Kolkata Knight Riders"/>
    <s v="Royal Challengers Bangalore"/>
    <x v="6"/>
    <x v="0"/>
    <x v="0"/>
    <s v="wickets"/>
    <n v="5"/>
    <s v="N"/>
    <s v="NA"/>
    <s v="NJ Llong"/>
    <s v="K Srinath"/>
  </r>
  <r>
    <n v="598058"/>
    <s v="Jaipur"/>
    <x v="5"/>
    <x v="5"/>
    <d v="2013-05-12T00:00:00"/>
    <x v="5"/>
    <x v="5"/>
    <n v="0"/>
    <s v="Rajasthan Royals"/>
    <s v="Chennai Super Kings"/>
    <x v="2"/>
    <x v="0"/>
    <x v="4"/>
    <s v="wickets"/>
    <n v="5"/>
    <s v="N"/>
    <s v="NA"/>
    <s v="HDPK Dharmasena"/>
    <s v="CK Nandan"/>
  </r>
  <r>
    <n v="598059"/>
    <s v="Delhi"/>
    <x v="5"/>
    <x v="5"/>
    <d v="2013-04-23T00:00:00"/>
    <x v="89"/>
    <x v="2"/>
    <n v="0"/>
    <s v="Delhi Daredevils"/>
    <s v="Kings XI Punjab"/>
    <x v="5"/>
    <x v="0"/>
    <x v="5"/>
    <s v="wickets"/>
    <n v="5"/>
    <s v="N"/>
    <s v="NA"/>
    <s v="VA Kulkarni"/>
    <s v="K Srinath"/>
  </r>
  <r>
    <n v="598060"/>
    <s v="Mumbai"/>
    <x v="5"/>
    <x v="5"/>
    <d v="2013-05-13T00:00:00"/>
    <x v="90"/>
    <x v="3"/>
    <n v="0"/>
    <s v="Mumbai Indians"/>
    <s v="Sunrisers Hyderabad"/>
    <x v="10"/>
    <x v="1"/>
    <x v="7"/>
    <s v="wickets"/>
    <n v="7"/>
    <s v="N"/>
    <s v="NA"/>
    <s v="AK Chaudhary"/>
    <s v="SJA Taufel"/>
  </r>
  <r>
    <n v="598061"/>
    <s v="Ranchi"/>
    <x v="5"/>
    <x v="5"/>
    <d v="2013-05-15T00:00:00"/>
    <x v="68"/>
    <x v="27"/>
    <n v="0"/>
    <s v="Kolkata Knight Riders"/>
    <s v="Pune Warriors"/>
    <x v="6"/>
    <x v="0"/>
    <x v="8"/>
    <s v="runs"/>
    <n v="7"/>
    <s v="N"/>
    <s v="NA"/>
    <s v="NJ Llong"/>
    <s v="K Srinath"/>
  </r>
  <r>
    <n v="598062"/>
    <s v="Chennai"/>
    <x v="5"/>
    <x v="5"/>
    <d v="2013-05-14T00:00:00"/>
    <x v="13"/>
    <x v="7"/>
    <n v="0"/>
    <s v="Chennai Super Kings"/>
    <s v="Delhi Daredevils"/>
    <x v="1"/>
    <x v="1"/>
    <x v="1"/>
    <s v="runs"/>
    <n v="33"/>
    <s v="N"/>
    <s v="NA"/>
    <s v="C Shamshuddin"/>
    <s v="RJ Tucker"/>
  </r>
  <r>
    <n v="598063"/>
    <s v="Mumbai"/>
    <x v="5"/>
    <x v="5"/>
    <d v="2013-05-15T00:00:00"/>
    <x v="149"/>
    <x v="3"/>
    <n v="0"/>
    <s v="Mumbai Indians"/>
    <s v="Rajasthan Royals"/>
    <x v="2"/>
    <x v="0"/>
    <x v="7"/>
    <s v="runs"/>
    <n v="14"/>
    <s v="N"/>
    <s v="NA"/>
    <s v="Asad Rauf"/>
    <s v="S Asnani"/>
  </r>
  <r>
    <n v="598064"/>
    <s v="Chandigarh"/>
    <x v="5"/>
    <x v="5"/>
    <d v="2013-05-06T00:00:00"/>
    <x v="143"/>
    <x v="1"/>
    <n v="0"/>
    <s v="Kings XI Punjab"/>
    <s v="Royal Challengers Bangalore"/>
    <x v="5"/>
    <x v="0"/>
    <x v="5"/>
    <s v="wickets"/>
    <n v="6"/>
    <s v="N"/>
    <s v="NA"/>
    <s v="VA Kulkarni"/>
    <s v="NJ Llong"/>
  </r>
  <r>
    <n v="598065"/>
    <s v="Hyderabad"/>
    <x v="5"/>
    <x v="5"/>
    <d v="2013-05-17T00:00:00"/>
    <x v="28"/>
    <x v="6"/>
    <n v="0"/>
    <s v="Sunrisers Hyderabad"/>
    <s v="Rajasthan Royals"/>
    <x v="10"/>
    <x v="1"/>
    <x v="11"/>
    <s v="runs"/>
    <n v="23"/>
    <s v="N"/>
    <s v="NA"/>
    <s v="Asad Rauf"/>
    <s v="AK Chaudhary"/>
  </r>
  <r>
    <n v="598066"/>
    <s v="Dharamsala"/>
    <x v="5"/>
    <x v="5"/>
    <d v="2013-05-18T00:00:00"/>
    <x v="133"/>
    <x v="21"/>
    <n v="0"/>
    <s v="Kings XI Punjab"/>
    <s v="Mumbai Indians"/>
    <x v="3"/>
    <x v="0"/>
    <x v="5"/>
    <s v="runs"/>
    <n v="50"/>
    <s v="N"/>
    <s v="NA"/>
    <s v="HDPK Dharmasena"/>
    <s v="CK Nandan"/>
  </r>
  <r>
    <n v="598067"/>
    <s v="Pune"/>
    <x v="5"/>
    <x v="5"/>
    <d v="2013-05-19T00:00:00"/>
    <x v="150"/>
    <x v="25"/>
    <n v="0"/>
    <s v="Pune Warriors"/>
    <s v="Delhi Daredevils"/>
    <x v="9"/>
    <x v="1"/>
    <x v="8"/>
    <s v="runs"/>
    <n v="38"/>
    <s v="N"/>
    <s v="NA"/>
    <s v="NJ Llong"/>
    <s v="SJA Taufel"/>
  </r>
  <r>
    <n v="598068"/>
    <s v="Bangalore"/>
    <x v="5"/>
    <x v="5"/>
    <d v="2013-05-18T00:00:00"/>
    <x v="104"/>
    <x v="0"/>
    <n v="0"/>
    <s v="Royal Challengers Bangalore"/>
    <s v="Chennai Super Kings"/>
    <x v="1"/>
    <x v="0"/>
    <x v="3"/>
    <s v="runs"/>
    <n v="24"/>
    <s v="N"/>
    <s v="NA"/>
    <s v="C Shamshuddin"/>
    <s v="RJ Tucker"/>
  </r>
  <r>
    <n v="598069"/>
    <s v="Hyderabad"/>
    <x v="5"/>
    <x v="5"/>
    <d v="2013-05-19T00:00:00"/>
    <x v="148"/>
    <x v="6"/>
    <n v="0"/>
    <s v="Sunrisers Hyderabad"/>
    <s v="Kolkata Knight Riders"/>
    <x v="6"/>
    <x v="1"/>
    <x v="11"/>
    <s v="wickets"/>
    <n v="5"/>
    <s v="N"/>
    <s v="NA"/>
    <s v="Asad Rauf"/>
    <s v="S Asnani"/>
  </r>
  <r>
    <n v="598070"/>
    <s v="Delhi"/>
    <x v="5"/>
    <x v="5"/>
    <d v="2013-05-21T00:00:00"/>
    <x v="1"/>
    <x v="2"/>
    <n v="0"/>
    <s v="Chennai Super Kings"/>
    <s v="Mumbai Indians"/>
    <x v="1"/>
    <x v="1"/>
    <x v="1"/>
    <s v="runs"/>
    <n v="48"/>
    <s v="N"/>
    <s v="NA"/>
    <s v="NJ Llong"/>
    <s v="RJ Tucker"/>
  </r>
  <r>
    <n v="598071"/>
    <s v="Delhi"/>
    <x v="5"/>
    <x v="5"/>
    <d v="2013-05-22T00:00:00"/>
    <x v="66"/>
    <x v="2"/>
    <n v="0"/>
    <s v="Rajasthan Royals"/>
    <s v="Sunrisers Hyderabad"/>
    <x v="10"/>
    <x v="1"/>
    <x v="4"/>
    <s v="wickets"/>
    <n v="4"/>
    <s v="N"/>
    <s v="NA"/>
    <s v="S Ravi"/>
    <s v="RJ Tucker"/>
  </r>
  <r>
    <n v="598072"/>
    <s v="Kolkata"/>
    <x v="5"/>
    <x v="5"/>
    <d v="2013-05-24T00:00:00"/>
    <x v="62"/>
    <x v="4"/>
    <n v="0"/>
    <s v="Mumbai Indians"/>
    <s v="Rajasthan Royals"/>
    <x v="2"/>
    <x v="1"/>
    <x v="7"/>
    <s v="wickets"/>
    <n v="4"/>
    <s v="N"/>
    <s v="NA"/>
    <s v="C Shamshuddin"/>
    <s v="SJA Taufel"/>
  </r>
  <r>
    <n v="598073"/>
    <s v="Kolkata"/>
    <x v="5"/>
    <x v="5"/>
    <d v="2013-05-26T00:00:00"/>
    <x v="90"/>
    <x v="4"/>
    <n v="0"/>
    <s v="Chennai Super Kings"/>
    <s v="Mumbai Indians"/>
    <x v="3"/>
    <x v="1"/>
    <x v="7"/>
    <s v="runs"/>
    <n v="23"/>
    <s v="N"/>
    <s v="NA"/>
    <s v="HDPK Dharmasena"/>
    <s v="SJA Taufel"/>
  </r>
  <r>
    <n v="729279"/>
    <s v="Abu Dhabi"/>
    <x v="6"/>
    <x v="6"/>
    <d v="2014-04-16T00:00:00"/>
    <x v="55"/>
    <x v="28"/>
    <n v="1"/>
    <s v="Mumbai Indians"/>
    <s v="Kolkata Knight Riders"/>
    <x v="6"/>
    <x v="1"/>
    <x v="0"/>
    <s v="runs"/>
    <n v="41"/>
    <s v="N"/>
    <s v="NA"/>
    <s v="M Erasmus"/>
    <s v="RK Illingworth"/>
  </r>
  <r>
    <n v="729281"/>
    <s v="NA"/>
    <x v="6"/>
    <x v="6"/>
    <d v="2014-04-17T00:00:00"/>
    <x v="151"/>
    <x v="29"/>
    <n v="1"/>
    <s v="Delhi Daredevils"/>
    <s v="Royal Challengers Bangalore"/>
    <x v="0"/>
    <x v="0"/>
    <x v="3"/>
    <s v="wickets"/>
    <n v="8"/>
    <s v="N"/>
    <s v="NA"/>
    <s v="Aleem Dar"/>
    <s v="S Ravi"/>
  </r>
  <r>
    <n v="729283"/>
    <s v="Abu Dhabi"/>
    <x v="6"/>
    <x v="6"/>
    <d v="2014-04-18T00:00:00"/>
    <x v="152"/>
    <x v="28"/>
    <n v="1"/>
    <s v="Chennai Super Kings"/>
    <s v="Kings XI Punjab"/>
    <x v="1"/>
    <x v="1"/>
    <x v="5"/>
    <s v="wickets"/>
    <n v="6"/>
    <s v="N"/>
    <s v="NA"/>
    <s v="RK Illingworth"/>
    <s v="C Shamshuddin"/>
  </r>
  <r>
    <n v="729285"/>
    <s v="Abu Dhabi"/>
    <x v="6"/>
    <x v="6"/>
    <d v="2014-04-18T00:00:00"/>
    <x v="119"/>
    <x v="28"/>
    <n v="1"/>
    <s v="Sunrisers Hyderabad"/>
    <s v="Rajasthan Royals"/>
    <x v="2"/>
    <x v="0"/>
    <x v="4"/>
    <s v="wickets"/>
    <n v="4"/>
    <s v="N"/>
    <s v="NA"/>
    <s v="BF Bowden"/>
    <s v="RK Illingworth"/>
  </r>
  <r>
    <n v="729287"/>
    <s v="NA"/>
    <x v="6"/>
    <x v="6"/>
    <d v="2014-04-19T00:00:00"/>
    <x v="148"/>
    <x v="30"/>
    <n v="1"/>
    <s v="Royal Challengers Bangalore"/>
    <s v="Mumbai Indians"/>
    <x v="0"/>
    <x v="0"/>
    <x v="3"/>
    <s v="wickets"/>
    <n v="7"/>
    <s v="N"/>
    <s v="NA"/>
    <s v="Aleem Dar"/>
    <s v="AK Chaudhary"/>
  </r>
  <r>
    <n v="729289"/>
    <s v="NA"/>
    <x v="6"/>
    <x v="6"/>
    <d v="2014-04-19T00:00:00"/>
    <x v="52"/>
    <x v="30"/>
    <n v="1"/>
    <s v="Kolkata Knight Riders"/>
    <s v="Delhi Daredevils"/>
    <x v="6"/>
    <x v="1"/>
    <x v="2"/>
    <s v="wickets"/>
    <n v="4"/>
    <s v="N"/>
    <s v="NA"/>
    <s v="Aleem Dar"/>
    <s v="VA Kulkarni"/>
  </r>
  <r>
    <n v="729291"/>
    <s v="NA"/>
    <x v="6"/>
    <x v="6"/>
    <d v="2014-04-20T00:00:00"/>
    <x v="152"/>
    <x v="29"/>
    <n v="1"/>
    <s v="Rajasthan Royals"/>
    <s v="Kings XI Punjab"/>
    <x v="5"/>
    <x v="0"/>
    <x v="5"/>
    <s v="wickets"/>
    <n v="7"/>
    <s v="N"/>
    <s v="NA"/>
    <s v="BF Bowden"/>
    <s v="M Erasmus"/>
  </r>
  <r>
    <n v="729293"/>
    <s v="Abu Dhabi"/>
    <x v="6"/>
    <x v="6"/>
    <d v="2014-04-21T00:00:00"/>
    <x v="39"/>
    <x v="28"/>
    <n v="1"/>
    <s v="Chennai Super Kings"/>
    <s v="Delhi Daredevils"/>
    <x v="1"/>
    <x v="1"/>
    <x v="1"/>
    <s v="runs"/>
    <n v="93"/>
    <s v="N"/>
    <s v="NA"/>
    <s v="RK Illingworth"/>
    <s v="C Shamshuddin"/>
  </r>
  <r>
    <n v="729295"/>
    <s v="NA"/>
    <x v="6"/>
    <x v="6"/>
    <d v="2014-04-22T00:00:00"/>
    <x v="152"/>
    <x v="29"/>
    <n v="1"/>
    <s v="Kings XI Punjab"/>
    <s v="Sunrisers Hyderabad"/>
    <x v="10"/>
    <x v="0"/>
    <x v="5"/>
    <s v="runs"/>
    <n v="72"/>
    <s v="N"/>
    <s v="NA"/>
    <s v="M Erasmus"/>
    <s v="S Ravi"/>
  </r>
  <r>
    <n v="729297"/>
    <s v="NA"/>
    <x v="6"/>
    <x v="6"/>
    <d v="2014-04-23T00:00:00"/>
    <x v="120"/>
    <x v="30"/>
    <n v="1"/>
    <s v="Rajasthan Royals"/>
    <s v="Chennai Super Kings"/>
    <x v="2"/>
    <x v="0"/>
    <x v="1"/>
    <s v="runs"/>
    <n v="7"/>
    <s v="N"/>
    <s v="NA"/>
    <s v="HDPK Dharmasena"/>
    <s v="RK Illingworth"/>
  </r>
  <r>
    <n v="729299"/>
    <s v="NA"/>
    <x v="6"/>
    <x v="6"/>
    <d v="2014-04-24T00:00:00"/>
    <x v="153"/>
    <x v="29"/>
    <n v="1"/>
    <s v="Royal Challengers Bangalore"/>
    <s v="Kolkata Knight Riders"/>
    <x v="0"/>
    <x v="0"/>
    <x v="0"/>
    <s v="runs"/>
    <n v="2"/>
    <s v="N"/>
    <s v="NA"/>
    <s v="Aleem Dar"/>
    <s v="VA Kulkarni"/>
  </r>
  <r>
    <n v="729301"/>
    <s v="NA"/>
    <x v="6"/>
    <x v="6"/>
    <d v="2014-04-25T00:00:00"/>
    <x v="140"/>
    <x v="30"/>
    <n v="1"/>
    <s v="Sunrisers Hyderabad"/>
    <s v="Delhi Daredevils"/>
    <x v="10"/>
    <x v="1"/>
    <x v="11"/>
    <s v="runs"/>
    <n v="4"/>
    <s v="N"/>
    <s v="NA"/>
    <s v="M Erasmus"/>
    <s v="S Ravi"/>
  </r>
  <r>
    <n v="729303"/>
    <s v="NA"/>
    <x v="6"/>
    <x v="6"/>
    <d v="2014-04-25T00:00:00"/>
    <x v="154"/>
    <x v="30"/>
    <n v="1"/>
    <s v="Chennai Super Kings"/>
    <s v="Mumbai Indians"/>
    <x v="3"/>
    <x v="1"/>
    <x v="1"/>
    <s v="wickets"/>
    <n v="7"/>
    <s v="N"/>
    <s v="NA"/>
    <s v="BF Bowden"/>
    <s v="M Erasmus"/>
  </r>
  <r>
    <n v="729305"/>
    <s v="Abu Dhabi"/>
    <x v="6"/>
    <x v="6"/>
    <d v="2014-04-26T00:00:00"/>
    <x v="155"/>
    <x v="28"/>
    <n v="1"/>
    <s v="Rajasthan Royals"/>
    <s v="Royal Challengers Bangalore"/>
    <x v="2"/>
    <x v="0"/>
    <x v="4"/>
    <s v="wickets"/>
    <n v="6"/>
    <s v="N"/>
    <s v="NA"/>
    <s v="HDPK Dharmasena"/>
    <s v="C Shamshuddin"/>
  </r>
  <r>
    <n v="729307"/>
    <s v="Abu Dhabi"/>
    <x v="6"/>
    <x v="6"/>
    <d v="2014-04-26T00:00:00"/>
    <x v="156"/>
    <x v="28"/>
    <n v="1"/>
    <s v="Kolkata Knight Riders"/>
    <s v="Kings XI Punjab"/>
    <x v="6"/>
    <x v="0"/>
    <x v="5"/>
    <s v="runs"/>
    <n v="23"/>
    <s v="N"/>
    <s v="NA"/>
    <s v="HDPK Dharmasena"/>
    <s v="RK Illingworth"/>
  </r>
  <r>
    <n v="729309"/>
    <s v="NA"/>
    <x v="6"/>
    <x v="6"/>
    <d v="2014-04-27T00:00:00"/>
    <x v="81"/>
    <x v="29"/>
    <n v="1"/>
    <s v="Delhi Daredevils"/>
    <s v="Mumbai Indians"/>
    <x v="3"/>
    <x v="1"/>
    <x v="2"/>
    <s v="wickets"/>
    <n v="6"/>
    <s v="N"/>
    <s v="NA"/>
    <s v="Aleem Dar"/>
    <s v="VA Kulkarni"/>
  </r>
  <r>
    <n v="729311"/>
    <s v="NA"/>
    <x v="6"/>
    <x v="6"/>
    <d v="2014-04-27T00:00:00"/>
    <x v="60"/>
    <x v="29"/>
    <n v="1"/>
    <s v="Sunrisers Hyderabad"/>
    <s v="Chennai Super Kings"/>
    <x v="10"/>
    <x v="1"/>
    <x v="1"/>
    <s v="wickets"/>
    <n v="5"/>
    <s v="N"/>
    <s v="NA"/>
    <s v="AK Chaudhary"/>
    <s v="VA Kulkarni"/>
  </r>
  <r>
    <n v="729313"/>
    <s v="NA"/>
    <x v="6"/>
    <x v="6"/>
    <d v="2014-04-28T00:00:00"/>
    <x v="156"/>
    <x v="30"/>
    <n v="1"/>
    <s v="Kings XI Punjab"/>
    <s v="Royal Challengers Bangalore"/>
    <x v="5"/>
    <x v="0"/>
    <x v="5"/>
    <s v="wickets"/>
    <n v="5"/>
    <s v="N"/>
    <s v="NA"/>
    <s v="BF Bowden"/>
    <s v="S Ravi"/>
  </r>
  <r>
    <n v="729315"/>
    <s v="Abu Dhabi"/>
    <x v="6"/>
    <x v="6"/>
    <d v="2014-04-29T00:00:00"/>
    <x v="141"/>
    <x v="28"/>
    <n v="1"/>
    <s v="Kolkata Knight Riders"/>
    <s v="Rajasthan Royals"/>
    <x v="2"/>
    <x v="1"/>
    <x v="4"/>
    <s v="tie"/>
    <s v="NA"/>
    <s v="Y"/>
    <s v="NA"/>
    <s v="Aleem Dar"/>
    <s v="AK Chaudhary"/>
  </r>
  <r>
    <n v="729317"/>
    <s v="NA"/>
    <x v="6"/>
    <x v="6"/>
    <d v="2014-04-30T00:00:00"/>
    <x v="157"/>
    <x v="30"/>
    <n v="1"/>
    <s v="Mumbai Indians"/>
    <s v="Sunrisers Hyderabad"/>
    <x v="3"/>
    <x v="0"/>
    <x v="11"/>
    <s v="runs"/>
    <n v="15"/>
    <s v="N"/>
    <s v="NA"/>
    <s v="HDPK Dharmasena"/>
    <s v="M Erasmus"/>
  </r>
  <r>
    <n v="733971"/>
    <s v="Ranchi"/>
    <x v="6"/>
    <x v="6"/>
    <d v="2014-05-02T00:00:00"/>
    <x v="120"/>
    <x v="27"/>
    <n v="0"/>
    <s v="Chennai Super Kings"/>
    <s v="Kolkata Knight Riders"/>
    <x v="1"/>
    <x v="1"/>
    <x v="1"/>
    <s v="runs"/>
    <n v="34"/>
    <s v="N"/>
    <s v="NA"/>
    <s v="AK Chaudhary"/>
    <s v="NJ Llong"/>
  </r>
  <r>
    <n v="733973"/>
    <s v="Mumbai"/>
    <x v="6"/>
    <x v="6"/>
    <d v="2014-05-03T00:00:00"/>
    <x v="158"/>
    <x v="3"/>
    <n v="0"/>
    <s v="Mumbai Indians"/>
    <s v="Kings XI Punjab"/>
    <x v="5"/>
    <x v="1"/>
    <x v="7"/>
    <s v="wickets"/>
    <n v="5"/>
    <s v="N"/>
    <s v="NA"/>
    <s v="BNJ Oxenford"/>
    <s v="C Shamshuddin"/>
  </r>
  <r>
    <n v="733975"/>
    <s v="Delhi"/>
    <x v="6"/>
    <x v="6"/>
    <d v="2014-05-03T00:00:00"/>
    <x v="159"/>
    <x v="2"/>
    <n v="0"/>
    <s v="Delhi Daredevils"/>
    <s v="Rajasthan Royals"/>
    <x v="2"/>
    <x v="0"/>
    <x v="4"/>
    <s v="wickets"/>
    <n v="7"/>
    <s v="N"/>
    <s v="NA"/>
    <s v="SS Hazare"/>
    <s v="S Ravi"/>
  </r>
  <r>
    <n v="733977"/>
    <s v="Bangalore"/>
    <x v="6"/>
    <x v="6"/>
    <d v="2014-05-04T00:00:00"/>
    <x v="46"/>
    <x v="0"/>
    <n v="0"/>
    <s v="Royal Challengers Bangalore"/>
    <s v="Sunrisers Hyderabad"/>
    <x v="0"/>
    <x v="0"/>
    <x v="3"/>
    <s v="wickets"/>
    <n v="4"/>
    <s v="N"/>
    <s v="NA"/>
    <s v="HDPK Dharmasena"/>
    <s v="VA Kulkarni"/>
  </r>
  <r>
    <n v="733979"/>
    <s v="Ahmedabad"/>
    <x v="6"/>
    <x v="6"/>
    <d v="2014-05-05T00:00:00"/>
    <x v="155"/>
    <x v="18"/>
    <n v="0"/>
    <s v="Rajasthan Royals"/>
    <s v="Kolkata Knight Riders"/>
    <x v="6"/>
    <x v="0"/>
    <x v="4"/>
    <s v="runs"/>
    <n v="10"/>
    <s v="N"/>
    <s v="NA"/>
    <s v="NJ Llong"/>
    <s v="CK Nandan"/>
  </r>
  <r>
    <n v="733981"/>
    <s v="Delhi"/>
    <x v="6"/>
    <x v="6"/>
    <d v="2014-05-05T00:00:00"/>
    <x v="60"/>
    <x v="2"/>
    <n v="0"/>
    <s v="Delhi Daredevils"/>
    <s v="Chennai Super Kings"/>
    <x v="1"/>
    <x v="0"/>
    <x v="1"/>
    <s v="wickets"/>
    <n v="8"/>
    <s v="N"/>
    <s v="NA"/>
    <s v="RM Deshpande"/>
    <s v="BNJ Oxenford"/>
  </r>
  <r>
    <n v="733983"/>
    <s v="Mumbai"/>
    <x v="6"/>
    <x v="6"/>
    <d v="2014-05-06T00:00:00"/>
    <x v="57"/>
    <x v="3"/>
    <n v="0"/>
    <s v="Mumbai Indians"/>
    <s v="Royal Challengers Bangalore"/>
    <x v="0"/>
    <x v="0"/>
    <x v="7"/>
    <s v="runs"/>
    <n v="19"/>
    <s v="N"/>
    <s v="NA"/>
    <s v="S Ravi"/>
    <s v="K Srinath"/>
  </r>
  <r>
    <n v="733985"/>
    <s v="Delhi"/>
    <x v="6"/>
    <x v="6"/>
    <d v="2014-05-07T00:00:00"/>
    <x v="56"/>
    <x v="2"/>
    <n v="0"/>
    <s v="Delhi Daredevils"/>
    <s v="Kolkata Knight Riders"/>
    <x v="7"/>
    <x v="1"/>
    <x v="0"/>
    <s v="wickets"/>
    <n v="8"/>
    <s v="N"/>
    <s v="NA"/>
    <s v="BNJ Oxenford"/>
    <s v="C Shamshuddin"/>
  </r>
  <r>
    <n v="733987"/>
    <s v="Cuttack"/>
    <x v="6"/>
    <x v="6"/>
    <d v="2014-05-07T00:00:00"/>
    <x v="152"/>
    <x v="19"/>
    <n v="0"/>
    <s v="Kings XI Punjab"/>
    <s v="Chennai Super Kings"/>
    <x v="1"/>
    <x v="0"/>
    <x v="5"/>
    <s v="runs"/>
    <n v="44"/>
    <s v="N"/>
    <s v="NA"/>
    <s v="HDPK Dharmasena"/>
    <s v="PG Pathak"/>
  </r>
  <r>
    <n v="733989"/>
    <s v="Ahmedabad"/>
    <x v="6"/>
    <x v="6"/>
    <d v="2014-05-08T00:00:00"/>
    <x v="157"/>
    <x v="18"/>
    <n v="0"/>
    <s v="Rajasthan Royals"/>
    <s v="Sunrisers Hyderabad"/>
    <x v="2"/>
    <x v="0"/>
    <x v="11"/>
    <s v="runs"/>
    <n v="32"/>
    <s v="N"/>
    <s v="NA"/>
    <s v="AK Chaudhary"/>
    <s v="NJ Llong"/>
  </r>
  <r>
    <n v="733991"/>
    <s v="Bangalore"/>
    <x v="6"/>
    <x v="6"/>
    <d v="2014-05-09T00:00:00"/>
    <x v="156"/>
    <x v="0"/>
    <n v="0"/>
    <s v="Royal Challengers Bangalore"/>
    <s v="Kings XI Punjab"/>
    <x v="0"/>
    <x v="0"/>
    <x v="5"/>
    <s v="runs"/>
    <n v="32"/>
    <s v="N"/>
    <s v="NA"/>
    <s v="S Ravi"/>
    <s v="K Srinath"/>
  </r>
  <r>
    <n v="733993"/>
    <s v="Delhi"/>
    <x v="6"/>
    <x v="6"/>
    <d v="2014-05-10T00:00:00"/>
    <x v="101"/>
    <x v="2"/>
    <n v="0"/>
    <s v="Delhi Daredevils"/>
    <s v="Sunrisers Hyderabad"/>
    <x v="10"/>
    <x v="0"/>
    <x v="11"/>
    <s v="wickets"/>
    <n v="8"/>
    <s v="N"/>
    <s v="D/L"/>
    <s v="RM Deshpande"/>
    <s v="BNJ Oxenford"/>
  </r>
  <r>
    <n v="733995"/>
    <s v="Mumbai"/>
    <x v="6"/>
    <x v="6"/>
    <d v="2014-05-10T00:00:00"/>
    <x v="60"/>
    <x v="3"/>
    <n v="0"/>
    <s v="Mumbai Indians"/>
    <s v="Chennai Super Kings"/>
    <x v="1"/>
    <x v="0"/>
    <x v="1"/>
    <s v="wickets"/>
    <n v="4"/>
    <s v="N"/>
    <s v="NA"/>
    <s v="HDPK Dharmasena"/>
    <s v="VA Kulkarni"/>
  </r>
  <r>
    <n v="733997"/>
    <s v="Cuttack"/>
    <x v="6"/>
    <x v="6"/>
    <d v="2014-05-11T00:00:00"/>
    <x v="56"/>
    <x v="19"/>
    <n v="0"/>
    <s v="Kings XI Punjab"/>
    <s v="Kolkata Knight Riders"/>
    <x v="6"/>
    <x v="0"/>
    <x v="0"/>
    <s v="wickets"/>
    <n v="9"/>
    <s v="N"/>
    <s v="NA"/>
    <s v="NJ Llong"/>
    <s v="CK Nandan"/>
  </r>
  <r>
    <n v="733999"/>
    <s v="Bangalore"/>
    <x v="6"/>
    <x v="6"/>
    <d v="2014-05-11T00:00:00"/>
    <x v="141"/>
    <x v="0"/>
    <n v="0"/>
    <s v="Royal Challengers Bangalore"/>
    <s v="Rajasthan Royals"/>
    <x v="0"/>
    <x v="1"/>
    <x v="4"/>
    <s v="wickets"/>
    <n v="5"/>
    <s v="N"/>
    <s v="NA"/>
    <s v="S Ravi"/>
    <s v="RJ Tucker"/>
  </r>
  <r>
    <n v="734001"/>
    <s v="Hyderabad"/>
    <x v="6"/>
    <x v="6"/>
    <d v="2014-05-12T00:00:00"/>
    <x v="83"/>
    <x v="6"/>
    <n v="0"/>
    <s v="Sunrisers Hyderabad"/>
    <s v="Mumbai Indians"/>
    <x v="10"/>
    <x v="1"/>
    <x v="7"/>
    <s v="wickets"/>
    <n v="7"/>
    <s v="N"/>
    <s v="NA"/>
    <s v="HDPK Dharmasena"/>
    <s v="VA Kulkarni"/>
  </r>
  <r>
    <n v="734003"/>
    <s v="Ranchi"/>
    <x v="6"/>
    <x v="6"/>
    <d v="2014-05-13T00:00:00"/>
    <x v="120"/>
    <x v="27"/>
    <n v="0"/>
    <s v="Chennai Super Kings"/>
    <s v="Rajasthan Royals"/>
    <x v="2"/>
    <x v="1"/>
    <x v="1"/>
    <s v="wickets"/>
    <n v="5"/>
    <s v="N"/>
    <s v="NA"/>
    <s v="BNJ Oxenford"/>
    <s v="C Shamshuddin"/>
  </r>
  <r>
    <n v="734005"/>
    <s v="Bangalore"/>
    <x v="6"/>
    <x v="6"/>
    <d v="2014-05-13T00:00:00"/>
    <x v="53"/>
    <x v="0"/>
    <n v="0"/>
    <s v="Royal Challengers Bangalore"/>
    <s v="Delhi Daredevils"/>
    <x v="7"/>
    <x v="0"/>
    <x v="3"/>
    <s v="runs"/>
    <n v="16"/>
    <s v="N"/>
    <s v="NA"/>
    <s v="K Srinath"/>
    <s v="RJ Tucker"/>
  </r>
  <r>
    <n v="734007"/>
    <s v="Hyderabad"/>
    <x v="6"/>
    <x v="6"/>
    <d v="2014-05-14T00:00:00"/>
    <x v="113"/>
    <x v="6"/>
    <n v="0"/>
    <s v="Sunrisers Hyderabad"/>
    <s v="Kings XI Punjab"/>
    <x v="5"/>
    <x v="0"/>
    <x v="5"/>
    <s v="wickets"/>
    <n v="6"/>
    <s v="N"/>
    <s v="NA"/>
    <s v="VA Kulkarni"/>
    <s v="PG Pathak"/>
  </r>
  <r>
    <n v="734009"/>
    <s v="Cuttack"/>
    <x v="6"/>
    <x v="6"/>
    <d v="2014-05-14T00:00:00"/>
    <x v="75"/>
    <x v="19"/>
    <n v="0"/>
    <s v="Kolkata Knight Riders"/>
    <s v="Mumbai Indians"/>
    <x v="6"/>
    <x v="0"/>
    <x v="0"/>
    <s v="wickets"/>
    <n v="6"/>
    <s v="N"/>
    <s v="NA"/>
    <s v="AK Chaudhary"/>
    <s v="NJ Llong"/>
  </r>
  <r>
    <n v="734011"/>
    <s v="Ahmedabad"/>
    <x v="6"/>
    <x v="6"/>
    <d v="2014-05-15T00:00:00"/>
    <x v="119"/>
    <x v="18"/>
    <n v="0"/>
    <s v="Rajasthan Royals"/>
    <s v="Delhi Daredevils"/>
    <x v="7"/>
    <x v="0"/>
    <x v="4"/>
    <s v="runs"/>
    <n v="62"/>
    <s v="N"/>
    <s v="NA"/>
    <s v="S Ravi"/>
    <s v="RJ Tucker"/>
  </r>
  <r>
    <n v="734013"/>
    <s v="Ranchi"/>
    <x v="6"/>
    <x v="6"/>
    <d v="2014-05-18T00:00:00"/>
    <x v="46"/>
    <x v="27"/>
    <n v="0"/>
    <s v="Chennai Super Kings"/>
    <s v="Royal Challengers Bangalore"/>
    <x v="1"/>
    <x v="1"/>
    <x v="3"/>
    <s v="wickets"/>
    <n v="5"/>
    <s v="N"/>
    <s v="NA"/>
    <s v="BNJ Oxenford"/>
    <s v="C Shamshuddin"/>
  </r>
  <r>
    <n v="734015"/>
    <s v="Hyderabad"/>
    <x v="6"/>
    <x v="6"/>
    <d v="2014-05-18T00:00:00"/>
    <x v="136"/>
    <x v="6"/>
    <n v="0"/>
    <s v="Sunrisers Hyderabad"/>
    <s v="Kolkata Knight Riders"/>
    <x v="10"/>
    <x v="1"/>
    <x v="0"/>
    <s v="wickets"/>
    <n v="7"/>
    <s v="N"/>
    <s v="NA"/>
    <s v="NJ Llong"/>
    <s v="CK Nandan"/>
  </r>
  <r>
    <n v="734017"/>
    <s v="Ahmedabad"/>
    <x v="6"/>
    <x v="6"/>
    <d v="2014-05-19T00:00:00"/>
    <x v="1"/>
    <x v="18"/>
    <n v="0"/>
    <s v="Rajasthan Royals"/>
    <s v="Mumbai Indians"/>
    <x v="3"/>
    <x v="1"/>
    <x v="7"/>
    <s v="runs"/>
    <n v="25"/>
    <s v="N"/>
    <s v="NA"/>
    <s v="S Ravi"/>
    <s v="RJ Tucker"/>
  </r>
  <r>
    <n v="734019"/>
    <s v="Delhi"/>
    <x v="6"/>
    <x v="6"/>
    <d v="2014-05-19T00:00:00"/>
    <x v="160"/>
    <x v="2"/>
    <n v="0"/>
    <s v="Delhi Daredevils"/>
    <s v="Kings XI Punjab"/>
    <x v="5"/>
    <x v="0"/>
    <x v="5"/>
    <s v="wickets"/>
    <n v="4"/>
    <s v="N"/>
    <s v="NA"/>
    <s v="HDPK Dharmasena"/>
    <s v="PG Pathak"/>
  </r>
  <r>
    <n v="734021"/>
    <s v="Hyderabad"/>
    <x v="6"/>
    <x v="6"/>
    <d v="2014-05-20T00:00:00"/>
    <x v="79"/>
    <x v="6"/>
    <n v="0"/>
    <s v="Sunrisers Hyderabad"/>
    <s v="Royal Challengers Bangalore"/>
    <x v="0"/>
    <x v="1"/>
    <x v="11"/>
    <s v="wickets"/>
    <n v="7"/>
    <s v="N"/>
    <s v="NA"/>
    <s v="AK Chaudhary"/>
    <s v="NJ Llong"/>
  </r>
  <r>
    <n v="734023"/>
    <s v="Kolkata"/>
    <x v="6"/>
    <x v="6"/>
    <d v="2014-05-20T00:00:00"/>
    <x v="75"/>
    <x v="4"/>
    <n v="0"/>
    <s v="Kolkata Knight Riders"/>
    <s v="Chennai Super Kings"/>
    <x v="6"/>
    <x v="0"/>
    <x v="0"/>
    <s v="wickets"/>
    <n v="8"/>
    <s v="N"/>
    <s v="NA"/>
    <s v="RM Deshpande"/>
    <s v="C Shamshuddin"/>
  </r>
  <r>
    <n v="734025"/>
    <s v="Chandigarh"/>
    <x v="6"/>
    <x v="6"/>
    <d v="2014-05-21T00:00:00"/>
    <x v="161"/>
    <x v="1"/>
    <n v="0"/>
    <s v="Kings XI Punjab"/>
    <s v="Mumbai Indians"/>
    <x v="3"/>
    <x v="0"/>
    <x v="7"/>
    <s v="wickets"/>
    <n v="7"/>
    <s v="N"/>
    <s v="NA"/>
    <s v="HDPK Dharmasena"/>
    <s v="VA Kulkarni"/>
  </r>
  <r>
    <n v="734027"/>
    <s v="Kolkata"/>
    <x v="6"/>
    <x v="6"/>
    <d v="2014-05-22T00:00:00"/>
    <x v="75"/>
    <x v="4"/>
    <n v="0"/>
    <s v="Kolkata Knight Riders"/>
    <s v="Royal Challengers Bangalore"/>
    <x v="0"/>
    <x v="0"/>
    <x v="0"/>
    <s v="runs"/>
    <n v="30"/>
    <s v="N"/>
    <s v="NA"/>
    <s v="AK Chaudhary"/>
    <s v="CK Nandan"/>
  </r>
  <r>
    <n v="734029"/>
    <s v="Ranchi"/>
    <x v="6"/>
    <x v="6"/>
    <d v="2014-05-22T00:00:00"/>
    <x v="79"/>
    <x v="27"/>
    <n v="0"/>
    <s v="Chennai Super Kings"/>
    <s v="Sunrisers Hyderabad"/>
    <x v="10"/>
    <x v="0"/>
    <x v="11"/>
    <s v="wickets"/>
    <n v="6"/>
    <s v="N"/>
    <s v="NA"/>
    <s v="BNJ Oxenford"/>
    <s v="C Shamshuddin"/>
  </r>
  <r>
    <n v="734031"/>
    <s v="Mumbai"/>
    <x v="6"/>
    <x v="6"/>
    <d v="2014-05-23T00:00:00"/>
    <x v="1"/>
    <x v="3"/>
    <n v="0"/>
    <s v="Mumbai Indians"/>
    <s v="Delhi Daredevils"/>
    <x v="7"/>
    <x v="0"/>
    <x v="7"/>
    <s v="runs"/>
    <n v="15"/>
    <s v="N"/>
    <s v="NA"/>
    <s v="S Ravi"/>
    <s v="RJ Tucker"/>
  </r>
  <r>
    <n v="734033"/>
    <s v="Chandigarh"/>
    <x v="6"/>
    <x v="6"/>
    <d v="2014-05-23T00:00:00"/>
    <x v="16"/>
    <x v="1"/>
    <n v="0"/>
    <s v="Kings XI Punjab"/>
    <s v="Rajasthan Royals"/>
    <x v="2"/>
    <x v="0"/>
    <x v="5"/>
    <s v="runs"/>
    <n v="16"/>
    <s v="N"/>
    <s v="NA"/>
    <s v="HDPK Dharmasena"/>
    <s v="PG Pathak"/>
  </r>
  <r>
    <n v="734035"/>
    <s v="Bangalore"/>
    <x v="6"/>
    <x v="6"/>
    <d v="2014-05-24T00:00:00"/>
    <x v="13"/>
    <x v="0"/>
    <n v="0"/>
    <s v="Royal Challengers Bangalore"/>
    <s v="Chennai Super Kings"/>
    <x v="1"/>
    <x v="0"/>
    <x v="1"/>
    <s v="wickets"/>
    <n v="8"/>
    <s v="N"/>
    <s v="NA"/>
    <s v="AK Chaudhary"/>
    <s v="NJ Llong"/>
  </r>
  <r>
    <n v="734037"/>
    <s v="Kolkata"/>
    <x v="6"/>
    <x v="6"/>
    <d v="2014-05-24T00:00:00"/>
    <x v="8"/>
    <x v="4"/>
    <n v="0"/>
    <s v="Kolkata Knight Riders"/>
    <s v="Sunrisers Hyderabad"/>
    <x v="6"/>
    <x v="0"/>
    <x v="0"/>
    <s v="wickets"/>
    <n v="4"/>
    <s v="N"/>
    <s v="NA"/>
    <s v="RM Deshpande"/>
    <s v="BNJ Oxenford"/>
  </r>
  <r>
    <n v="734039"/>
    <s v="Chandigarh"/>
    <x v="6"/>
    <x v="6"/>
    <d v="2014-05-25T00:00:00"/>
    <x v="138"/>
    <x v="1"/>
    <n v="0"/>
    <s v="Kings XI Punjab"/>
    <s v="Delhi Daredevils"/>
    <x v="5"/>
    <x v="0"/>
    <x v="5"/>
    <s v="wickets"/>
    <n v="7"/>
    <s v="N"/>
    <s v="NA"/>
    <s v="HDPK Dharmasena"/>
    <s v="VA Kulkarni"/>
  </r>
  <r>
    <n v="734041"/>
    <s v="Mumbai"/>
    <x v="6"/>
    <x v="6"/>
    <d v="2014-05-25T00:00:00"/>
    <x v="158"/>
    <x v="3"/>
    <n v="0"/>
    <s v="Mumbai Indians"/>
    <s v="Rajasthan Royals"/>
    <x v="3"/>
    <x v="0"/>
    <x v="7"/>
    <s v="wickets"/>
    <n v="5"/>
    <s v="N"/>
    <s v="NA"/>
    <s v="K Srinath"/>
    <s v="RJ Tucker"/>
  </r>
  <r>
    <n v="734043"/>
    <s v="Kolkata"/>
    <x v="6"/>
    <x v="6"/>
    <d v="2014-05-27T00:00:00"/>
    <x v="136"/>
    <x v="4"/>
    <n v="0"/>
    <s v="Kings XI Punjab"/>
    <s v="Kolkata Knight Riders"/>
    <x v="5"/>
    <x v="0"/>
    <x v="0"/>
    <s v="runs"/>
    <n v="28"/>
    <s v="N"/>
    <s v="NA"/>
    <s v="NJ Llong"/>
    <s v="S Ravi"/>
  </r>
  <r>
    <n v="734045"/>
    <s v="Mumbai"/>
    <x v="6"/>
    <x v="6"/>
    <d v="2014-05-28T00:00:00"/>
    <x v="39"/>
    <x v="17"/>
    <n v="0"/>
    <s v="Chennai Super Kings"/>
    <s v="Mumbai Indians"/>
    <x v="1"/>
    <x v="0"/>
    <x v="1"/>
    <s v="wickets"/>
    <n v="7"/>
    <s v="N"/>
    <s v="NA"/>
    <s v="VA Kulkarni"/>
    <s v="BNJ Oxenford"/>
  </r>
  <r>
    <n v="734047"/>
    <s v="Mumbai"/>
    <x v="6"/>
    <x v="6"/>
    <d v="2014-05-30T00:00:00"/>
    <x v="6"/>
    <x v="3"/>
    <n v="0"/>
    <s v="Chennai Super Kings"/>
    <s v="Kings XI Punjab"/>
    <x v="1"/>
    <x v="0"/>
    <x v="5"/>
    <s v="runs"/>
    <n v="24"/>
    <s v="N"/>
    <s v="NA"/>
    <s v="HDPK Dharmasena"/>
    <s v="RJ Tucker"/>
  </r>
  <r>
    <n v="734049"/>
    <s v="Bangalore"/>
    <x v="6"/>
    <x v="6"/>
    <d v="2014-06-01T00:00:00"/>
    <x v="68"/>
    <x v="0"/>
    <n v="0"/>
    <s v="Kolkata Knight Riders"/>
    <s v="Kings XI Punjab"/>
    <x v="6"/>
    <x v="0"/>
    <x v="0"/>
    <s v="wickets"/>
    <n v="3"/>
    <s v="N"/>
    <s v="NA"/>
    <s v="HDPK Dharmasena"/>
    <s v="BNJ Oxenford"/>
  </r>
  <r>
    <n v="829705"/>
    <s v="Kolkata"/>
    <x v="7"/>
    <x v="7"/>
    <d v="2015-04-08T00:00:00"/>
    <x v="122"/>
    <x v="4"/>
    <n v="0"/>
    <s v="Kolkata Knight Riders"/>
    <s v="Mumbai Indians"/>
    <x v="6"/>
    <x v="0"/>
    <x v="0"/>
    <s v="wickets"/>
    <n v="7"/>
    <s v="N"/>
    <s v="NA"/>
    <s v="S Ravi"/>
    <s v="C Shamshuddin"/>
  </r>
  <r>
    <n v="829707"/>
    <s v="Chennai"/>
    <x v="7"/>
    <x v="7"/>
    <d v="2015-04-09T00:00:00"/>
    <x v="23"/>
    <x v="7"/>
    <n v="0"/>
    <s v="Chennai Super Kings"/>
    <s v="Delhi Daredevils"/>
    <x v="7"/>
    <x v="0"/>
    <x v="1"/>
    <s v="runs"/>
    <n v="1"/>
    <s v="N"/>
    <s v="NA"/>
    <s v="RK Illingworth"/>
    <s v="VA Kulkarni"/>
  </r>
  <r>
    <n v="829709"/>
    <s v="Pune"/>
    <x v="7"/>
    <x v="7"/>
    <d v="2015-04-10T00:00:00"/>
    <x v="141"/>
    <x v="31"/>
    <n v="0"/>
    <s v="Kings XI Punjab"/>
    <s v="Rajasthan Royals"/>
    <x v="5"/>
    <x v="0"/>
    <x v="4"/>
    <s v="runs"/>
    <n v="26"/>
    <s v="N"/>
    <s v="NA"/>
    <s v="SD Fry"/>
    <s v="CB Gaffaney"/>
  </r>
  <r>
    <n v="829711"/>
    <s v="Chennai"/>
    <x v="7"/>
    <x v="7"/>
    <d v="2015-04-11T00:00:00"/>
    <x v="0"/>
    <x v="7"/>
    <n v="0"/>
    <s v="Chennai Super Kings"/>
    <s v="Sunrisers Hyderabad"/>
    <x v="1"/>
    <x v="1"/>
    <x v="1"/>
    <s v="runs"/>
    <n v="45"/>
    <s v="N"/>
    <s v="NA"/>
    <s v="RK Illingworth"/>
    <s v="VA Kulkarni"/>
  </r>
  <r>
    <n v="829713"/>
    <s v="Kolkata"/>
    <x v="7"/>
    <x v="7"/>
    <d v="2015-04-11T00:00:00"/>
    <x v="45"/>
    <x v="4"/>
    <n v="0"/>
    <s v="Kolkata Knight Riders"/>
    <s v="Royal Challengers Bangalore"/>
    <x v="0"/>
    <x v="0"/>
    <x v="3"/>
    <s v="wickets"/>
    <n v="3"/>
    <s v="N"/>
    <s v="NA"/>
    <s v="S Ravi"/>
    <s v="C Shamshuddin"/>
  </r>
  <r>
    <n v="829715"/>
    <s v="Delhi"/>
    <x v="7"/>
    <x v="7"/>
    <d v="2015-04-12T00:00:00"/>
    <x v="162"/>
    <x v="2"/>
    <n v="0"/>
    <s v="Delhi Daredevils"/>
    <s v="Rajasthan Royals"/>
    <x v="2"/>
    <x v="0"/>
    <x v="4"/>
    <s v="wickets"/>
    <n v="3"/>
    <s v="N"/>
    <s v="NA"/>
    <s v="SD Fry"/>
    <s v="CB Gaffaney"/>
  </r>
  <r>
    <n v="829717"/>
    <s v="Mumbai"/>
    <x v="7"/>
    <x v="7"/>
    <d v="2015-04-12T00:00:00"/>
    <x v="163"/>
    <x v="3"/>
    <n v="0"/>
    <s v="Mumbai Indians"/>
    <s v="Kings XI Punjab"/>
    <x v="3"/>
    <x v="0"/>
    <x v="5"/>
    <s v="runs"/>
    <n v="18"/>
    <s v="N"/>
    <s v="NA"/>
    <s v="AK Chaudhary"/>
    <s v="K Srinivasan"/>
  </r>
  <r>
    <n v="829719"/>
    <s v="Bangalore"/>
    <x v="7"/>
    <x v="7"/>
    <d v="2015-04-13T00:00:00"/>
    <x v="79"/>
    <x v="0"/>
    <n v="0"/>
    <s v="Royal Challengers Bangalore"/>
    <s v="Sunrisers Hyderabad"/>
    <x v="10"/>
    <x v="0"/>
    <x v="11"/>
    <s v="wickets"/>
    <n v="8"/>
    <s v="N"/>
    <s v="NA"/>
    <s v="RM Deshpande"/>
    <s v="RK Illingworth"/>
  </r>
  <r>
    <n v="829721"/>
    <s v="Ahmedabad"/>
    <x v="7"/>
    <x v="7"/>
    <d v="2015-04-14T00:00:00"/>
    <x v="118"/>
    <x v="18"/>
    <n v="0"/>
    <s v="Rajasthan Royals"/>
    <s v="Mumbai Indians"/>
    <x v="3"/>
    <x v="1"/>
    <x v="4"/>
    <s v="wickets"/>
    <n v="7"/>
    <s v="N"/>
    <s v="NA"/>
    <s v="AK Chaudhary"/>
    <s v="SD Fry"/>
  </r>
  <r>
    <n v="829723"/>
    <s v="Kolkata"/>
    <x v="7"/>
    <x v="7"/>
    <d v="2015-04-30T00:00:00"/>
    <x v="164"/>
    <x v="4"/>
    <n v="0"/>
    <s v="Kolkata Knight Riders"/>
    <s v="Chennai Super Kings"/>
    <x v="6"/>
    <x v="0"/>
    <x v="0"/>
    <s v="wickets"/>
    <n v="7"/>
    <s v="N"/>
    <s v="NA"/>
    <s v="AK Chaudhary"/>
    <s v="M Erasmus"/>
  </r>
  <r>
    <n v="829725"/>
    <s v="Pune"/>
    <x v="7"/>
    <x v="7"/>
    <d v="2015-04-15T00:00:00"/>
    <x v="165"/>
    <x v="31"/>
    <n v="0"/>
    <s v="Kings XI Punjab"/>
    <s v="Delhi Daredevils"/>
    <x v="5"/>
    <x v="1"/>
    <x v="2"/>
    <s v="wickets"/>
    <n v="5"/>
    <s v="N"/>
    <s v="NA"/>
    <s v="CB Gaffaney"/>
    <s v="K Srinath"/>
  </r>
  <r>
    <n v="829727"/>
    <s v="Visakhapatnam"/>
    <x v="7"/>
    <x v="7"/>
    <d v="2015-04-16T00:00:00"/>
    <x v="119"/>
    <x v="24"/>
    <n v="0"/>
    <s v="Sunrisers Hyderabad"/>
    <s v="Rajasthan Royals"/>
    <x v="2"/>
    <x v="0"/>
    <x v="4"/>
    <s v="wickets"/>
    <n v="6"/>
    <s v="N"/>
    <s v="NA"/>
    <s v="PG Pathak"/>
    <s v="S Ravi"/>
  </r>
  <r>
    <n v="829729"/>
    <s v="Mumbai"/>
    <x v="7"/>
    <x v="7"/>
    <d v="2015-04-17T00:00:00"/>
    <x v="23"/>
    <x v="3"/>
    <n v="0"/>
    <s v="Mumbai Indians"/>
    <s v="Chennai Super Kings"/>
    <x v="3"/>
    <x v="1"/>
    <x v="1"/>
    <s v="wickets"/>
    <n v="6"/>
    <s v="N"/>
    <s v="NA"/>
    <s v="AK Chaudhary"/>
    <s v="M Erasmus"/>
  </r>
  <r>
    <n v="829731"/>
    <s v="Visakhapatnam"/>
    <x v="7"/>
    <x v="7"/>
    <d v="2015-04-18T00:00:00"/>
    <x v="52"/>
    <x v="24"/>
    <n v="0"/>
    <s v="Sunrisers Hyderabad"/>
    <s v="Delhi Daredevils"/>
    <x v="7"/>
    <x v="1"/>
    <x v="2"/>
    <s v="runs"/>
    <n v="4"/>
    <s v="N"/>
    <s v="NA"/>
    <s v="PG Pathak"/>
    <s v="S Ravi"/>
  </r>
  <r>
    <n v="829733"/>
    <s v="Pune"/>
    <x v="7"/>
    <x v="7"/>
    <d v="2015-04-18T00:00:00"/>
    <x v="164"/>
    <x v="31"/>
    <n v="0"/>
    <s v="Kings XI Punjab"/>
    <s v="Kolkata Knight Riders"/>
    <x v="6"/>
    <x v="0"/>
    <x v="0"/>
    <s v="wickets"/>
    <n v="4"/>
    <s v="N"/>
    <s v="NA"/>
    <s v="SD Fry"/>
    <s v="CK Nandan"/>
  </r>
  <r>
    <n v="829735"/>
    <s v="Ahmedabad"/>
    <x v="7"/>
    <x v="7"/>
    <d v="2015-04-19T00:00:00"/>
    <x v="119"/>
    <x v="18"/>
    <n v="0"/>
    <s v="Rajasthan Royals"/>
    <s v="Chennai Super Kings"/>
    <x v="1"/>
    <x v="1"/>
    <x v="4"/>
    <s v="wickets"/>
    <n v="8"/>
    <s v="N"/>
    <s v="NA"/>
    <s v="AK Chaudhary"/>
    <s v="M Erasmus"/>
  </r>
  <r>
    <n v="829737"/>
    <s v="Bangalore"/>
    <x v="7"/>
    <x v="7"/>
    <d v="2015-04-19T00:00:00"/>
    <x v="62"/>
    <x v="0"/>
    <n v="0"/>
    <s v="Royal Challengers Bangalore"/>
    <s v="Mumbai Indians"/>
    <x v="0"/>
    <x v="0"/>
    <x v="7"/>
    <s v="runs"/>
    <n v="18"/>
    <s v="N"/>
    <s v="NA"/>
    <s v="RK Illingworth"/>
    <s v="VA Kulkarni"/>
  </r>
  <r>
    <n v="829739"/>
    <s v="Delhi"/>
    <x v="7"/>
    <x v="7"/>
    <d v="2015-04-20T00:00:00"/>
    <x v="136"/>
    <x v="2"/>
    <n v="0"/>
    <s v="Delhi Daredevils"/>
    <s v="Kolkata Knight Riders"/>
    <x v="6"/>
    <x v="0"/>
    <x v="0"/>
    <s v="wickets"/>
    <n v="6"/>
    <s v="N"/>
    <s v="NA"/>
    <s v="SD Fry"/>
    <s v="CB Gaffaney"/>
  </r>
  <r>
    <n v="829741"/>
    <s v="Ahmedabad"/>
    <x v="7"/>
    <x v="7"/>
    <d v="2015-04-21T00:00:00"/>
    <x v="16"/>
    <x v="18"/>
    <n v="0"/>
    <s v="Rajasthan Royals"/>
    <s v="Kings XI Punjab"/>
    <x v="5"/>
    <x v="0"/>
    <x v="5"/>
    <s v="tie"/>
    <s v="NA"/>
    <s v="Y"/>
    <s v="NA"/>
    <s v="M Erasmus"/>
    <s v="S Ravi"/>
  </r>
  <r>
    <n v="829743"/>
    <s v="Visakhapatnam"/>
    <x v="7"/>
    <x v="7"/>
    <d v="2015-04-22T00:00:00"/>
    <x v="79"/>
    <x v="24"/>
    <n v="0"/>
    <s v="Sunrisers Hyderabad"/>
    <s v="Kolkata Knight Riders"/>
    <x v="6"/>
    <x v="0"/>
    <x v="11"/>
    <s v="runs"/>
    <n v="16"/>
    <s v="N"/>
    <s v="D/L"/>
    <s v="RK Illingworth"/>
    <s v="VA Kulkarni"/>
  </r>
  <r>
    <n v="829745"/>
    <s v="Bangalore"/>
    <x v="7"/>
    <x v="7"/>
    <d v="2015-04-22T00:00:00"/>
    <x v="39"/>
    <x v="0"/>
    <n v="0"/>
    <s v="Royal Challengers Bangalore"/>
    <s v="Chennai Super Kings"/>
    <x v="0"/>
    <x v="0"/>
    <x v="1"/>
    <s v="runs"/>
    <n v="27"/>
    <s v="N"/>
    <s v="NA"/>
    <s v="JD Cloete"/>
    <s v="C Shamshuddin"/>
  </r>
  <r>
    <n v="829747"/>
    <s v="Delhi"/>
    <x v="7"/>
    <x v="7"/>
    <d v="2015-04-23T00:00:00"/>
    <x v="166"/>
    <x v="2"/>
    <n v="0"/>
    <s v="Delhi Daredevils"/>
    <s v="Mumbai Indians"/>
    <x v="3"/>
    <x v="0"/>
    <x v="2"/>
    <s v="runs"/>
    <n v="37"/>
    <s v="N"/>
    <s v="NA"/>
    <s v="SD Fry"/>
    <s v="CK Nandan"/>
  </r>
  <r>
    <n v="829749"/>
    <s v="Ahmedabad"/>
    <x v="7"/>
    <x v="7"/>
    <d v="2015-04-24T00:00:00"/>
    <x v="167"/>
    <x v="18"/>
    <n v="0"/>
    <s v="Rajasthan Royals"/>
    <s v="Royal Challengers Bangalore"/>
    <x v="0"/>
    <x v="0"/>
    <x v="3"/>
    <s v="wickets"/>
    <n v="9"/>
    <s v="N"/>
    <s v="NA"/>
    <s v="M Erasmus"/>
    <s v="S Ravi"/>
  </r>
  <r>
    <n v="829751"/>
    <s v="Mumbai"/>
    <x v="7"/>
    <x v="7"/>
    <d v="2015-04-25T00:00:00"/>
    <x v="80"/>
    <x v="3"/>
    <n v="0"/>
    <s v="Mumbai Indians"/>
    <s v="Sunrisers Hyderabad"/>
    <x v="3"/>
    <x v="1"/>
    <x v="7"/>
    <s v="runs"/>
    <n v="20"/>
    <s v="N"/>
    <s v="NA"/>
    <s v="HDPK Dharmasena"/>
    <s v="CB Gaffaney"/>
  </r>
  <r>
    <n v="829753"/>
    <s v="Chennai"/>
    <x v="7"/>
    <x v="7"/>
    <d v="2015-04-25T00:00:00"/>
    <x v="0"/>
    <x v="7"/>
    <n v="0"/>
    <s v="Chennai Super Kings"/>
    <s v="Kings XI Punjab"/>
    <x v="1"/>
    <x v="1"/>
    <x v="1"/>
    <s v="runs"/>
    <n v="97"/>
    <s v="N"/>
    <s v="NA"/>
    <s v="JD Cloete"/>
    <s v="C Shamshuddin"/>
  </r>
  <r>
    <n v="829757"/>
    <s v="Delhi"/>
    <x v="7"/>
    <x v="7"/>
    <d v="2015-04-26T00:00:00"/>
    <x v="168"/>
    <x v="2"/>
    <n v="0"/>
    <s v="Delhi Daredevils"/>
    <s v="Royal Challengers Bangalore"/>
    <x v="0"/>
    <x v="0"/>
    <x v="3"/>
    <s v="wickets"/>
    <n v="10"/>
    <s v="N"/>
    <s v="NA"/>
    <s v="M Erasmus"/>
    <s v="S Ravi"/>
  </r>
  <r>
    <n v="829759"/>
    <s v="Chandigarh"/>
    <x v="7"/>
    <x v="7"/>
    <d v="2015-04-27T00:00:00"/>
    <x v="169"/>
    <x v="1"/>
    <n v="0"/>
    <s v="Kings XI Punjab"/>
    <s v="Sunrisers Hyderabad"/>
    <x v="5"/>
    <x v="0"/>
    <x v="11"/>
    <s v="runs"/>
    <n v="20"/>
    <s v="N"/>
    <s v="NA"/>
    <s v="HDPK Dharmasena"/>
    <s v="CB Gaffaney"/>
  </r>
  <r>
    <n v="829761"/>
    <s v="Kolkata"/>
    <x v="7"/>
    <x v="7"/>
    <d v="2015-05-07T00:00:00"/>
    <x v="88"/>
    <x v="4"/>
    <n v="0"/>
    <s v="Kolkata Knight Riders"/>
    <s v="Delhi Daredevils"/>
    <x v="6"/>
    <x v="1"/>
    <x v="0"/>
    <s v="runs"/>
    <n v="13"/>
    <s v="N"/>
    <s v="NA"/>
    <s v="AK Chaudhary"/>
    <s v="M Erasmus"/>
  </r>
  <r>
    <n v="829763"/>
    <s v="Bangalore"/>
    <x v="7"/>
    <x v="7"/>
    <d v="2015-04-29T00:00:00"/>
    <x v="115"/>
    <x v="0"/>
    <n v="0"/>
    <s v="Royal Challengers Bangalore"/>
    <s v="Rajasthan Royals"/>
    <x v="2"/>
    <x v="0"/>
    <x v="10"/>
    <s v="NO RESULT"/>
    <s v="NA"/>
    <s v="NA"/>
    <s v="NA"/>
    <s v="JD Cloete"/>
    <s v="PG Pathak"/>
  </r>
  <r>
    <n v="829765"/>
    <s v="Chennai"/>
    <x v="7"/>
    <x v="7"/>
    <d v="2015-04-28T00:00:00"/>
    <x v="31"/>
    <x v="7"/>
    <n v="0"/>
    <s v="Chennai Super Kings"/>
    <s v="Kolkata Knight Riders"/>
    <x v="6"/>
    <x v="0"/>
    <x v="1"/>
    <s v="runs"/>
    <n v="2"/>
    <s v="N"/>
    <s v="NA"/>
    <s v="RM Deshpande"/>
    <s v="VA Kulkarni"/>
  </r>
  <r>
    <n v="829767"/>
    <s v="Delhi"/>
    <x v="7"/>
    <x v="7"/>
    <d v="2015-05-01T00:00:00"/>
    <x v="170"/>
    <x v="2"/>
    <n v="0"/>
    <s v="Delhi Daredevils"/>
    <s v="Kings XI Punjab"/>
    <x v="7"/>
    <x v="0"/>
    <x v="2"/>
    <s v="wickets"/>
    <n v="9"/>
    <s v="N"/>
    <s v="NA"/>
    <s v="RK Illingworth"/>
    <s v="S Ravi"/>
  </r>
  <r>
    <n v="829769"/>
    <s v="Mumbai"/>
    <x v="7"/>
    <x v="7"/>
    <d v="2015-05-01T00:00:00"/>
    <x v="83"/>
    <x v="3"/>
    <n v="0"/>
    <s v="Mumbai Indians"/>
    <s v="Rajasthan Royals"/>
    <x v="2"/>
    <x v="0"/>
    <x v="7"/>
    <s v="runs"/>
    <n v="8"/>
    <s v="N"/>
    <s v="NA"/>
    <s v="HDPK Dharmasena"/>
    <s v="CK Nandan"/>
  </r>
  <r>
    <n v="829771"/>
    <s v="Bangalore"/>
    <x v="7"/>
    <x v="7"/>
    <d v="2015-05-02T00:00:00"/>
    <x v="131"/>
    <x v="0"/>
    <n v="0"/>
    <s v="Royal Challengers Bangalore"/>
    <s v="Kolkata Knight Riders"/>
    <x v="0"/>
    <x v="0"/>
    <x v="3"/>
    <s v="wickets"/>
    <n v="7"/>
    <s v="N"/>
    <s v="NA"/>
    <s v="JD Cloete"/>
    <s v="PG Pathak"/>
  </r>
  <r>
    <n v="829773"/>
    <s v="Hyderabad"/>
    <x v="7"/>
    <x v="7"/>
    <d v="2015-05-02T00:00:00"/>
    <x v="79"/>
    <x v="6"/>
    <n v="0"/>
    <s v="Sunrisers Hyderabad"/>
    <s v="Chennai Super Kings"/>
    <x v="1"/>
    <x v="0"/>
    <x v="11"/>
    <s v="runs"/>
    <n v="22"/>
    <s v="N"/>
    <s v="NA"/>
    <s v="AK Chaudhary"/>
    <s v="K Srinivasan"/>
  </r>
  <r>
    <n v="829775"/>
    <s v="Chandigarh"/>
    <x v="7"/>
    <x v="7"/>
    <d v="2015-05-03T00:00:00"/>
    <x v="161"/>
    <x v="1"/>
    <n v="0"/>
    <s v="Kings XI Punjab"/>
    <s v="Mumbai Indians"/>
    <x v="3"/>
    <x v="1"/>
    <x v="7"/>
    <s v="runs"/>
    <n v="23"/>
    <s v="N"/>
    <s v="NA"/>
    <s v="RK Illingworth"/>
    <s v="VA Kulkarni"/>
  </r>
  <r>
    <n v="829777"/>
    <s v="Mumbai"/>
    <x v="7"/>
    <x v="7"/>
    <d v="2015-05-03T00:00:00"/>
    <x v="119"/>
    <x v="17"/>
    <n v="0"/>
    <s v="Rajasthan Royals"/>
    <s v="Delhi Daredevils"/>
    <x v="7"/>
    <x v="0"/>
    <x v="4"/>
    <s v="runs"/>
    <n v="14"/>
    <s v="N"/>
    <s v="NA"/>
    <s v="HDPK Dharmasena"/>
    <s v="CB Gaffaney"/>
  </r>
  <r>
    <n v="829779"/>
    <s v="Chennai"/>
    <x v="7"/>
    <x v="7"/>
    <d v="2015-05-04T00:00:00"/>
    <x v="39"/>
    <x v="7"/>
    <n v="0"/>
    <s v="Chennai Super Kings"/>
    <s v="Royal Challengers Bangalore"/>
    <x v="1"/>
    <x v="1"/>
    <x v="1"/>
    <s v="runs"/>
    <n v="24"/>
    <s v="N"/>
    <s v="NA"/>
    <s v="C Shamshuddin"/>
    <s v="K Srinath"/>
  </r>
  <r>
    <n v="829781"/>
    <s v="Kolkata"/>
    <x v="7"/>
    <x v="7"/>
    <d v="2015-05-04T00:00:00"/>
    <x v="136"/>
    <x v="4"/>
    <n v="0"/>
    <s v="Kolkata Knight Riders"/>
    <s v="Sunrisers Hyderabad"/>
    <x v="10"/>
    <x v="0"/>
    <x v="0"/>
    <s v="runs"/>
    <n v="35"/>
    <s v="N"/>
    <s v="NA"/>
    <s v="AK Chaudhary"/>
    <s v="M Erasmus"/>
  </r>
  <r>
    <n v="829783"/>
    <s v="Mumbai"/>
    <x v="7"/>
    <x v="7"/>
    <d v="2015-05-05T00:00:00"/>
    <x v="62"/>
    <x v="3"/>
    <n v="0"/>
    <s v="Mumbai Indians"/>
    <s v="Delhi Daredevils"/>
    <x v="7"/>
    <x v="1"/>
    <x v="7"/>
    <s v="wickets"/>
    <n v="5"/>
    <s v="N"/>
    <s v="NA"/>
    <s v="HDPK Dharmasena"/>
    <s v="CB Gaffaney"/>
  </r>
  <r>
    <n v="829785"/>
    <s v="Bangalore"/>
    <x v="7"/>
    <x v="7"/>
    <d v="2015-05-06T00:00:00"/>
    <x v="45"/>
    <x v="0"/>
    <n v="0"/>
    <s v="Royal Challengers Bangalore"/>
    <s v="Kings XI Punjab"/>
    <x v="5"/>
    <x v="0"/>
    <x v="3"/>
    <s v="runs"/>
    <n v="138"/>
    <s v="N"/>
    <s v="NA"/>
    <s v="RK Illingworth"/>
    <s v="VA Kulkarni"/>
  </r>
  <r>
    <n v="829787"/>
    <s v="Mumbai"/>
    <x v="7"/>
    <x v="7"/>
    <d v="2015-05-07T00:00:00"/>
    <x v="171"/>
    <x v="17"/>
    <n v="0"/>
    <s v="Rajasthan Royals"/>
    <s v="Sunrisers Hyderabad"/>
    <x v="2"/>
    <x v="0"/>
    <x v="11"/>
    <s v="runs"/>
    <n v="7"/>
    <s v="N"/>
    <s v="NA"/>
    <s v="JD Cloete"/>
    <s v="C Shamshuddin"/>
  </r>
  <r>
    <n v="829789"/>
    <s v="Chennai"/>
    <x v="7"/>
    <x v="7"/>
    <d v="2015-05-08T00:00:00"/>
    <x v="172"/>
    <x v="7"/>
    <n v="0"/>
    <s v="Chennai Super Kings"/>
    <s v="Mumbai Indians"/>
    <x v="1"/>
    <x v="1"/>
    <x v="7"/>
    <s v="wickets"/>
    <n v="6"/>
    <s v="N"/>
    <s v="NA"/>
    <s v="CB Gaffaney"/>
    <s v="CK Nandan"/>
  </r>
  <r>
    <n v="829791"/>
    <s v="Kolkata"/>
    <x v="7"/>
    <x v="7"/>
    <d v="2015-05-09T00:00:00"/>
    <x v="164"/>
    <x v="4"/>
    <n v="0"/>
    <s v="Kolkata Knight Riders"/>
    <s v="Kings XI Punjab"/>
    <x v="5"/>
    <x v="1"/>
    <x v="0"/>
    <s v="wickets"/>
    <n v="1"/>
    <s v="N"/>
    <s v="NA"/>
    <s v="AK Chaudhary"/>
    <s v="HDPK Dharmasena"/>
  </r>
  <r>
    <n v="829793"/>
    <s v="Raipur"/>
    <x v="7"/>
    <x v="7"/>
    <d v="2015-05-09T00:00:00"/>
    <x v="173"/>
    <x v="26"/>
    <n v="0"/>
    <s v="Delhi Daredevils"/>
    <s v="Sunrisers Hyderabad"/>
    <x v="10"/>
    <x v="1"/>
    <x v="11"/>
    <s v="runs"/>
    <n v="6"/>
    <s v="N"/>
    <s v="NA"/>
    <s v="VA Kulkarni"/>
    <s v="S Ravi"/>
  </r>
  <r>
    <n v="829795"/>
    <s v="Mumbai"/>
    <x v="7"/>
    <x v="7"/>
    <d v="2015-05-10T00:00:00"/>
    <x v="46"/>
    <x v="3"/>
    <n v="0"/>
    <s v="Mumbai Indians"/>
    <s v="Royal Challengers Bangalore"/>
    <x v="0"/>
    <x v="1"/>
    <x v="3"/>
    <s v="runs"/>
    <n v="39"/>
    <s v="N"/>
    <s v="NA"/>
    <s v="JD Cloete"/>
    <s v="C Shamshuddin"/>
  </r>
  <r>
    <n v="829797"/>
    <s v="Chennai"/>
    <x v="7"/>
    <x v="7"/>
    <d v="2015-05-10T00:00:00"/>
    <x v="120"/>
    <x v="7"/>
    <n v="0"/>
    <s v="Chennai Super Kings"/>
    <s v="Rajasthan Royals"/>
    <x v="1"/>
    <x v="1"/>
    <x v="1"/>
    <s v="runs"/>
    <n v="12"/>
    <s v="N"/>
    <s v="NA"/>
    <s v="M Erasmus"/>
    <s v="CK Nandan"/>
  </r>
  <r>
    <n v="829799"/>
    <s v="Hyderabad"/>
    <x v="7"/>
    <x v="7"/>
    <d v="2015-05-11T00:00:00"/>
    <x v="79"/>
    <x v="6"/>
    <n v="0"/>
    <s v="Sunrisers Hyderabad"/>
    <s v="Kings XI Punjab"/>
    <x v="10"/>
    <x v="1"/>
    <x v="11"/>
    <s v="runs"/>
    <n v="5"/>
    <s v="N"/>
    <s v="NA"/>
    <s v="AK Chaudhary"/>
    <s v="HDPK Dharmasena"/>
  </r>
  <r>
    <n v="829801"/>
    <s v="Raipur"/>
    <x v="7"/>
    <x v="7"/>
    <d v="2015-05-12T00:00:00"/>
    <x v="174"/>
    <x v="26"/>
    <n v="0"/>
    <s v="Delhi Daredevils"/>
    <s v="Chennai Super Kings"/>
    <x v="1"/>
    <x v="1"/>
    <x v="2"/>
    <s v="wickets"/>
    <n v="6"/>
    <s v="N"/>
    <s v="NA"/>
    <s v="RK Illingworth"/>
    <s v="VA Kulkarni"/>
  </r>
  <r>
    <n v="829803"/>
    <s v="Chandigarh"/>
    <x v="7"/>
    <x v="7"/>
    <d v="2015-05-13T00:00:00"/>
    <x v="160"/>
    <x v="1"/>
    <n v="0"/>
    <s v="Kings XI Punjab"/>
    <s v="Royal Challengers Bangalore"/>
    <x v="0"/>
    <x v="0"/>
    <x v="5"/>
    <s v="runs"/>
    <n v="22"/>
    <s v="N"/>
    <s v="NA"/>
    <s v="JD Cloete"/>
    <s v="C Shamshuddin"/>
  </r>
  <r>
    <n v="829805"/>
    <s v="Mumbai"/>
    <x v="7"/>
    <x v="7"/>
    <d v="2015-05-14T00:00:00"/>
    <x v="172"/>
    <x v="3"/>
    <n v="0"/>
    <s v="Mumbai Indians"/>
    <s v="Kolkata Knight Riders"/>
    <x v="6"/>
    <x v="0"/>
    <x v="7"/>
    <s v="runs"/>
    <n v="5"/>
    <s v="N"/>
    <s v="NA"/>
    <s v="RK Illingworth"/>
    <s v="VA Kulkarni"/>
  </r>
  <r>
    <n v="829807"/>
    <s v="Hyderabad"/>
    <x v="7"/>
    <x v="7"/>
    <d v="2015-05-15T00:00:00"/>
    <x v="104"/>
    <x v="6"/>
    <n v="0"/>
    <s v="Sunrisers Hyderabad"/>
    <s v="Royal Challengers Bangalore"/>
    <x v="10"/>
    <x v="1"/>
    <x v="3"/>
    <s v="wickets"/>
    <n v="6"/>
    <s v="N"/>
    <s v="D/L"/>
    <s v="AK Chaudhary"/>
    <s v="HDPK Dharmasena"/>
  </r>
  <r>
    <n v="829809"/>
    <s v="Chandigarh"/>
    <x v="7"/>
    <x v="7"/>
    <d v="2015-05-16T00:00:00"/>
    <x v="132"/>
    <x v="1"/>
    <n v="0"/>
    <s v="Kings XI Punjab"/>
    <s v="Chennai Super Kings"/>
    <x v="5"/>
    <x v="1"/>
    <x v="1"/>
    <s v="wickets"/>
    <n v="7"/>
    <s v="N"/>
    <s v="NA"/>
    <s v="CK Nandan"/>
    <s v="C Shamshuddin"/>
  </r>
  <r>
    <n v="829811"/>
    <s v="Mumbai"/>
    <x v="7"/>
    <x v="7"/>
    <d v="2015-05-16T00:00:00"/>
    <x v="5"/>
    <x v="17"/>
    <n v="0"/>
    <s v="Rajasthan Royals"/>
    <s v="Kolkata Knight Riders"/>
    <x v="2"/>
    <x v="1"/>
    <x v="4"/>
    <s v="runs"/>
    <n v="9"/>
    <s v="N"/>
    <s v="NA"/>
    <s v="RM Deshpande"/>
    <s v="RK Illingworth"/>
  </r>
  <r>
    <n v="829813"/>
    <s v="Bangalore"/>
    <x v="7"/>
    <x v="7"/>
    <d v="2015-05-17T00:00:00"/>
    <x v="115"/>
    <x v="0"/>
    <n v="0"/>
    <s v="Royal Challengers Bangalore"/>
    <s v="Delhi Daredevils"/>
    <x v="0"/>
    <x v="0"/>
    <x v="10"/>
    <s v="NO RESULT"/>
    <s v="NA"/>
    <s v="NA"/>
    <s v="NA"/>
    <s v="HDPK Dharmasena"/>
    <s v="K Srinivasan"/>
  </r>
  <r>
    <n v="829815"/>
    <s v="Hyderabad"/>
    <x v="7"/>
    <x v="7"/>
    <d v="2015-05-17T00:00:00"/>
    <x v="175"/>
    <x v="6"/>
    <n v="0"/>
    <s v="Sunrisers Hyderabad"/>
    <s v="Mumbai Indians"/>
    <x v="10"/>
    <x v="1"/>
    <x v="7"/>
    <s v="wickets"/>
    <n v="9"/>
    <s v="N"/>
    <s v="NA"/>
    <s v="CB Gaffaney"/>
    <s v="K Srinath"/>
  </r>
  <r>
    <n v="829817"/>
    <s v="Mumbai"/>
    <x v="7"/>
    <x v="7"/>
    <d v="2015-05-19T00:00:00"/>
    <x v="90"/>
    <x v="3"/>
    <n v="0"/>
    <s v="Chennai Super Kings"/>
    <s v="Mumbai Indians"/>
    <x v="3"/>
    <x v="1"/>
    <x v="7"/>
    <s v="runs"/>
    <n v="25"/>
    <s v="N"/>
    <s v="NA"/>
    <s v="HDPK Dharmasena"/>
    <s v="RK Illingworth"/>
  </r>
  <r>
    <n v="829819"/>
    <s v="Pune"/>
    <x v="7"/>
    <x v="7"/>
    <d v="2015-05-20T00:00:00"/>
    <x v="46"/>
    <x v="31"/>
    <n v="0"/>
    <s v="Royal Challengers Bangalore"/>
    <s v="Rajasthan Royals"/>
    <x v="0"/>
    <x v="1"/>
    <x v="3"/>
    <s v="runs"/>
    <n v="71"/>
    <s v="N"/>
    <s v="NA"/>
    <s v="AK Chaudhary"/>
    <s v="C Shamshuddin"/>
  </r>
  <r>
    <n v="829821"/>
    <s v="Ranchi"/>
    <x v="7"/>
    <x v="7"/>
    <d v="2015-05-22T00:00:00"/>
    <x v="23"/>
    <x v="27"/>
    <n v="0"/>
    <s v="Chennai Super Kings"/>
    <s v="Royal Challengers Bangalore"/>
    <x v="1"/>
    <x v="0"/>
    <x v="1"/>
    <s v="wickets"/>
    <n v="3"/>
    <s v="N"/>
    <s v="NA"/>
    <s v="AK Chaudhary"/>
    <s v="CB Gaffaney"/>
  </r>
  <r>
    <n v="829823"/>
    <s v="Kolkata"/>
    <x v="7"/>
    <x v="7"/>
    <d v="2015-05-24T00:00:00"/>
    <x v="57"/>
    <x v="4"/>
    <n v="0"/>
    <s v="Mumbai Indians"/>
    <s v="Chennai Super Kings"/>
    <x v="1"/>
    <x v="0"/>
    <x v="7"/>
    <s v="runs"/>
    <n v="41"/>
    <s v="N"/>
    <s v="NA"/>
    <s v="HDPK Dharmasena"/>
    <s v="RK Illingworth"/>
  </r>
  <r>
    <n v="980901"/>
    <s v="Mumbai"/>
    <x v="8"/>
    <x v="8"/>
    <d v="2016-04-09T00:00:00"/>
    <x v="119"/>
    <x v="3"/>
    <n v="0"/>
    <s v="Mumbai Indians"/>
    <s v="Rising Pune Supergiants"/>
    <x v="3"/>
    <x v="1"/>
    <x v="12"/>
    <s v="wickets"/>
    <n v="9"/>
    <s v="N"/>
    <s v="NA"/>
    <s v="HDPK Dharmasena"/>
    <s v="CK Nandan"/>
  </r>
  <r>
    <n v="980903"/>
    <s v="Kolkata"/>
    <x v="8"/>
    <x v="8"/>
    <d v="2016-04-10T00:00:00"/>
    <x v="164"/>
    <x v="4"/>
    <n v="0"/>
    <s v="Kolkata Knight Riders"/>
    <s v="Delhi Daredevils"/>
    <x v="6"/>
    <x v="0"/>
    <x v="0"/>
    <s v="wickets"/>
    <n v="9"/>
    <s v="N"/>
    <s v="NA"/>
    <s v="S Ravi"/>
    <s v="C Shamshuddin"/>
  </r>
  <r>
    <n v="980905"/>
    <s v="Chandigarh"/>
    <x v="8"/>
    <x v="8"/>
    <d v="2016-04-11T00:00:00"/>
    <x v="140"/>
    <x v="32"/>
    <n v="0"/>
    <s v="Kings XI Punjab"/>
    <s v="Gujarat Lions"/>
    <x v="11"/>
    <x v="0"/>
    <x v="13"/>
    <s v="wickets"/>
    <n v="5"/>
    <s v="N"/>
    <s v="NA"/>
    <s v="AK Chaudhary"/>
    <s v="VA Kulkarni"/>
  </r>
  <r>
    <n v="980907"/>
    <s v="Bangalore"/>
    <x v="8"/>
    <x v="8"/>
    <d v="2016-04-12T00:00:00"/>
    <x v="46"/>
    <x v="0"/>
    <n v="0"/>
    <s v="Royal Challengers Bangalore"/>
    <s v="Sunrisers Hyderabad"/>
    <x v="10"/>
    <x v="0"/>
    <x v="3"/>
    <s v="runs"/>
    <n v="45"/>
    <s v="N"/>
    <s v="NA"/>
    <s v="HDPK Dharmasena"/>
    <s v="VK Sharma"/>
  </r>
  <r>
    <n v="980909"/>
    <s v="Kolkata"/>
    <x v="8"/>
    <x v="8"/>
    <d v="2016-04-13T00:00:00"/>
    <x v="57"/>
    <x v="4"/>
    <n v="0"/>
    <s v="Kolkata Knight Riders"/>
    <s v="Mumbai Indians"/>
    <x v="3"/>
    <x v="0"/>
    <x v="7"/>
    <s v="wickets"/>
    <n v="6"/>
    <s v="N"/>
    <s v="NA"/>
    <s v="Nitin Menon"/>
    <s v="S Ravi"/>
  </r>
  <r>
    <n v="980911"/>
    <s v="Rajkot"/>
    <x v="8"/>
    <x v="8"/>
    <d v="2016-04-14T00:00:00"/>
    <x v="140"/>
    <x v="33"/>
    <n v="0"/>
    <s v="Gujarat Lions"/>
    <s v="Rising Pune Supergiants"/>
    <x v="12"/>
    <x v="1"/>
    <x v="13"/>
    <s v="wickets"/>
    <n v="7"/>
    <s v="N"/>
    <s v="NA"/>
    <s v="VA Kulkarni"/>
    <s v="CK Nandan"/>
  </r>
  <r>
    <n v="980913"/>
    <s v="Delhi"/>
    <x v="8"/>
    <x v="8"/>
    <d v="2016-04-15T00:00:00"/>
    <x v="28"/>
    <x v="2"/>
    <n v="0"/>
    <s v="Delhi Daredevils"/>
    <s v="Kings XI Punjab"/>
    <x v="7"/>
    <x v="0"/>
    <x v="2"/>
    <s v="wickets"/>
    <n v="8"/>
    <s v="N"/>
    <s v="NA"/>
    <s v="S Ravi"/>
    <s v="C Shamshuddin"/>
  </r>
  <r>
    <n v="980915"/>
    <s v="Hyderabad"/>
    <x v="8"/>
    <x v="8"/>
    <d v="2016-04-16T00:00:00"/>
    <x v="56"/>
    <x v="6"/>
    <n v="0"/>
    <s v="Sunrisers Hyderabad"/>
    <s v="Kolkata Knight Riders"/>
    <x v="10"/>
    <x v="1"/>
    <x v="0"/>
    <s v="wickets"/>
    <n v="8"/>
    <s v="N"/>
    <s v="NA"/>
    <s v="AK Chaudhary"/>
    <s v="CK Nandan"/>
  </r>
  <r>
    <n v="980917"/>
    <s v="Mumbai"/>
    <x v="8"/>
    <x v="8"/>
    <d v="2016-04-16T00:00:00"/>
    <x v="140"/>
    <x v="3"/>
    <n v="0"/>
    <s v="Mumbai Indians"/>
    <s v="Gujarat Lions"/>
    <x v="11"/>
    <x v="0"/>
    <x v="13"/>
    <s v="wickets"/>
    <n v="3"/>
    <s v="N"/>
    <s v="NA"/>
    <s v="HDPK Dharmasena"/>
    <s v="VK Sharma"/>
  </r>
  <r>
    <n v="980919"/>
    <s v="Chandigarh"/>
    <x v="8"/>
    <x v="8"/>
    <d v="2016-04-17T00:00:00"/>
    <x v="138"/>
    <x v="32"/>
    <n v="0"/>
    <s v="Kings XI Punjab"/>
    <s v="Rising Pune Supergiants"/>
    <x v="12"/>
    <x v="1"/>
    <x v="5"/>
    <s v="wickets"/>
    <n v="6"/>
    <s v="N"/>
    <s v="NA"/>
    <s v="S Ravi"/>
    <s v="C Shamshuddin"/>
  </r>
  <r>
    <n v="980921"/>
    <s v="Bangalore"/>
    <x v="8"/>
    <x v="8"/>
    <d v="2016-04-17T00:00:00"/>
    <x v="176"/>
    <x v="0"/>
    <n v="0"/>
    <s v="Royal Challengers Bangalore"/>
    <s v="Delhi Daredevils"/>
    <x v="7"/>
    <x v="0"/>
    <x v="2"/>
    <s v="wickets"/>
    <n v="7"/>
    <s v="N"/>
    <s v="NA"/>
    <s v="VA Kulkarni"/>
    <s v="A Nand Kishore"/>
  </r>
  <r>
    <n v="980923"/>
    <s v="Hyderabad"/>
    <x v="8"/>
    <x v="8"/>
    <d v="2016-04-18T00:00:00"/>
    <x v="79"/>
    <x v="6"/>
    <n v="0"/>
    <s v="Sunrisers Hyderabad"/>
    <s v="Mumbai Indians"/>
    <x v="10"/>
    <x v="0"/>
    <x v="11"/>
    <s v="wickets"/>
    <n v="7"/>
    <s v="N"/>
    <s v="NA"/>
    <s v="HDPK Dharmasena"/>
    <s v="VK Sharma"/>
  </r>
  <r>
    <n v="980925"/>
    <s v="Chandigarh"/>
    <x v="8"/>
    <x v="8"/>
    <d v="2016-04-19T00:00:00"/>
    <x v="75"/>
    <x v="32"/>
    <n v="0"/>
    <s v="Kings XI Punjab"/>
    <s v="Kolkata Knight Riders"/>
    <x v="6"/>
    <x v="0"/>
    <x v="0"/>
    <s v="wickets"/>
    <n v="6"/>
    <s v="N"/>
    <s v="NA"/>
    <s v="S Ravi"/>
    <s v="C Shamshuddin"/>
  </r>
  <r>
    <n v="980927"/>
    <s v="Mumbai"/>
    <x v="8"/>
    <x v="8"/>
    <d v="2016-04-20T00:00:00"/>
    <x v="57"/>
    <x v="3"/>
    <n v="0"/>
    <s v="Mumbai Indians"/>
    <s v="Royal Challengers Bangalore"/>
    <x v="3"/>
    <x v="0"/>
    <x v="7"/>
    <s v="wickets"/>
    <n v="6"/>
    <s v="N"/>
    <s v="NA"/>
    <s v="AK Chaudhary"/>
    <s v="CK Nandan"/>
  </r>
  <r>
    <n v="980929"/>
    <s v="Rajkot"/>
    <x v="8"/>
    <x v="8"/>
    <d v="2016-04-21T00:00:00"/>
    <x v="157"/>
    <x v="33"/>
    <n v="0"/>
    <s v="Gujarat Lions"/>
    <s v="Sunrisers Hyderabad"/>
    <x v="10"/>
    <x v="0"/>
    <x v="11"/>
    <s v="wickets"/>
    <n v="10"/>
    <s v="N"/>
    <s v="NA"/>
    <s v="K Bharatan"/>
    <s v="HDPK Dharmasena"/>
  </r>
  <r>
    <n v="980931"/>
    <s v="Pune"/>
    <x v="8"/>
    <x v="8"/>
    <d v="2016-04-22T00:00:00"/>
    <x v="46"/>
    <x v="31"/>
    <n v="0"/>
    <s v="Rising Pune Supergiants"/>
    <s v="Royal Challengers Bangalore"/>
    <x v="12"/>
    <x v="0"/>
    <x v="3"/>
    <s v="runs"/>
    <n v="13"/>
    <s v="N"/>
    <s v="NA"/>
    <s v="CB Gaffaney"/>
    <s v="VK Sharma"/>
  </r>
  <r>
    <n v="980933"/>
    <s v="Delhi"/>
    <x v="8"/>
    <x v="8"/>
    <d v="2016-04-23T00:00:00"/>
    <x v="144"/>
    <x v="2"/>
    <n v="0"/>
    <s v="Delhi Daredevils"/>
    <s v="Mumbai Indians"/>
    <x v="3"/>
    <x v="0"/>
    <x v="2"/>
    <s v="runs"/>
    <n v="10"/>
    <s v="N"/>
    <s v="NA"/>
    <s v="S Ravi"/>
    <s v="C Shamshuddin"/>
  </r>
  <r>
    <n v="980935"/>
    <s v="Hyderabad"/>
    <x v="8"/>
    <x v="8"/>
    <d v="2016-04-23T00:00:00"/>
    <x v="177"/>
    <x v="6"/>
    <n v="0"/>
    <s v="Sunrisers Hyderabad"/>
    <s v="Kings XI Punjab"/>
    <x v="10"/>
    <x v="0"/>
    <x v="11"/>
    <s v="wickets"/>
    <n v="5"/>
    <s v="N"/>
    <s v="NA"/>
    <s v="AK Chaudhary"/>
    <s v="CK Nandan"/>
  </r>
  <r>
    <n v="980937"/>
    <s v="Rajkot"/>
    <x v="8"/>
    <x v="8"/>
    <d v="2016-04-24T00:00:00"/>
    <x v="104"/>
    <x v="33"/>
    <n v="0"/>
    <s v="Gujarat Lions"/>
    <s v="Royal Challengers Bangalore"/>
    <x v="0"/>
    <x v="1"/>
    <x v="13"/>
    <s v="wickets"/>
    <n v="6"/>
    <s v="N"/>
    <s v="NA"/>
    <s v="K Bharatan"/>
    <s v="BNJ Oxenford"/>
  </r>
  <r>
    <n v="980939"/>
    <s v="Pune"/>
    <x v="8"/>
    <x v="8"/>
    <d v="2016-04-24T00:00:00"/>
    <x v="178"/>
    <x v="31"/>
    <n v="0"/>
    <s v="Rising Pune Supergiants"/>
    <s v="Kolkata Knight Riders"/>
    <x v="6"/>
    <x v="0"/>
    <x v="0"/>
    <s v="wickets"/>
    <n v="2"/>
    <s v="N"/>
    <s v="NA"/>
    <s v="CB Gaffaney"/>
    <s v="A Nand Kishore"/>
  </r>
  <r>
    <n v="980941"/>
    <s v="Chandigarh"/>
    <x v="8"/>
    <x v="8"/>
    <d v="2016-04-25T00:00:00"/>
    <x v="148"/>
    <x v="32"/>
    <n v="0"/>
    <s v="Kings XI Punjab"/>
    <s v="Mumbai Indians"/>
    <x v="5"/>
    <x v="0"/>
    <x v="7"/>
    <s v="runs"/>
    <n v="25"/>
    <s v="N"/>
    <s v="NA"/>
    <s v="Nitin Menon"/>
    <s v="RJ Tucker"/>
  </r>
  <r>
    <n v="980943"/>
    <s v="Hyderabad"/>
    <x v="8"/>
    <x v="8"/>
    <d v="2016-04-26T00:00:00"/>
    <x v="179"/>
    <x v="6"/>
    <n v="0"/>
    <s v="Sunrisers Hyderabad"/>
    <s v="Rising Pune Supergiants"/>
    <x v="12"/>
    <x v="0"/>
    <x v="12"/>
    <s v="runs"/>
    <n v="34"/>
    <s v="N"/>
    <s v="D/L"/>
    <s v="AY Dandekar"/>
    <s v="CK Nandan"/>
  </r>
  <r>
    <n v="980945"/>
    <s v="Delhi"/>
    <x v="8"/>
    <x v="8"/>
    <d v="2016-04-27T00:00:00"/>
    <x v="180"/>
    <x v="2"/>
    <n v="0"/>
    <s v="Delhi Daredevils"/>
    <s v="Gujarat Lions"/>
    <x v="7"/>
    <x v="0"/>
    <x v="13"/>
    <s v="runs"/>
    <n v="1"/>
    <s v="N"/>
    <s v="NA"/>
    <s v="M Erasmus"/>
    <s v="S Ravi"/>
  </r>
  <r>
    <n v="980947"/>
    <s v="Mumbai"/>
    <x v="8"/>
    <x v="8"/>
    <d v="2016-04-28T00:00:00"/>
    <x v="57"/>
    <x v="3"/>
    <n v="0"/>
    <s v="Mumbai Indians"/>
    <s v="Kolkata Knight Riders"/>
    <x v="3"/>
    <x v="0"/>
    <x v="7"/>
    <s v="wickets"/>
    <n v="6"/>
    <s v="N"/>
    <s v="NA"/>
    <s v="Nitin Menon"/>
    <s v="RJ Tucker"/>
  </r>
  <r>
    <n v="980949"/>
    <s v="Pune"/>
    <x v="8"/>
    <x v="8"/>
    <d v="2016-04-29T00:00:00"/>
    <x v="60"/>
    <x v="31"/>
    <n v="0"/>
    <s v="Rising Pune Supergiants"/>
    <s v="Gujarat Lions"/>
    <x v="11"/>
    <x v="0"/>
    <x v="13"/>
    <s v="wickets"/>
    <n v="3"/>
    <s v="N"/>
    <s v="NA"/>
    <s v="CB Gaffaney"/>
    <s v="BNJ Oxenford"/>
  </r>
  <r>
    <n v="980951"/>
    <s v="Delhi"/>
    <x v="8"/>
    <x v="8"/>
    <d v="2016-04-30T00:00:00"/>
    <x v="181"/>
    <x v="2"/>
    <n v="0"/>
    <s v="Delhi Daredevils"/>
    <s v="Kolkata Knight Riders"/>
    <x v="6"/>
    <x v="0"/>
    <x v="2"/>
    <s v="runs"/>
    <n v="27"/>
    <s v="N"/>
    <s v="NA"/>
    <s v="KN Ananthapadmanabhan"/>
    <s v="M Erasmus"/>
  </r>
  <r>
    <n v="980953"/>
    <s v="Hyderabad"/>
    <x v="8"/>
    <x v="8"/>
    <d v="2016-04-30T00:00:00"/>
    <x v="79"/>
    <x v="6"/>
    <n v="0"/>
    <s v="Sunrisers Hyderabad"/>
    <s v="Royal Challengers Bangalore"/>
    <x v="0"/>
    <x v="0"/>
    <x v="11"/>
    <s v="runs"/>
    <n v="15"/>
    <s v="N"/>
    <s v="NA"/>
    <s v="AK Chaudhary"/>
    <s v="HDPK Dharmasena"/>
  </r>
  <r>
    <n v="980955"/>
    <s v="Rajkot"/>
    <x v="8"/>
    <x v="8"/>
    <d v="2016-05-01T00:00:00"/>
    <x v="160"/>
    <x v="33"/>
    <n v="0"/>
    <s v="Gujarat Lions"/>
    <s v="Kings XI Punjab"/>
    <x v="11"/>
    <x v="0"/>
    <x v="5"/>
    <s v="runs"/>
    <n v="23"/>
    <s v="N"/>
    <s v="NA"/>
    <s v="BNJ Oxenford"/>
    <s v="VK Sharma"/>
  </r>
  <r>
    <n v="980957"/>
    <s v="Pune"/>
    <x v="8"/>
    <x v="8"/>
    <d v="2016-05-01T00:00:00"/>
    <x v="57"/>
    <x v="31"/>
    <n v="0"/>
    <s v="Rising Pune Supergiants"/>
    <s v="Mumbai Indians"/>
    <x v="3"/>
    <x v="0"/>
    <x v="7"/>
    <s v="wickets"/>
    <n v="8"/>
    <s v="N"/>
    <s v="NA"/>
    <s v="AY Dandekar"/>
    <s v="RJ Tucker"/>
  </r>
  <r>
    <n v="980959"/>
    <s v="Bangalore"/>
    <x v="8"/>
    <x v="8"/>
    <d v="2016-05-02T00:00:00"/>
    <x v="164"/>
    <x v="0"/>
    <n v="0"/>
    <s v="Royal Challengers Bangalore"/>
    <s v="Kolkata Knight Riders"/>
    <x v="6"/>
    <x v="0"/>
    <x v="0"/>
    <s v="wickets"/>
    <n v="5"/>
    <s v="N"/>
    <s v="NA"/>
    <s v="M Erasmus"/>
    <s v="S Ravi"/>
  </r>
  <r>
    <n v="980961"/>
    <s v="Rajkot"/>
    <x v="8"/>
    <x v="8"/>
    <d v="2016-05-03T00:00:00"/>
    <x v="182"/>
    <x v="33"/>
    <n v="0"/>
    <s v="Gujarat Lions"/>
    <s v="Delhi Daredevils"/>
    <x v="7"/>
    <x v="0"/>
    <x v="2"/>
    <s v="wickets"/>
    <n v="8"/>
    <s v="N"/>
    <s v="NA"/>
    <s v="CB Gaffaney"/>
    <s v="BNJ Oxenford"/>
  </r>
  <r>
    <n v="980963"/>
    <s v="Kolkata"/>
    <x v="8"/>
    <x v="8"/>
    <d v="2016-05-04T00:00:00"/>
    <x v="164"/>
    <x v="4"/>
    <n v="0"/>
    <s v="Kolkata Knight Riders"/>
    <s v="Kings XI Punjab"/>
    <x v="5"/>
    <x v="0"/>
    <x v="0"/>
    <s v="runs"/>
    <n v="7"/>
    <s v="N"/>
    <s v="NA"/>
    <s v="AK Chaudhary"/>
    <s v="HDPK Dharmasena"/>
  </r>
  <r>
    <n v="980965"/>
    <s v="Delhi"/>
    <x v="8"/>
    <x v="8"/>
    <d v="2016-05-05T00:00:00"/>
    <x v="119"/>
    <x v="2"/>
    <n v="0"/>
    <s v="Delhi Daredevils"/>
    <s v="Rising Pune Supergiants"/>
    <x v="12"/>
    <x v="0"/>
    <x v="12"/>
    <s v="wickets"/>
    <n v="7"/>
    <s v="N"/>
    <s v="NA"/>
    <s v="C Shamshuddin"/>
    <s v="RJ Tucker"/>
  </r>
  <r>
    <n v="980967"/>
    <s v="Hyderabad"/>
    <x v="8"/>
    <x v="8"/>
    <d v="2016-05-06T00:00:00"/>
    <x v="157"/>
    <x v="6"/>
    <n v="0"/>
    <s v="Sunrisers Hyderabad"/>
    <s v="Gujarat Lions"/>
    <x v="10"/>
    <x v="0"/>
    <x v="11"/>
    <s v="wickets"/>
    <n v="5"/>
    <s v="N"/>
    <s v="NA"/>
    <s v="M Erasmus"/>
    <s v="S Ravi"/>
  </r>
  <r>
    <n v="980969"/>
    <s v="Bangalore"/>
    <x v="8"/>
    <x v="8"/>
    <d v="2016-05-07T00:00:00"/>
    <x v="104"/>
    <x v="0"/>
    <n v="0"/>
    <s v="Royal Challengers Bangalore"/>
    <s v="Rising Pune Supergiants"/>
    <x v="0"/>
    <x v="0"/>
    <x v="3"/>
    <s v="wickets"/>
    <n v="7"/>
    <s v="N"/>
    <s v="NA"/>
    <s v="CB Gaffaney"/>
    <s v="BNJ Oxenford"/>
  </r>
  <r>
    <n v="980971"/>
    <s v="Chandigarh"/>
    <x v="8"/>
    <x v="8"/>
    <d v="2016-05-07T00:00:00"/>
    <x v="183"/>
    <x v="32"/>
    <n v="0"/>
    <s v="Kings XI Punjab"/>
    <s v="Delhi Daredevils"/>
    <x v="7"/>
    <x v="0"/>
    <x v="5"/>
    <s v="runs"/>
    <n v="9"/>
    <s v="N"/>
    <s v="NA"/>
    <s v="HDPK Dharmasena"/>
    <s v="CK Nandan"/>
  </r>
  <r>
    <n v="980973"/>
    <s v="Visakhapatnam"/>
    <x v="8"/>
    <x v="8"/>
    <d v="2016-05-08T00:00:00"/>
    <x v="23"/>
    <x v="24"/>
    <n v="0"/>
    <s v="Mumbai Indians"/>
    <s v="Sunrisers Hyderabad"/>
    <x v="3"/>
    <x v="0"/>
    <x v="11"/>
    <s v="runs"/>
    <n v="85"/>
    <s v="N"/>
    <s v="NA"/>
    <s v="S Ravi"/>
    <s v="C Shamshuddin"/>
  </r>
  <r>
    <n v="980975"/>
    <s v="Kolkata"/>
    <x v="8"/>
    <x v="8"/>
    <d v="2016-05-08T00:00:00"/>
    <x v="37"/>
    <x v="4"/>
    <n v="0"/>
    <s v="Kolkata Knight Riders"/>
    <s v="Gujarat Lions"/>
    <x v="11"/>
    <x v="0"/>
    <x v="13"/>
    <s v="wickets"/>
    <n v="5"/>
    <s v="N"/>
    <s v="NA"/>
    <s v="M Erasmus"/>
    <s v="RJ Tucker"/>
  </r>
  <r>
    <n v="980977"/>
    <s v="Chandigarh"/>
    <x v="8"/>
    <x v="8"/>
    <d v="2016-05-09T00:00:00"/>
    <x v="5"/>
    <x v="32"/>
    <n v="0"/>
    <s v="Kings XI Punjab"/>
    <s v="Royal Challengers Bangalore"/>
    <x v="5"/>
    <x v="0"/>
    <x v="3"/>
    <s v="runs"/>
    <n v="1"/>
    <s v="N"/>
    <s v="NA"/>
    <s v="AK Chaudhary"/>
    <s v="HDPK Dharmasena"/>
  </r>
  <r>
    <n v="980979"/>
    <s v="Visakhapatnam"/>
    <x v="8"/>
    <x v="8"/>
    <d v="2016-05-10T00:00:00"/>
    <x v="184"/>
    <x v="24"/>
    <n v="0"/>
    <s v="Rising Pune Supergiants"/>
    <s v="Sunrisers Hyderabad"/>
    <x v="10"/>
    <x v="1"/>
    <x v="11"/>
    <s v="runs"/>
    <n v="4"/>
    <s v="N"/>
    <s v="NA"/>
    <s v="CB Gaffaney"/>
    <s v="VK Sharma"/>
  </r>
  <r>
    <n v="980981"/>
    <s v="Bangalore"/>
    <x v="8"/>
    <x v="8"/>
    <d v="2016-05-11T00:00:00"/>
    <x v="185"/>
    <x v="0"/>
    <n v="0"/>
    <s v="Royal Challengers Bangalore"/>
    <s v="Mumbai Indians"/>
    <x v="3"/>
    <x v="0"/>
    <x v="7"/>
    <s v="wickets"/>
    <n v="6"/>
    <s v="N"/>
    <s v="NA"/>
    <s v="AY Dandekar"/>
    <s v="C Shamshuddin"/>
  </r>
  <r>
    <n v="980983"/>
    <s v="Hyderabad"/>
    <x v="8"/>
    <x v="8"/>
    <d v="2016-05-12T00:00:00"/>
    <x v="180"/>
    <x v="6"/>
    <n v="0"/>
    <s v="Sunrisers Hyderabad"/>
    <s v="Delhi Daredevils"/>
    <x v="7"/>
    <x v="0"/>
    <x v="2"/>
    <s v="wickets"/>
    <n v="7"/>
    <s v="N"/>
    <s v="NA"/>
    <s v="K Bharatan"/>
    <s v="M Erasmus"/>
  </r>
  <r>
    <n v="980985"/>
    <s v="Visakhapatnam"/>
    <x v="8"/>
    <x v="8"/>
    <d v="2016-05-13T00:00:00"/>
    <x v="183"/>
    <x v="24"/>
    <n v="0"/>
    <s v="Mumbai Indians"/>
    <s v="Kings XI Punjab"/>
    <x v="3"/>
    <x v="1"/>
    <x v="5"/>
    <s v="wickets"/>
    <n v="7"/>
    <s v="N"/>
    <s v="NA"/>
    <s v="HDPK Dharmasena"/>
    <s v="CK Nandan"/>
  </r>
  <r>
    <n v="980987"/>
    <s v="Bangalore"/>
    <x v="8"/>
    <x v="8"/>
    <d v="2016-05-14T00:00:00"/>
    <x v="46"/>
    <x v="0"/>
    <n v="0"/>
    <s v="Royal Challengers Bangalore"/>
    <s v="Gujarat Lions"/>
    <x v="11"/>
    <x v="0"/>
    <x v="3"/>
    <s v="runs"/>
    <n v="144"/>
    <s v="N"/>
    <s v="NA"/>
    <s v="AY Dandekar"/>
    <s v="VK Sharma"/>
  </r>
  <r>
    <n v="980989"/>
    <s v="Kolkata"/>
    <x v="8"/>
    <x v="9"/>
    <d v="2016-05-14T00:00:00"/>
    <x v="8"/>
    <x v="4"/>
    <n v="0"/>
    <s v="Kolkata Knight Riders"/>
    <s v="Rising Pune Supergiants"/>
    <x v="12"/>
    <x v="1"/>
    <x v="0"/>
    <s v="wickets"/>
    <n v="8"/>
    <s v="N"/>
    <s v="D/L"/>
    <s v="A Nand Kishore"/>
    <s v="BNJ Oxenford"/>
  </r>
  <r>
    <n v="980991"/>
    <s v="Chandigarh"/>
    <x v="8"/>
    <x v="8"/>
    <d v="2016-05-15T00:00:00"/>
    <x v="186"/>
    <x v="32"/>
    <n v="0"/>
    <s v="Kings XI Punjab"/>
    <s v="Sunrisers Hyderabad"/>
    <x v="5"/>
    <x v="1"/>
    <x v="11"/>
    <s v="wickets"/>
    <n v="7"/>
    <s v="N"/>
    <s v="NA"/>
    <s v="KN Ananthapadmanabhan"/>
    <s v="M Erasmus"/>
  </r>
  <r>
    <n v="980993"/>
    <s v="Visakhapatnam"/>
    <x v="8"/>
    <x v="8"/>
    <d v="2016-05-15T00:00:00"/>
    <x v="185"/>
    <x v="24"/>
    <n v="0"/>
    <s v="Mumbai Indians"/>
    <s v="Delhi Daredevils"/>
    <x v="7"/>
    <x v="0"/>
    <x v="7"/>
    <s v="runs"/>
    <n v="80"/>
    <s v="N"/>
    <s v="NA"/>
    <s v="Nitin Menon"/>
    <s v="CK Nandan"/>
  </r>
  <r>
    <n v="980995"/>
    <s v="Kolkata"/>
    <x v="8"/>
    <x v="8"/>
    <d v="2016-05-16T00:00:00"/>
    <x v="104"/>
    <x v="4"/>
    <n v="0"/>
    <s v="Kolkata Knight Riders"/>
    <s v="Royal Challengers Bangalore"/>
    <x v="0"/>
    <x v="0"/>
    <x v="3"/>
    <s v="wickets"/>
    <n v="9"/>
    <s v="N"/>
    <s v="NA"/>
    <s v="CB Gaffaney"/>
    <s v="A Nand Kishore"/>
  </r>
  <r>
    <n v="980997"/>
    <s v="Visakhapatnam"/>
    <x v="8"/>
    <x v="8"/>
    <d v="2016-05-17T00:00:00"/>
    <x v="179"/>
    <x v="24"/>
    <n v="0"/>
    <s v="Rising Pune Supergiants"/>
    <s v="Delhi Daredevils"/>
    <x v="12"/>
    <x v="0"/>
    <x v="12"/>
    <s v="runs"/>
    <n v="19"/>
    <s v="N"/>
    <s v="D/L"/>
    <s v="Nitin Menon"/>
    <s v="C Shamshuddin"/>
  </r>
  <r>
    <n v="980999"/>
    <s v="Bangalore"/>
    <x v="8"/>
    <x v="8"/>
    <d v="2016-05-18T00:00:00"/>
    <x v="104"/>
    <x v="0"/>
    <n v="0"/>
    <s v="Royal Challengers Bangalore"/>
    <s v="Kings XI Punjab"/>
    <x v="5"/>
    <x v="0"/>
    <x v="3"/>
    <s v="runs"/>
    <n v="82"/>
    <s v="N"/>
    <s v="D/L"/>
    <s v="KN Ananthapadmanabhan"/>
    <s v="M Erasmus"/>
  </r>
  <r>
    <n v="981001"/>
    <s v="Kanpur"/>
    <x v="8"/>
    <x v="8"/>
    <d v="2016-05-19T00:00:00"/>
    <x v="60"/>
    <x v="34"/>
    <n v="0"/>
    <s v="Gujarat Lions"/>
    <s v="Kolkata Knight Riders"/>
    <x v="11"/>
    <x v="0"/>
    <x v="13"/>
    <s v="wickets"/>
    <n v="6"/>
    <s v="N"/>
    <s v="NA"/>
    <s v="AK Chaudhary"/>
    <s v="CK Nandan"/>
  </r>
  <r>
    <n v="981003"/>
    <s v="Raipur"/>
    <x v="8"/>
    <x v="10"/>
    <d v="2016-05-20T00:00:00"/>
    <x v="159"/>
    <x v="26"/>
    <n v="0"/>
    <s v="Delhi Daredevils"/>
    <s v="Sunrisers Hyderabad"/>
    <x v="7"/>
    <x v="0"/>
    <x v="2"/>
    <s v="wickets"/>
    <n v="6"/>
    <s v="N"/>
    <s v="NA"/>
    <s v="A Nand Kishore"/>
    <s v="BNJ Oxenford"/>
  </r>
  <r>
    <n v="981005"/>
    <s v="Visakhapatnam"/>
    <x v="8"/>
    <x v="8"/>
    <d v="2016-05-21T00:00:00"/>
    <x v="13"/>
    <x v="24"/>
    <n v="0"/>
    <s v="Rising Pune Supergiants"/>
    <s v="Kings XI Punjab"/>
    <x v="5"/>
    <x v="1"/>
    <x v="12"/>
    <s v="wickets"/>
    <n v="4"/>
    <s v="N"/>
    <s v="NA"/>
    <s v="HDPK Dharmasena"/>
    <s v="Nitin Menon"/>
  </r>
  <r>
    <n v="981007"/>
    <s v="Kanpur"/>
    <x v="8"/>
    <x v="8"/>
    <d v="2016-05-21T00:00:00"/>
    <x v="39"/>
    <x v="34"/>
    <n v="0"/>
    <s v="Gujarat Lions"/>
    <s v="Mumbai Indians"/>
    <x v="11"/>
    <x v="0"/>
    <x v="13"/>
    <s v="wickets"/>
    <n v="6"/>
    <s v="N"/>
    <s v="NA"/>
    <s v="AK Chaudhary"/>
    <s v="CK Nandan"/>
  </r>
  <r>
    <n v="981009"/>
    <s v="Kolkata"/>
    <x v="8"/>
    <x v="8"/>
    <d v="2016-05-22T00:00:00"/>
    <x v="8"/>
    <x v="4"/>
    <n v="0"/>
    <s v="Kolkata Knight Riders"/>
    <s v="Sunrisers Hyderabad"/>
    <x v="10"/>
    <x v="0"/>
    <x v="0"/>
    <s v="runs"/>
    <n v="22"/>
    <s v="N"/>
    <s v="NA"/>
    <s v="KN Ananthapadmanabhan"/>
    <s v="M Erasmus"/>
  </r>
  <r>
    <n v="981011"/>
    <s v="Raipur"/>
    <x v="8"/>
    <x v="11"/>
    <d v="2016-05-22T00:00:00"/>
    <x v="104"/>
    <x v="26"/>
    <n v="0"/>
    <s v="Delhi Daredevils"/>
    <s v="Royal Challengers Bangalore"/>
    <x v="0"/>
    <x v="0"/>
    <x v="3"/>
    <s v="wickets"/>
    <n v="6"/>
    <s v="N"/>
    <s v="NA"/>
    <s v="A Nand Kishore"/>
    <s v="BNJ Oxenford"/>
  </r>
  <r>
    <n v="981013"/>
    <s v="Bangalore"/>
    <x v="8"/>
    <x v="8"/>
    <d v="2016-05-24T00:00:00"/>
    <x v="46"/>
    <x v="0"/>
    <n v="0"/>
    <s v="Gujarat Lions"/>
    <s v="Royal Challengers Bangalore"/>
    <x v="0"/>
    <x v="0"/>
    <x v="3"/>
    <s v="wickets"/>
    <n v="4"/>
    <s v="N"/>
    <s v="NA"/>
    <s v="AK Chaudhary"/>
    <s v="HDPK Dharmasena"/>
  </r>
  <r>
    <n v="981015"/>
    <s v="Delhi"/>
    <x v="8"/>
    <x v="8"/>
    <d v="2016-05-25T00:00:00"/>
    <x v="173"/>
    <x v="2"/>
    <n v="0"/>
    <s v="Sunrisers Hyderabad"/>
    <s v="Kolkata Knight Riders"/>
    <x v="6"/>
    <x v="0"/>
    <x v="11"/>
    <s v="runs"/>
    <n v="22"/>
    <s v="N"/>
    <s v="NA"/>
    <s v="M Erasmus"/>
    <s v="C Shamshuddin"/>
  </r>
  <r>
    <n v="981017"/>
    <s v="Delhi"/>
    <x v="8"/>
    <x v="8"/>
    <d v="2016-05-27T00:00:00"/>
    <x v="79"/>
    <x v="2"/>
    <n v="0"/>
    <s v="Gujarat Lions"/>
    <s v="Sunrisers Hyderabad"/>
    <x v="10"/>
    <x v="0"/>
    <x v="11"/>
    <s v="wickets"/>
    <n v="4"/>
    <s v="N"/>
    <s v="NA"/>
    <s v="M Erasmus"/>
    <s v="CK Nandan"/>
  </r>
  <r>
    <n v="981019"/>
    <s v="Bangalore"/>
    <x v="8"/>
    <x v="8"/>
    <d v="2016-05-29T00:00:00"/>
    <x v="187"/>
    <x v="0"/>
    <n v="0"/>
    <s v="Royal Challengers Bangalore"/>
    <s v="Sunrisers Hyderabad"/>
    <x v="10"/>
    <x v="1"/>
    <x v="11"/>
    <s v="runs"/>
    <n v="8"/>
    <s v="N"/>
    <s v="NA"/>
    <s v="HDPK Dharmasena"/>
    <s v="BNJ Oxenford"/>
  </r>
  <r>
    <n v="1082591"/>
    <s v="Hyderabad"/>
    <x v="9"/>
    <x v="12"/>
    <d v="2017-04-05T00:00:00"/>
    <x v="53"/>
    <x v="6"/>
    <n v="0"/>
    <s v="Sunrisers Hyderabad"/>
    <s v="Royal Challengers Bangalore"/>
    <x v="0"/>
    <x v="0"/>
    <x v="11"/>
    <s v="runs"/>
    <n v="35"/>
    <s v="N"/>
    <s v="NA"/>
    <s v="AY Dandekar"/>
    <s v="NJ Llong"/>
  </r>
  <r>
    <n v="1082592"/>
    <s v="Pune"/>
    <x v="9"/>
    <x v="13"/>
    <d v="2017-04-06T00:00:00"/>
    <x v="118"/>
    <x v="31"/>
    <n v="0"/>
    <s v="Rising Pune Supergiant"/>
    <s v="Mumbai Indians"/>
    <x v="13"/>
    <x v="0"/>
    <x v="14"/>
    <s v="wickets"/>
    <n v="7"/>
    <s v="N"/>
    <s v="NA"/>
    <s v="A Nand Kishore"/>
    <s v="S Ravi"/>
  </r>
  <r>
    <n v="1082593"/>
    <s v="Rajkot"/>
    <x v="9"/>
    <x v="12"/>
    <d v="2017-04-07T00:00:00"/>
    <x v="153"/>
    <x v="33"/>
    <n v="0"/>
    <s v="Gujarat Lions"/>
    <s v="Kolkata Knight Riders"/>
    <x v="6"/>
    <x v="0"/>
    <x v="0"/>
    <s v="wickets"/>
    <n v="10"/>
    <s v="N"/>
    <s v="NA"/>
    <s v="Nitin Menon"/>
    <s v="CK Nandan"/>
  </r>
  <r>
    <n v="1082594"/>
    <s v="Indore"/>
    <x v="9"/>
    <x v="12"/>
    <d v="2017-04-08T00:00:00"/>
    <x v="152"/>
    <x v="23"/>
    <n v="0"/>
    <s v="Kings XI Punjab"/>
    <s v="Rising Pune Supergiant"/>
    <x v="5"/>
    <x v="0"/>
    <x v="5"/>
    <s v="wickets"/>
    <n v="6"/>
    <s v="N"/>
    <s v="NA"/>
    <s v="AK Chaudhary"/>
    <s v="C Shamshuddin"/>
  </r>
  <r>
    <n v="1082595"/>
    <s v="Bengaluru"/>
    <x v="9"/>
    <x v="12"/>
    <d v="2017-04-08T00:00:00"/>
    <x v="77"/>
    <x v="35"/>
    <n v="0"/>
    <s v="Royal Challengers Bangalore"/>
    <s v="Delhi Daredevils"/>
    <x v="0"/>
    <x v="1"/>
    <x v="3"/>
    <s v="runs"/>
    <n v="15"/>
    <s v="N"/>
    <s v="NA"/>
    <s v="S Ravi"/>
    <s v="VK Sharma"/>
  </r>
  <r>
    <n v="1082596"/>
    <s v="Hyderabad"/>
    <x v="9"/>
    <x v="12"/>
    <d v="2017-04-09T00:00:00"/>
    <x v="188"/>
    <x v="6"/>
    <n v="0"/>
    <s v="Sunrisers Hyderabad"/>
    <s v="Gujarat Lions"/>
    <x v="10"/>
    <x v="0"/>
    <x v="11"/>
    <s v="wickets"/>
    <n v="9"/>
    <s v="N"/>
    <s v="NA"/>
    <s v="A Deshmukh"/>
    <s v="NJ Llong"/>
  </r>
  <r>
    <n v="1082597"/>
    <s v="Mumbai"/>
    <x v="9"/>
    <x v="12"/>
    <d v="2017-04-09T00:00:00"/>
    <x v="189"/>
    <x v="3"/>
    <n v="0"/>
    <s v="Mumbai Indians"/>
    <s v="Kolkata Knight Riders"/>
    <x v="3"/>
    <x v="0"/>
    <x v="7"/>
    <s v="wickets"/>
    <n v="4"/>
    <s v="N"/>
    <s v="NA"/>
    <s v="Nitin Menon"/>
    <s v="CK Nandan"/>
  </r>
  <r>
    <n v="1082598"/>
    <s v="Indore"/>
    <x v="9"/>
    <x v="12"/>
    <d v="2017-04-10T00:00:00"/>
    <x v="160"/>
    <x v="23"/>
    <n v="0"/>
    <s v="Kings XI Punjab"/>
    <s v="Royal Challengers Bangalore"/>
    <x v="0"/>
    <x v="1"/>
    <x v="5"/>
    <s v="wickets"/>
    <n v="8"/>
    <s v="N"/>
    <s v="NA"/>
    <s v="AK Chaudhary"/>
    <s v="C Shamshuddin"/>
  </r>
  <r>
    <n v="1082599"/>
    <s v="Pune"/>
    <x v="9"/>
    <x v="12"/>
    <d v="2017-04-11T00:00:00"/>
    <x v="144"/>
    <x v="31"/>
    <n v="0"/>
    <s v="Rising Pune Supergiant"/>
    <s v="Delhi Daredevils"/>
    <x v="13"/>
    <x v="0"/>
    <x v="2"/>
    <s v="runs"/>
    <n v="97"/>
    <s v="N"/>
    <s v="NA"/>
    <s v="AY Dandekar"/>
    <s v="S Ravi"/>
  </r>
  <r>
    <n v="1082600"/>
    <s v="Mumbai"/>
    <x v="9"/>
    <x v="12"/>
    <d v="2017-04-12T00:00:00"/>
    <x v="190"/>
    <x v="3"/>
    <n v="0"/>
    <s v="Mumbai Indians"/>
    <s v="Sunrisers Hyderabad"/>
    <x v="3"/>
    <x v="0"/>
    <x v="7"/>
    <s v="wickets"/>
    <n v="4"/>
    <s v="N"/>
    <s v="NA"/>
    <s v="Nitin Menon"/>
    <s v="CK Nandan"/>
  </r>
  <r>
    <n v="1082601"/>
    <s v="Kolkata"/>
    <x v="9"/>
    <x v="12"/>
    <d v="2017-04-13T00:00:00"/>
    <x v="127"/>
    <x v="4"/>
    <n v="0"/>
    <s v="Kolkata Knight Riders"/>
    <s v="Kings XI Punjab"/>
    <x v="6"/>
    <x v="0"/>
    <x v="0"/>
    <s v="wickets"/>
    <n v="8"/>
    <s v="N"/>
    <s v="NA"/>
    <s v="A Deshmukh"/>
    <s v="NJ Llong"/>
  </r>
  <r>
    <n v="1082602"/>
    <s v="Bangalore"/>
    <x v="9"/>
    <x v="12"/>
    <d v="2017-04-14T00:00:00"/>
    <x v="90"/>
    <x v="0"/>
    <n v="0"/>
    <s v="Royal Challengers Bangalore"/>
    <s v="Mumbai Indians"/>
    <x v="3"/>
    <x v="0"/>
    <x v="7"/>
    <s v="wickets"/>
    <n v="4"/>
    <s v="N"/>
    <s v="NA"/>
    <s v="KN Ananthapadmanabhan"/>
    <s v="AK Chaudhary"/>
  </r>
  <r>
    <n v="1082603"/>
    <s v="Rajkot"/>
    <x v="9"/>
    <x v="14"/>
    <d v="2017-04-14T00:00:00"/>
    <x v="191"/>
    <x v="33"/>
    <n v="0"/>
    <s v="Gujarat Lions"/>
    <s v="Rising Pune Supergiant"/>
    <x v="11"/>
    <x v="0"/>
    <x v="13"/>
    <s v="wickets"/>
    <n v="7"/>
    <s v="N"/>
    <s v="NA"/>
    <s v="A Nand Kishore"/>
    <s v="S Ravi"/>
  </r>
  <r>
    <n v="1082604"/>
    <s v="Kolkata"/>
    <x v="9"/>
    <x v="12"/>
    <d v="2017-04-15T00:00:00"/>
    <x v="75"/>
    <x v="4"/>
    <n v="0"/>
    <s v="Kolkata Knight Riders"/>
    <s v="Sunrisers Hyderabad"/>
    <x v="10"/>
    <x v="0"/>
    <x v="0"/>
    <s v="runs"/>
    <n v="17"/>
    <s v="N"/>
    <s v="NA"/>
    <s v="AY Dandekar"/>
    <s v="NJ Llong"/>
  </r>
  <r>
    <n v="1082605"/>
    <s v="Delhi"/>
    <x v="9"/>
    <x v="12"/>
    <d v="2017-04-15T00:00:00"/>
    <x v="158"/>
    <x v="2"/>
    <n v="0"/>
    <s v="Delhi Daredevils"/>
    <s v="Kings XI Punjab"/>
    <x v="7"/>
    <x v="1"/>
    <x v="2"/>
    <s v="runs"/>
    <n v="51"/>
    <s v="N"/>
    <s v="NA"/>
    <s v="YC Barde"/>
    <s v="Nitin Menon"/>
  </r>
  <r>
    <n v="1082606"/>
    <s v="Mumbai"/>
    <x v="9"/>
    <x v="15"/>
    <d v="2017-04-16T00:00:00"/>
    <x v="189"/>
    <x v="3"/>
    <n v="0"/>
    <s v="Mumbai Indians"/>
    <s v="Gujarat Lions"/>
    <x v="3"/>
    <x v="0"/>
    <x v="7"/>
    <s v="wickets"/>
    <n v="6"/>
    <s v="N"/>
    <s v="NA"/>
    <s v="A Nand Kishore"/>
    <s v="S Ravi"/>
  </r>
  <r>
    <n v="1082607"/>
    <s v="Bangalore"/>
    <x v="9"/>
    <x v="12"/>
    <d v="2017-04-16T00:00:00"/>
    <x v="192"/>
    <x v="0"/>
    <n v="0"/>
    <s v="Royal Challengers Bangalore"/>
    <s v="Rising Pune Supergiant"/>
    <x v="0"/>
    <x v="0"/>
    <x v="14"/>
    <s v="runs"/>
    <n v="27"/>
    <s v="N"/>
    <s v="NA"/>
    <s v="KN Ananthapadmanabhan"/>
    <s v="C Shamshuddin"/>
  </r>
  <r>
    <n v="1082608"/>
    <s v="Delhi"/>
    <x v="9"/>
    <x v="12"/>
    <d v="2017-04-17T00:00:00"/>
    <x v="170"/>
    <x v="2"/>
    <n v="0"/>
    <s v="Delhi Daredevils"/>
    <s v="Kolkata Knight Riders"/>
    <x v="7"/>
    <x v="1"/>
    <x v="0"/>
    <s v="wickets"/>
    <n v="4"/>
    <s v="N"/>
    <s v="NA"/>
    <s v="Nitin Menon"/>
    <s v="CK Nandan"/>
  </r>
  <r>
    <n v="1082609"/>
    <s v="Hyderabad"/>
    <x v="9"/>
    <x v="12"/>
    <d v="2017-04-17T00:00:00"/>
    <x v="157"/>
    <x v="6"/>
    <n v="0"/>
    <s v="Sunrisers Hyderabad"/>
    <s v="Kings XI Punjab"/>
    <x v="5"/>
    <x v="0"/>
    <x v="11"/>
    <s v="runs"/>
    <n v="5"/>
    <s v="N"/>
    <s v="NA"/>
    <s v="AY Dandekar"/>
    <s v="A Deshmukh"/>
  </r>
  <r>
    <n v="1082610"/>
    <s v="Rajkot"/>
    <x v="9"/>
    <x v="12"/>
    <d v="2017-04-18T00:00:00"/>
    <x v="45"/>
    <x v="33"/>
    <n v="0"/>
    <s v="Gujarat Lions"/>
    <s v="Royal Challengers Bangalore"/>
    <x v="11"/>
    <x v="0"/>
    <x v="3"/>
    <s v="runs"/>
    <n v="21"/>
    <s v="N"/>
    <s v="NA"/>
    <s v="S Ravi"/>
    <s v="VK Sharma"/>
  </r>
  <r>
    <n v="1082611"/>
    <s v="Hyderabad"/>
    <x v="9"/>
    <x v="12"/>
    <d v="2017-04-19T00:00:00"/>
    <x v="193"/>
    <x v="6"/>
    <n v="0"/>
    <s v="Sunrisers Hyderabad"/>
    <s v="Delhi Daredevils"/>
    <x v="10"/>
    <x v="1"/>
    <x v="11"/>
    <s v="runs"/>
    <n v="15"/>
    <s v="N"/>
    <s v="NA"/>
    <s v="CB Gaffaney"/>
    <s v="NJ Llong"/>
  </r>
  <r>
    <n v="1082612"/>
    <s v="Indore"/>
    <x v="9"/>
    <x v="12"/>
    <d v="2017-04-20T00:00:00"/>
    <x v="194"/>
    <x v="23"/>
    <n v="0"/>
    <s v="Kings XI Punjab"/>
    <s v="Mumbai Indians"/>
    <x v="3"/>
    <x v="0"/>
    <x v="7"/>
    <s v="wickets"/>
    <n v="8"/>
    <s v="N"/>
    <s v="NA"/>
    <s v="M Erasmus"/>
    <s v="C Shamshuddin"/>
  </r>
  <r>
    <n v="1082613"/>
    <s v="Kolkata"/>
    <x v="9"/>
    <x v="12"/>
    <d v="2017-04-21T00:00:00"/>
    <x v="39"/>
    <x v="4"/>
    <n v="0"/>
    <s v="Kolkata Knight Riders"/>
    <s v="Gujarat Lions"/>
    <x v="11"/>
    <x v="0"/>
    <x v="13"/>
    <s v="wickets"/>
    <n v="4"/>
    <s v="N"/>
    <s v="NA"/>
    <s v="CB Gaffaney"/>
    <s v="Nitin Menon"/>
  </r>
  <r>
    <n v="1082614"/>
    <s v="Mumbai"/>
    <x v="9"/>
    <x v="16"/>
    <d v="2017-04-22T00:00:00"/>
    <x v="175"/>
    <x v="3"/>
    <n v="0"/>
    <s v="Mumbai Indians"/>
    <s v="Delhi Daredevils"/>
    <x v="7"/>
    <x v="0"/>
    <x v="7"/>
    <s v="runs"/>
    <n v="14"/>
    <s v="N"/>
    <s v="NA"/>
    <s v="A Nand Kishore"/>
    <s v="S Ravi"/>
  </r>
  <r>
    <n v="1082615"/>
    <s v="Pune"/>
    <x v="9"/>
    <x v="12"/>
    <d v="2017-04-22T00:00:00"/>
    <x v="13"/>
    <x v="31"/>
    <n v="0"/>
    <s v="Rising Pune Supergiant"/>
    <s v="Sunrisers Hyderabad"/>
    <x v="13"/>
    <x v="0"/>
    <x v="14"/>
    <s v="wickets"/>
    <n v="6"/>
    <s v="N"/>
    <s v="NA"/>
    <s v="AY Dandekar"/>
    <s v="A Deshmukh"/>
  </r>
  <r>
    <n v="1082616"/>
    <s v="Rajkot"/>
    <x v="9"/>
    <x v="12"/>
    <d v="2017-04-23T00:00:00"/>
    <x v="186"/>
    <x v="33"/>
    <n v="0"/>
    <s v="Gujarat Lions"/>
    <s v="Kings XI Punjab"/>
    <x v="11"/>
    <x v="0"/>
    <x v="5"/>
    <s v="runs"/>
    <n v="26"/>
    <s v="N"/>
    <s v="NA"/>
    <s v="AK Chaudhary"/>
    <s v="M Erasmus"/>
  </r>
  <r>
    <n v="1082617"/>
    <s v="Kolkata"/>
    <x v="9"/>
    <x v="12"/>
    <d v="2017-04-23T00:00:00"/>
    <x v="170"/>
    <x v="4"/>
    <n v="0"/>
    <s v="Kolkata Knight Riders"/>
    <s v="Royal Challengers Bangalore"/>
    <x v="0"/>
    <x v="0"/>
    <x v="0"/>
    <s v="runs"/>
    <n v="82"/>
    <s v="N"/>
    <s v="NA"/>
    <s v="CB Gaffaney"/>
    <s v="CK Nandan"/>
  </r>
  <r>
    <n v="1082618"/>
    <s v="Mumbai"/>
    <x v="9"/>
    <x v="15"/>
    <d v="2017-04-24T00:00:00"/>
    <x v="192"/>
    <x v="3"/>
    <n v="0"/>
    <s v="Mumbai Indians"/>
    <s v="Rising Pune Supergiant"/>
    <x v="3"/>
    <x v="0"/>
    <x v="14"/>
    <s v="runs"/>
    <n v="3"/>
    <s v="N"/>
    <s v="NA"/>
    <s v="A Nand Kishore"/>
    <s v="S Ravi"/>
  </r>
  <r>
    <n v="1082620"/>
    <s v="Pune"/>
    <x v="9"/>
    <x v="12"/>
    <d v="2017-04-26T00:00:00"/>
    <x v="75"/>
    <x v="31"/>
    <n v="0"/>
    <s v="Rising Pune Supergiant"/>
    <s v="Kolkata Knight Riders"/>
    <x v="6"/>
    <x v="0"/>
    <x v="0"/>
    <s v="wickets"/>
    <n v="7"/>
    <s v="N"/>
    <s v="NA"/>
    <s v="AY Dandekar"/>
    <s v="NJ Llong"/>
  </r>
  <r>
    <n v="1082621"/>
    <s v="Bangalore"/>
    <x v="9"/>
    <x v="12"/>
    <d v="2017-04-27T00:00:00"/>
    <x v="191"/>
    <x v="0"/>
    <n v="0"/>
    <s v="Royal Challengers Bangalore"/>
    <s v="Gujarat Lions"/>
    <x v="11"/>
    <x v="0"/>
    <x v="13"/>
    <s v="wickets"/>
    <n v="7"/>
    <s v="N"/>
    <s v="NA"/>
    <s v="AK Chaudhary"/>
    <s v="C Shamshuddin"/>
  </r>
  <r>
    <n v="1082622"/>
    <s v="Kolkata"/>
    <x v="9"/>
    <x v="12"/>
    <d v="2017-04-28T00:00:00"/>
    <x v="56"/>
    <x v="4"/>
    <n v="0"/>
    <s v="Kolkata Knight Riders"/>
    <s v="Delhi Daredevils"/>
    <x v="6"/>
    <x v="0"/>
    <x v="0"/>
    <s v="wickets"/>
    <n v="7"/>
    <s v="N"/>
    <s v="NA"/>
    <s v="NJ Llong"/>
    <s v="S Ravi"/>
  </r>
  <r>
    <n v="1082623"/>
    <s v="Chandigarh"/>
    <x v="9"/>
    <x v="12"/>
    <d v="2017-04-28T00:00:00"/>
    <x v="188"/>
    <x v="32"/>
    <n v="0"/>
    <s v="Kings XI Punjab"/>
    <s v="Sunrisers Hyderabad"/>
    <x v="5"/>
    <x v="0"/>
    <x v="11"/>
    <s v="runs"/>
    <n v="26"/>
    <s v="N"/>
    <s v="NA"/>
    <s v="Nitin Menon"/>
    <s v="CK Nandan"/>
  </r>
  <r>
    <n v="1082624"/>
    <s v="Pune"/>
    <x v="9"/>
    <x v="12"/>
    <d v="2017-04-29T00:00:00"/>
    <x v="195"/>
    <x v="31"/>
    <n v="0"/>
    <s v="Rising Pune Supergiant"/>
    <s v="Royal Challengers Bangalore"/>
    <x v="0"/>
    <x v="0"/>
    <x v="14"/>
    <s v="runs"/>
    <n v="61"/>
    <s v="N"/>
    <s v="NA"/>
    <s v="KN Ananthapadmanabhan"/>
    <s v="M Erasmus"/>
  </r>
  <r>
    <n v="1082625"/>
    <s v="Rajkot"/>
    <x v="9"/>
    <x v="12"/>
    <d v="2017-04-29T00:00:00"/>
    <x v="185"/>
    <x v="33"/>
    <n v="0"/>
    <s v="Gujarat Lions"/>
    <s v="Mumbai Indians"/>
    <x v="11"/>
    <x v="1"/>
    <x v="7"/>
    <s v="tie"/>
    <s v="NA"/>
    <s v="Y"/>
    <s v="NA"/>
    <s v="AK Chaudhary"/>
    <s v="CB Gaffaney"/>
  </r>
  <r>
    <n v="1082626"/>
    <s v="Chandigarh"/>
    <x v="9"/>
    <x v="12"/>
    <d v="2017-04-30T00:00:00"/>
    <x v="156"/>
    <x v="32"/>
    <n v="0"/>
    <s v="Kings XI Punjab"/>
    <s v="Delhi Daredevils"/>
    <x v="5"/>
    <x v="0"/>
    <x v="5"/>
    <s v="wickets"/>
    <n v="10"/>
    <s v="N"/>
    <s v="NA"/>
    <s v="YC Barde"/>
    <s v="CK Nandan"/>
  </r>
  <r>
    <n v="1082627"/>
    <s v="Hyderabad"/>
    <x v="9"/>
    <x v="12"/>
    <d v="2017-04-30T00:00:00"/>
    <x v="79"/>
    <x v="6"/>
    <n v="0"/>
    <s v="Sunrisers Hyderabad"/>
    <s v="Kolkata Knight Riders"/>
    <x v="6"/>
    <x v="0"/>
    <x v="11"/>
    <s v="runs"/>
    <n v="48"/>
    <s v="N"/>
    <s v="NA"/>
    <s v="AY Dandekar"/>
    <s v="S Ravi"/>
  </r>
  <r>
    <n v="1082628"/>
    <s v="Mumbai"/>
    <x v="9"/>
    <x v="12"/>
    <d v="2017-05-01T00:00:00"/>
    <x v="57"/>
    <x v="3"/>
    <n v="0"/>
    <s v="Mumbai Indians"/>
    <s v="Royal Challengers Bangalore"/>
    <x v="0"/>
    <x v="1"/>
    <x v="7"/>
    <s v="wickets"/>
    <n v="5"/>
    <s v="N"/>
    <s v="NA"/>
    <s v="AK Chaudhary"/>
    <s v="CB Gaffaney"/>
  </r>
  <r>
    <n v="1082629"/>
    <s v="Pune"/>
    <x v="9"/>
    <x v="12"/>
    <d v="2017-05-01T00:00:00"/>
    <x v="192"/>
    <x v="31"/>
    <n v="0"/>
    <s v="Rising Pune Supergiant"/>
    <s v="Gujarat Lions"/>
    <x v="13"/>
    <x v="0"/>
    <x v="14"/>
    <s v="wickets"/>
    <n v="5"/>
    <s v="N"/>
    <s v="NA"/>
    <s v="M Erasmus"/>
    <s v="C Shamshuddin"/>
  </r>
  <r>
    <n v="1082630"/>
    <s v="Delhi"/>
    <x v="9"/>
    <x v="12"/>
    <d v="2017-05-02T00:00:00"/>
    <x v="196"/>
    <x v="2"/>
    <n v="0"/>
    <s v="Delhi Daredevils"/>
    <s v="Sunrisers Hyderabad"/>
    <x v="7"/>
    <x v="0"/>
    <x v="2"/>
    <s v="wickets"/>
    <n v="6"/>
    <s v="N"/>
    <s v="NA"/>
    <s v="YC Barde"/>
    <s v="Nitin Menon"/>
  </r>
  <r>
    <n v="1082631"/>
    <s v="Kolkata"/>
    <x v="9"/>
    <x v="12"/>
    <d v="2017-05-03T00:00:00"/>
    <x v="197"/>
    <x v="4"/>
    <n v="0"/>
    <s v="Kolkata Knight Riders"/>
    <s v="Rising Pune Supergiant"/>
    <x v="13"/>
    <x v="0"/>
    <x v="14"/>
    <s v="wickets"/>
    <n v="4"/>
    <s v="N"/>
    <s v="NA"/>
    <s v="KN Ananthapadmanabhan"/>
    <s v="A Nand Kishore"/>
  </r>
  <r>
    <n v="1082632"/>
    <s v="Delhi"/>
    <x v="9"/>
    <x v="12"/>
    <d v="2017-05-04T00:00:00"/>
    <x v="182"/>
    <x v="2"/>
    <n v="0"/>
    <s v="Delhi Daredevils"/>
    <s v="Gujarat Lions"/>
    <x v="7"/>
    <x v="0"/>
    <x v="2"/>
    <s v="wickets"/>
    <n v="7"/>
    <s v="N"/>
    <s v="NA"/>
    <s v="M Erasmus"/>
    <s v="Nitin Menon"/>
  </r>
  <r>
    <n v="1082633"/>
    <s v="Bangalore"/>
    <x v="9"/>
    <x v="12"/>
    <d v="2017-05-05T00:00:00"/>
    <x v="156"/>
    <x v="0"/>
    <n v="0"/>
    <s v="Royal Challengers Bangalore"/>
    <s v="Kings XI Punjab"/>
    <x v="0"/>
    <x v="0"/>
    <x v="5"/>
    <s v="runs"/>
    <n v="19"/>
    <s v="N"/>
    <s v="NA"/>
    <s v="CB Gaffaney"/>
    <s v="C Shamshuddin"/>
  </r>
  <r>
    <n v="1082634"/>
    <s v="Hyderabad"/>
    <x v="9"/>
    <x v="12"/>
    <d v="2017-05-06T00:00:00"/>
    <x v="93"/>
    <x v="6"/>
    <n v="0"/>
    <s v="Sunrisers Hyderabad"/>
    <s v="Rising Pune Supergiant"/>
    <x v="10"/>
    <x v="0"/>
    <x v="14"/>
    <s v="runs"/>
    <n v="12"/>
    <s v="N"/>
    <s v="NA"/>
    <s v="KN Ananthapadmanabhan"/>
    <s v="AK Chaudhary"/>
  </r>
  <r>
    <n v="1082635"/>
    <s v="Delhi"/>
    <x v="9"/>
    <x v="12"/>
    <d v="2017-05-06T00:00:00"/>
    <x v="161"/>
    <x v="2"/>
    <n v="0"/>
    <s v="Delhi Daredevils"/>
    <s v="Mumbai Indians"/>
    <x v="7"/>
    <x v="0"/>
    <x v="7"/>
    <s v="runs"/>
    <n v="146"/>
    <s v="N"/>
    <s v="NA"/>
    <s v="Nitin Menon"/>
    <s v="CK Nandan"/>
  </r>
  <r>
    <n v="1082636"/>
    <s v="Bangalore"/>
    <x v="9"/>
    <x v="12"/>
    <d v="2017-05-07T00:00:00"/>
    <x v="127"/>
    <x v="0"/>
    <n v="0"/>
    <s v="Royal Challengers Bangalore"/>
    <s v="Kolkata Knight Riders"/>
    <x v="6"/>
    <x v="0"/>
    <x v="0"/>
    <s v="wickets"/>
    <n v="6"/>
    <s v="N"/>
    <s v="NA"/>
    <s v="AY Dandekar"/>
    <s v="C Shamshuddin"/>
  </r>
  <r>
    <n v="1082637"/>
    <s v="Chandigarh"/>
    <x v="9"/>
    <x v="17"/>
    <d v="2017-05-07T00:00:00"/>
    <x v="60"/>
    <x v="32"/>
    <n v="0"/>
    <s v="Kings XI Punjab"/>
    <s v="Gujarat Lions"/>
    <x v="11"/>
    <x v="0"/>
    <x v="13"/>
    <s v="wickets"/>
    <n v="6"/>
    <s v="N"/>
    <s v="NA"/>
    <s v="A Nand Kishore"/>
    <s v="VK Sharma"/>
  </r>
  <r>
    <n v="1082638"/>
    <s v="Hyderabad"/>
    <x v="9"/>
    <x v="12"/>
    <d v="2017-05-08T00:00:00"/>
    <x v="114"/>
    <x v="6"/>
    <n v="0"/>
    <s v="Sunrisers Hyderabad"/>
    <s v="Mumbai Indians"/>
    <x v="3"/>
    <x v="1"/>
    <x v="11"/>
    <s v="wickets"/>
    <n v="7"/>
    <s v="N"/>
    <s v="NA"/>
    <s v="KN Ananthapadmanabhan"/>
    <s v="M Erasmus"/>
  </r>
  <r>
    <n v="1082639"/>
    <s v="Chandigarh"/>
    <x v="9"/>
    <x v="18"/>
    <d v="2017-05-09T00:00:00"/>
    <x v="154"/>
    <x v="32"/>
    <n v="0"/>
    <s v="Kings XI Punjab"/>
    <s v="Kolkata Knight Riders"/>
    <x v="6"/>
    <x v="0"/>
    <x v="5"/>
    <s v="runs"/>
    <n v="14"/>
    <s v="N"/>
    <s v="NA"/>
    <s v="A Nand Kishore"/>
    <s v="S Ravi"/>
  </r>
  <r>
    <n v="1082640"/>
    <s v="Kanpur"/>
    <x v="9"/>
    <x v="12"/>
    <d v="2017-05-10T00:00:00"/>
    <x v="166"/>
    <x v="34"/>
    <n v="0"/>
    <s v="Gujarat Lions"/>
    <s v="Delhi Daredevils"/>
    <x v="7"/>
    <x v="0"/>
    <x v="2"/>
    <s v="wickets"/>
    <n v="2"/>
    <s v="N"/>
    <s v="NA"/>
    <s v="YC Barde"/>
    <s v="AK Chaudhary"/>
  </r>
  <r>
    <n v="1082641"/>
    <s v="Mumbai"/>
    <x v="9"/>
    <x v="12"/>
    <d v="2017-05-11T00:00:00"/>
    <x v="113"/>
    <x v="3"/>
    <n v="0"/>
    <s v="Mumbai Indians"/>
    <s v="Kings XI Punjab"/>
    <x v="3"/>
    <x v="0"/>
    <x v="5"/>
    <s v="runs"/>
    <n v="7"/>
    <s v="N"/>
    <s v="NA"/>
    <s v="A Deshmukh"/>
    <s v="A Nand Kishore"/>
  </r>
  <r>
    <n v="1082642"/>
    <s v="Delhi"/>
    <x v="9"/>
    <x v="12"/>
    <d v="2017-05-12T00:00:00"/>
    <x v="159"/>
    <x v="2"/>
    <n v="0"/>
    <s v="Delhi Daredevils"/>
    <s v="Rising Pune Supergiant"/>
    <x v="7"/>
    <x v="1"/>
    <x v="2"/>
    <s v="runs"/>
    <n v="7"/>
    <s v="N"/>
    <s v="NA"/>
    <s v="KN Ananthapadmanabhan"/>
    <s v="CK Nandan"/>
  </r>
  <r>
    <n v="1082643"/>
    <s v="Kanpur"/>
    <x v="9"/>
    <x v="12"/>
    <d v="2017-05-13T00:00:00"/>
    <x v="198"/>
    <x v="34"/>
    <n v="0"/>
    <s v="Gujarat Lions"/>
    <s v="Sunrisers Hyderabad"/>
    <x v="10"/>
    <x v="0"/>
    <x v="11"/>
    <s v="wickets"/>
    <n v="8"/>
    <s v="N"/>
    <s v="NA"/>
    <s v="AK Chaudhary"/>
    <s v="Nitin Menon"/>
  </r>
  <r>
    <n v="1082644"/>
    <s v="Kolkata"/>
    <x v="9"/>
    <x v="19"/>
    <d v="2017-05-13T00:00:00"/>
    <x v="83"/>
    <x v="4"/>
    <n v="0"/>
    <s v="Kolkata Knight Riders"/>
    <s v="Mumbai Indians"/>
    <x v="6"/>
    <x v="0"/>
    <x v="7"/>
    <s v="runs"/>
    <n v="9"/>
    <s v="N"/>
    <s v="NA"/>
    <s v="A Nand Kishore"/>
    <s v="S Ravi"/>
  </r>
  <r>
    <n v="1082645"/>
    <s v="Pune"/>
    <x v="9"/>
    <x v="12"/>
    <d v="2017-05-14T00:00:00"/>
    <x v="93"/>
    <x v="31"/>
    <n v="0"/>
    <s v="Rising Pune Supergiant"/>
    <s v="Kings XI Punjab"/>
    <x v="13"/>
    <x v="0"/>
    <x v="14"/>
    <s v="wickets"/>
    <n v="9"/>
    <s v="N"/>
    <s v="NA"/>
    <s v="AY Dandekar"/>
    <s v="A Deshmukh"/>
  </r>
  <r>
    <n v="1082646"/>
    <s v="Delhi"/>
    <x v="9"/>
    <x v="12"/>
    <d v="2017-05-14T00:00:00"/>
    <x v="199"/>
    <x v="2"/>
    <n v="0"/>
    <s v="Delhi Daredevils"/>
    <s v="Royal Challengers Bangalore"/>
    <x v="0"/>
    <x v="1"/>
    <x v="3"/>
    <s v="runs"/>
    <n v="10"/>
    <s v="N"/>
    <s v="NA"/>
    <s v="CK Nandan"/>
    <s v="C Shamshuddin"/>
  </r>
  <r>
    <n v="1082647"/>
    <s v="Mumbai"/>
    <x v="9"/>
    <x v="12"/>
    <d v="2017-05-16T00:00:00"/>
    <x v="200"/>
    <x v="3"/>
    <n v="0"/>
    <s v="Mumbai Indians"/>
    <s v="Rising Pune Supergiant"/>
    <x v="3"/>
    <x v="0"/>
    <x v="14"/>
    <s v="runs"/>
    <n v="20"/>
    <s v="N"/>
    <s v="NA"/>
    <s v="S Ravi"/>
    <s v="C Shamshuddin"/>
  </r>
  <r>
    <n v="1082648"/>
    <s v="Bangalore"/>
    <x v="9"/>
    <x v="12"/>
    <d v="2017-05-17T00:00:00"/>
    <x v="170"/>
    <x v="0"/>
    <n v="0"/>
    <s v="Sunrisers Hyderabad"/>
    <s v="Kolkata Knight Riders"/>
    <x v="6"/>
    <x v="0"/>
    <x v="0"/>
    <s v="wickets"/>
    <n v="7"/>
    <s v="N"/>
    <s v="D/L"/>
    <s v="AK Chaudhary"/>
    <s v="Nitin Menon"/>
  </r>
  <r>
    <n v="1082649"/>
    <s v="Bangalore"/>
    <x v="9"/>
    <x v="12"/>
    <d v="2017-05-19T00:00:00"/>
    <x v="201"/>
    <x v="0"/>
    <n v="0"/>
    <s v="Mumbai Indians"/>
    <s v="Kolkata Knight Riders"/>
    <x v="3"/>
    <x v="0"/>
    <x v="7"/>
    <s v="wickets"/>
    <n v="6"/>
    <s v="N"/>
    <s v="NA"/>
    <s v="NJ Llong"/>
    <s v="Nitin Menon"/>
  </r>
  <r>
    <n v="1082650"/>
    <s v="Hyderabad"/>
    <x v="9"/>
    <x v="12"/>
    <d v="2017-05-21T00:00:00"/>
    <x v="185"/>
    <x v="6"/>
    <n v="0"/>
    <s v="Mumbai Indians"/>
    <s v="Rising Pune Supergiant"/>
    <x v="3"/>
    <x v="1"/>
    <x v="7"/>
    <s v="runs"/>
    <n v="1"/>
    <s v="N"/>
    <s v="NA"/>
    <s v="NJ Llong"/>
    <s v="S Ravi"/>
  </r>
  <r>
    <n v="1136561"/>
    <s v="Mumbai"/>
    <x v="10"/>
    <x v="20"/>
    <d v="2018-04-07T00:00:00"/>
    <x v="31"/>
    <x v="3"/>
    <n v="0"/>
    <s v="Mumbai Indians"/>
    <s v="Chennai Super Kings"/>
    <x v="1"/>
    <x v="0"/>
    <x v="1"/>
    <s v="wickets"/>
    <n v="1"/>
    <s v="N"/>
    <s v="NA"/>
    <s v="CB Gaffaney"/>
    <s v="A Nand Kishore"/>
  </r>
  <r>
    <n v="1136562"/>
    <s v="Chandigarh"/>
    <x v="10"/>
    <x v="20"/>
    <d v="2018-04-08T00:00:00"/>
    <x v="202"/>
    <x v="32"/>
    <n v="0"/>
    <s v="Kings XI Punjab"/>
    <s v="Delhi Daredevils"/>
    <x v="5"/>
    <x v="0"/>
    <x v="5"/>
    <s v="wickets"/>
    <n v="6"/>
    <s v="N"/>
    <s v="NA"/>
    <s v="KN Ananthapadmanabhan"/>
    <s v="RJ Tucker"/>
  </r>
  <r>
    <n v="1136563"/>
    <s v="Kolkata"/>
    <x v="10"/>
    <x v="20"/>
    <d v="2018-04-08T00:00:00"/>
    <x v="127"/>
    <x v="4"/>
    <n v="0"/>
    <s v="Kolkata Knight Riders"/>
    <s v="Royal Challengers Bangalore"/>
    <x v="6"/>
    <x v="0"/>
    <x v="0"/>
    <s v="wickets"/>
    <n v="4"/>
    <s v="N"/>
    <s v="NA"/>
    <s v="C Shamshuddin"/>
    <s v="A Deshmukh"/>
  </r>
  <r>
    <n v="1136564"/>
    <s v="Hyderabad"/>
    <x v="10"/>
    <x v="20"/>
    <d v="2018-04-09T00:00:00"/>
    <x v="114"/>
    <x v="6"/>
    <n v="0"/>
    <s v="Sunrisers Hyderabad"/>
    <s v="Rajasthan Royals"/>
    <x v="10"/>
    <x v="0"/>
    <x v="11"/>
    <s v="wickets"/>
    <n v="9"/>
    <s v="N"/>
    <s v="NA"/>
    <s v="VA Kulkarni"/>
    <s v="NJ Llong"/>
  </r>
  <r>
    <n v="1136565"/>
    <s v="Chennai"/>
    <x v="10"/>
    <x v="20"/>
    <d v="2018-04-10T00:00:00"/>
    <x v="203"/>
    <x v="7"/>
    <n v="0"/>
    <s v="Chennai Super Kings"/>
    <s v="Kolkata Knight Riders"/>
    <x v="1"/>
    <x v="0"/>
    <x v="1"/>
    <s v="wickets"/>
    <n v="5"/>
    <s v="N"/>
    <s v="NA"/>
    <s v="CB Gaffaney"/>
    <s v="AK Chaudhary"/>
  </r>
  <r>
    <n v="1136566"/>
    <s v="Jaipur"/>
    <x v="10"/>
    <x v="20"/>
    <d v="2018-04-11T00:00:00"/>
    <x v="144"/>
    <x v="5"/>
    <n v="0"/>
    <s v="Rajasthan Royals"/>
    <s v="Delhi Daredevils"/>
    <x v="7"/>
    <x v="0"/>
    <x v="4"/>
    <s v="runs"/>
    <n v="10"/>
    <s v="N"/>
    <s v="D/L"/>
    <s v="KN Ananthapadmanabhan"/>
    <s v="Nitin Menon"/>
  </r>
  <r>
    <n v="1136567"/>
    <s v="Hyderabad"/>
    <x v="10"/>
    <x v="20"/>
    <d v="2018-04-12T00:00:00"/>
    <x v="188"/>
    <x v="6"/>
    <n v="0"/>
    <s v="Sunrisers Hyderabad"/>
    <s v="Mumbai Indians"/>
    <x v="10"/>
    <x v="0"/>
    <x v="11"/>
    <s v="wickets"/>
    <n v="1"/>
    <s v="N"/>
    <s v="NA"/>
    <s v="NJ Llong"/>
    <s v="CK Nandan"/>
  </r>
  <r>
    <n v="1136568"/>
    <s v="Bengaluru"/>
    <x v="10"/>
    <x v="20"/>
    <d v="2018-04-13T00:00:00"/>
    <x v="136"/>
    <x v="35"/>
    <n v="0"/>
    <s v="Royal Challengers Bangalore"/>
    <s v="Kings XI Punjab"/>
    <x v="0"/>
    <x v="0"/>
    <x v="3"/>
    <s v="wickets"/>
    <n v="4"/>
    <s v="N"/>
    <s v="NA"/>
    <s v="A Deshmukh"/>
    <s v="S Ravi"/>
  </r>
  <r>
    <n v="1136569"/>
    <s v="Mumbai"/>
    <x v="10"/>
    <x v="20"/>
    <d v="2018-04-14T00:00:00"/>
    <x v="204"/>
    <x v="3"/>
    <n v="0"/>
    <s v="Mumbai Indians"/>
    <s v="Delhi Daredevils"/>
    <x v="7"/>
    <x v="0"/>
    <x v="2"/>
    <s v="wickets"/>
    <n v="7"/>
    <s v="N"/>
    <s v="NA"/>
    <s v="KN Ananthapadmanabhan"/>
    <s v="Nitin Menon"/>
  </r>
  <r>
    <n v="1136570"/>
    <s v="Kolkata"/>
    <x v="10"/>
    <x v="20"/>
    <d v="2018-04-14T00:00:00"/>
    <x v="205"/>
    <x v="4"/>
    <n v="0"/>
    <s v="Kolkata Knight Riders"/>
    <s v="Sunrisers Hyderabad"/>
    <x v="10"/>
    <x v="0"/>
    <x v="11"/>
    <s v="wickets"/>
    <n v="5"/>
    <s v="N"/>
    <s v="NA"/>
    <s v="AK Chaudhary"/>
    <s v="A Nand Kishore"/>
  </r>
  <r>
    <n v="1136571"/>
    <s v="Bengaluru"/>
    <x v="10"/>
    <x v="20"/>
    <d v="2018-04-15T00:00:00"/>
    <x v="144"/>
    <x v="35"/>
    <n v="0"/>
    <s v="Royal Challengers Bangalore"/>
    <s v="Rajasthan Royals"/>
    <x v="0"/>
    <x v="0"/>
    <x v="4"/>
    <s v="runs"/>
    <n v="19"/>
    <s v="N"/>
    <s v="NA"/>
    <s v="C Shamshuddin"/>
    <s v="S Ravi"/>
  </r>
  <r>
    <n v="1136572"/>
    <s v="Chandigarh"/>
    <x v="10"/>
    <x v="20"/>
    <d v="2018-04-15T00:00:00"/>
    <x v="45"/>
    <x v="32"/>
    <n v="0"/>
    <s v="Kings XI Punjab"/>
    <s v="Chennai Super Kings"/>
    <x v="1"/>
    <x v="0"/>
    <x v="5"/>
    <s v="runs"/>
    <n v="4"/>
    <s v="N"/>
    <s v="NA"/>
    <s v="VA Kulkarni"/>
    <s v="CK Nandan"/>
  </r>
  <r>
    <n v="1136573"/>
    <s v="Kolkata"/>
    <x v="10"/>
    <x v="20"/>
    <d v="2018-04-16T00:00:00"/>
    <x v="189"/>
    <x v="4"/>
    <n v="0"/>
    <s v="Kolkata Knight Riders"/>
    <s v="Delhi Daredevils"/>
    <x v="7"/>
    <x v="0"/>
    <x v="0"/>
    <s v="runs"/>
    <n v="71"/>
    <s v="N"/>
    <s v="NA"/>
    <s v="AK Chaudhary"/>
    <s v="A Nand Kishore"/>
  </r>
  <r>
    <n v="1136574"/>
    <s v="Mumbai"/>
    <x v="10"/>
    <x v="20"/>
    <d v="2018-04-17T00:00:00"/>
    <x v="57"/>
    <x v="3"/>
    <n v="0"/>
    <s v="Mumbai Indians"/>
    <s v="Royal Challengers Bangalore"/>
    <x v="0"/>
    <x v="0"/>
    <x v="7"/>
    <s v="runs"/>
    <n v="46"/>
    <s v="N"/>
    <s v="NA"/>
    <s v="RJ Tucker"/>
    <s v="Nitin Menon"/>
  </r>
  <r>
    <n v="1136575"/>
    <s v="Jaipur"/>
    <x v="10"/>
    <x v="20"/>
    <d v="2018-04-18T00:00:00"/>
    <x v="189"/>
    <x v="5"/>
    <n v="0"/>
    <s v="Rajasthan Royals"/>
    <s v="Kolkata Knight Riders"/>
    <x v="6"/>
    <x v="0"/>
    <x v="0"/>
    <s v="wickets"/>
    <n v="7"/>
    <s v="N"/>
    <s v="NA"/>
    <s v="A Deshmukh"/>
    <s v="S Ravi"/>
  </r>
  <r>
    <n v="1136576"/>
    <s v="Chandigarh"/>
    <x v="10"/>
    <x v="20"/>
    <d v="2018-04-19T00:00:00"/>
    <x v="45"/>
    <x v="32"/>
    <n v="0"/>
    <s v="Kings XI Punjab"/>
    <s v="Sunrisers Hyderabad"/>
    <x v="5"/>
    <x v="1"/>
    <x v="5"/>
    <s v="runs"/>
    <n v="15"/>
    <s v="N"/>
    <s v="NA"/>
    <s v="NJ Llong"/>
    <s v="AK Chaudhary"/>
  </r>
  <r>
    <n v="1136577"/>
    <s v="Pune"/>
    <x v="10"/>
    <x v="20"/>
    <d v="2018-04-20T00:00:00"/>
    <x v="5"/>
    <x v="31"/>
    <n v="0"/>
    <s v="Chennai Super Kings"/>
    <s v="Rajasthan Royals"/>
    <x v="2"/>
    <x v="0"/>
    <x v="1"/>
    <s v="runs"/>
    <n v="64"/>
    <s v="N"/>
    <s v="NA"/>
    <s v="KN Ananthapadmanabhan"/>
    <s v="Nitin Menon"/>
  </r>
  <r>
    <n v="1136578"/>
    <s v="Kolkata"/>
    <x v="10"/>
    <x v="20"/>
    <d v="2018-04-21T00:00:00"/>
    <x v="202"/>
    <x v="4"/>
    <n v="0"/>
    <s v="Kolkata Knight Riders"/>
    <s v="Kings XI Punjab"/>
    <x v="5"/>
    <x v="0"/>
    <x v="5"/>
    <s v="wickets"/>
    <n v="9"/>
    <s v="N"/>
    <s v="D/L"/>
    <s v="C Shamshuddin"/>
    <s v="A Deshmukh"/>
  </r>
  <r>
    <n v="1136579"/>
    <s v="Bengaluru"/>
    <x v="10"/>
    <x v="20"/>
    <d v="2018-04-21T00:00:00"/>
    <x v="46"/>
    <x v="35"/>
    <n v="0"/>
    <s v="Royal Challengers Bangalore"/>
    <s v="Delhi Daredevils"/>
    <x v="0"/>
    <x v="0"/>
    <x v="3"/>
    <s v="wickets"/>
    <n v="6"/>
    <s v="N"/>
    <s v="NA"/>
    <s v="CB Gaffaney"/>
    <s v="CK Nandan"/>
  </r>
  <r>
    <n v="1136580"/>
    <s v="Hyderabad"/>
    <x v="10"/>
    <x v="20"/>
    <d v="2018-04-22T00:00:00"/>
    <x v="83"/>
    <x v="6"/>
    <n v="0"/>
    <s v="Sunrisers Hyderabad"/>
    <s v="Chennai Super Kings"/>
    <x v="10"/>
    <x v="0"/>
    <x v="1"/>
    <s v="runs"/>
    <n v="4"/>
    <s v="N"/>
    <s v="NA"/>
    <s v="VA Kulkarni"/>
    <s v="AK Chaudhary"/>
  </r>
  <r>
    <n v="1136581"/>
    <s v="Jaipur"/>
    <x v="10"/>
    <x v="20"/>
    <d v="2018-04-22T00:00:00"/>
    <x v="206"/>
    <x v="5"/>
    <n v="0"/>
    <s v="Rajasthan Royals"/>
    <s v="Mumbai Indians"/>
    <x v="3"/>
    <x v="1"/>
    <x v="4"/>
    <s v="wickets"/>
    <n v="3"/>
    <s v="N"/>
    <s v="NA"/>
    <s v="KN Ananthapadmanabhan"/>
    <s v="RJ Tucker"/>
  </r>
  <r>
    <n v="1136582"/>
    <s v="Delhi"/>
    <x v="10"/>
    <x v="10"/>
    <d v="2018-04-23T00:00:00"/>
    <x v="207"/>
    <x v="2"/>
    <n v="0"/>
    <s v="Delhi Daredevils"/>
    <s v="Kings XI Punjab"/>
    <x v="7"/>
    <x v="0"/>
    <x v="5"/>
    <s v="runs"/>
    <n v="4"/>
    <s v="N"/>
    <s v="NA"/>
    <s v="A Nand Kishore"/>
    <s v="CK Nandan"/>
  </r>
  <r>
    <n v="1136583"/>
    <s v="Mumbai"/>
    <x v="10"/>
    <x v="20"/>
    <d v="2018-04-24T00:00:00"/>
    <x v="188"/>
    <x v="3"/>
    <n v="0"/>
    <s v="Mumbai Indians"/>
    <s v="Sunrisers Hyderabad"/>
    <x v="3"/>
    <x v="0"/>
    <x v="11"/>
    <s v="runs"/>
    <n v="31"/>
    <s v="N"/>
    <s v="NA"/>
    <s v="C Shamshuddin"/>
    <s v="S Ravi"/>
  </r>
  <r>
    <n v="1136584"/>
    <s v="Bengaluru"/>
    <x v="10"/>
    <x v="20"/>
    <d v="2018-04-25T00:00:00"/>
    <x v="13"/>
    <x v="35"/>
    <n v="0"/>
    <s v="Royal Challengers Bangalore"/>
    <s v="Chennai Super Kings"/>
    <x v="1"/>
    <x v="0"/>
    <x v="1"/>
    <s v="wickets"/>
    <n v="5"/>
    <s v="N"/>
    <s v="NA"/>
    <s v="NJ Llong"/>
    <s v="VK Sharma"/>
  </r>
  <r>
    <n v="1136585"/>
    <s v="Hyderabad"/>
    <x v="10"/>
    <x v="20"/>
    <d v="2018-04-26T00:00:00"/>
    <x v="207"/>
    <x v="6"/>
    <n v="0"/>
    <s v="Sunrisers Hyderabad"/>
    <s v="Kings XI Punjab"/>
    <x v="5"/>
    <x v="0"/>
    <x v="11"/>
    <s v="runs"/>
    <n v="13"/>
    <s v="N"/>
    <s v="NA"/>
    <s v="YC Barde"/>
    <s v="CK Nandan"/>
  </r>
  <r>
    <n v="1136586"/>
    <s v="Delhi"/>
    <x v="10"/>
    <x v="20"/>
    <d v="2018-04-27T00:00:00"/>
    <x v="166"/>
    <x v="2"/>
    <n v="0"/>
    <s v="Delhi Daredevils"/>
    <s v="Kolkata Knight Riders"/>
    <x v="6"/>
    <x v="0"/>
    <x v="2"/>
    <s v="runs"/>
    <n v="55"/>
    <s v="N"/>
    <s v="NA"/>
    <s v="C Shamshuddin"/>
    <s v="S Ravi"/>
  </r>
  <r>
    <n v="1136587"/>
    <s v="Pune"/>
    <x v="10"/>
    <x v="20"/>
    <d v="2018-04-28T00:00:00"/>
    <x v="57"/>
    <x v="31"/>
    <n v="0"/>
    <s v="Chennai Super Kings"/>
    <s v="Mumbai Indians"/>
    <x v="3"/>
    <x v="0"/>
    <x v="7"/>
    <s v="wickets"/>
    <n v="8"/>
    <s v="N"/>
    <s v="NA"/>
    <s v="CB Gaffaney"/>
    <s v="Nitin Menon"/>
  </r>
  <r>
    <n v="1136588"/>
    <s v="Jaipur"/>
    <x v="10"/>
    <x v="20"/>
    <d v="2018-04-29T00:00:00"/>
    <x v="193"/>
    <x v="5"/>
    <n v="0"/>
    <s v="Rajasthan Royals"/>
    <s v="Sunrisers Hyderabad"/>
    <x v="10"/>
    <x v="1"/>
    <x v="11"/>
    <s v="runs"/>
    <n v="11"/>
    <s v="N"/>
    <s v="NA"/>
    <s v="BNJ Oxenford"/>
    <s v="A Nand Kishore"/>
  </r>
  <r>
    <n v="1136589"/>
    <s v="Bengaluru"/>
    <x v="10"/>
    <x v="20"/>
    <d v="2018-04-29T00:00:00"/>
    <x v="153"/>
    <x v="35"/>
    <n v="0"/>
    <s v="Royal Challengers Bangalore"/>
    <s v="Kolkata Knight Riders"/>
    <x v="6"/>
    <x v="0"/>
    <x v="0"/>
    <s v="wickets"/>
    <n v="6"/>
    <s v="N"/>
    <s v="NA"/>
    <s v="NJ Llong"/>
    <s v="AK Chaudhary"/>
  </r>
  <r>
    <n v="1136590"/>
    <s v="Pune"/>
    <x v="10"/>
    <x v="20"/>
    <d v="2018-04-30T00:00:00"/>
    <x v="5"/>
    <x v="31"/>
    <n v="0"/>
    <s v="Chennai Super Kings"/>
    <s v="Delhi Daredevils"/>
    <x v="7"/>
    <x v="0"/>
    <x v="1"/>
    <s v="runs"/>
    <n v="13"/>
    <s v="N"/>
    <s v="NA"/>
    <s v="AY Dandekar"/>
    <s v="C Shamshuddin"/>
  </r>
  <r>
    <n v="1136591"/>
    <s v="Bengaluru"/>
    <x v="10"/>
    <x v="20"/>
    <d v="2018-05-01T00:00:00"/>
    <x v="208"/>
    <x v="35"/>
    <n v="0"/>
    <s v="Royal Challengers Bangalore"/>
    <s v="Mumbai Indians"/>
    <x v="3"/>
    <x v="0"/>
    <x v="3"/>
    <s v="runs"/>
    <n v="14"/>
    <s v="N"/>
    <s v="NA"/>
    <s v="M Erasmus"/>
    <s v="Nitin Menon"/>
  </r>
  <r>
    <n v="1136592"/>
    <s v="Delhi"/>
    <x v="10"/>
    <x v="20"/>
    <d v="2018-05-02T00:00:00"/>
    <x v="182"/>
    <x v="2"/>
    <n v="0"/>
    <s v="Delhi Daredevils"/>
    <s v="Rajasthan Royals"/>
    <x v="2"/>
    <x v="0"/>
    <x v="2"/>
    <s v="runs"/>
    <n v="4"/>
    <s v="N"/>
    <s v="D/L"/>
    <s v="VK Sharma"/>
    <s v="CK Nandan"/>
  </r>
  <r>
    <n v="1136593"/>
    <s v="Kolkata"/>
    <x v="10"/>
    <x v="20"/>
    <d v="2018-05-03T00:00:00"/>
    <x v="127"/>
    <x v="4"/>
    <n v="0"/>
    <s v="Kolkata Knight Riders"/>
    <s v="Chennai Super Kings"/>
    <x v="6"/>
    <x v="0"/>
    <x v="0"/>
    <s v="wickets"/>
    <n v="6"/>
    <s v="N"/>
    <s v="NA"/>
    <s v="HDPK Dharmasena"/>
    <s v="A Deshmukh"/>
  </r>
  <r>
    <n v="1136594"/>
    <s v="Indore"/>
    <x v="10"/>
    <x v="20"/>
    <d v="2018-05-04T00:00:00"/>
    <x v="178"/>
    <x v="23"/>
    <n v="0"/>
    <s v="Kings XI Punjab"/>
    <s v="Mumbai Indians"/>
    <x v="3"/>
    <x v="0"/>
    <x v="7"/>
    <s v="wickets"/>
    <n v="6"/>
    <s v="N"/>
    <s v="NA"/>
    <s v="AY Dandekar"/>
    <s v="S Ravi"/>
  </r>
  <r>
    <n v="1136595"/>
    <s v="Pune"/>
    <x v="10"/>
    <x v="20"/>
    <d v="2018-05-05T00:00:00"/>
    <x v="120"/>
    <x v="31"/>
    <n v="0"/>
    <s v="Chennai Super Kings"/>
    <s v="Royal Challengers Bangalore"/>
    <x v="1"/>
    <x v="0"/>
    <x v="1"/>
    <s v="wickets"/>
    <n v="6"/>
    <s v="N"/>
    <s v="NA"/>
    <s v="Nitin Menon"/>
    <s v="YC Barde"/>
  </r>
  <r>
    <n v="1136596"/>
    <s v="Hyderabad"/>
    <x v="10"/>
    <x v="20"/>
    <d v="2018-05-05T00:00:00"/>
    <x v="188"/>
    <x v="6"/>
    <n v="0"/>
    <s v="Sunrisers Hyderabad"/>
    <s v="Delhi Daredevils"/>
    <x v="7"/>
    <x v="1"/>
    <x v="11"/>
    <s v="wickets"/>
    <n v="7"/>
    <s v="N"/>
    <s v="NA"/>
    <s v="BNJ Oxenford"/>
    <s v="CK Nandan"/>
  </r>
  <r>
    <n v="1136597"/>
    <s v="Mumbai"/>
    <x v="10"/>
    <x v="20"/>
    <d v="2018-05-06T00:00:00"/>
    <x v="172"/>
    <x v="3"/>
    <n v="0"/>
    <s v="Mumbai Indians"/>
    <s v="Kolkata Knight Riders"/>
    <x v="6"/>
    <x v="0"/>
    <x v="7"/>
    <s v="runs"/>
    <n v="13"/>
    <s v="N"/>
    <s v="NA"/>
    <s v="HDPK Dharmasena"/>
    <s v="A Deshmukh"/>
  </r>
  <r>
    <n v="1136598"/>
    <s v="Indore"/>
    <x v="10"/>
    <x v="20"/>
    <d v="2018-05-06T00:00:00"/>
    <x v="209"/>
    <x v="23"/>
    <n v="0"/>
    <s v="Kings XI Punjab"/>
    <s v="Rajasthan Royals"/>
    <x v="5"/>
    <x v="0"/>
    <x v="5"/>
    <s v="wickets"/>
    <n v="6"/>
    <s v="N"/>
    <s v="NA"/>
    <s v="C Shamshuddin"/>
    <s v="S Ravi"/>
  </r>
  <r>
    <n v="1136599"/>
    <s v="Hyderabad"/>
    <x v="10"/>
    <x v="20"/>
    <d v="2018-05-07T00:00:00"/>
    <x v="193"/>
    <x v="6"/>
    <n v="0"/>
    <s v="Sunrisers Hyderabad"/>
    <s v="Royal Challengers Bangalore"/>
    <x v="0"/>
    <x v="0"/>
    <x v="11"/>
    <s v="runs"/>
    <n v="5"/>
    <s v="N"/>
    <s v="NA"/>
    <s v="BNJ Oxenford"/>
    <s v="VK Sharma"/>
  </r>
  <r>
    <n v="1136600"/>
    <s v="Jaipur"/>
    <x v="10"/>
    <x v="20"/>
    <d v="2018-05-08T00:00:00"/>
    <x v="194"/>
    <x v="5"/>
    <n v="0"/>
    <s v="Rajasthan Royals"/>
    <s v="Kings XI Punjab"/>
    <x v="2"/>
    <x v="1"/>
    <x v="4"/>
    <s v="runs"/>
    <n v="15"/>
    <s v="N"/>
    <s v="NA"/>
    <s v="M Erasmus"/>
    <s v="Nitin Menon"/>
  </r>
  <r>
    <n v="1136601"/>
    <s v="Kolkata"/>
    <x v="10"/>
    <x v="20"/>
    <d v="2018-05-09T00:00:00"/>
    <x v="210"/>
    <x v="4"/>
    <n v="0"/>
    <s v="Kolkata Knight Riders"/>
    <s v="Mumbai Indians"/>
    <x v="6"/>
    <x v="0"/>
    <x v="7"/>
    <s v="runs"/>
    <n v="102"/>
    <s v="N"/>
    <s v="NA"/>
    <s v="KN Ananthapadmanabhan"/>
    <s v="AK Chaudhary"/>
  </r>
  <r>
    <n v="1136602"/>
    <s v="Delhi"/>
    <x v="10"/>
    <x v="20"/>
    <d v="2018-05-10T00:00:00"/>
    <x v="114"/>
    <x v="2"/>
    <n v="0"/>
    <s v="Delhi Daredevils"/>
    <s v="Sunrisers Hyderabad"/>
    <x v="7"/>
    <x v="1"/>
    <x v="11"/>
    <s v="wickets"/>
    <n v="9"/>
    <s v="N"/>
    <s v="NA"/>
    <s v="AY Dandekar"/>
    <s v="C Shamshuddin"/>
  </r>
  <r>
    <n v="1136603"/>
    <s v="Jaipur"/>
    <x v="10"/>
    <x v="20"/>
    <d v="2018-05-11T00:00:00"/>
    <x v="194"/>
    <x v="5"/>
    <n v="0"/>
    <s v="Rajasthan Royals"/>
    <s v="Chennai Super Kings"/>
    <x v="1"/>
    <x v="1"/>
    <x v="4"/>
    <s v="wickets"/>
    <n v="4"/>
    <s v="N"/>
    <s v="NA"/>
    <s v="M Erasmus"/>
    <s v="YC Barde"/>
  </r>
  <r>
    <n v="1136604"/>
    <s v="Indore"/>
    <x v="10"/>
    <x v="20"/>
    <d v="2018-05-12T00:00:00"/>
    <x v="127"/>
    <x v="23"/>
    <n v="0"/>
    <s v="Kings XI Punjab"/>
    <s v="Kolkata Knight Riders"/>
    <x v="5"/>
    <x v="0"/>
    <x v="0"/>
    <s v="runs"/>
    <n v="31"/>
    <s v="N"/>
    <s v="NA"/>
    <s v="VK Sharma"/>
    <s v="CK Nandan"/>
  </r>
  <r>
    <n v="1136605"/>
    <s v="Delhi"/>
    <x v="10"/>
    <x v="20"/>
    <d v="2018-05-12T00:00:00"/>
    <x v="46"/>
    <x v="2"/>
    <n v="0"/>
    <s v="Delhi Daredevils"/>
    <s v="Royal Challengers Bangalore"/>
    <x v="0"/>
    <x v="0"/>
    <x v="3"/>
    <s v="wickets"/>
    <n v="5"/>
    <s v="N"/>
    <s v="NA"/>
    <s v="KN Ananthapadmanabhan"/>
    <s v="HDPK Dharmasena"/>
  </r>
  <r>
    <n v="1136606"/>
    <s v="Pune"/>
    <x v="10"/>
    <x v="20"/>
    <d v="2018-05-13T00:00:00"/>
    <x v="83"/>
    <x v="31"/>
    <n v="0"/>
    <s v="Chennai Super Kings"/>
    <s v="Sunrisers Hyderabad"/>
    <x v="1"/>
    <x v="0"/>
    <x v="1"/>
    <s v="wickets"/>
    <n v="8"/>
    <s v="N"/>
    <s v="NA"/>
    <s v="M Erasmus"/>
    <s v="YC Barde"/>
  </r>
  <r>
    <n v="1136607"/>
    <s v="Mumbai"/>
    <x v="10"/>
    <x v="20"/>
    <d v="2018-05-13T00:00:00"/>
    <x v="194"/>
    <x v="3"/>
    <n v="0"/>
    <s v="Mumbai Indians"/>
    <s v="Rajasthan Royals"/>
    <x v="2"/>
    <x v="0"/>
    <x v="4"/>
    <s v="wickets"/>
    <n v="7"/>
    <s v="N"/>
    <s v="NA"/>
    <s v="Nitin Menon"/>
    <s v="S Ravi"/>
  </r>
  <r>
    <n v="1136608"/>
    <s v="Indore"/>
    <x v="10"/>
    <x v="20"/>
    <d v="2018-05-14T00:00:00"/>
    <x v="136"/>
    <x v="23"/>
    <n v="0"/>
    <s v="Kings XI Punjab"/>
    <s v="Royal Challengers Bangalore"/>
    <x v="0"/>
    <x v="0"/>
    <x v="3"/>
    <s v="wickets"/>
    <n v="10"/>
    <s v="N"/>
    <s v="NA"/>
    <s v="BNJ Oxenford"/>
    <s v="VK Sharma"/>
  </r>
  <r>
    <n v="1136609"/>
    <s v="Kolkata"/>
    <x v="10"/>
    <x v="20"/>
    <d v="2018-05-15T00:00:00"/>
    <x v="211"/>
    <x v="4"/>
    <n v="0"/>
    <s v="Kolkata Knight Riders"/>
    <s v="Rajasthan Royals"/>
    <x v="6"/>
    <x v="0"/>
    <x v="0"/>
    <s v="wickets"/>
    <n v="6"/>
    <s v="N"/>
    <s v="NA"/>
    <s v="HDPK Dharmasena"/>
    <s v="AK Chaudhary"/>
  </r>
  <r>
    <n v="1136610"/>
    <s v="Mumbai"/>
    <x v="10"/>
    <x v="20"/>
    <d v="2018-05-16T00:00:00"/>
    <x v="190"/>
    <x v="3"/>
    <n v="0"/>
    <s v="Mumbai Indians"/>
    <s v="Kings XI Punjab"/>
    <x v="5"/>
    <x v="0"/>
    <x v="7"/>
    <s v="runs"/>
    <n v="3"/>
    <s v="N"/>
    <s v="NA"/>
    <s v="M Erasmus"/>
    <s v="Nitin Menon"/>
  </r>
  <r>
    <n v="1136611"/>
    <s v="Bengaluru"/>
    <x v="10"/>
    <x v="20"/>
    <d v="2018-05-17T00:00:00"/>
    <x v="46"/>
    <x v="35"/>
    <n v="0"/>
    <s v="Royal Challengers Bangalore"/>
    <s v="Sunrisers Hyderabad"/>
    <x v="10"/>
    <x v="0"/>
    <x v="3"/>
    <s v="runs"/>
    <n v="14"/>
    <s v="N"/>
    <s v="NA"/>
    <s v="AY Dandekar"/>
    <s v="S Ravi"/>
  </r>
  <r>
    <n v="1136612"/>
    <s v="Delhi"/>
    <x v="10"/>
    <x v="20"/>
    <d v="2018-05-18T00:00:00"/>
    <x v="199"/>
    <x v="2"/>
    <n v="0"/>
    <s v="Delhi Daredevils"/>
    <s v="Chennai Super Kings"/>
    <x v="1"/>
    <x v="0"/>
    <x v="2"/>
    <s v="runs"/>
    <n v="34"/>
    <s v="N"/>
    <s v="NA"/>
    <s v="VA Kulkarni"/>
    <s v="HDPK Dharmasena"/>
  </r>
  <r>
    <n v="1136613"/>
    <s v="Jaipur"/>
    <x v="10"/>
    <x v="20"/>
    <d v="2018-05-19T00:00:00"/>
    <x v="212"/>
    <x v="5"/>
    <n v="0"/>
    <s v="Rajasthan Royals"/>
    <s v="Royal Challengers Bangalore"/>
    <x v="2"/>
    <x v="1"/>
    <x v="4"/>
    <s v="runs"/>
    <n v="30"/>
    <s v="N"/>
    <s v="NA"/>
    <s v="BNJ Oxenford"/>
    <s v="VK Sharma"/>
  </r>
  <r>
    <n v="1136614"/>
    <s v="Hyderabad"/>
    <x v="10"/>
    <x v="20"/>
    <d v="2018-05-19T00:00:00"/>
    <x v="153"/>
    <x v="6"/>
    <n v="0"/>
    <s v="Sunrisers Hyderabad"/>
    <s v="Kolkata Knight Riders"/>
    <x v="10"/>
    <x v="1"/>
    <x v="0"/>
    <s v="wickets"/>
    <n v="5"/>
    <s v="N"/>
    <s v="NA"/>
    <s v="AK Chaudhary"/>
    <s v="S Ravi"/>
  </r>
  <r>
    <n v="1136615"/>
    <s v="Delhi"/>
    <x v="10"/>
    <x v="20"/>
    <d v="2018-05-20T00:00:00"/>
    <x v="28"/>
    <x v="2"/>
    <n v="0"/>
    <s v="Delhi Daredevils"/>
    <s v="Mumbai Indians"/>
    <x v="7"/>
    <x v="1"/>
    <x v="2"/>
    <s v="runs"/>
    <n v="11"/>
    <s v="N"/>
    <s v="NA"/>
    <s v="HDPK Dharmasena"/>
    <s v="CK Nandan"/>
  </r>
  <r>
    <n v="1136616"/>
    <s v="Pune"/>
    <x v="10"/>
    <x v="20"/>
    <d v="2018-05-20T00:00:00"/>
    <x v="213"/>
    <x v="31"/>
    <n v="0"/>
    <s v="Chennai Super Kings"/>
    <s v="Kings XI Punjab"/>
    <x v="1"/>
    <x v="0"/>
    <x v="1"/>
    <s v="wickets"/>
    <n v="5"/>
    <s v="N"/>
    <s v="NA"/>
    <s v="Nitin Menon"/>
    <s v="YC Barde"/>
  </r>
  <r>
    <n v="1136617"/>
    <s v="Mumbai"/>
    <x v="10"/>
    <x v="20"/>
    <d v="2018-05-22T00:00:00"/>
    <x v="123"/>
    <x v="3"/>
    <n v="0"/>
    <s v="Sunrisers Hyderabad"/>
    <s v="Chennai Super Kings"/>
    <x v="1"/>
    <x v="0"/>
    <x v="1"/>
    <s v="wickets"/>
    <n v="2"/>
    <s v="N"/>
    <s v="NA"/>
    <s v="C Shamshuddin"/>
    <s v="M Erasmus"/>
  </r>
  <r>
    <n v="1136618"/>
    <s v="Kolkata"/>
    <x v="10"/>
    <x v="20"/>
    <d v="2018-05-23T00:00:00"/>
    <x v="164"/>
    <x v="4"/>
    <n v="0"/>
    <s v="Kolkata Knight Riders"/>
    <s v="Rajasthan Royals"/>
    <x v="2"/>
    <x v="0"/>
    <x v="0"/>
    <s v="runs"/>
    <n v="25"/>
    <s v="N"/>
    <s v="NA"/>
    <s v="AK Chaudhary"/>
    <s v="Nitin Menon"/>
  </r>
  <r>
    <n v="1136619"/>
    <s v="Kolkata"/>
    <x v="10"/>
    <x v="20"/>
    <d v="2018-05-25T00:00:00"/>
    <x v="188"/>
    <x v="4"/>
    <n v="0"/>
    <s v="Kolkata Knight Riders"/>
    <s v="Sunrisers Hyderabad"/>
    <x v="6"/>
    <x v="0"/>
    <x v="11"/>
    <s v="runs"/>
    <n v="14"/>
    <s v="N"/>
    <s v="NA"/>
    <s v="HDPK Dharmasena"/>
    <s v="Nitin Menon"/>
  </r>
  <r>
    <n v="1136620"/>
    <s v="Mumbai"/>
    <x v="10"/>
    <x v="20"/>
    <d v="2018-05-27T00:00:00"/>
    <x v="5"/>
    <x v="3"/>
    <n v="0"/>
    <s v="Chennai Super Kings"/>
    <s v="Sunrisers Hyderabad"/>
    <x v="1"/>
    <x v="0"/>
    <x v="1"/>
    <s v="wickets"/>
    <n v="8"/>
    <s v="N"/>
    <s v="NA"/>
    <s v="M Erasmus"/>
    <s v="S Ravi"/>
  </r>
  <r>
    <n v="1175356"/>
    <s v="Chennai"/>
    <x v="11"/>
    <x v="21"/>
    <d v="2019-03-23T00:00:00"/>
    <x v="62"/>
    <x v="7"/>
    <n v="0"/>
    <s v="Chennai Super Kings"/>
    <s v="Royal Challengers Bangalore"/>
    <x v="1"/>
    <x v="0"/>
    <x v="1"/>
    <s v="wickets"/>
    <n v="7"/>
    <s v="N"/>
    <s v="NA"/>
    <s v="AY Dandekar"/>
    <s v="BNJ Oxenford"/>
  </r>
  <r>
    <n v="1175357"/>
    <s v="Kolkata"/>
    <x v="11"/>
    <x v="21"/>
    <d v="2019-03-24T00:00:00"/>
    <x v="164"/>
    <x v="4"/>
    <n v="0"/>
    <s v="Kolkata Knight Riders"/>
    <s v="Sunrisers Hyderabad"/>
    <x v="6"/>
    <x v="0"/>
    <x v="0"/>
    <s v="wickets"/>
    <n v="6"/>
    <s v="N"/>
    <s v="NA"/>
    <s v="CB Gaffaney"/>
    <s v="AK Chaudhary"/>
  </r>
  <r>
    <n v="1175358"/>
    <s v="Mumbai"/>
    <x v="11"/>
    <x v="21"/>
    <d v="2019-03-24T00:00:00"/>
    <x v="182"/>
    <x v="3"/>
    <n v="0"/>
    <s v="Mumbai Indians"/>
    <s v="Delhi Capitals"/>
    <x v="3"/>
    <x v="0"/>
    <x v="15"/>
    <s v="runs"/>
    <n v="37"/>
    <s v="N"/>
    <s v="NA"/>
    <s v="YC Barde"/>
    <s v="S Ravi"/>
  </r>
  <r>
    <n v="1175359"/>
    <s v="Jaipur"/>
    <x v="11"/>
    <x v="21"/>
    <d v="2019-03-25T00:00:00"/>
    <x v="45"/>
    <x v="5"/>
    <n v="0"/>
    <s v="Rajasthan Royals"/>
    <s v="Kings XI Punjab"/>
    <x v="2"/>
    <x v="0"/>
    <x v="5"/>
    <s v="runs"/>
    <n v="14"/>
    <s v="N"/>
    <s v="NA"/>
    <s v="KN Ananthapadmanabhan"/>
    <s v="C Shamshuddin"/>
  </r>
  <r>
    <n v="1175360"/>
    <s v="Delhi"/>
    <x v="11"/>
    <x v="21"/>
    <d v="2019-03-26T00:00:00"/>
    <x v="5"/>
    <x v="2"/>
    <n v="0"/>
    <s v="Delhi Capitals"/>
    <s v="Chennai Super Kings"/>
    <x v="14"/>
    <x v="1"/>
    <x v="1"/>
    <s v="wickets"/>
    <n v="6"/>
    <s v="N"/>
    <s v="NA"/>
    <s v="M Erasmus"/>
    <s v="Nitin Menon"/>
  </r>
  <r>
    <n v="1175361"/>
    <s v="Kolkata"/>
    <x v="11"/>
    <x v="21"/>
    <d v="2019-03-27T00:00:00"/>
    <x v="164"/>
    <x v="4"/>
    <n v="0"/>
    <s v="Kolkata Knight Riders"/>
    <s v="Kings XI Punjab"/>
    <x v="5"/>
    <x v="0"/>
    <x v="0"/>
    <s v="runs"/>
    <n v="28"/>
    <s v="N"/>
    <s v="NA"/>
    <s v="VA Kulkarni"/>
    <s v="AK Chaudhary"/>
  </r>
  <r>
    <n v="1175362"/>
    <s v="Bengaluru"/>
    <x v="11"/>
    <x v="21"/>
    <d v="2019-03-28T00:00:00"/>
    <x v="190"/>
    <x v="35"/>
    <n v="0"/>
    <s v="Royal Challengers Bangalore"/>
    <s v="Mumbai Indians"/>
    <x v="0"/>
    <x v="0"/>
    <x v="7"/>
    <s v="runs"/>
    <n v="6"/>
    <s v="N"/>
    <s v="NA"/>
    <s v="CK Nandan"/>
    <s v="S Ravi"/>
  </r>
  <r>
    <n v="1175363"/>
    <s v="Hyderabad"/>
    <x v="11"/>
    <x v="21"/>
    <d v="2019-03-29T00:00:00"/>
    <x v="188"/>
    <x v="6"/>
    <n v="0"/>
    <s v="Sunrisers Hyderabad"/>
    <s v="Rajasthan Royals"/>
    <x v="2"/>
    <x v="1"/>
    <x v="11"/>
    <s v="wickets"/>
    <n v="5"/>
    <s v="N"/>
    <s v="NA"/>
    <s v="C Shamshuddin"/>
    <s v="BNJ Oxenford"/>
  </r>
  <r>
    <n v="1175364"/>
    <s v="Chandigarh"/>
    <x v="11"/>
    <x v="21"/>
    <d v="2019-03-30T00:00:00"/>
    <x v="165"/>
    <x v="32"/>
    <n v="0"/>
    <s v="Kings XI Punjab"/>
    <s v="Mumbai Indians"/>
    <x v="5"/>
    <x v="0"/>
    <x v="5"/>
    <s v="wickets"/>
    <n v="8"/>
    <s v="N"/>
    <s v="NA"/>
    <s v="VA Kulkarni"/>
    <s v="CB Gaffaney"/>
  </r>
  <r>
    <n v="1175365"/>
    <s v="Delhi"/>
    <x v="11"/>
    <x v="21"/>
    <d v="2019-03-30T00:00:00"/>
    <x v="214"/>
    <x v="2"/>
    <n v="0"/>
    <s v="Delhi Capitals"/>
    <s v="Kolkata Knight Riders"/>
    <x v="14"/>
    <x v="0"/>
    <x v="15"/>
    <s v="tie"/>
    <s v="NA"/>
    <s v="Y"/>
    <s v="NA"/>
    <s v="AY Dandekar"/>
    <s v="Nitin Menon"/>
  </r>
  <r>
    <n v="1175366"/>
    <s v="Hyderabad"/>
    <x v="11"/>
    <x v="21"/>
    <d v="2019-03-31T00:00:00"/>
    <x v="215"/>
    <x v="6"/>
    <n v="0"/>
    <s v="Sunrisers Hyderabad"/>
    <s v="Royal Challengers Bangalore"/>
    <x v="0"/>
    <x v="0"/>
    <x v="11"/>
    <s v="runs"/>
    <n v="118"/>
    <s v="N"/>
    <s v="NA"/>
    <s v="KN Ananthapadmanabhan"/>
    <s v="S Ravi"/>
  </r>
  <r>
    <n v="1175367"/>
    <s v="Chennai"/>
    <x v="11"/>
    <x v="21"/>
    <d v="2019-03-31T00:00:00"/>
    <x v="13"/>
    <x v="7"/>
    <n v="0"/>
    <s v="Chennai Super Kings"/>
    <s v="Rajasthan Royals"/>
    <x v="2"/>
    <x v="0"/>
    <x v="1"/>
    <s v="runs"/>
    <n v="8"/>
    <s v="N"/>
    <s v="NA"/>
    <s v="YC Barde"/>
    <s v="CK Nandan"/>
  </r>
  <r>
    <n v="1175368"/>
    <s v="Chandigarh"/>
    <x v="11"/>
    <x v="21"/>
    <d v="2019-04-01T00:00:00"/>
    <x v="216"/>
    <x v="32"/>
    <n v="0"/>
    <s v="Kings XI Punjab"/>
    <s v="Delhi Capitals"/>
    <x v="14"/>
    <x v="0"/>
    <x v="5"/>
    <s v="runs"/>
    <n v="14"/>
    <s v="N"/>
    <s v="NA"/>
    <s v="CB Gaffaney"/>
    <s v="AK Chaudhary"/>
  </r>
  <r>
    <n v="1175369"/>
    <s v="Jaipur"/>
    <x v="11"/>
    <x v="21"/>
    <d v="2019-04-02T00:00:00"/>
    <x v="212"/>
    <x v="5"/>
    <n v="0"/>
    <s v="Rajasthan Royals"/>
    <s v="Royal Challengers Bangalore"/>
    <x v="2"/>
    <x v="0"/>
    <x v="4"/>
    <s v="wickets"/>
    <n v="7"/>
    <s v="N"/>
    <s v="NA"/>
    <s v="AY Dandekar"/>
    <s v="M Erasmus"/>
  </r>
  <r>
    <n v="1175370"/>
    <s v="Mumbai"/>
    <x v="11"/>
    <x v="21"/>
    <d v="2019-04-03T00:00:00"/>
    <x v="172"/>
    <x v="3"/>
    <n v="0"/>
    <s v="Mumbai Indians"/>
    <s v="Chennai Super Kings"/>
    <x v="1"/>
    <x v="0"/>
    <x v="7"/>
    <s v="runs"/>
    <n v="37"/>
    <s v="N"/>
    <s v="NA"/>
    <s v="RJ Tucker"/>
    <s v="BNJ Oxenford"/>
  </r>
  <r>
    <n v="1175371"/>
    <s v="Delhi"/>
    <x v="11"/>
    <x v="21"/>
    <d v="2019-04-04T00:00:00"/>
    <x v="215"/>
    <x v="2"/>
    <n v="0"/>
    <s v="Delhi Capitals"/>
    <s v="Sunrisers Hyderabad"/>
    <x v="10"/>
    <x v="0"/>
    <x v="11"/>
    <s v="wickets"/>
    <n v="5"/>
    <s v="N"/>
    <s v="NA"/>
    <s v="KN Ananthapadmanabhan"/>
    <s v="C Shamshuddin"/>
  </r>
  <r>
    <n v="1175372"/>
    <s v="Bengaluru"/>
    <x v="11"/>
    <x v="21"/>
    <d v="2019-04-05T00:00:00"/>
    <x v="164"/>
    <x v="35"/>
    <n v="0"/>
    <s v="Royal Challengers Bangalore"/>
    <s v="Kolkata Knight Riders"/>
    <x v="6"/>
    <x v="0"/>
    <x v="0"/>
    <s v="wickets"/>
    <n v="5"/>
    <s v="N"/>
    <s v="NA"/>
    <s v="CB Gaffaney"/>
    <s v="AK Chaudhary"/>
  </r>
  <r>
    <n v="1178393"/>
    <s v="Chennai"/>
    <x v="11"/>
    <x v="21"/>
    <d v="2019-04-06T00:00:00"/>
    <x v="62"/>
    <x v="7"/>
    <n v="0"/>
    <s v="Chennai Super Kings"/>
    <s v="Kings XI Punjab"/>
    <x v="1"/>
    <x v="1"/>
    <x v="1"/>
    <s v="runs"/>
    <n v="22"/>
    <s v="N"/>
    <s v="NA"/>
    <s v="KN Ananthapadmanabhan"/>
    <s v="RJ Tucker"/>
  </r>
  <r>
    <n v="1178394"/>
    <s v="Hyderabad"/>
    <x v="11"/>
    <x v="21"/>
    <d v="2019-04-06T00:00:00"/>
    <x v="217"/>
    <x v="6"/>
    <n v="0"/>
    <s v="Sunrisers Hyderabad"/>
    <s v="Mumbai Indians"/>
    <x v="10"/>
    <x v="0"/>
    <x v="7"/>
    <s v="runs"/>
    <n v="40"/>
    <s v="N"/>
    <s v="NA"/>
    <s v="AY Dandekar"/>
    <s v="Nitin Menon"/>
  </r>
  <r>
    <n v="1178395"/>
    <s v="Bengaluru"/>
    <x v="11"/>
    <x v="21"/>
    <d v="2019-04-07T00:00:00"/>
    <x v="218"/>
    <x v="35"/>
    <n v="0"/>
    <s v="Royal Challengers Bangalore"/>
    <s v="Delhi Capitals"/>
    <x v="14"/>
    <x v="0"/>
    <x v="15"/>
    <s v="wickets"/>
    <n v="4"/>
    <s v="N"/>
    <s v="NA"/>
    <s v="YC Barde"/>
    <s v="S Ravi"/>
  </r>
  <r>
    <n v="1178396"/>
    <s v="Jaipur"/>
    <x v="11"/>
    <x v="21"/>
    <d v="2019-04-07T00:00:00"/>
    <x v="219"/>
    <x v="5"/>
    <n v="0"/>
    <s v="Rajasthan Royals"/>
    <s v="Kolkata Knight Riders"/>
    <x v="6"/>
    <x v="0"/>
    <x v="0"/>
    <s v="wickets"/>
    <n v="8"/>
    <s v="N"/>
    <s v="NA"/>
    <s v="CB Gaffaney"/>
    <s v="AK Chaudhary"/>
  </r>
  <r>
    <n v="1178397"/>
    <s v="Chandigarh"/>
    <x v="11"/>
    <x v="21"/>
    <d v="2019-04-08T00:00:00"/>
    <x v="202"/>
    <x v="32"/>
    <n v="0"/>
    <s v="Kings XI Punjab"/>
    <s v="Sunrisers Hyderabad"/>
    <x v="5"/>
    <x v="0"/>
    <x v="5"/>
    <s v="wickets"/>
    <n v="6"/>
    <s v="N"/>
    <s v="NA"/>
    <s v="AY Dandekar"/>
    <s v="M Erasmus"/>
  </r>
  <r>
    <n v="1178398"/>
    <s v="Chennai"/>
    <x v="11"/>
    <x v="21"/>
    <d v="2019-04-09T00:00:00"/>
    <x v="220"/>
    <x v="7"/>
    <n v="0"/>
    <s v="Chennai Super Kings"/>
    <s v="Kolkata Knight Riders"/>
    <x v="1"/>
    <x v="0"/>
    <x v="1"/>
    <s v="wickets"/>
    <n v="7"/>
    <s v="N"/>
    <s v="NA"/>
    <s v="RJ Tucker"/>
    <s v="C Shamshuddin"/>
  </r>
  <r>
    <n v="1178399"/>
    <s v="Mumbai"/>
    <x v="11"/>
    <x v="21"/>
    <d v="2019-04-10T00:00:00"/>
    <x v="90"/>
    <x v="3"/>
    <n v="0"/>
    <s v="Mumbai Indians"/>
    <s v="Kings XI Punjab"/>
    <x v="3"/>
    <x v="0"/>
    <x v="7"/>
    <s v="wickets"/>
    <n v="3"/>
    <s v="N"/>
    <s v="NA"/>
    <s v="YC Barde"/>
    <s v="S Ravi"/>
  </r>
  <r>
    <n v="1178400"/>
    <s v="Jaipur"/>
    <x v="11"/>
    <x v="21"/>
    <d v="2019-04-11T00:00:00"/>
    <x v="13"/>
    <x v="5"/>
    <n v="0"/>
    <s v="Rajasthan Royals"/>
    <s v="Chennai Super Kings"/>
    <x v="1"/>
    <x v="0"/>
    <x v="1"/>
    <s v="wickets"/>
    <n v="4"/>
    <s v="N"/>
    <s v="NA"/>
    <s v="UV Gandhe"/>
    <s v="BNJ Oxenford"/>
  </r>
  <r>
    <n v="1178401"/>
    <s v="Kolkata"/>
    <x v="11"/>
    <x v="21"/>
    <d v="2019-04-12T00:00:00"/>
    <x v="114"/>
    <x v="4"/>
    <n v="0"/>
    <s v="Kolkata Knight Riders"/>
    <s v="Delhi Capitals"/>
    <x v="14"/>
    <x v="0"/>
    <x v="15"/>
    <s v="wickets"/>
    <n v="7"/>
    <s v="N"/>
    <s v="NA"/>
    <s v="YC Barde"/>
    <s v="CK Nandan"/>
  </r>
  <r>
    <n v="1178402"/>
    <s v="Mumbai"/>
    <x v="11"/>
    <x v="21"/>
    <d v="2019-04-13T00:00:00"/>
    <x v="194"/>
    <x v="3"/>
    <n v="0"/>
    <s v="Mumbai Indians"/>
    <s v="Rajasthan Royals"/>
    <x v="2"/>
    <x v="0"/>
    <x v="4"/>
    <s v="wickets"/>
    <n v="4"/>
    <s v="N"/>
    <s v="NA"/>
    <s v="Nitin Menon"/>
    <s v="A Nand Kishore"/>
  </r>
  <r>
    <n v="1178403"/>
    <s v="Chandigarh"/>
    <x v="11"/>
    <x v="21"/>
    <d v="2019-04-13T00:00:00"/>
    <x v="46"/>
    <x v="32"/>
    <n v="0"/>
    <s v="Kings XI Punjab"/>
    <s v="Royal Challengers Bangalore"/>
    <x v="0"/>
    <x v="0"/>
    <x v="3"/>
    <s v="wickets"/>
    <n v="8"/>
    <s v="N"/>
    <s v="NA"/>
    <s v="UV Gandhe"/>
    <s v="S Ravi"/>
  </r>
  <r>
    <n v="1178404"/>
    <s v="Kolkata"/>
    <x v="11"/>
    <x v="21"/>
    <d v="2019-04-14T00:00:00"/>
    <x v="221"/>
    <x v="4"/>
    <n v="0"/>
    <s v="Kolkata Knight Riders"/>
    <s v="Chennai Super Kings"/>
    <x v="1"/>
    <x v="0"/>
    <x v="1"/>
    <s v="wickets"/>
    <n v="5"/>
    <s v="N"/>
    <s v="NA"/>
    <s v="RJ Tucker"/>
    <s v="CK Nandan"/>
  </r>
  <r>
    <n v="1178405"/>
    <s v="Hyderabad"/>
    <x v="11"/>
    <x v="21"/>
    <d v="2019-04-14T00:00:00"/>
    <x v="222"/>
    <x v="6"/>
    <n v="0"/>
    <s v="Sunrisers Hyderabad"/>
    <s v="Delhi Capitals"/>
    <x v="10"/>
    <x v="0"/>
    <x v="15"/>
    <s v="runs"/>
    <n v="39"/>
    <s v="N"/>
    <s v="NA"/>
    <s v="BNJ Oxenford"/>
    <s v="AK Chaudhary"/>
  </r>
  <r>
    <n v="1178406"/>
    <s v="Mumbai"/>
    <x v="11"/>
    <x v="21"/>
    <d v="2019-04-15T00:00:00"/>
    <x v="80"/>
    <x v="3"/>
    <n v="0"/>
    <s v="Mumbai Indians"/>
    <s v="Royal Challengers Bangalore"/>
    <x v="3"/>
    <x v="0"/>
    <x v="7"/>
    <s v="wickets"/>
    <n v="5"/>
    <s v="N"/>
    <s v="NA"/>
    <s v="M Erasmus"/>
    <s v="Nitin Menon"/>
  </r>
  <r>
    <n v="1178407"/>
    <s v="Chandigarh"/>
    <x v="11"/>
    <x v="21"/>
    <d v="2019-04-16T00:00:00"/>
    <x v="91"/>
    <x v="32"/>
    <n v="0"/>
    <s v="Kings XI Punjab"/>
    <s v="Rajasthan Royals"/>
    <x v="2"/>
    <x v="0"/>
    <x v="5"/>
    <s v="runs"/>
    <n v="12"/>
    <s v="N"/>
    <s v="NA"/>
    <s v="VA Kulkarni"/>
    <s v="AK Chaudhary"/>
  </r>
  <r>
    <n v="1178408"/>
    <s v="Hyderabad"/>
    <x v="11"/>
    <x v="21"/>
    <d v="2019-04-17T00:00:00"/>
    <x v="79"/>
    <x v="6"/>
    <n v="0"/>
    <s v="Sunrisers Hyderabad"/>
    <s v="Chennai Super Kings"/>
    <x v="1"/>
    <x v="1"/>
    <x v="11"/>
    <s v="wickets"/>
    <n v="6"/>
    <s v="N"/>
    <s v="NA"/>
    <s v="UV Gandhe"/>
    <s v="IJ Gould"/>
  </r>
  <r>
    <n v="1178409"/>
    <s v="Delhi"/>
    <x v="11"/>
    <x v="21"/>
    <d v="2019-04-18T00:00:00"/>
    <x v="172"/>
    <x v="2"/>
    <n v="0"/>
    <s v="Delhi Capitals"/>
    <s v="Mumbai Indians"/>
    <x v="3"/>
    <x v="1"/>
    <x v="7"/>
    <s v="runs"/>
    <n v="40"/>
    <s v="N"/>
    <s v="NA"/>
    <s v="BNJ Oxenford"/>
    <s v="NJ Llong"/>
  </r>
  <r>
    <n v="1178410"/>
    <s v="Kolkata"/>
    <x v="11"/>
    <x v="21"/>
    <d v="2019-04-19T00:00:00"/>
    <x v="104"/>
    <x v="4"/>
    <n v="0"/>
    <s v="Kolkata Knight Riders"/>
    <s v="Royal Challengers Bangalore"/>
    <x v="6"/>
    <x v="0"/>
    <x v="3"/>
    <s v="runs"/>
    <n v="10"/>
    <s v="N"/>
    <s v="NA"/>
    <s v="IJ Gould"/>
    <s v="Nitin Menon"/>
  </r>
  <r>
    <n v="1178411"/>
    <s v="Jaipur"/>
    <x v="11"/>
    <x v="21"/>
    <d v="2019-04-20T00:00:00"/>
    <x v="118"/>
    <x v="5"/>
    <n v="0"/>
    <s v="Rajasthan Royals"/>
    <s v="Mumbai Indians"/>
    <x v="2"/>
    <x v="0"/>
    <x v="4"/>
    <s v="wickets"/>
    <n v="5"/>
    <s v="N"/>
    <s v="NA"/>
    <s v="YC Barde"/>
    <s v="S Ravi"/>
  </r>
  <r>
    <n v="1178412"/>
    <s v="Delhi"/>
    <x v="11"/>
    <x v="21"/>
    <d v="2019-04-20T00:00:00"/>
    <x v="166"/>
    <x v="2"/>
    <n v="0"/>
    <s v="Delhi Capitals"/>
    <s v="Kings XI Punjab"/>
    <x v="14"/>
    <x v="0"/>
    <x v="15"/>
    <s v="wickets"/>
    <n v="5"/>
    <s v="N"/>
    <s v="NA"/>
    <s v="UV Gandhe"/>
    <s v="C Shamshuddin"/>
  </r>
  <r>
    <n v="1178413"/>
    <s v="Hyderabad"/>
    <x v="11"/>
    <x v="21"/>
    <d v="2019-04-21T00:00:00"/>
    <x v="223"/>
    <x v="6"/>
    <n v="0"/>
    <s v="Sunrisers Hyderabad"/>
    <s v="Kolkata Knight Riders"/>
    <x v="10"/>
    <x v="0"/>
    <x v="11"/>
    <s v="wickets"/>
    <n v="9"/>
    <s v="N"/>
    <s v="NA"/>
    <s v="NJ Llong"/>
    <s v="Nitin Menon"/>
  </r>
  <r>
    <n v="1178414"/>
    <s v="Bengaluru"/>
    <x v="11"/>
    <x v="21"/>
    <d v="2019-04-21T00:00:00"/>
    <x v="148"/>
    <x v="35"/>
    <n v="0"/>
    <s v="Royal Challengers Bangalore"/>
    <s v="Chennai Super Kings"/>
    <x v="1"/>
    <x v="0"/>
    <x v="3"/>
    <s v="runs"/>
    <n v="1"/>
    <s v="N"/>
    <s v="NA"/>
    <s v="RJ Tucker"/>
    <s v="VA Kulkarni"/>
  </r>
  <r>
    <n v="1178415"/>
    <s v="Jaipur"/>
    <x v="11"/>
    <x v="22"/>
    <d v="2019-04-22T00:00:00"/>
    <x v="182"/>
    <x v="5"/>
    <n v="0"/>
    <s v="Rajasthan Royals"/>
    <s v="Delhi Capitals"/>
    <x v="14"/>
    <x v="0"/>
    <x v="15"/>
    <s v="wickets"/>
    <n v="6"/>
    <s v="N"/>
    <s v="NA"/>
    <s v="A Nand Kishore"/>
    <s v="S Ravi"/>
  </r>
  <r>
    <n v="1178416"/>
    <s v="Chennai"/>
    <x v="11"/>
    <x v="21"/>
    <d v="2019-04-23T00:00:00"/>
    <x v="5"/>
    <x v="7"/>
    <n v="0"/>
    <s v="Chennai Super Kings"/>
    <s v="Sunrisers Hyderabad"/>
    <x v="1"/>
    <x v="0"/>
    <x v="1"/>
    <s v="wickets"/>
    <n v="6"/>
    <s v="N"/>
    <s v="NA"/>
    <s v="NJ Llong"/>
    <s v="AK Chaudhary"/>
  </r>
  <r>
    <n v="1178417"/>
    <s v="Bengaluru"/>
    <x v="11"/>
    <x v="21"/>
    <d v="2019-04-24T00:00:00"/>
    <x v="46"/>
    <x v="35"/>
    <n v="0"/>
    <s v="Royal Challengers Bangalore"/>
    <s v="Kings XI Punjab"/>
    <x v="5"/>
    <x v="0"/>
    <x v="3"/>
    <s v="runs"/>
    <n v="17"/>
    <s v="N"/>
    <s v="NA"/>
    <s v="C Shamshuddin"/>
    <s v="BNJ Oxenford"/>
  </r>
  <r>
    <n v="1178418"/>
    <s v="Kolkata"/>
    <x v="11"/>
    <x v="21"/>
    <d v="2019-04-25T00:00:00"/>
    <x v="168"/>
    <x v="4"/>
    <n v="0"/>
    <s v="Kolkata Knight Riders"/>
    <s v="Rajasthan Royals"/>
    <x v="2"/>
    <x v="0"/>
    <x v="4"/>
    <s v="wickets"/>
    <n v="3"/>
    <s v="N"/>
    <s v="NA"/>
    <s v="AY Dandekar"/>
    <s v="IJ Gould"/>
  </r>
  <r>
    <n v="1178419"/>
    <s v="Chennai"/>
    <x v="11"/>
    <x v="21"/>
    <d v="2019-04-26T00:00:00"/>
    <x v="57"/>
    <x v="7"/>
    <n v="0"/>
    <s v="Chennai Super Kings"/>
    <s v="Mumbai Indians"/>
    <x v="1"/>
    <x v="0"/>
    <x v="7"/>
    <s v="runs"/>
    <n v="46"/>
    <s v="N"/>
    <s v="NA"/>
    <s v="NJ Llong"/>
    <s v="AK Chaudhary"/>
  </r>
  <r>
    <n v="1178420"/>
    <s v="Jaipur"/>
    <x v="11"/>
    <x v="21"/>
    <d v="2019-04-27T00:00:00"/>
    <x v="93"/>
    <x v="5"/>
    <n v="0"/>
    <s v="Rajasthan Royals"/>
    <s v="Sunrisers Hyderabad"/>
    <x v="2"/>
    <x v="0"/>
    <x v="4"/>
    <s v="wickets"/>
    <n v="7"/>
    <s v="N"/>
    <s v="NA"/>
    <s v="YC Barde"/>
    <s v="A Nand Kishore"/>
  </r>
  <r>
    <n v="1178421"/>
    <s v="Delhi"/>
    <x v="11"/>
    <x v="21"/>
    <d v="2019-04-28T00:00:00"/>
    <x v="114"/>
    <x v="2"/>
    <n v="0"/>
    <s v="Delhi Capitals"/>
    <s v="Royal Challengers Bangalore"/>
    <x v="14"/>
    <x v="1"/>
    <x v="15"/>
    <s v="runs"/>
    <n v="16"/>
    <s v="N"/>
    <s v="NA"/>
    <s v="KN Ananthapadmanabhan"/>
    <s v="BNJ Oxenford"/>
  </r>
  <r>
    <n v="1178422"/>
    <s v="Kolkata"/>
    <x v="11"/>
    <x v="21"/>
    <d v="2019-04-28T00:00:00"/>
    <x v="164"/>
    <x v="4"/>
    <n v="0"/>
    <s v="Kolkata Knight Riders"/>
    <s v="Mumbai Indians"/>
    <x v="3"/>
    <x v="0"/>
    <x v="0"/>
    <s v="runs"/>
    <n v="34"/>
    <s v="N"/>
    <s v="NA"/>
    <s v="IJ Gould"/>
    <s v="Nitin Menon"/>
  </r>
  <r>
    <n v="1178423"/>
    <s v="Hyderabad"/>
    <x v="11"/>
    <x v="21"/>
    <d v="2019-04-29T00:00:00"/>
    <x v="79"/>
    <x v="6"/>
    <n v="0"/>
    <s v="Sunrisers Hyderabad"/>
    <s v="Kings XI Punjab"/>
    <x v="5"/>
    <x v="0"/>
    <x v="11"/>
    <s v="runs"/>
    <n v="45"/>
    <s v="N"/>
    <s v="NA"/>
    <s v="CK Nandan"/>
    <s v="S Ravi"/>
  </r>
  <r>
    <n v="1178424"/>
    <s v="Bengaluru"/>
    <x v="11"/>
    <x v="21"/>
    <d v="2019-04-30T00:00:00"/>
    <x v="115"/>
    <x v="35"/>
    <n v="0"/>
    <s v="Royal Challengers Bangalore"/>
    <s v="Rajasthan Royals"/>
    <x v="2"/>
    <x v="0"/>
    <x v="10"/>
    <s v="NO RESULT"/>
    <s v="NA"/>
    <s v="NA"/>
    <s v="NA"/>
    <s v="UV Gandhe"/>
    <s v="NJ Llong"/>
  </r>
  <r>
    <n v="1178425"/>
    <s v="Chennai"/>
    <x v="11"/>
    <x v="21"/>
    <d v="2019-05-01T00:00:00"/>
    <x v="13"/>
    <x v="7"/>
    <n v="0"/>
    <s v="Chennai Super Kings"/>
    <s v="Delhi Capitals"/>
    <x v="14"/>
    <x v="0"/>
    <x v="1"/>
    <s v="runs"/>
    <n v="80"/>
    <s v="N"/>
    <s v="NA"/>
    <s v="AY Dandekar"/>
    <s v="Nitin Menon"/>
  </r>
  <r>
    <n v="1178426"/>
    <s v="Mumbai"/>
    <x v="11"/>
    <x v="21"/>
    <d v="2019-05-02T00:00:00"/>
    <x v="190"/>
    <x v="3"/>
    <n v="0"/>
    <s v="Mumbai Indians"/>
    <s v="Sunrisers Hyderabad"/>
    <x v="3"/>
    <x v="1"/>
    <x v="7"/>
    <s v="tie"/>
    <s v="NA"/>
    <s v="Y"/>
    <s v="NA"/>
    <s v="CK Nandan"/>
    <s v="S Ravi"/>
  </r>
  <r>
    <n v="1178427"/>
    <s v="Chandigarh"/>
    <x v="11"/>
    <x v="21"/>
    <d v="2019-05-03T00:00:00"/>
    <x v="224"/>
    <x v="32"/>
    <n v="0"/>
    <s v="Kings XI Punjab"/>
    <s v="Kolkata Knight Riders"/>
    <x v="6"/>
    <x v="0"/>
    <x v="0"/>
    <s v="wickets"/>
    <n v="7"/>
    <s v="N"/>
    <s v="NA"/>
    <s v="C Shamshuddin"/>
    <s v="BNJ Oxenford"/>
  </r>
  <r>
    <n v="1178428"/>
    <s v="Delhi"/>
    <x v="11"/>
    <x v="21"/>
    <d v="2019-05-04T00:00:00"/>
    <x v="28"/>
    <x v="2"/>
    <n v="0"/>
    <s v="Delhi Capitals"/>
    <s v="Rajasthan Royals"/>
    <x v="2"/>
    <x v="1"/>
    <x v="15"/>
    <s v="wickets"/>
    <n v="5"/>
    <s v="N"/>
    <s v="NA"/>
    <s v="AY Dandekar"/>
    <s v="IJ Gould"/>
  </r>
  <r>
    <n v="1178429"/>
    <s v="Bengaluru"/>
    <x v="11"/>
    <x v="21"/>
    <d v="2019-05-04T00:00:00"/>
    <x v="225"/>
    <x v="35"/>
    <n v="0"/>
    <s v="Royal Challengers Bangalore"/>
    <s v="Sunrisers Hyderabad"/>
    <x v="0"/>
    <x v="0"/>
    <x v="3"/>
    <s v="wickets"/>
    <n v="4"/>
    <s v="N"/>
    <s v="NA"/>
    <s v="NJ Llong"/>
    <s v="AK Chaudhary"/>
  </r>
  <r>
    <n v="1178430"/>
    <s v="Chandigarh"/>
    <x v="11"/>
    <x v="21"/>
    <d v="2019-05-05T00:00:00"/>
    <x v="202"/>
    <x v="32"/>
    <n v="0"/>
    <s v="Kings XI Punjab"/>
    <s v="Chennai Super Kings"/>
    <x v="5"/>
    <x v="0"/>
    <x v="5"/>
    <s v="wickets"/>
    <n v="6"/>
    <s v="N"/>
    <s v="NA"/>
    <s v="KN Ananthapadmanabhan"/>
    <s v="C Shamshuddin"/>
  </r>
  <r>
    <n v="1178431"/>
    <s v="Mumbai"/>
    <x v="11"/>
    <x v="15"/>
    <d v="2019-05-05T00:00:00"/>
    <x v="172"/>
    <x v="3"/>
    <n v="0"/>
    <s v="Mumbai Indians"/>
    <s v="Kolkata Knight Riders"/>
    <x v="3"/>
    <x v="0"/>
    <x v="7"/>
    <s v="wickets"/>
    <n v="9"/>
    <s v="N"/>
    <s v="NA"/>
    <s v="A Nand Kishore"/>
    <s v="CK Nandan"/>
  </r>
  <r>
    <n v="1181764"/>
    <s v="Chennai"/>
    <x v="11"/>
    <x v="21"/>
    <d v="2019-05-07T00:00:00"/>
    <x v="178"/>
    <x v="7"/>
    <n v="0"/>
    <s v="Mumbai Indians"/>
    <s v="Chennai Super Kings"/>
    <x v="1"/>
    <x v="1"/>
    <x v="7"/>
    <s v="wickets"/>
    <n v="6"/>
    <s v="N"/>
    <s v="NA"/>
    <s v="NJ Llong"/>
    <s v="Nitin Menon"/>
  </r>
  <r>
    <n v="1181766"/>
    <s v="Visakhapatnam"/>
    <x v="11"/>
    <x v="21"/>
    <d v="2019-05-08T00:00:00"/>
    <x v="182"/>
    <x v="24"/>
    <n v="0"/>
    <s v="Delhi Capitals"/>
    <s v="Sunrisers Hyderabad"/>
    <x v="14"/>
    <x v="0"/>
    <x v="15"/>
    <s v="wickets"/>
    <n v="2"/>
    <s v="N"/>
    <s v="NA"/>
    <s v="BNJ Oxenford"/>
    <s v="S Ravi"/>
  </r>
  <r>
    <n v="1181767"/>
    <s v="Visakhapatnam"/>
    <x v="11"/>
    <x v="21"/>
    <d v="2019-05-10T00:00:00"/>
    <x v="123"/>
    <x v="24"/>
    <n v="0"/>
    <s v="Chennai Super Kings"/>
    <s v="Delhi Capitals"/>
    <x v="1"/>
    <x v="0"/>
    <x v="1"/>
    <s v="wickets"/>
    <n v="6"/>
    <s v="N"/>
    <s v="NA"/>
    <s v="BNJ Oxenford"/>
    <s v="S Ravi"/>
  </r>
  <r>
    <n v="1181768"/>
    <s v="Hyderabad"/>
    <x v="11"/>
    <x v="21"/>
    <d v="2019-05-12T00:00:00"/>
    <x v="190"/>
    <x v="6"/>
    <n v="0"/>
    <s v="Mumbai Indians"/>
    <s v="Chennai Super Kings"/>
    <x v="3"/>
    <x v="1"/>
    <x v="7"/>
    <s v="runs"/>
    <n v="1"/>
    <s v="N"/>
    <s v="NA"/>
    <s v="IJ Gould"/>
    <s v="Nitin Menon"/>
  </r>
  <r>
    <n v="1216492"/>
    <s v="Abu Dhabi"/>
    <x v="12"/>
    <x v="23"/>
    <d v="2020-09-19T00:00:00"/>
    <x v="83"/>
    <x v="28"/>
    <n v="0"/>
    <s v="Mumbai Indians"/>
    <s v="Chennai Super Kings"/>
    <x v="1"/>
    <x v="0"/>
    <x v="1"/>
    <s v="wickets"/>
    <n v="5"/>
    <s v="N"/>
    <s v="NA"/>
    <s v="CB Gaffaney"/>
    <s v="VK Sharma"/>
  </r>
  <r>
    <n v="1216493"/>
    <s v="Dubai"/>
    <x v="12"/>
    <x v="23"/>
    <d v="2020-09-20T00:00:00"/>
    <x v="183"/>
    <x v="30"/>
    <n v="0"/>
    <s v="Delhi Capitals"/>
    <s v="Kings XI Punjab"/>
    <x v="5"/>
    <x v="0"/>
    <x v="15"/>
    <s v="tie"/>
    <s v="NA"/>
    <s v="Y"/>
    <s v="NA"/>
    <s v="AK Chaudhary"/>
    <s v="Nitin Menon"/>
  </r>
  <r>
    <n v="1216494"/>
    <s v="Abu Dhabi"/>
    <x v="12"/>
    <x v="23"/>
    <d v="2020-10-21T00:00:00"/>
    <x v="198"/>
    <x v="28"/>
    <n v="0"/>
    <s v="Kolkata Knight Riders"/>
    <s v="Royal Challengers Bangalore"/>
    <x v="6"/>
    <x v="1"/>
    <x v="3"/>
    <s v="wickets"/>
    <n v="8"/>
    <s v="N"/>
    <s v="NA"/>
    <s v="VK Sharma"/>
    <s v="S Ravi"/>
  </r>
  <r>
    <n v="1216495"/>
    <s v="Sharjah"/>
    <x v="12"/>
    <x v="23"/>
    <d v="2020-11-03T00:00:00"/>
    <x v="128"/>
    <x v="29"/>
    <n v="0"/>
    <s v="Mumbai Indians"/>
    <s v="Sunrisers Hyderabad"/>
    <x v="10"/>
    <x v="0"/>
    <x v="11"/>
    <s v="wickets"/>
    <n v="10"/>
    <s v="N"/>
    <s v="NA"/>
    <s v="C Shamshuddin"/>
    <s v="RK Illingworth"/>
  </r>
  <r>
    <n v="1216496"/>
    <s v="Sharjah"/>
    <x v="12"/>
    <x v="23"/>
    <d v="2020-09-22T00:00:00"/>
    <x v="144"/>
    <x v="29"/>
    <n v="0"/>
    <s v="Rajasthan Royals"/>
    <s v="Chennai Super Kings"/>
    <x v="1"/>
    <x v="0"/>
    <x v="4"/>
    <s v="runs"/>
    <n v="16"/>
    <s v="N"/>
    <s v="NA"/>
    <s v="C Shamshuddin"/>
    <s v="VA Kulkarni"/>
  </r>
  <r>
    <n v="1216497"/>
    <s v="Abu Dhabi"/>
    <x v="12"/>
    <x v="23"/>
    <d v="2020-10-24T00:00:00"/>
    <x v="226"/>
    <x v="28"/>
    <n v="0"/>
    <s v="Kolkata Knight Riders"/>
    <s v="Delhi Capitals"/>
    <x v="14"/>
    <x v="0"/>
    <x v="0"/>
    <s v="runs"/>
    <n v="59"/>
    <s v="N"/>
    <s v="NA"/>
    <s v="CB Gaffaney"/>
    <s v="PG Pathak"/>
  </r>
  <r>
    <n v="1216498"/>
    <s v="Dubai"/>
    <x v="12"/>
    <x v="23"/>
    <d v="2020-10-24T00:00:00"/>
    <x v="227"/>
    <x v="30"/>
    <n v="0"/>
    <s v="Kings XI Punjab"/>
    <s v="Sunrisers Hyderabad"/>
    <x v="10"/>
    <x v="0"/>
    <x v="5"/>
    <s v="runs"/>
    <n v="12"/>
    <s v="N"/>
    <s v="NA"/>
    <s v="AY Dandekar"/>
    <s v="PR Reiffel"/>
  </r>
  <r>
    <n v="1216499"/>
    <s v="Abu Dhabi"/>
    <x v="12"/>
    <x v="23"/>
    <d v="2020-10-28T00:00:00"/>
    <x v="178"/>
    <x v="28"/>
    <n v="0"/>
    <s v="Royal Challengers Bangalore"/>
    <s v="Mumbai Indians"/>
    <x v="3"/>
    <x v="0"/>
    <x v="7"/>
    <s v="wickets"/>
    <n v="5"/>
    <s v="N"/>
    <s v="NA"/>
    <s v="UV Gandhe"/>
    <s v="CB Gaffaney"/>
  </r>
  <r>
    <n v="1216500"/>
    <s v="Sharjah"/>
    <x v="12"/>
    <x v="23"/>
    <d v="2020-10-09T00:00:00"/>
    <x v="91"/>
    <x v="29"/>
    <n v="0"/>
    <s v="Delhi Capitals"/>
    <s v="Rajasthan Royals"/>
    <x v="2"/>
    <x v="0"/>
    <x v="15"/>
    <s v="runs"/>
    <n v="46"/>
    <s v="N"/>
    <s v="NA"/>
    <s v="KN Ananthapadmanabhan"/>
    <s v="C Shamshuddin"/>
  </r>
  <r>
    <n v="1216501"/>
    <s v="Abu Dhabi"/>
    <x v="12"/>
    <x v="23"/>
    <d v="2020-10-07T00:00:00"/>
    <x v="197"/>
    <x v="28"/>
    <n v="0"/>
    <s v="Kolkata Knight Riders"/>
    <s v="Chennai Super Kings"/>
    <x v="6"/>
    <x v="1"/>
    <x v="0"/>
    <s v="runs"/>
    <n v="10"/>
    <s v="N"/>
    <s v="NA"/>
    <s v="KN Ananthapadmanabhan"/>
    <s v="RK Illingworth"/>
  </r>
  <r>
    <n v="1216502"/>
    <s v="Sharjah"/>
    <x v="12"/>
    <x v="23"/>
    <d v="2020-10-31T00:00:00"/>
    <x v="156"/>
    <x v="29"/>
    <n v="0"/>
    <s v="Royal Challengers Bangalore"/>
    <s v="Sunrisers Hyderabad"/>
    <x v="10"/>
    <x v="0"/>
    <x v="11"/>
    <s v="wickets"/>
    <n v="5"/>
    <s v="N"/>
    <s v="NA"/>
    <s v="KN Ananthapadmanabhan"/>
    <s v="K Srinivasan"/>
  </r>
  <r>
    <n v="1216503"/>
    <s v="Abu Dhabi"/>
    <x v="12"/>
    <x v="23"/>
    <d v="2020-10-01T00:00:00"/>
    <x v="90"/>
    <x v="28"/>
    <n v="0"/>
    <s v="Mumbai Indians"/>
    <s v="Kings XI Punjab"/>
    <x v="5"/>
    <x v="0"/>
    <x v="7"/>
    <s v="runs"/>
    <n v="48"/>
    <s v="N"/>
    <s v="NA"/>
    <s v="VK Sharma"/>
    <s v="S Ravi"/>
  </r>
  <r>
    <n v="1216504"/>
    <s v="Dubai"/>
    <x v="12"/>
    <x v="23"/>
    <d v="2020-09-30T00:00:00"/>
    <x v="228"/>
    <x v="30"/>
    <n v="0"/>
    <s v="Kolkata Knight Riders"/>
    <s v="Rajasthan Royals"/>
    <x v="2"/>
    <x v="0"/>
    <x v="0"/>
    <s v="runs"/>
    <n v="37"/>
    <s v="N"/>
    <s v="NA"/>
    <s v="KN Ananthapadmanabhan"/>
    <s v="C Shamshuddin"/>
  </r>
  <r>
    <n v="1216505"/>
    <s v="Abu Dhabi"/>
    <x v="12"/>
    <x v="23"/>
    <d v="2020-11-02T00:00:00"/>
    <x v="229"/>
    <x v="28"/>
    <n v="0"/>
    <s v="Royal Challengers Bangalore"/>
    <s v="Delhi Capitals"/>
    <x v="14"/>
    <x v="0"/>
    <x v="15"/>
    <s v="wickets"/>
    <n v="6"/>
    <s v="N"/>
    <s v="NA"/>
    <s v="CB Gaffaney"/>
    <s v="S Ravi"/>
  </r>
  <r>
    <n v="1216506"/>
    <s v="Abu Dhabi"/>
    <x v="12"/>
    <x v="23"/>
    <d v="2020-11-01T00:00:00"/>
    <x v="230"/>
    <x v="28"/>
    <n v="0"/>
    <s v="Kings XI Punjab"/>
    <s v="Chennai Super Kings"/>
    <x v="1"/>
    <x v="0"/>
    <x v="1"/>
    <s v="wickets"/>
    <n v="9"/>
    <s v="N"/>
    <s v="NA"/>
    <s v="PG Pathak"/>
    <s v="VK Sharma"/>
  </r>
  <r>
    <n v="1216507"/>
    <s v="Dubai"/>
    <x v="12"/>
    <x v="23"/>
    <d v="2020-10-11T00:00:00"/>
    <x v="231"/>
    <x v="30"/>
    <n v="0"/>
    <s v="Sunrisers Hyderabad"/>
    <s v="Rajasthan Royals"/>
    <x v="10"/>
    <x v="1"/>
    <x v="4"/>
    <s v="wickets"/>
    <n v="5"/>
    <s v="N"/>
    <s v="NA"/>
    <s v="YC Barde"/>
    <s v="PR Reiffel"/>
  </r>
  <r>
    <n v="1216508"/>
    <s v="Abu Dhabi"/>
    <x v="12"/>
    <x v="23"/>
    <d v="2020-09-23T00:00:00"/>
    <x v="57"/>
    <x v="28"/>
    <n v="0"/>
    <s v="Mumbai Indians"/>
    <s v="Kolkata Knight Riders"/>
    <x v="6"/>
    <x v="0"/>
    <x v="7"/>
    <s v="runs"/>
    <n v="49"/>
    <s v="N"/>
    <s v="NA"/>
    <s v="CB Gaffaney"/>
    <s v="S Ravi"/>
  </r>
  <r>
    <n v="1216509"/>
    <s v="Sharjah"/>
    <x v="12"/>
    <x v="23"/>
    <d v="2020-10-17T00:00:00"/>
    <x v="114"/>
    <x v="29"/>
    <n v="0"/>
    <s v="Chennai Super Kings"/>
    <s v="Delhi Capitals"/>
    <x v="1"/>
    <x v="1"/>
    <x v="15"/>
    <s v="wickets"/>
    <n v="5"/>
    <s v="N"/>
    <s v="NA"/>
    <s v="KN Ananthapadmanabhan"/>
    <s v="RK Illingworth"/>
  </r>
  <r>
    <n v="1216510"/>
    <s v="Dubai"/>
    <x v="12"/>
    <x v="23"/>
    <d v="2020-09-24T00:00:00"/>
    <x v="202"/>
    <x v="30"/>
    <n v="0"/>
    <s v="Kings XI Punjab"/>
    <s v="Royal Challengers Bangalore"/>
    <x v="0"/>
    <x v="0"/>
    <x v="5"/>
    <s v="runs"/>
    <n v="97"/>
    <s v="N"/>
    <s v="NA"/>
    <s v="AK Chaudhary"/>
    <s v="PR Reiffel"/>
  </r>
  <r>
    <n v="1216511"/>
    <s v="Abu Dhabi"/>
    <x v="12"/>
    <x v="23"/>
    <d v="2020-10-06T00:00:00"/>
    <x v="178"/>
    <x v="28"/>
    <n v="0"/>
    <s v="Mumbai Indians"/>
    <s v="Rajasthan Royals"/>
    <x v="3"/>
    <x v="1"/>
    <x v="7"/>
    <s v="runs"/>
    <n v="57"/>
    <s v="N"/>
    <s v="NA"/>
    <s v="VK Sharma"/>
    <s v="S Ravi"/>
  </r>
  <r>
    <n v="1216512"/>
    <s v="Abu Dhabi"/>
    <x v="12"/>
    <x v="23"/>
    <d v="2020-10-18T00:00:00"/>
    <x v="195"/>
    <x v="28"/>
    <n v="0"/>
    <s v="Kolkata Knight Riders"/>
    <s v="Sunrisers Hyderabad"/>
    <x v="10"/>
    <x v="0"/>
    <x v="0"/>
    <s v="tie"/>
    <s v="NA"/>
    <s v="Y"/>
    <s v="NA"/>
    <s v="PG Pathak"/>
    <s v="S Ravi"/>
  </r>
  <r>
    <n v="1216513"/>
    <s v="Dubai"/>
    <x v="12"/>
    <x v="23"/>
    <d v="2020-10-04T00:00:00"/>
    <x v="5"/>
    <x v="30"/>
    <n v="0"/>
    <s v="Kings XI Punjab"/>
    <s v="Chennai Super Kings"/>
    <x v="5"/>
    <x v="1"/>
    <x v="1"/>
    <s v="wickets"/>
    <n v="10"/>
    <s v="N"/>
    <s v="NA"/>
    <s v="AY Dandekar"/>
    <s v="Nitin Menon"/>
  </r>
  <r>
    <n v="1216514"/>
    <s v="Abu Dhabi"/>
    <x v="12"/>
    <x v="23"/>
    <d v="2020-10-03T00:00:00"/>
    <x v="151"/>
    <x v="28"/>
    <n v="0"/>
    <s v="Rajasthan Royals"/>
    <s v="Royal Challengers Bangalore"/>
    <x v="2"/>
    <x v="1"/>
    <x v="3"/>
    <s v="wickets"/>
    <n v="8"/>
    <s v="N"/>
    <s v="NA"/>
    <s v="CB Gaffaney"/>
    <s v="S Ravi"/>
  </r>
  <r>
    <n v="1216515"/>
    <s v="Sharjah"/>
    <x v="12"/>
    <x v="23"/>
    <d v="2020-10-03T00:00:00"/>
    <x v="166"/>
    <x v="29"/>
    <n v="0"/>
    <s v="Delhi Capitals"/>
    <s v="Kolkata Knight Riders"/>
    <x v="6"/>
    <x v="0"/>
    <x v="15"/>
    <s v="runs"/>
    <n v="18"/>
    <s v="N"/>
    <s v="NA"/>
    <s v="VA Kulkarni"/>
    <s v="RK Illingworth"/>
  </r>
  <r>
    <n v="1216516"/>
    <s v="Dubai"/>
    <x v="12"/>
    <x v="23"/>
    <d v="2020-10-02T00:00:00"/>
    <x v="232"/>
    <x v="30"/>
    <n v="0"/>
    <s v="Sunrisers Hyderabad"/>
    <s v="Chennai Super Kings"/>
    <x v="10"/>
    <x v="1"/>
    <x v="11"/>
    <s v="runs"/>
    <n v="7"/>
    <s v="N"/>
    <s v="NA"/>
    <s v="AK Chaudhary"/>
    <s v="PR Reiffel"/>
  </r>
  <r>
    <n v="1216517"/>
    <s v="Dubai"/>
    <x v="12"/>
    <x v="23"/>
    <d v="2020-10-18T00:00:00"/>
    <x v="202"/>
    <x v="30"/>
    <n v="0"/>
    <s v="Mumbai Indians"/>
    <s v="Kings XI Punjab"/>
    <x v="3"/>
    <x v="1"/>
    <x v="5"/>
    <s v="tie"/>
    <s v="NA"/>
    <s v="Y"/>
    <s v="NA"/>
    <s v="Nitin Menon"/>
    <s v="PR Reiffel"/>
  </r>
  <r>
    <n v="1216518"/>
    <s v="Dubai"/>
    <x v="12"/>
    <x v="23"/>
    <d v="2020-10-22T00:00:00"/>
    <x v="68"/>
    <x v="30"/>
    <n v="0"/>
    <s v="Rajasthan Royals"/>
    <s v="Sunrisers Hyderabad"/>
    <x v="10"/>
    <x v="0"/>
    <x v="11"/>
    <s v="wickets"/>
    <n v="8"/>
    <s v="N"/>
    <s v="NA"/>
    <s v="Nitin Menon"/>
    <s v="PR Reiffel"/>
  </r>
  <r>
    <n v="1216519"/>
    <s v="Dubai"/>
    <x v="12"/>
    <x v="23"/>
    <d v="2020-10-05T00:00:00"/>
    <x v="160"/>
    <x v="30"/>
    <n v="0"/>
    <s v="Delhi Capitals"/>
    <s v="Royal Challengers Bangalore"/>
    <x v="0"/>
    <x v="0"/>
    <x v="15"/>
    <s v="runs"/>
    <n v="59"/>
    <s v="N"/>
    <s v="NA"/>
    <s v="Nitin Menon"/>
    <s v="YC Barde"/>
  </r>
  <r>
    <n v="1216520"/>
    <s v="Sharjah"/>
    <x v="12"/>
    <x v="23"/>
    <d v="2020-10-26T00:00:00"/>
    <x v="45"/>
    <x v="29"/>
    <n v="0"/>
    <s v="Kolkata Knight Riders"/>
    <s v="Kings XI Punjab"/>
    <x v="5"/>
    <x v="0"/>
    <x v="5"/>
    <s v="wickets"/>
    <n v="8"/>
    <s v="N"/>
    <s v="NA"/>
    <s v="KN Ananthapadmanabhan"/>
    <s v="RK Illingworth"/>
  </r>
  <r>
    <n v="1216521"/>
    <s v="Sharjah"/>
    <x v="12"/>
    <x v="23"/>
    <d v="2020-10-23T00:00:00"/>
    <x v="169"/>
    <x v="29"/>
    <n v="0"/>
    <s v="Chennai Super Kings"/>
    <s v="Mumbai Indians"/>
    <x v="3"/>
    <x v="0"/>
    <x v="7"/>
    <s v="wickets"/>
    <n v="10"/>
    <s v="N"/>
    <s v="NA"/>
    <s v="C Shamshuddin"/>
    <s v="VA Kulkarni"/>
  </r>
  <r>
    <n v="1216522"/>
    <s v="Dubai"/>
    <x v="12"/>
    <x v="23"/>
    <d v="2020-10-17T00:00:00"/>
    <x v="46"/>
    <x v="30"/>
    <n v="0"/>
    <s v="Rajasthan Royals"/>
    <s v="Royal Challengers Bangalore"/>
    <x v="2"/>
    <x v="1"/>
    <x v="3"/>
    <s v="wickets"/>
    <n v="7"/>
    <s v="N"/>
    <s v="NA"/>
    <s v="AK Chaudhary"/>
    <s v="Nitin Menon"/>
  </r>
  <r>
    <n v="1216523"/>
    <s v="Abu Dhabi"/>
    <x v="12"/>
    <x v="23"/>
    <d v="2020-10-10T00:00:00"/>
    <x v="35"/>
    <x v="28"/>
    <n v="0"/>
    <s v="Kolkata Knight Riders"/>
    <s v="Kings XI Punjab"/>
    <x v="6"/>
    <x v="1"/>
    <x v="0"/>
    <s v="runs"/>
    <n v="2"/>
    <s v="N"/>
    <s v="NA"/>
    <s v="UV Gandhe"/>
    <s v="CB Gaffaney"/>
  </r>
  <r>
    <n v="1216524"/>
    <s v="Dubai"/>
    <x v="12"/>
    <x v="23"/>
    <d v="2020-10-27T00:00:00"/>
    <x v="113"/>
    <x v="30"/>
    <n v="0"/>
    <s v="Sunrisers Hyderabad"/>
    <s v="Delhi Capitals"/>
    <x v="14"/>
    <x v="0"/>
    <x v="11"/>
    <s v="runs"/>
    <n v="88"/>
    <s v="N"/>
    <s v="NA"/>
    <s v="AK Chaudhary"/>
    <s v="Nitin Menon"/>
  </r>
  <r>
    <n v="1216525"/>
    <s v="Dubai"/>
    <x v="12"/>
    <x v="23"/>
    <d v="2020-10-10T00:00:00"/>
    <x v="104"/>
    <x v="30"/>
    <n v="0"/>
    <s v="Royal Challengers Bangalore"/>
    <s v="Chennai Super Kings"/>
    <x v="0"/>
    <x v="1"/>
    <x v="3"/>
    <s v="runs"/>
    <n v="37"/>
    <s v="N"/>
    <s v="NA"/>
    <s v="AK Chaudhary"/>
    <s v="PR Reiffel"/>
  </r>
  <r>
    <n v="1216526"/>
    <s v="Abu Dhabi"/>
    <x v="12"/>
    <x v="23"/>
    <d v="2020-10-16T00:00:00"/>
    <x v="176"/>
    <x v="28"/>
    <n v="0"/>
    <s v="Kolkata Knight Riders"/>
    <s v="Mumbai Indians"/>
    <x v="6"/>
    <x v="1"/>
    <x v="7"/>
    <s v="wickets"/>
    <n v="8"/>
    <s v="N"/>
    <s v="NA"/>
    <s v="CB Gaffaney"/>
    <s v="VK Sharma"/>
  </r>
  <r>
    <n v="1216527"/>
    <s v="Sharjah"/>
    <x v="12"/>
    <x v="23"/>
    <d v="2020-09-27T00:00:00"/>
    <x v="144"/>
    <x v="29"/>
    <n v="0"/>
    <s v="Kings XI Punjab"/>
    <s v="Rajasthan Royals"/>
    <x v="2"/>
    <x v="0"/>
    <x v="4"/>
    <s v="wickets"/>
    <n v="4"/>
    <s v="N"/>
    <s v="NA"/>
    <s v="RK Illingworth"/>
    <s v="K Srinivasan"/>
  </r>
  <r>
    <n v="1216528"/>
    <s v="Dubai"/>
    <x v="12"/>
    <x v="23"/>
    <d v="2020-10-13T00:00:00"/>
    <x v="120"/>
    <x v="30"/>
    <n v="0"/>
    <s v="Chennai Super Kings"/>
    <s v="Sunrisers Hyderabad"/>
    <x v="1"/>
    <x v="1"/>
    <x v="1"/>
    <s v="runs"/>
    <n v="20"/>
    <s v="N"/>
    <s v="NA"/>
    <s v="AK Chaudhary"/>
    <s v="PR Reiffel"/>
  </r>
  <r>
    <n v="1216529"/>
    <s v="Abu Dhabi"/>
    <x v="12"/>
    <x v="23"/>
    <d v="2020-10-11T00:00:00"/>
    <x v="176"/>
    <x v="28"/>
    <n v="0"/>
    <s v="Delhi Capitals"/>
    <s v="Mumbai Indians"/>
    <x v="14"/>
    <x v="1"/>
    <x v="7"/>
    <s v="wickets"/>
    <n v="5"/>
    <s v="N"/>
    <s v="NA"/>
    <s v="CB Gaffaney"/>
    <s v="S Ravi"/>
  </r>
  <r>
    <n v="1216530"/>
    <s v="Dubai"/>
    <x v="12"/>
    <x v="23"/>
    <d v="2020-11-01T00:00:00"/>
    <x v="233"/>
    <x v="30"/>
    <n v="0"/>
    <s v="Kolkata Knight Riders"/>
    <s v="Rajasthan Royals"/>
    <x v="2"/>
    <x v="0"/>
    <x v="0"/>
    <s v="runs"/>
    <n v="60"/>
    <s v="N"/>
    <s v="NA"/>
    <s v="Nitin Menon"/>
    <s v="PR Reiffel"/>
  </r>
  <r>
    <n v="1216531"/>
    <s v="Sharjah"/>
    <x v="12"/>
    <x v="23"/>
    <d v="2020-10-15T00:00:00"/>
    <x v="202"/>
    <x v="29"/>
    <n v="0"/>
    <s v="Royal Challengers Bangalore"/>
    <s v="Kings XI Punjab"/>
    <x v="0"/>
    <x v="1"/>
    <x v="5"/>
    <s v="wickets"/>
    <n v="8"/>
    <s v="N"/>
    <s v="NA"/>
    <s v="KN Ananthapadmanabhan"/>
    <s v="C Shamshuddin"/>
  </r>
  <r>
    <n v="1216532"/>
    <s v="Abu Dhabi"/>
    <x v="12"/>
    <x v="23"/>
    <d v="2020-09-29T00:00:00"/>
    <x v="188"/>
    <x v="28"/>
    <n v="0"/>
    <s v="Sunrisers Hyderabad"/>
    <s v="Delhi Capitals"/>
    <x v="14"/>
    <x v="0"/>
    <x v="11"/>
    <s v="runs"/>
    <n v="15"/>
    <s v="N"/>
    <s v="NA"/>
    <s v="VK Sharma"/>
    <s v="S Ravi"/>
  </r>
  <r>
    <n v="1216533"/>
    <s v="Abu Dhabi"/>
    <x v="12"/>
    <x v="23"/>
    <d v="2020-10-19T00:00:00"/>
    <x v="194"/>
    <x v="28"/>
    <n v="0"/>
    <s v="Chennai Super Kings"/>
    <s v="Rajasthan Royals"/>
    <x v="1"/>
    <x v="1"/>
    <x v="4"/>
    <s v="wickets"/>
    <n v="7"/>
    <s v="N"/>
    <s v="NA"/>
    <s v="CB Gaffaney"/>
    <s v="VK Sharma"/>
  </r>
  <r>
    <n v="1216534"/>
    <s v="Dubai"/>
    <x v="12"/>
    <x v="23"/>
    <d v="2020-09-21T00:00:00"/>
    <x v="151"/>
    <x v="30"/>
    <n v="0"/>
    <s v="Royal Challengers Bangalore"/>
    <s v="Sunrisers Hyderabad"/>
    <x v="10"/>
    <x v="0"/>
    <x v="3"/>
    <s v="runs"/>
    <n v="10"/>
    <s v="N"/>
    <s v="NA"/>
    <s v="AY Dandekar"/>
    <s v="Nitin Menon"/>
  </r>
  <r>
    <n v="1216535"/>
    <s v="Dubai"/>
    <x v="12"/>
    <x v="23"/>
    <d v="2020-10-31T00:00:00"/>
    <x v="210"/>
    <x v="30"/>
    <n v="0"/>
    <s v="Delhi Capitals"/>
    <s v="Mumbai Indians"/>
    <x v="3"/>
    <x v="0"/>
    <x v="7"/>
    <s v="wickets"/>
    <n v="9"/>
    <s v="N"/>
    <s v="NA"/>
    <s v="YC Barde"/>
    <s v="PR Reiffel"/>
  </r>
  <r>
    <n v="1216536"/>
    <s v="Dubai"/>
    <x v="12"/>
    <x v="23"/>
    <d v="2020-10-29T00:00:00"/>
    <x v="230"/>
    <x v="30"/>
    <n v="0"/>
    <s v="Kolkata Knight Riders"/>
    <s v="Chennai Super Kings"/>
    <x v="1"/>
    <x v="0"/>
    <x v="1"/>
    <s v="wickets"/>
    <n v="6"/>
    <s v="N"/>
    <s v="NA"/>
    <s v="C Shamshuddin"/>
    <s v="RK Illingworth"/>
  </r>
  <r>
    <n v="1216537"/>
    <s v="Abu Dhabi"/>
    <x v="12"/>
    <x v="23"/>
    <d v="2020-10-30T00:00:00"/>
    <x v="192"/>
    <x v="28"/>
    <n v="0"/>
    <s v="Kings XI Punjab"/>
    <s v="Rajasthan Royals"/>
    <x v="2"/>
    <x v="0"/>
    <x v="4"/>
    <s v="wickets"/>
    <n v="7"/>
    <s v="N"/>
    <s v="NA"/>
    <s v="CB Gaffaney"/>
    <s v="S Ravi"/>
  </r>
  <r>
    <n v="1216538"/>
    <s v="Sharjah"/>
    <x v="12"/>
    <x v="23"/>
    <d v="2020-10-04T00:00:00"/>
    <x v="169"/>
    <x v="29"/>
    <n v="0"/>
    <s v="Mumbai Indians"/>
    <s v="Sunrisers Hyderabad"/>
    <x v="3"/>
    <x v="1"/>
    <x v="7"/>
    <s v="runs"/>
    <n v="34"/>
    <s v="N"/>
    <s v="NA"/>
    <s v="KN Ananthapadmanabhan"/>
    <s v="RK Illingworth"/>
  </r>
  <r>
    <n v="1216539"/>
    <s v="Dubai"/>
    <x v="12"/>
    <x v="23"/>
    <d v="2020-09-25T00:00:00"/>
    <x v="214"/>
    <x v="30"/>
    <n v="0"/>
    <s v="Delhi Capitals"/>
    <s v="Chennai Super Kings"/>
    <x v="1"/>
    <x v="0"/>
    <x v="15"/>
    <s v="runs"/>
    <n v="44"/>
    <s v="N"/>
    <s v="NA"/>
    <s v="KN Ananthapadmanabhan"/>
    <s v="RK Illingworth"/>
  </r>
  <r>
    <n v="1216540"/>
    <s v="Sharjah"/>
    <x v="12"/>
    <x v="23"/>
    <d v="2020-10-12T00:00:00"/>
    <x v="46"/>
    <x v="29"/>
    <n v="0"/>
    <s v="Royal Challengers Bangalore"/>
    <s v="Kolkata Knight Riders"/>
    <x v="0"/>
    <x v="1"/>
    <x v="3"/>
    <s v="runs"/>
    <n v="82"/>
    <s v="N"/>
    <s v="NA"/>
    <s v="RK Illingworth"/>
    <s v="K Srinivasan"/>
  </r>
  <r>
    <n v="1216541"/>
    <s v="Abu Dhabi"/>
    <x v="12"/>
    <x v="23"/>
    <d v="2020-10-25T00:00:00"/>
    <x v="192"/>
    <x v="28"/>
    <n v="0"/>
    <s v="Mumbai Indians"/>
    <s v="Rajasthan Royals"/>
    <x v="3"/>
    <x v="1"/>
    <x v="4"/>
    <s v="wickets"/>
    <n v="8"/>
    <s v="N"/>
    <s v="NA"/>
    <s v="UV Gandhe"/>
    <s v="VK Sharma"/>
  </r>
  <r>
    <n v="1216542"/>
    <s v="Dubai"/>
    <x v="12"/>
    <x v="23"/>
    <d v="2020-10-08T00:00:00"/>
    <x v="215"/>
    <x v="30"/>
    <n v="0"/>
    <s v="Sunrisers Hyderabad"/>
    <s v="Kings XI Punjab"/>
    <x v="10"/>
    <x v="1"/>
    <x v="11"/>
    <s v="runs"/>
    <n v="69"/>
    <s v="N"/>
    <s v="NA"/>
    <s v="AK Chaudhary"/>
    <s v="Nitin Menon"/>
  </r>
  <r>
    <n v="1216543"/>
    <s v="Dubai"/>
    <x v="12"/>
    <x v="23"/>
    <d v="2020-10-14T00:00:00"/>
    <x v="229"/>
    <x v="30"/>
    <n v="0"/>
    <s v="Delhi Capitals"/>
    <s v="Rajasthan Royals"/>
    <x v="14"/>
    <x v="1"/>
    <x v="15"/>
    <s v="runs"/>
    <n v="13"/>
    <s v="N"/>
    <s v="NA"/>
    <s v="AK Chaudhary"/>
    <s v="Nitin Menon"/>
  </r>
  <r>
    <n v="1216544"/>
    <s v="Dubai"/>
    <x v="12"/>
    <x v="23"/>
    <d v="2020-10-25T00:00:00"/>
    <x v="230"/>
    <x v="30"/>
    <n v="0"/>
    <s v="Royal Challengers Bangalore"/>
    <s v="Chennai Super Kings"/>
    <x v="0"/>
    <x v="1"/>
    <x v="1"/>
    <s v="wickets"/>
    <n v="8"/>
    <s v="N"/>
    <s v="NA"/>
    <s v="C Shamshuddin"/>
    <s v="RK Illingworth"/>
  </r>
  <r>
    <n v="1216545"/>
    <s v="Abu Dhabi"/>
    <x v="12"/>
    <x v="23"/>
    <d v="2020-09-26T00:00:00"/>
    <x v="224"/>
    <x v="28"/>
    <n v="0"/>
    <s v="Sunrisers Hyderabad"/>
    <s v="Kolkata Knight Riders"/>
    <x v="10"/>
    <x v="1"/>
    <x v="0"/>
    <s v="wickets"/>
    <n v="7"/>
    <s v="N"/>
    <s v="NA"/>
    <s v="CB Gaffaney"/>
    <s v="VK Sharma"/>
  </r>
  <r>
    <n v="1216546"/>
    <s v="Dubai"/>
    <x v="12"/>
    <x v="23"/>
    <d v="2020-10-20T00:00:00"/>
    <x v="114"/>
    <x v="30"/>
    <n v="0"/>
    <s v="Delhi Capitals"/>
    <s v="Kings XI Punjab"/>
    <x v="14"/>
    <x v="1"/>
    <x v="5"/>
    <s v="wickets"/>
    <n v="5"/>
    <s v="N"/>
    <s v="NA"/>
    <s v="C Shamshuddin"/>
    <s v="RK Illingworth"/>
  </r>
  <r>
    <n v="1216547"/>
    <s v="Dubai"/>
    <x v="12"/>
    <x v="23"/>
    <d v="2020-09-28T00:00:00"/>
    <x v="46"/>
    <x v="30"/>
    <n v="0"/>
    <s v="Royal Challengers Bangalore"/>
    <s v="Mumbai Indians"/>
    <x v="3"/>
    <x v="0"/>
    <x v="3"/>
    <s v="tie"/>
    <s v="NA"/>
    <s v="Y"/>
    <s v="NA"/>
    <s v="Nitin Menon"/>
    <s v="PR Reiffel"/>
  </r>
  <r>
    <n v="1237177"/>
    <s v="Dubai"/>
    <x v="12"/>
    <x v="23"/>
    <d v="2020-11-05T00:00:00"/>
    <x v="190"/>
    <x v="30"/>
    <n v="0"/>
    <s v="Mumbai Indians"/>
    <s v="Delhi Capitals"/>
    <x v="14"/>
    <x v="0"/>
    <x v="7"/>
    <s v="runs"/>
    <n v="57"/>
    <s v="N"/>
    <s v="NA"/>
    <s v="CB Gaffaney"/>
    <s v="Nitin Menon"/>
  </r>
  <r>
    <n v="1237178"/>
    <s v="Abu Dhabi"/>
    <x v="12"/>
    <x v="23"/>
    <d v="2020-11-06T00:00:00"/>
    <x v="193"/>
    <x v="28"/>
    <n v="0"/>
    <s v="Royal Challengers Bangalore"/>
    <s v="Sunrisers Hyderabad"/>
    <x v="10"/>
    <x v="0"/>
    <x v="11"/>
    <s v="wickets"/>
    <n v="6"/>
    <s v="N"/>
    <s v="NA"/>
    <s v="PR Reiffel"/>
    <s v="S Ravi"/>
  </r>
  <r>
    <n v="1237180"/>
    <s v="Abu Dhabi"/>
    <x v="12"/>
    <x v="23"/>
    <d v="2020-11-08T00:00:00"/>
    <x v="183"/>
    <x v="28"/>
    <n v="0"/>
    <s v="Delhi Capitals"/>
    <s v="Sunrisers Hyderabad"/>
    <x v="14"/>
    <x v="1"/>
    <x v="15"/>
    <s v="runs"/>
    <n v="17"/>
    <s v="N"/>
    <s v="NA"/>
    <s v="PR Reiffel"/>
    <s v="S Ravi"/>
  </r>
  <r>
    <n v="1237181"/>
    <s v="Dubai"/>
    <x v="12"/>
    <x v="23"/>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5">
  <r>
    <n v="2022"/>
    <x v="0"/>
    <s v="Rajasthan Royals"/>
    <s v="Hardik Pandya"/>
    <s v="Hardik Pandya"/>
    <s v="Jos Buttler"/>
  </r>
  <r>
    <n v="2021"/>
    <x v="1"/>
    <s v="Kolkata Knight Riders"/>
    <s v="MS Dhoni"/>
    <s v="Faf du Plessis"/>
    <s v="Harshal Patel"/>
  </r>
  <r>
    <n v="2020"/>
    <x v="2"/>
    <s v="Delhi Capitals"/>
    <s v="Rohit Sharma"/>
    <s v="Trent Boult"/>
    <s v="Jofra Archer"/>
  </r>
  <r>
    <n v="2019"/>
    <x v="2"/>
    <s v="Chennai Super Kings"/>
    <s v="Rohit Sharma"/>
    <s v="Jasprit Bumrah"/>
    <s v="Andre Russell"/>
  </r>
  <r>
    <n v="2018"/>
    <x v="1"/>
    <s v="Sunrisers Hyderabad"/>
    <s v="MS Dhoni"/>
    <s v="Shane Watson"/>
    <s v="Sunil Narine"/>
  </r>
  <r>
    <n v="2017"/>
    <x v="2"/>
    <s v="Rising Pune Supergiants"/>
    <s v="Rohit Sharma"/>
    <s v="Krunal Pandya"/>
    <s v="Ben Stokes"/>
  </r>
  <r>
    <n v="2016"/>
    <x v="3"/>
    <s v="Royal Challengers Bangalore"/>
    <s v="David Warner"/>
    <s v="Ben Cutting"/>
    <s v="Virat Kohli"/>
  </r>
  <r>
    <n v="2015"/>
    <x v="2"/>
    <s v="Chennai Super Kings"/>
    <s v="Rohit Sharma"/>
    <s v="Rohit Sharma"/>
    <s v="Andre Russell"/>
  </r>
  <r>
    <n v="2014"/>
    <x v="4"/>
    <s v="Kings XI Punjab"/>
    <s v="Gautam Gambhir"/>
    <s v="Manish Pandey"/>
    <s v="Glenn Maxwell"/>
  </r>
  <r>
    <n v="2013"/>
    <x v="2"/>
    <s v="Chennai Super Kings"/>
    <s v="Rohit Sharma"/>
    <s v="Kieron Pollard"/>
    <s v="Shane Watson"/>
  </r>
  <r>
    <n v="2012"/>
    <x v="4"/>
    <s v="Chennai Super Kings"/>
    <s v="Gautam Gambhir"/>
    <s v="Manvinder Bisla"/>
    <s v="Sunil Narine"/>
  </r>
  <r>
    <n v="2011"/>
    <x v="1"/>
    <s v="Royal Challengers Bangalore"/>
    <s v="MS Dhoni"/>
    <s v="Murali Vijay"/>
    <s v="Chris Gayle"/>
  </r>
  <r>
    <n v="2010"/>
    <x v="1"/>
    <s v="Mumbai Indians"/>
    <s v="MS Dhoni"/>
    <s v="Suresh Raina"/>
    <s v="Sachin Tendulkar"/>
  </r>
  <r>
    <n v="2009"/>
    <x v="5"/>
    <s v="Royal Challengers Bangalore"/>
    <s v="Adam Gilchrist"/>
    <s v="Anil Kumble"/>
    <s v="Adam Gilchrist"/>
  </r>
  <r>
    <n v="2008"/>
    <x v="6"/>
    <s v="Chennai Super Kings"/>
    <s v="Shane Warne"/>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9">
    <pivotField showAll="0"/>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9">
    <i>
      <x v="11"/>
    </i>
    <i>
      <x v="5"/>
    </i>
    <i>
      <x/>
    </i>
    <i>
      <x v="3"/>
    </i>
    <i>
      <x v="8"/>
    </i>
    <i>
      <x v="7"/>
    </i>
    <i>
      <x v="14"/>
    </i>
    <i>
      <x v="1"/>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ss based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9">
    <pivotField showAll="0"/>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1" firstDataRow="2" firstDataCol="1"/>
  <pivotFields count="19">
    <pivotField showAll="0"/>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6"/>
  </rowFields>
  <rowItems count="10">
    <i>
      <x v="4"/>
    </i>
    <i>
      <x v="8"/>
    </i>
    <i>
      <x v="35"/>
    </i>
    <i>
      <x v="16"/>
    </i>
    <i>
      <x v="24"/>
    </i>
    <i>
      <x v="7"/>
    </i>
    <i>
      <x v="27"/>
    </i>
    <i>
      <x v="23"/>
    </i>
    <i>
      <x v="14"/>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P  10 MoM Award Winn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9">
    <pivotField showAll="0"/>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1">
    <i>
      <x v="195"/>
    </i>
    <i>
      <x v="213"/>
    </i>
    <i>
      <x v="230"/>
    </i>
    <i>
      <x v="117"/>
    </i>
    <i>
      <x v="208"/>
    </i>
    <i>
      <x v="206"/>
    </i>
    <i>
      <x v="11"/>
    </i>
    <i>
      <x v="194"/>
    </i>
    <i>
      <x v="215"/>
    </i>
    <i>
      <x v="141"/>
    </i>
    <i>
      <x v="225"/>
    </i>
    <i>
      <x v="189"/>
    </i>
    <i>
      <x v="209"/>
    </i>
    <i>
      <x v="200"/>
    </i>
    <i>
      <x v="78"/>
    </i>
    <i>
      <x v="169"/>
    </i>
    <i>
      <x v="83"/>
    </i>
    <i>
      <x v="46"/>
    </i>
    <i>
      <x v="93"/>
    </i>
    <i>
      <x v="48"/>
    </i>
    <i>
      <x v="94"/>
    </i>
    <i>
      <x v="60"/>
    </i>
    <i>
      <x v="107"/>
    </i>
    <i>
      <x v="188"/>
    </i>
    <i>
      <x v="3"/>
    </i>
    <i>
      <x v="41"/>
    </i>
    <i>
      <x v="222"/>
    </i>
    <i>
      <x v="198"/>
    </i>
    <i>
      <x v="2"/>
    </i>
    <i>
      <x v="205"/>
    </i>
    <i>
      <x v="132"/>
    </i>
    <i>
      <x v="53"/>
    </i>
    <i>
      <x v="30"/>
    </i>
    <i>
      <x v="59"/>
    </i>
    <i>
      <x v="145"/>
    </i>
    <i>
      <x v="72"/>
    </i>
    <i>
      <x v="150"/>
    </i>
    <i>
      <x v="125"/>
    </i>
    <i>
      <x v="1"/>
    </i>
    <i>
      <x v="126"/>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9">
    <pivotField showAll="0"/>
    <pivotField showAll="0"/>
    <pivotField showAll="0"/>
    <pivotField axis="axisRow" showAll="0" sortType="descending">
      <items count="25">
        <item h="1" x="11"/>
        <item h="1" x="9"/>
        <item h="1" x="13"/>
        <item h="1" x="15"/>
        <item h="1" x="16"/>
        <item h="1" x="19"/>
        <item h="1" x="18"/>
        <item h="1" x="10"/>
        <item h="1" x="22"/>
        <item h="1" x="14"/>
        <item h="1" x="17"/>
        <item h="1" x="23"/>
        <item h="1" x="21"/>
        <item h="1" x="20"/>
        <item h="1" x="12"/>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2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000000-0013-0000-FFFF-FFFF03000000}" sourceName="season">
  <pivotTables>
    <pivotTable tabId="14" name="PivotTable11"/>
    <pivotTable tabId="4" name="Matches win"/>
    <pivotTable tabId="7" name="TOP  10 MoM Award Winners"/>
    <pivotTable tabId="6" name="TOP 10 VENUES"/>
    <pivotTable tabId="5" name="Toss based "/>
  </pivotTables>
  <data>
    <tabular pivotCacheId="2028715807">
      <items count="24">
        <i x="0" s="1"/>
        <i x="1"/>
        <i x="2"/>
        <i x="3"/>
        <i x="4"/>
        <i x="5"/>
        <i x="6"/>
        <i x="7"/>
        <i x="8"/>
        <i x="12"/>
        <i x="20"/>
        <i x="21"/>
        <i x="23"/>
        <i x="17"/>
        <i x="14"/>
        <i x="22"/>
        <i x="10"/>
        <i x="18"/>
        <i x="19"/>
        <i x="16"/>
        <i x="15"/>
        <i x="13"/>
        <i x="9"/>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startItem="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2" caption="season" startItem="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B6D045DD-4683-4C52-B175-3301CBC0AAEF}" cache="Slicer_season2" caption="season" columnCount="13"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412" displayName="Table412" ref="C20:H35" totalsRowShown="0" headerRowDxfId="16" dataDxfId="15">
  <autoFilter ref="C20:H35" xr:uid="{00000000-0009-0000-0100-00000B000000}"/>
  <tableColumns count="6">
    <tableColumn id="8" xr3:uid="{00000000-0010-0000-0000-000008000000}" name="season" dataDxfId="14"/>
    <tableColumn id="2" xr3:uid="{00000000-0010-0000-0000-000002000000}" name="WINNER" dataDxfId="13"/>
    <tableColumn id="3" xr3:uid="{00000000-0010-0000-0000-000003000000}" name="RUNNER UP" dataDxfId="12"/>
    <tableColumn id="4" xr3:uid="{00000000-0010-0000-0000-000004000000}" name="CAPTAIN" dataDxfId="11"/>
    <tableColumn id="5" xr3:uid="{00000000-0010-0000-0000-000005000000}" name="MAN OF THE MATCH" dataDxfId="10"/>
    <tableColumn id="6" xr3:uid="{00000000-0010-0000-0000-000006000000}"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S817" totalsRowShown="0">
  <autoFilter ref="A1:S817" xr:uid="{00000000-0009-0000-0100-000002000000}"/>
  <tableColumns count="19">
    <tableColumn id="1" xr3:uid="{00000000-0010-0000-0100-000001000000}" name="id"/>
    <tableColumn id="2" xr3:uid="{00000000-0010-0000-0100-000002000000}" name="city"/>
    <tableColumn id="3" xr3:uid="{00000000-0010-0000-0100-000003000000}" name="YEAR">
      <calculatedColumnFormula>YEAR(E2)</calculatedColumnFormula>
    </tableColumn>
    <tableColumn id="4" xr3:uid="{00000000-0010-0000-0100-000004000000}" name="season"/>
    <tableColumn id="5" xr3:uid="{00000000-0010-0000-0100-000005000000}" name="date" dataDxfId="8"/>
    <tableColumn id="6" xr3:uid="{00000000-0010-0000-0100-000006000000}" name="player_of_match"/>
    <tableColumn id="7" xr3:uid="{00000000-0010-0000-0100-000007000000}" name="venue"/>
    <tableColumn id="8" xr3:uid="{00000000-0010-0000-0100-000008000000}" name="neutral_venue"/>
    <tableColumn id="9" xr3:uid="{00000000-0010-0000-0100-000009000000}" name="team1"/>
    <tableColumn id="10" xr3:uid="{00000000-0010-0000-0100-00000A000000}" name="team2"/>
    <tableColumn id="11" xr3:uid="{00000000-0010-0000-0100-00000B000000}" name="toss_winner"/>
    <tableColumn id="12" xr3:uid="{00000000-0010-0000-0100-00000C000000}" name="toss_decision"/>
    <tableColumn id="13" xr3:uid="{00000000-0010-0000-0100-00000D000000}" name="winner"/>
    <tableColumn id="14" xr3:uid="{00000000-0010-0000-0100-00000E000000}" name="result"/>
    <tableColumn id="15" xr3:uid="{00000000-0010-0000-0100-00000F000000}" name="result_margin"/>
    <tableColumn id="16" xr3:uid="{00000000-0010-0000-0100-000010000000}" name="eliminator"/>
    <tableColumn id="17" xr3:uid="{00000000-0010-0000-0100-000011000000}" name="method"/>
    <tableColumn id="18" xr3:uid="{00000000-0010-0000-0100-000012000000}" name="umpire1"/>
    <tableColumn id="19" xr3:uid="{00000000-0010-0000-0100-000013000000}"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1:G16" totalsRowShown="0" headerRowDxfId="7" dataDxfId="6">
  <autoFilter ref="B1:G16" xr:uid="{00000000-0009-0000-0100-000004000000}"/>
  <tableColumns count="6">
    <tableColumn id="8" xr3:uid="{00000000-0010-0000-0200-000008000000}" name="season" dataDxfId="5"/>
    <tableColumn id="2" xr3:uid="{00000000-0010-0000-0200-000002000000}" name="WINNER" dataDxfId="4"/>
    <tableColumn id="3" xr3:uid="{00000000-0010-0000-0200-000003000000}" name="RUNNER UP" dataDxfId="3"/>
    <tableColumn id="4" xr3:uid="{00000000-0010-0000-0200-000004000000}" name="CAPTAIN" dataDxfId="2"/>
    <tableColumn id="5" xr3:uid="{00000000-0010-0000-0200-000005000000}" name="MAN OF THE MATCH" dataDxfId="1"/>
    <tableColumn id="6" xr3:uid="{00000000-0010-0000-0200-00000600000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3"/>
  <sheetViews>
    <sheetView workbookViewId="0">
      <selection activeCell="R5" sqref="R5"/>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5" t="s">
        <v>450</v>
      </c>
      <c r="B3" s="5" t="s">
        <v>451</v>
      </c>
    </row>
    <row r="4" spans="1:4" x14ac:dyDescent="0.3">
      <c r="A4" s="5" t="s">
        <v>448</v>
      </c>
      <c r="B4" t="s">
        <v>33</v>
      </c>
      <c r="C4" t="s">
        <v>22</v>
      </c>
      <c r="D4" t="s">
        <v>449</v>
      </c>
    </row>
    <row r="5" spans="1:4" x14ac:dyDescent="0.3">
      <c r="A5" s="6" t="s">
        <v>40</v>
      </c>
      <c r="B5" s="10">
        <v>4</v>
      </c>
      <c r="C5" s="10">
        <v>9</v>
      </c>
      <c r="D5" s="10">
        <v>13</v>
      </c>
    </row>
    <row r="6" spans="1:4" x14ac:dyDescent="0.3">
      <c r="A6" s="6" t="s">
        <v>31</v>
      </c>
      <c r="B6" s="10">
        <v>4</v>
      </c>
      <c r="C6" s="10">
        <v>6</v>
      </c>
      <c r="D6" s="10">
        <v>10</v>
      </c>
    </row>
    <row r="7" spans="1:4" x14ac:dyDescent="0.3">
      <c r="A7" s="6" t="s">
        <v>32</v>
      </c>
      <c r="B7" s="10">
        <v>6</v>
      </c>
      <c r="C7" s="10">
        <v>3</v>
      </c>
      <c r="D7" s="10">
        <v>9</v>
      </c>
    </row>
    <row r="8" spans="1:4" x14ac:dyDescent="0.3">
      <c r="A8" s="6" t="s">
        <v>39</v>
      </c>
      <c r="B8" s="10">
        <v>3</v>
      </c>
      <c r="C8" s="10">
        <v>4</v>
      </c>
      <c r="D8" s="10">
        <v>7</v>
      </c>
    </row>
    <row r="9" spans="1:4" x14ac:dyDescent="0.3">
      <c r="A9" s="6" t="s">
        <v>47</v>
      </c>
      <c r="B9" s="10">
        <v>1</v>
      </c>
      <c r="C9" s="10">
        <v>6</v>
      </c>
      <c r="D9" s="10">
        <v>7</v>
      </c>
    </row>
    <row r="10" spans="1:4" x14ac:dyDescent="0.3">
      <c r="A10" s="6" t="s">
        <v>21</v>
      </c>
      <c r="B10" s="10">
        <v>5</v>
      </c>
      <c r="C10" s="10">
        <v>1</v>
      </c>
      <c r="D10" s="10">
        <v>6</v>
      </c>
    </row>
    <row r="11" spans="1:4" x14ac:dyDescent="0.3">
      <c r="A11" s="6" t="s">
        <v>20</v>
      </c>
      <c r="B11" s="10">
        <v>3</v>
      </c>
      <c r="C11" s="10">
        <v>1</v>
      </c>
      <c r="D11" s="10">
        <v>4</v>
      </c>
    </row>
    <row r="12" spans="1:4" x14ac:dyDescent="0.3">
      <c r="A12" s="6" t="s">
        <v>53</v>
      </c>
      <c r="B12" s="10"/>
      <c r="C12" s="10">
        <v>2</v>
      </c>
      <c r="D12" s="10">
        <v>2</v>
      </c>
    </row>
    <row r="13" spans="1:4" x14ac:dyDescent="0.3">
      <c r="A13" s="6" t="s">
        <v>449</v>
      </c>
      <c r="B13" s="10">
        <v>26</v>
      </c>
      <c r="C13" s="10">
        <v>32</v>
      </c>
      <c r="D13" s="10">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B40" sqref="B40"/>
    </sheetView>
  </sheetViews>
  <sheetFormatPr defaultRowHeight="14.4" x14ac:dyDescent="0.3"/>
  <cols>
    <col min="1" max="1" width="12.5546875" bestFit="1" customWidth="1"/>
    <col min="2" max="2" width="14.6640625" bestFit="1" customWidth="1"/>
  </cols>
  <sheetData>
    <row r="3" spans="1:2" x14ac:dyDescent="0.3">
      <c r="A3" s="5" t="s">
        <v>448</v>
      </c>
      <c r="B3" t="s">
        <v>453</v>
      </c>
    </row>
    <row r="4" spans="1:2" x14ac:dyDescent="0.3">
      <c r="A4" s="6" t="s">
        <v>33</v>
      </c>
      <c r="B4" s="7">
        <v>0.44827586206896552</v>
      </c>
    </row>
    <row r="5" spans="1:2" x14ac:dyDescent="0.3">
      <c r="A5" s="6" t="s">
        <v>22</v>
      </c>
      <c r="B5" s="7">
        <v>0.55172413793103448</v>
      </c>
    </row>
    <row r="6" spans="1:2" x14ac:dyDescent="0.3">
      <c r="A6" s="6" t="s">
        <v>449</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4"/>
  <sheetViews>
    <sheetView workbookViewId="0">
      <selection sqref="A1:A1048576"/>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5" t="s">
        <v>453</v>
      </c>
      <c r="B3" s="5" t="s">
        <v>451</v>
      </c>
    </row>
    <row r="4" spans="1:4" x14ac:dyDescent="0.3">
      <c r="A4" s="5" t="s">
        <v>448</v>
      </c>
      <c r="B4" t="s">
        <v>33</v>
      </c>
      <c r="C4" t="s">
        <v>22</v>
      </c>
      <c r="D4" t="s">
        <v>449</v>
      </c>
    </row>
    <row r="5" spans="1:4" x14ac:dyDescent="0.3">
      <c r="A5" s="6" t="s">
        <v>73</v>
      </c>
      <c r="B5" s="10"/>
      <c r="C5" s="10">
        <v>4</v>
      </c>
      <c r="D5" s="10">
        <v>4</v>
      </c>
    </row>
    <row r="6" spans="1:4" x14ac:dyDescent="0.3">
      <c r="A6" s="6" t="s">
        <v>38</v>
      </c>
      <c r="B6" s="10">
        <v>2</v>
      </c>
      <c r="C6" s="10">
        <v>4</v>
      </c>
      <c r="D6" s="10">
        <v>6</v>
      </c>
    </row>
    <row r="7" spans="1:4" x14ac:dyDescent="0.3">
      <c r="A7" s="6" t="s">
        <v>46</v>
      </c>
      <c r="B7" s="10">
        <v>2</v>
      </c>
      <c r="C7" s="10">
        <v>4</v>
      </c>
      <c r="D7" s="10">
        <v>6</v>
      </c>
    </row>
    <row r="8" spans="1:4" x14ac:dyDescent="0.3">
      <c r="A8" s="6" t="s">
        <v>67</v>
      </c>
      <c r="B8" s="10">
        <v>4</v>
      </c>
      <c r="C8" s="10">
        <v>3</v>
      </c>
      <c r="D8" s="10">
        <v>7</v>
      </c>
    </row>
    <row r="9" spans="1:4" x14ac:dyDescent="0.3">
      <c r="A9" s="6" t="s">
        <v>62</v>
      </c>
      <c r="B9" s="10">
        <v>4</v>
      </c>
      <c r="C9" s="10">
        <v>3</v>
      </c>
      <c r="D9" s="10">
        <v>7</v>
      </c>
    </row>
    <row r="10" spans="1:4" x14ac:dyDescent="0.3">
      <c r="A10" s="6" t="s">
        <v>52</v>
      </c>
      <c r="B10" s="10">
        <v>6</v>
      </c>
      <c r="C10" s="10">
        <v>1</v>
      </c>
      <c r="D10" s="10">
        <v>7</v>
      </c>
    </row>
    <row r="11" spans="1:4" x14ac:dyDescent="0.3">
      <c r="A11" s="6" t="s">
        <v>58</v>
      </c>
      <c r="B11" s="10">
        <v>3</v>
      </c>
      <c r="C11" s="10">
        <v>4</v>
      </c>
      <c r="D11" s="10">
        <v>7</v>
      </c>
    </row>
    <row r="12" spans="1:4" x14ac:dyDescent="0.3">
      <c r="A12" s="6" t="s">
        <v>30</v>
      </c>
      <c r="B12" s="10">
        <v>4</v>
      </c>
      <c r="C12" s="10">
        <v>3</v>
      </c>
      <c r="D12" s="10">
        <v>7</v>
      </c>
    </row>
    <row r="13" spans="1:4" x14ac:dyDescent="0.3">
      <c r="A13" s="6" t="s">
        <v>19</v>
      </c>
      <c r="B13" s="10">
        <v>1</v>
      </c>
      <c r="C13" s="10">
        <v>6</v>
      </c>
      <c r="D13" s="10">
        <v>7</v>
      </c>
    </row>
    <row r="14" spans="1:4" x14ac:dyDescent="0.3">
      <c r="A14" s="6" t="s">
        <v>449</v>
      </c>
      <c r="B14" s="10">
        <v>26</v>
      </c>
      <c r="C14" s="10">
        <v>32</v>
      </c>
      <c r="D14" s="1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44"/>
  <sheetViews>
    <sheetView workbookViewId="0">
      <selection activeCell="E19" sqref="E19"/>
    </sheetView>
  </sheetViews>
  <sheetFormatPr defaultRowHeight="14.4" x14ac:dyDescent="0.3"/>
  <cols>
    <col min="1" max="1" width="17.44140625" bestFit="1" customWidth="1"/>
    <col min="2" max="2" width="23.44140625" bestFit="1" customWidth="1"/>
  </cols>
  <sheetData>
    <row r="3" spans="1:5" x14ac:dyDescent="0.3">
      <c r="A3" s="5" t="s">
        <v>448</v>
      </c>
      <c r="B3" t="s">
        <v>454</v>
      </c>
      <c r="D3" t="s">
        <v>455</v>
      </c>
      <c r="E3" t="s">
        <v>456</v>
      </c>
    </row>
    <row r="4" spans="1:5" x14ac:dyDescent="0.3">
      <c r="A4" s="6" t="s">
        <v>80</v>
      </c>
      <c r="B4" s="10">
        <v>5</v>
      </c>
      <c r="D4" t="str">
        <f>A4</f>
        <v>SE Marsh</v>
      </c>
      <c r="E4">
        <f>GETPIVOTDATA("player_of_match",$A$3,"player_of_match",A4)</f>
        <v>5</v>
      </c>
    </row>
    <row r="5" spans="1:5" x14ac:dyDescent="0.3">
      <c r="A5" s="6" t="s">
        <v>57</v>
      </c>
      <c r="B5" s="10">
        <v>4</v>
      </c>
      <c r="D5" t="str">
        <f t="shared" ref="D5:D13" si="0">A5</f>
        <v>SR Watson</v>
      </c>
      <c r="E5">
        <f t="shared" ref="E5:E13" si="1">GETPIVOTDATA("player_of_match",$A$3,"player_of_match",A5)</f>
        <v>4</v>
      </c>
    </row>
    <row r="6" spans="1:5" x14ac:dyDescent="0.3">
      <c r="A6" s="6" t="s">
        <v>68</v>
      </c>
      <c r="B6" s="10">
        <v>4</v>
      </c>
      <c r="D6" t="str">
        <f t="shared" si="0"/>
        <v>YK Pathan</v>
      </c>
      <c r="E6">
        <f t="shared" si="1"/>
        <v>4</v>
      </c>
    </row>
    <row r="7" spans="1:5" x14ac:dyDescent="0.3">
      <c r="A7" s="6" t="s">
        <v>98</v>
      </c>
      <c r="B7" s="10">
        <v>2</v>
      </c>
      <c r="D7" t="str">
        <f t="shared" si="0"/>
        <v>M Ntini</v>
      </c>
      <c r="E7">
        <f t="shared" si="1"/>
        <v>2</v>
      </c>
    </row>
    <row r="8" spans="1:5" x14ac:dyDescent="0.3">
      <c r="A8" s="6" t="s">
        <v>85</v>
      </c>
      <c r="B8" s="10">
        <v>2</v>
      </c>
      <c r="D8" t="str">
        <f t="shared" si="0"/>
        <v>Sohail Tanvir</v>
      </c>
      <c r="E8">
        <f t="shared" si="1"/>
        <v>2</v>
      </c>
    </row>
    <row r="9" spans="1:5" x14ac:dyDescent="0.3">
      <c r="A9" s="6" t="s">
        <v>84</v>
      </c>
      <c r="B9" s="10">
        <v>2</v>
      </c>
      <c r="D9" t="str">
        <f t="shared" si="0"/>
        <v>SM Pollock</v>
      </c>
      <c r="E9">
        <f t="shared" si="1"/>
        <v>2</v>
      </c>
    </row>
    <row r="10" spans="1:5" x14ac:dyDescent="0.3">
      <c r="A10" s="6" t="s">
        <v>72</v>
      </c>
      <c r="B10" s="10">
        <v>2</v>
      </c>
      <c r="D10" t="str">
        <f t="shared" si="0"/>
        <v>AC Gilchrist</v>
      </c>
      <c r="E10">
        <f t="shared" si="1"/>
        <v>2</v>
      </c>
    </row>
    <row r="11" spans="1:5" x14ac:dyDescent="0.3">
      <c r="A11" s="6" t="s">
        <v>88</v>
      </c>
      <c r="B11" s="10">
        <v>2</v>
      </c>
      <c r="D11" t="str">
        <f t="shared" si="0"/>
        <v>SC Ganguly</v>
      </c>
      <c r="E11">
        <f t="shared" si="1"/>
        <v>2</v>
      </c>
    </row>
    <row r="12" spans="1:5" x14ac:dyDescent="0.3">
      <c r="A12" s="6" t="s">
        <v>78</v>
      </c>
      <c r="B12" s="10">
        <v>2</v>
      </c>
      <c r="D12" t="str">
        <f>A12</f>
        <v>ST Jayasuriya</v>
      </c>
      <c r="E12">
        <f t="shared" si="1"/>
        <v>2</v>
      </c>
    </row>
    <row r="13" spans="1:5" x14ac:dyDescent="0.3">
      <c r="A13" s="6" t="s">
        <v>76</v>
      </c>
      <c r="B13" s="10">
        <v>2</v>
      </c>
      <c r="D13" t="str">
        <f t="shared" si="0"/>
        <v>MS Dhoni</v>
      </c>
      <c r="E13">
        <f t="shared" si="1"/>
        <v>2</v>
      </c>
    </row>
    <row r="14" spans="1:5" x14ac:dyDescent="0.3">
      <c r="A14" s="6" t="s">
        <v>61</v>
      </c>
      <c r="B14" s="10">
        <v>2</v>
      </c>
    </row>
    <row r="15" spans="1:5" x14ac:dyDescent="0.3">
      <c r="A15" s="6" t="s">
        <v>81</v>
      </c>
      <c r="B15" s="10">
        <v>1</v>
      </c>
    </row>
    <row r="16" spans="1:5" x14ac:dyDescent="0.3">
      <c r="A16" s="6" t="s">
        <v>99</v>
      </c>
      <c r="B16" s="10">
        <v>1</v>
      </c>
    </row>
    <row r="17" spans="1:2" x14ac:dyDescent="0.3">
      <c r="A17" s="6" t="s">
        <v>105</v>
      </c>
      <c r="B17" s="10">
        <v>1</v>
      </c>
    </row>
    <row r="18" spans="1:2" x14ac:dyDescent="0.3">
      <c r="A18" s="6" t="s">
        <v>102</v>
      </c>
      <c r="B18" s="10">
        <v>1</v>
      </c>
    </row>
    <row r="19" spans="1:2" x14ac:dyDescent="0.3">
      <c r="A19" s="6" t="s">
        <v>82</v>
      </c>
      <c r="B19" s="10">
        <v>1</v>
      </c>
    </row>
    <row r="20" spans="1:2" x14ac:dyDescent="0.3">
      <c r="A20" s="6" t="s">
        <v>70</v>
      </c>
      <c r="B20" s="10">
        <v>1</v>
      </c>
    </row>
    <row r="21" spans="1:2" x14ac:dyDescent="0.3">
      <c r="A21" s="6" t="s">
        <v>97</v>
      </c>
      <c r="B21" s="10">
        <v>1</v>
      </c>
    </row>
    <row r="22" spans="1:2" x14ac:dyDescent="0.3">
      <c r="A22" s="6" t="s">
        <v>69</v>
      </c>
      <c r="B22" s="10">
        <v>1</v>
      </c>
    </row>
    <row r="23" spans="1:2" x14ac:dyDescent="0.3">
      <c r="A23" s="6" t="s">
        <v>51</v>
      </c>
      <c r="B23" s="10">
        <v>1</v>
      </c>
    </row>
    <row r="24" spans="1:2" x14ac:dyDescent="0.3">
      <c r="A24" s="6" t="s">
        <v>101</v>
      </c>
      <c r="B24" s="10">
        <v>1</v>
      </c>
    </row>
    <row r="25" spans="1:2" x14ac:dyDescent="0.3">
      <c r="A25" s="6" t="s">
        <v>79</v>
      </c>
      <c r="B25" s="10">
        <v>1</v>
      </c>
    </row>
    <row r="26" spans="1:2" x14ac:dyDescent="0.3">
      <c r="A26" s="6" t="s">
        <v>90</v>
      </c>
      <c r="B26" s="10">
        <v>1</v>
      </c>
    </row>
    <row r="27" spans="1:2" x14ac:dyDescent="0.3">
      <c r="A27" s="6" t="s">
        <v>86</v>
      </c>
      <c r="B27" s="10">
        <v>1</v>
      </c>
    </row>
    <row r="28" spans="1:2" x14ac:dyDescent="0.3">
      <c r="A28" s="6" t="s">
        <v>87</v>
      </c>
      <c r="B28" s="10">
        <v>1</v>
      </c>
    </row>
    <row r="29" spans="1:2" x14ac:dyDescent="0.3">
      <c r="A29" s="6" t="s">
        <v>89</v>
      </c>
      <c r="B29" s="10">
        <v>1</v>
      </c>
    </row>
    <row r="30" spans="1:2" x14ac:dyDescent="0.3">
      <c r="A30" s="6" t="s">
        <v>104</v>
      </c>
      <c r="B30" s="10">
        <v>1</v>
      </c>
    </row>
    <row r="31" spans="1:2" x14ac:dyDescent="0.3">
      <c r="A31" s="6" t="s">
        <v>92</v>
      </c>
      <c r="B31" s="10">
        <v>1</v>
      </c>
    </row>
    <row r="32" spans="1:2" x14ac:dyDescent="0.3">
      <c r="A32" s="6" t="s">
        <v>93</v>
      </c>
      <c r="B32" s="10">
        <v>1</v>
      </c>
    </row>
    <row r="33" spans="1:2" x14ac:dyDescent="0.3">
      <c r="A33" s="6" t="s">
        <v>74</v>
      </c>
      <c r="B33" s="10">
        <v>1</v>
      </c>
    </row>
    <row r="34" spans="1:2" x14ac:dyDescent="0.3">
      <c r="A34" s="6" t="s">
        <v>66</v>
      </c>
      <c r="B34" s="10">
        <v>1</v>
      </c>
    </row>
    <row r="35" spans="1:2" x14ac:dyDescent="0.3">
      <c r="A35" s="6" t="s">
        <v>94</v>
      </c>
      <c r="B35" s="10">
        <v>1</v>
      </c>
    </row>
    <row r="36" spans="1:2" x14ac:dyDescent="0.3">
      <c r="A36" s="6" t="s">
        <v>18</v>
      </c>
      <c r="B36" s="10">
        <v>1</v>
      </c>
    </row>
    <row r="37" spans="1:2" x14ac:dyDescent="0.3">
      <c r="A37" s="6" t="s">
        <v>96</v>
      </c>
      <c r="B37" s="10">
        <v>1</v>
      </c>
    </row>
    <row r="38" spans="1:2" x14ac:dyDescent="0.3">
      <c r="A38" s="6" t="s">
        <v>45</v>
      </c>
      <c r="B38" s="10">
        <v>1</v>
      </c>
    </row>
    <row r="39" spans="1:2" x14ac:dyDescent="0.3">
      <c r="A39" s="6" t="s">
        <v>83</v>
      </c>
      <c r="B39" s="10">
        <v>1</v>
      </c>
    </row>
    <row r="40" spans="1:2" x14ac:dyDescent="0.3">
      <c r="A40" s="6" t="s">
        <v>103</v>
      </c>
      <c r="B40" s="10">
        <v>1</v>
      </c>
    </row>
    <row r="41" spans="1:2" x14ac:dyDescent="0.3">
      <c r="A41" s="6" t="s">
        <v>29</v>
      </c>
      <c r="B41" s="10">
        <v>1</v>
      </c>
    </row>
    <row r="42" spans="1:2" x14ac:dyDescent="0.3">
      <c r="A42" s="6" t="s">
        <v>100</v>
      </c>
      <c r="B42" s="10">
        <v>1</v>
      </c>
    </row>
    <row r="43" spans="1:2" x14ac:dyDescent="0.3">
      <c r="A43" s="6" t="s">
        <v>37</v>
      </c>
      <c r="B43" s="10">
        <v>1</v>
      </c>
    </row>
    <row r="44" spans="1:2" x14ac:dyDescent="0.3">
      <c r="A44" s="6" t="s">
        <v>449</v>
      </c>
      <c r="B44" s="10">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I35"/>
  <sheetViews>
    <sheetView workbookViewId="0">
      <selection activeCell="J21" sqref="J21"/>
    </sheetView>
  </sheetViews>
  <sheetFormatPr defaultRowHeight="14.4" x14ac:dyDescent="0.3"/>
  <cols>
    <col min="1" max="1" width="12.5546875" bestFit="1" customWidth="1"/>
  </cols>
  <sheetData>
    <row r="3" spans="1:9" ht="30.6" x14ac:dyDescent="0.3">
      <c r="A3" s="5" t="s">
        <v>448</v>
      </c>
      <c r="D3" s="2" t="s">
        <v>398</v>
      </c>
      <c r="E3" s="8" t="s">
        <v>413</v>
      </c>
      <c r="F3" s="8" t="s">
        <v>447</v>
      </c>
      <c r="G3" s="8" t="s">
        <v>414</v>
      </c>
      <c r="H3" s="8" t="s">
        <v>415</v>
      </c>
      <c r="I3" s="9" t="s">
        <v>416</v>
      </c>
    </row>
    <row r="4" spans="1:9" x14ac:dyDescent="0.3">
      <c r="A4" s="6" t="s">
        <v>399</v>
      </c>
      <c r="D4" t="str">
        <f>A4</f>
        <v>IPL-2008</v>
      </c>
      <c r="E4" t="str">
        <f>VLOOKUP($D$4,Table412[],2,0)</f>
        <v>Rajasthan Royals</v>
      </c>
      <c r="F4" t="str">
        <f>VLOOKUP($D$4,Table412[],3,0)</f>
        <v>Chennai Super Kings</v>
      </c>
      <c r="G4" t="str">
        <f>VLOOKUP($D$4,Table412[],4,0)</f>
        <v>Shane Warne</v>
      </c>
      <c r="H4" t="str">
        <f>VLOOKUP($D$4,Table412[],5,0)</f>
        <v>Yusuf Pathan</v>
      </c>
      <c r="I4" t="str">
        <f>VLOOKUP($D$4,Table412[],6,0)</f>
        <v>Shane Watson</v>
      </c>
    </row>
    <row r="5" spans="1:9" x14ac:dyDescent="0.3">
      <c r="A5" s="6" t="s">
        <v>449</v>
      </c>
    </row>
    <row r="20" spans="3:8" ht="30.6" x14ac:dyDescent="0.3">
      <c r="C20" t="s">
        <v>398</v>
      </c>
      <c r="D20" s="3" t="s">
        <v>413</v>
      </c>
      <c r="E20" s="3" t="s">
        <v>447</v>
      </c>
      <c r="F20" s="3" t="s">
        <v>414</v>
      </c>
      <c r="G20" s="3" t="s">
        <v>415</v>
      </c>
      <c r="H20" s="3" t="s">
        <v>416</v>
      </c>
    </row>
    <row r="21" spans="3:8" ht="20.399999999999999" x14ac:dyDescent="0.3">
      <c r="C21" t="s">
        <v>458</v>
      </c>
      <c r="D21" s="4" t="s">
        <v>417</v>
      </c>
      <c r="E21" s="4" t="s">
        <v>40</v>
      </c>
      <c r="F21" s="4" t="s">
        <v>418</v>
      </c>
      <c r="G21" s="4" t="s">
        <v>418</v>
      </c>
      <c r="H21" s="4" t="s">
        <v>419</v>
      </c>
    </row>
    <row r="22" spans="3:8" ht="30.6" x14ac:dyDescent="0.3">
      <c r="C22" t="s">
        <v>459</v>
      </c>
      <c r="D22" s="4" t="s">
        <v>32</v>
      </c>
      <c r="E22" s="4" t="s">
        <v>21</v>
      </c>
      <c r="F22" s="4" t="s">
        <v>76</v>
      </c>
      <c r="G22" s="4" t="s">
        <v>420</v>
      </c>
      <c r="H22" s="4" t="s">
        <v>421</v>
      </c>
    </row>
    <row r="23" spans="3:8" ht="20.399999999999999" x14ac:dyDescent="0.3">
      <c r="C23" t="s">
        <v>408</v>
      </c>
      <c r="D23" s="4" t="s">
        <v>47</v>
      </c>
      <c r="E23" s="4" t="s">
        <v>373</v>
      </c>
      <c r="F23" s="4" t="s">
        <v>422</v>
      </c>
      <c r="G23" s="4" t="s">
        <v>423</v>
      </c>
      <c r="H23" s="4" t="s">
        <v>424</v>
      </c>
    </row>
    <row r="24" spans="3:8" ht="30.6" x14ac:dyDescent="0.3">
      <c r="C24" t="s">
        <v>407</v>
      </c>
      <c r="D24" s="4" t="s">
        <v>47</v>
      </c>
      <c r="E24" s="4" t="s">
        <v>32</v>
      </c>
      <c r="F24" s="4" t="s">
        <v>422</v>
      </c>
      <c r="G24" s="4" t="s">
        <v>425</v>
      </c>
      <c r="H24" s="4" t="s">
        <v>426</v>
      </c>
    </row>
    <row r="25" spans="3:8" ht="30.6" x14ac:dyDescent="0.3">
      <c r="C25" t="s">
        <v>406</v>
      </c>
      <c r="D25" s="4" t="s">
        <v>32</v>
      </c>
      <c r="E25" s="4" t="s">
        <v>259</v>
      </c>
      <c r="F25" s="4" t="s">
        <v>76</v>
      </c>
      <c r="G25" s="4" t="s">
        <v>427</v>
      </c>
      <c r="H25" s="4" t="s">
        <v>428</v>
      </c>
    </row>
    <row r="26" spans="3:8" ht="40.799999999999997" x14ac:dyDescent="0.3">
      <c r="C26" t="s">
        <v>405</v>
      </c>
      <c r="D26" s="4" t="s">
        <v>47</v>
      </c>
      <c r="E26" s="4" t="s">
        <v>317</v>
      </c>
      <c r="F26" s="4" t="s">
        <v>422</v>
      </c>
      <c r="G26" s="4" t="s">
        <v>429</v>
      </c>
      <c r="H26" s="4" t="s">
        <v>430</v>
      </c>
    </row>
    <row r="27" spans="3:8" ht="40.799999999999997" x14ac:dyDescent="0.3">
      <c r="C27" t="s">
        <v>404</v>
      </c>
      <c r="D27" s="4" t="s">
        <v>259</v>
      </c>
      <c r="E27" s="4" t="s">
        <v>20</v>
      </c>
      <c r="F27" s="4" t="s">
        <v>431</v>
      </c>
      <c r="G27" s="4" t="s">
        <v>432</v>
      </c>
      <c r="H27" s="4" t="s">
        <v>433</v>
      </c>
    </row>
    <row r="28" spans="3:8" ht="30.6" x14ac:dyDescent="0.3">
      <c r="C28" t="s">
        <v>411</v>
      </c>
      <c r="D28" s="4" t="s">
        <v>47</v>
      </c>
      <c r="E28" s="4" t="s">
        <v>32</v>
      </c>
      <c r="F28" s="4" t="s">
        <v>422</v>
      </c>
      <c r="G28" s="4" t="s">
        <v>422</v>
      </c>
      <c r="H28" s="4" t="s">
        <v>426</v>
      </c>
    </row>
    <row r="29" spans="3:8" ht="30.6" x14ac:dyDescent="0.3">
      <c r="C29" t="s">
        <v>403</v>
      </c>
      <c r="D29" s="4" t="s">
        <v>21</v>
      </c>
      <c r="E29" s="4" t="s">
        <v>31</v>
      </c>
      <c r="F29" s="4" t="s">
        <v>434</v>
      </c>
      <c r="G29" s="4" t="s">
        <v>435</v>
      </c>
      <c r="H29" s="4" t="s">
        <v>436</v>
      </c>
    </row>
    <row r="30" spans="3:8" ht="30.6" x14ac:dyDescent="0.3">
      <c r="C30" t="s">
        <v>402</v>
      </c>
      <c r="D30" s="4" t="s">
        <v>47</v>
      </c>
      <c r="E30" s="4" t="s">
        <v>32</v>
      </c>
      <c r="F30" s="4" t="s">
        <v>422</v>
      </c>
      <c r="G30" s="4" t="s">
        <v>437</v>
      </c>
      <c r="H30" s="4" t="s">
        <v>427</v>
      </c>
    </row>
    <row r="31" spans="3:8" ht="30.6" x14ac:dyDescent="0.3">
      <c r="C31" t="s">
        <v>401</v>
      </c>
      <c r="D31" s="4" t="s">
        <v>21</v>
      </c>
      <c r="E31" s="4" t="s">
        <v>32</v>
      </c>
      <c r="F31" s="4" t="s">
        <v>434</v>
      </c>
      <c r="G31" s="4" t="s">
        <v>438</v>
      </c>
      <c r="H31" s="4" t="s">
        <v>428</v>
      </c>
    </row>
    <row r="32" spans="3:8" ht="40.799999999999997" x14ac:dyDescent="0.3">
      <c r="C32" t="s">
        <v>400</v>
      </c>
      <c r="D32" s="4" t="s">
        <v>32</v>
      </c>
      <c r="E32" s="4" t="s">
        <v>20</v>
      </c>
      <c r="F32" s="4" t="s">
        <v>76</v>
      </c>
      <c r="G32" s="4" t="s">
        <v>439</v>
      </c>
      <c r="H32" s="4" t="s">
        <v>440</v>
      </c>
    </row>
    <row r="33" spans="3:8" ht="30.6" x14ac:dyDescent="0.3">
      <c r="C33" t="s">
        <v>410</v>
      </c>
      <c r="D33" s="4" t="s">
        <v>32</v>
      </c>
      <c r="E33" s="4" t="s">
        <v>47</v>
      </c>
      <c r="F33" s="4" t="s">
        <v>76</v>
      </c>
      <c r="G33" s="4" t="s">
        <v>441</v>
      </c>
      <c r="H33" s="4" t="s">
        <v>442</v>
      </c>
    </row>
    <row r="34" spans="3:8" ht="40.799999999999997" x14ac:dyDescent="0.3">
      <c r="C34" t="s">
        <v>409</v>
      </c>
      <c r="D34" s="4" t="s">
        <v>53</v>
      </c>
      <c r="E34" s="4" t="s">
        <v>20</v>
      </c>
      <c r="F34" s="4" t="s">
        <v>443</v>
      </c>
      <c r="G34" s="4" t="s">
        <v>444</v>
      </c>
      <c r="H34" s="4" t="s">
        <v>443</v>
      </c>
    </row>
    <row r="35" spans="3:8" ht="30.6" x14ac:dyDescent="0.3">
      <c r="C35" t="s">
        <v>399</v>
      </c>
      <c r="D35" s="4" t="s">
        <v>40</v>
      </c>
      <c r="E35" s="4" t="s">
        <v>32</v>
      </c>
      <c r="F35" s="4" t="s">
        <v>445</v>
      </c>
      <c r="G35" s="4" t="s">
        <v>446</v>
      </c>
      <c r="H35" s="4" t="s">
        <v>427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Normal="100" workbookViewId="0">
      <selection activeCell="G3" sqref="G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817"/>
  <sheetViews>
    <sheetView topLeftCell="A2" workbookViewId="0">
      <selection activeCell="C7" sqref="C7"/>
    </sheetView>
  </sheetViews>
  <sheetFormatPr defaultRowHeight="14.4" x14ac:dyDescent="0.3"/>
  <cols>
    <col min="1" max="9" width="10.44140625" customWidth="1"/>
    <col min="10" max="19" width="11.44140625" customWidth="1"/>
  </cols>
  <sheetData>
    <row r="1" spans="1:19" x14ac:dyDescent="0.3">
      <c r="A1" t="s">
        <v>0</v>
      </c>
      <c r="B1" t="s">
        <v>1</v>
      </c>
      <c r="C1" t="s">
        <v>412</v>
      </c>
      <c r="D1" t="s">
        <v>398</v>
      </c>
      <c r="E1" t="s">
        <v>2</v>
      </c>
      <c r="F1" t="s">
        <v>3</v>
      </c>
      <c r="G1" t="s">
        <v>4</v>
      </c>
      <c r="H1" t="s">
        <v>5</v>
      </c>
      <c r="I1" t="s">
        <v>6</v>
      </c>
      <c r="J1" t="s">
        <v>7</v>
      </c>
      <c r="K1" t="s">
        <v>8</v>
      </c>
      <c r="L1" t="s">
        <v>9</v>
      </c>
      <c r="M1" t="s">
        <v>10</v>
      </c>
      <c r="N1" t="s">
        <v>11</v>
      </c>
      <c r="O1" t="s">
        <v>12</v>
      </c>
      <c r="P1" t="s">
        <v>13</v>
      </c>
      <c r="Q1" t="s">
        <v>14</v>
      </c>
      <c r="R1" t="s">
        <v>15</v>
      </c>
      <c r="S1" t="s">
        <v>16</v>
      </c>
    </row>
    <row r="2" spans="1:19" x14ac:dyDescent="0.3">
      <c r="A2">
        <v>335982</v>
      </c>
      <c r="B2" t="s">
        <v>17</v>
      </c>
      <c r="C2">
        <f>YEAR(E2)</f>
        <v>2008</v>
      </c>
      <c r="D2" t="s">
        <v>399</v>
      </c>
      <c r="E2" s="1">
        <v>39556</v>
      </c>
      <c r="F2" t="s">
        <v>18</v>
      </c>
      <c r="G2" t="s">
        <v>19</v>
      </c>
      <c r="H2">
        <v>0</v>
      </c>
      <c r="I2" t="s">
        <v>20</v>
      </c>
      <c r="J2" t="s">
        <v>21</v>
      </c>
      <c r="K2" t="s">
        <v>20</v>
      </c>
      <c r="L2" t="s">
        <v>22</v>
      </c>
      <c r="M2" t="s">
        <v>21</v>
      </c>
      <c r="N2" t="s">
        <v>23</v>
      </c>
      <c r="O2">
        <v>140</v>
      </c>
      <c r="P2" t="s">
        <v>24</v>
      </c>
      <c r="Q2" t="s">
        <v>25</v>
      </c>
      <c r="R2" t="s">
        <v>26</v>
      </c>
      <c r="S2" t="s">
        <v>27</v>
      </c>
    </row>
    <row r="3" spans="1:19" x14ac:dyDescent="0.3">
      <c r="A3">
        <v>335983</v>
      </c>
      <c r="B3" t="s">
        <v>28</v>
      </c>
      <c r="C3">
        <f t="shared" ref="C3:C66" si="0">YEAR(E3)</f>
        <v>2008</v>
      </c>
      <c r="D3" t="s">
        <v>399</v>
      </c>
      <c r="E3" s="1">
        <v>39557</v>
      </c>
      <c r="F3" t="s">
        <v>29</v>
      </c>
      <c r="G3" t="s">
        <v>30</v>
      </c>
      <c r="H3">
        <v>0</v>
      </c>
      <c r="I3" t="s">
        <v>31</v>
      </c>
      <c r="J3" t="s">
        <v>32</v>
      </c>
      <c r="K3" t="s">
        <v>32</v>
      </c>
      <c r="L3" t="s">
        <v>33</v>
      </c>
      <c r="M3" t="s">
        <v>32</v>
      </c>
      <c r="N3" t="s">
        <v>23</v>
      </c>
      <c r="O3">
        <v>33</v>
      </c>
      <c r="P3" t="s">
        <v>24</v>
      </c>
      <c r="Q3" t="s">
        <v>25</v>
      </c>
      <c r="R3" t="s">
        <v>34</v>
      </c>
      <c r="S3" t="s">
        <v>35</v>
      </c>
    </row>
    <row r="4" spans="1:19" x14ac:dyDescent="0.3">
      <c r="A4">
        <v>335984</v>
      </c>
      <c r="B4" t="s">
        <v>36</v>
      </c>
      <c r="C4">
        <f t="shared" si="0"/>
        <v>2008</v>
      </c>
      <c r="D4" t="s">
        <v>399</v>
      </c>
      <c r="E4" s="1">
        <v>39557</v>
      </c>
      <c r="F4" t="s">
        <v>37</v>
      </c>
      <c r="G4" t="s">
        <v>38</v>
      </c>
      <c r="H4">
        <v>0</v>
      </c>
      <c r="I4" t="s">
        <v>39</v>
      </c>
      <c r="J4" t="s">
        <v>40</v>
      </c>
      <c r="K4" t="s">
        <v>40</v>
      </c>
      <c r="L4" t="s">
        <v>33</v>
      </c>
      <c r="M4" t="s">
        <v>39</v>
      </c>
      <c r="N4" t="s">
        <v>41</v>
      </c>
      <c r="O4">
        <v>9</v>
      </c>
      <c r="P4" t="s">
        <v>24</v>
      </c>
      <c r="Q4" t="s">
        <v>25</v>
      </c>
      <c r="R4" t="s">
        <v>42</v>
      </c>
      <c r="S4" t="s">
        <v>43</v>
      </c>
    </row>
    <row r="5" spans="1:19" x14ac:dyDescent="0.3">
      <c r="A5">
        <v>335985</v>
      </c>
      <c r="B5" t="s">
        <v>44</v>
      </c>
      <c r="C5">
        <f t="shared" si="0"/>
        <v>2008</v>
      </c>
      <c r="D5" t="s">
        <v>399</v>
      </c>
      <c r="E5" s="1">
        <v>39558</v>
      </c>
      <c r="F5" t="s">
        <v>45</v>
      </c>
      <c r="G5" t="s">
        <v>46</v>
      </c>
      <c r="H5">
        <v>0</v>
      </c>
      <c r="I5" t="s">
        <v>47</v>
      </c>
      <c r="J5" t="s">
        <v>20</v>
      </c>
      <c r="K5" t="s">
        <v>47</v>
      </c>
      <c r="L5" t="s">
        <v>33</v>
      </c>
      <c r="M5" t="s">
        <v>20</v>
      </c>
      <c r="N5" t="s">
        <v>41</v>
      </c>
      <c r="O5">
        <v>5</v>
      </c>
      <c r="P5" t="s">
        <v>24</v>
      </c>
      <c r="Q5" t="s">
        <v>25</v>
      </c>
      <c r="R5" t="s">
        <v>48</v>
      </c>
      <c r="S5" t="s">
        <v>49</v>
      </c>
    </row>
    <row r="6" spans="1:19" x14ac:dyDescent="0.3">
      <c r="A6">
        <v>335986</v>
      </c>
      <c r="B6" t="s">
        <v>50</v>
      </c>
      <c r="C6">
        <f t="shared" si="0"/>
        <v>2008</v>
      </c>
      <c r="D6" t="s">
        <v>399</v>
      </c>
      <c r="E6" s="1">
        <v>39558</v>
      </c>
      <c r="F6" t="s">
        <v>51</v>
      </c>
      <c r="G6" t="s">
        <v>52</v>
      </c>
      <c r="H6">
        <v>0</v>
      </c>
      <c r="I6" t="s">
        <v>21</v>
      </c>
      <c r="J6" t="s">
        <v>53</v>
      </c>
      <c r="K6" t="s">
        <v>53</v>
      </c>
      <c r="L6" t="s">
        <v>33</v>
      </c>
      <c r="M6" t="s">
        <v>21</v>
      </c>
      <c r="N6" t="s">
        <v>41</v>
      </c>
      <c r="O6">
        <v>5</v>
      </c>
      <c r="P6" t="s">
        <v>24</v>
      </c>
      <c r="Q6" t="s">
        <v>25</v>
      </c>
      <c r="R6" t="s">
        <v>54</v>
      </c>
      <c r="S6" t="s">
        <v>55</v>
      </c>
    </row>
    <row r="7" spans="1:19" x14ac:dyDescent="0.3">
      <c r="A7">
        <v>335987</v>
      </c>
      <c r="B7" t="s">
        <v>56</v>
      </c>
      <c r="C7">
        <f t="shared" si="0"/>
        <v>2008</v>
      </c>
      <c r="D7" t="s">
        <v>399</v>
      </c>
      <c r="E7" s="1">
        <v>39559</v>
      </c>
      <c r="F7" t="s">
        <v>57</v>
      </c>
      <c r="G7" t="s">
        <v>58</v>
      </c>
      <c r="H7">
        <v>0</v>
      </c>
      <c r="I7" t="s">
        <v>40</v>
      </c>
      <c r="J7" t="s">
        <v>31</v>
      </c>
      <c r="K7" t="s">
        <v>31</v>
      </c>
      <c r="L7" t="s">
        <v>33</v>
      </c>
      <c r="M7" t="s">
        <v>40</v>
      </c>
      <c r="N7" t="s">
        <v>41</v>
      </c>
      <c r="O7">
        <v>6</v>
      </c>
      <c r="P7" t="s">
        <v>24</v>
      </c>
      <c r="Q7" t="s">
        <v>25</v>
      </c>
      <c r="R7" t="s">
        <v>42</v>
      </c>
      <c r="S7" t="s">
        <v>59</v>
      </c>
    </row>
    <row r="8" spans="1:19" x14ac:dyDescent="0.3">
      <c r="A8">
        <v>335988</v>
      </c>
      <c r="B8" t="s">
        <v>60</v>
      </c>
      <c r="C8">
        <f t="shared" si="0"/>
        <v>2008</v>
      </c>
      <c r="D8" t="s">
        <v>399</v>
      </c>
      <c r="E8" s="1">
        <v>39560</v>
      </c>
      <c r="F8" t="s">
        <v>61</v>
      </c>
      <c r="G8" t="s">
        <v>62</v>
      </c>
      <c r="H8">
        <v>0</v>
      </c>
      <c r="I8" t="s">
        <v>53</v>
      </c>
      <c r="J8" t="s">
        <v>39</v>
      </c>
      <c r="K8" t="s">
        <v>53</v>
      </c>
      <c r="L8" t="s">
        <v>33</v>
      </c>
      <c r="M8" t="s">
        <v>39</v>
      </c>
      <c r="N8" t="s">
        <v>41</v>
      </c>
      <c r="O8">
        <v>9</v>
      </c>
      <c r="P8" t="s">
        <v>24</v>
      </c>
      <c r="Q8" t="s">
        <v>25</v>
      </c>
      <c r="R8" t="s">
        <v>63</v>
      </c>
      <c r="S8" t="s">
        <v>64</v>
      </c>
    </row>
    <row r="9" spans="1:19" x14ac:dyDescent="0.3">
      <c r="A9">
        <v>335989</v>
      </c>
      <c r="B9" t="s">
        <v>65</v>
      </c>
      <c r="C9">
        <f t="shared" si="0"/>
        <v>2008</v>
      </c>
      <c r="D9" t="s">
        <v>399</v>
      </c>
      <c r="E9" s="1">
        <v>39561</v>
      </c>
      <c r="F9" t="s">
        <v>66</v>
      </c>
      <c r="G9" t="s">
        <v>67</v>
      </c>
      <c r="H9">
        <v>0</v>
      </c>
      <c r="I9" t="s">
        <v>32</v>
      </c>
      <c r="J9" t="s">
        <v>47</v>
      </c>
      <c r="K9" t="s">
        <v>47</v>
      </c>
      <c r="L9" t="s">
        <v>22</v>
      </c>
      <c r="M9" t="s">
        <v>32</v>
      </c>
      <c r="N9" t="s">
        <v>23</v>
      </c>
      <c r="O9">
        <v>6</v>
      </c>
      <c r="P9" t="s">
        <v>24</v>
      </c>
      <c r="Q9" t="s">
        <v>25</v>
      </c>
      <c r="R9" t="s">
        <v>49</v>
      </c>
      <c r="S9" t="s">
        <v>43</v>
      </c>
    </row>
    <row r="10" spans="1:19" x14ac:dyDescent="0.3">
      <c r="A10">
        <v>335990</v>
      </c>
      <c r="B10" t="s">
        <v>60</v>
      </c>
      <c r="C10">
        <f t="shared" si="0"/>
        <v>2008</v>
      </c>
      <c r="D10" t="s">
        <v>399</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3">
      <c r="A11">
        <v>335991</v>
      </c>
      <c r="B11" t="s">
        <v>28</v>
      </c>
      <c r="C11">
        <f t="shared" si="0"/>
        <v>2008</v>
      </c>
      <c r="D11" t="s">
        <v>399</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3">
      <c r="A12">
        <v>335992</v>
      </c>
      <c r="B12" t="s">
        <v>17</v>
      </c>
      <c r="C12">
        <f t="shared" si="0"/>
        <v>2008</v>
      </c>
      <c r="D12" t="s">
        <v>399</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3">
      <c r="A13">
        <v>335993</v>
      </c>
      <c r="B13" t="s">
        <v>65</v>
      </c>
      <c r="C13">
        <f t="shared" si="0"/>
        <v>2008</v>
      </c>
      <c r="D13" t="s">
        <v>399</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3">
      <c r="A14">
        <v>335994</v>
      </c>
      <c r="B14" t="s">
        <v>44</v>
      </c>
      <c r="C14">
        <f t="shared" si="0"/>
        <v>2008</v>
      </c>
      <c r="D14" t="s">
        <v>399</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3">
      <c r="A15">
        <v>335995</v>
      </c>
      <c r="B15" t="s">
        <v>28</v>
      </c>
      <c r="C15">
        <f t="shared" si="0"/>
        <v>2008</v>
      </c>
      <c r="D15" t="s">
        <v>399</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3">
      <c r="A16">
        <v>335996</v>
      </c>
      <c r="B16" t="s">
        <v>17</v>
      </c>
      <c r="C16">
        <f t="shared" si="0"/>
        <v>2008</v>
      </c>
      <c r="D16" t="s">
        <v>399</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3">
      <c r="A17">
        <v>335997</v>
      </c>
      <c r="B17" t="s">
        <v>50</v>
      </c>
      <c r="C17">
        <f t="shared" si="0"/>
        <v>2008</v>
      </c>
      <c r="D17" t="s">
        <v>399</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3">
      <c r="A18">
        <v>335998</v>
      </c>
      <c r="B18" t="s">
        <v>36</v>
      </c>
      <c r="C18">
        <f t="shared" si="0"/>
        <v>2008</v>
      </c>
      <c r="D18" t="s">
        <v>399</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3">
      <c r="A19">
        <v>335999</v>
      </c>
      <c r="B19" t="s">
        <v>60</v>
      </c>
      <c r="C19">
        <f t="shared" si="0"/>
        <v>2008</v>
      </c>
      <c r="D19" t="s">
        <v>399</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3">
      <c r="A20">
        <v>336000</v>
      </c>
      <c r="B20" t="s">
        <v>56</v>
      </c>
      <c r="C20">
        <f t="shared" si="0"/>
        <v>2008</v>
      </c>
      <c r="D20" t="s">
        <v>399</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3">
      <c r="A21">
        <v>336001</v>
      </c>
      <c r="B21" t="s">
        <v>65</v>
      </c>
      <c r="C21">
        <f t="shared" si="0"/>
        <v>2008</v>
      </c>
      <c r="D21" t="s">
        <v>399</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3">
      <c r="A22">
        <v>336002</v>
      </c>
      <c r="B22" t="s">
        <v>60</v>
      </c>
      <c r="C22">
        <f t="shared" si="0"/>
        <v>2008</v>
      </c>
      <c r="D22" t="s">
        <v>399</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3">
      <c r="A23">
        <v>336003</v>
      </c>
      <c r="B23" t="s">
        <v>28</v>
      </c>
      <c r="C23">
        <f t="shared" si="0"/>
        <v>2008</v>
      </c>
      <c r="D23" t="s">
        <v>399</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3">
      <c r="A24">
        <v>336004</v>
      </c>
      <c r="B24" t="s">
        <v>44</v>
      </c>
      <c r="C24">
        <f t="shared" si="0"/>
        <v>2008</v>
      </c>
      <c r="D24" t="s">
        <v>399</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3">
      <c r="A25">
        <v>336005</v>
      </c>
      <c r="B25" t="s">
        <v>56</v>
      </c>
      <c r="C25">
        <f t="shared" si="0"/>
        <v>2008</v>
      </c>
      <c r="D25" t="s">
        <v>399</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3">
      <c r="A26">
        <v>336006</v>
      </c>
      <c r="B26" t="s">
        <v>17</v>
      </c>
      <c r="C26">
        <f t="shared" si="0"/>
        <v>2008</v>
      </c>
      <c r="D26" t="s">
        <v>399</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3">
      <c r="A27">
        <v>336007</v>
      </c>
      <c r="B27" t="s">
        <v>65</v>
      </c>
      <c r="C27">
        <f t="shared" si="0"/>
        <v>2008</v>
      </c>
      <c r="D27" t="s">
        <v>399</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3">
      <c r="A28">
        <v>336008</v>
      </c>
      <c r="B28" t="s">
        <v>44</v>
      </c>
      <c r="C28">
        <f t="shared" si="0"/>
        <v>2008</v>
      </c>
      <c r="D28" t="s">
        <v>399</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3">
      <c r="A29">
        <v>336009</v>
      </c>
      <c r="B29" t="s">
        <v>36</v>
      </c>
      <c r="C29">
        <f t="shared" si="0"/>
        <v>2008</v>
      </c>
      <c r="D29" t="s">
        <v>399</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3">
      <c r="A30">
        <v>336010</v>
      </c>
      <c r="B30" t="s">
        <v>50</v>
      </c>
      <c r="C30">
        <f t="shared" si="0"/>
        <v>2008</v>
      </c>
      <c r="D30" t="s">
        <v>399</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3">
      <c r="A31">
        <v>336011</v>
      </c>
      <c r="B31" t="s">
        <v>56</v>
      </c>
      <c r="C31">
        <f t="shared" si="0"/>
        <v>2008</v>
      </c>
      <c r="D31" t="s">
        <v>399</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3">
      <c r="A32">
        <v>336012</v>
      </c>
      <c r="B32" t="s">
        <v>17</v>
      </c>
      <c r="C32">
        <f t="shared" si="0"/>
        <v>2008</v>
      </c>
      <c r="D32" t="s">
        <v>399</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3">
      <c r="A33">
        <v>336013</v>
      </c>
      <c r="B33" t="s">
        <v>65</v>
      </c>
      <c r="C33">
        <f t="shared" si="0"/>
        <v>2008</v>
      </c>
      <c r="D33" t="s">
        <v>399</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3">
      <c r="A34">
        <v>336014</v>
      </c>
      <c r="B34" t="s">
        <v>60</v>
      </c>
      <c r="C34">
        <f t="shared" si="0"/>
        <v>2008</v>
      </c>
      <c r="D34" t="s">
        <v>399</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3">
      <c r="A35">
        <v>336015</v>
      </c>
      <c r="B35" t="s">
        <v>56</v>
      </c>
      <c r="C35">
        <f t="shared" si="0"/>
        <v>2008</v>
      </c>
      <c r="D35" t="s">
        <v>399</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3">
      <c r="A36">
        <v>336016</v>
      </c>
      <c r="B36" t="s">
        <v>28</v>
      </c>
      <c r="C36">
        <f t="shared" si="0"/>
        <v>2008</v>
      </c>
      <c r="D36" t="s">
        <v>399</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3">
      <c r="A37">
        <v>336017</v>
      </c>
      <c r="B37" t="s">
        <v>50</v>
      </c>
      <c r="C37">
        <f t="shared" si="0"/>
        <v>2008</v>
      </c>
      <c r="D37" t="s">
        <v>399</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3">
      <c r="A38">
        <v>336018</v>
      </c>
      <c r="B38" t="s">
        <v>44</v>
      </c>
      <c r="C38">
        <f t="shared" si="0"/>
        <v>2008</v>
      </c>
      <c r="D38" t="s">
        <v>399</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3">
      <c r="A39">
        <v>336019</v>
      </c>
      <c r="B39" t="s">
        <v>28</v>
      </c>
      <c r="C39">
        <f t="shared" si="0"/>
        <v>2008</v>
      </c>
      <c r="D39" t="s">
        <v>399</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3">
      <c r="A40">
        <v>336020</v>
      </c>
      <c r="B40" t="s">
        <v>36</v>
      </c>
      <c r="C40">
        <f t="shared" si="0"/>
        <v>2008</v>
      </c>
      <c r="D40" t="s">
        <v>399</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3">
      <c r="A41">
        <v>336021</v>
      </c>
      <c r="B41" t="s">
        <v>44</v>
      </c>
      <c r="C41">
        <f t="shared" si="0"/>
        <v>2008</v>
      </c>
      <c r="D41" t="s">
        <v>399</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3">
      <c r="A42">
        <v>336022</v>
      </c>
      <c r="B42" t="s">
        <v>36</v>
      </c>
      <c r="C42">
        <f t="shared" si="0"/>
        <v>2008</v>
      </c>
      <c r="D42" t="s">
        <v>399</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3">
      <c r="A43">
        <v>336023</v>
      </c>
      <c r="B43" t="s">
        <v>56</v>
      </c>
      <c r="C43">
        <f t="shared" si="0"/>
        <v>2008</v>
      </c>
      <c r="D43" t="s">
        <v>399</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3">
      <c r="A44">
        <v>336024</v>
      </c>
      <c r="B44" t="s">
        <v>60</v>
      </c>
      <c r="C44">
        <f t="shared" si="0"/>
        <v>2008</v>
      </c>
      <c r="D44" t="s">
        <v>399</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3">
      <c r="A45">
        <v>336025</v>
      </c>
      <c r="B45" t="s">
        <v>50</v>
      </c>
      <c r="C45">
        <f t="shared" si="0"/>
        <v>2008</v>
      </c>
      <c r="D45" t="s">
        <v>399</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3">
      <c r="A46">
        <v>336026</v>
      </c>
      <c r="B46" t="s">
        <v>17</v>
      </c>
      <c r="C46">
        <f t="shared" si="0"/>
        <v>2008</v>
      </c>
      <c r="D46" t="s">
        <v>399</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3">
      <c r="A47">
        <v>336027</v>
      </c>
      <c r="B47" t="s">
        <v>50</v>
      </c>
      <c r="C47">
        <f t="shared" si="0"/>
        <v>2008</v>
      </c>
      <c r="D47" t="s">
        <v>399</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3">
      <c r="A48">
        <v>336028</v>
      </c>
      <c r="B48" t="s">
        <v>44</v>
      </c>
      <c r="C48">
        <f t="shared" si="0"/>
        <v>2008</v>
      </c>
      <c r="D48" t="s">
        <v>399</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3">
      <c r="A49">
        <v>336029</v>
      </c>
      <c r="B49" t="s">
        <v>65</v>
      </c>
      <c r="C49">
        <f t="shared" si="0"/>
        <v>2008</v>
      </c>
      <c r="D49" t="s">
        <v>399</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3">
      <c r="A50">
        <v>336031</v>
      </c>
      <c r="B50" t="s">
        <v>28</v>
      </c>
      <c r="C50">
        <f t="shared" si="0"/>
        <v>2008</v>
      </c>
      <c r="D50" t="s">
        <v>399</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3">
      <c r="A51">
        <v>336032</v>
      </c>
      <c r="B51" t="s">
        <v>36</v>
      </c>
      <c r="C51">
        <f t="shared" si="0"/>
        <v>2008</v>
      </c>
      <c r="D51" t="s">
        <v>399</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3">
      <c r="A52">
        <v>336033</v>
      </c>
      <c r="B52" t="s">
        <v>65</v>
      </c>
      <c r="C52">
        <f t="shared" si="0"/>
        <v>2008</v>
      </c>
      <c r="D52" t="s">
        <v>399</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3">
      <c r="A53">
        <v>336034</v>
      </c>
      <c r="B53" t="s">
        <v>17</v>
      </c>
      <c r="C53">
        <f t="shared" si="0"/>
        <v>2008</v>
      </c>
      <c r="D53" t="s">
        <v>399</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3">
      <c r="A54">
        <v>336035</v>
      </c>
      <c r="B54" t="s">
        <v>50</v>
      </c>
      <c r="C54">
        <f t="shared" si="0"/>
        <v>2008</v>
      </c>
      <c r="D54" t="s">
        <v>399</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3">
      <c r="A55">
        <v>336036</v>
      </c>
      <c r="B55" t="s">
        <v>56</v>
      </c>
      <c r="C55">
        <f t="shared" si="0"/>
        <v>2008</v>
      </c>
      <c r="D55" t="s">
        <v>399</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3">
      <c r="A56">
        <v>336037</v>
      </c>
      <c r="B56" t="s">
        <v>60</v>
      </c>
      <c r="C56">
        <f t="shared" si="0"/>
        <v>2008</v>
      </c>
      <c r="D56" t="s">
        <v>399</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3">
      <c r="A57">
        <v>336038</v>
      </c>
      <c r="B57" t="s">
        <v>44</v>
      </c>
      <c r="C57">
        <f t="shared" si="0"/>
        <v>2008</v>
      </c>
      <c r="D57" t="s">
        <v>399</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3">
      <c r="A58">
        <v>336039</v>
      </c>
      <c r="B58" t="s">
        <v>44</v>
      </c>
      <c r="C58">
        <f t="shared" si="0"/>
        <v>2008</v>
      </c>
      <c r="D58" t="s">
        <v>399</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3">
      <c r="A59">
        <v>336040</v>
      </c>
      <c r="B59" t="s">
        <v>44</v>
      </c>
      <c r="C59">
        <f t="shared" si="0"/>
        <v>2008</v>
      </c>
      <c r="D59" t="s">
        <v>399</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3">
      <c r="A60">
        <v>392181</v>
      </c>
      <c r="B60" t="s">
        <v>106</v>
      </c>
      <c r="C60">
        <f t="shared" si="0"/>
        <v>2009</v>
      </c>
      <c r="D60" t="s">
        <v>409</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3">
      <c r="A61">
        <v>392182</v>
      </c>
      <c r="B61" t="s">
        <v>106</v>
      </c>
      <c r="C61">
        <f t="shared" si="0"/>
        <v>2009</v>
      </c>
      <c r="D61" t="s">
        <v>409</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3">
      <c r="A62">
        <v>392183</v>
      </c>
      <c r="B62" t="s">
        <v>106</v>
      </c>
      <c r="C62">
        <f t="shared" si="0"/>
        <v>2009</v>
      </c>
      <c r="D62" t="s">
        <v>409</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3">
      <c r="A63">
        <v>392184</v>
      </c>
      <c r="B63" t="s">
        <v>106</v>
      </c>
      <c r="C63">
        <f t="shared" si="0"/>
        <v>2009</v>
      </c>
      <c r="D63" t="s">
        <v>409</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3">
      <c r="A64">
        <v>392185</v>
      </c>
      <c r="B64" t="s">
        <v>113</v>
      </c>
      <c r="C64">
        <f t="shared" si="0"/>
        <v>2009</v>
      </c>
      <c r="D64" t="s">
        <v>409</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3">
      <c r="A65">
        <v>392186</v>
      </c>
      <c r="B65" t="s">
        <v>117</v>
      </c>
      <c r="C65">
        <f t="shared" si="0"/>
        <v>2009</v>
      </c>
      <c r="D65" t="s">
        <v>409</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3">
      <c r="A66">
        <v>392188</v>
      </c>
      <c r="B66" t="s">
        <v>106</v>
      </c>
      <c r="C66">
        <f t="shared" si="0"/>
        <v>2009</v>
      </c>
      <c r="D66" t="s">
        <v>409</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3">
      <c r="A67">
        <v>392189</v>
      </c>
      <c r="B67" t="s">
        <v>117</v>
      </c>
      <c r="C67">
        <f t="shared" ref="C67:C130" si="1">YEAR(E67)</f>
        <v>2009</v>
      </c>
      <c r="D67" t="s">
        <v>409</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3">
      <c r="A68">
        <v>392190</v>
      </c>
      <c r="B68" t="s">
        <v>106</v>
      </c>
      <c r="C68">
        <f t="shared" si="1"/>
        <v>2009</v>
      </c>
      <c r="D68" t="s">
        <v>409</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3">
      <c r="A69">
        <v>392191</v>
      </c>
      <c r="B69" t="s">
        <v>117</v>
      </c>
      <c r="C69">
        <f t="shared" si="1"/>
        <v>2009</v>
      </c>
      <c r="D69" t="s">
        <v>409</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3">
      <c r="A70">
        <v>392192</v>
      </c>
      <c r="B70" t="s">
        <v>117</v>
      </c>
      <c r="C70">
        <f t="shared" si="1"/>
        <v>2009</v>
      </c>
      <c r="D70" t="s">
        <v>409</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3">
      <c r="A71">
        <v>392194</v>
      </c>
      <c r="B71" t="s">
        <v>113</v>
      </c>
      <c r="C71">
        <f t="shared" si="1"/>
        <v>2009</v>
      </c>
      <c r="D71" t="s">
        <v>409</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3">
      <c r="A72">
        <v>392195</v>
      </c>
      <c r="B72" t="s">
        <v>106</v>
      </c>
      <c r="C72">
        <f t="shared" si="1"/>
        <v>2009</v>
      </c>
      <c r="D72" t="s">
        <v>409</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3">
      <c r="A73">
        <v>392196</v>
      </c>
      <c r="B73" t="s">
        <v>117</v>
      </c>
      <c r="C73">
        <f t="shared" si="1"/>
        <v>2009</v>
      </c>
      <c r="D73" t="s">
        <v>409</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3">
      <c r="A74">
        <v>392197</v>
      </c>
      <c r="B74" t="s">
        <v>113</v>
      </c>
      <c r="C74">
        <f t="shared" si="1"/>
        <v>2009</v>
      </c>
      <c r="D74" t="s">
        <v>409</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3">
      <c r="A75">
        <v>392198</v>
      </c>
      <c r="B75" t="s">
        <v>131</v>
      </c>
      <c r="C75">
        <f t="shared" si="1"/>
        <v>2009</v>
      </c>
      <c r="D75" t="s">
        <v>409</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3">
      <c r="A76">
        <v>392199</v>
      </c>
      <c r="B76" t="s">
        <v>117</v>
      </c>
      <c r="C76">
        <f t="shared" si="1"/>
        <v>2009</v>
      </c>
      <c r="D76" t="s">
        <v>409</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3">
      <c r="A77">
        <v>392200</v>
      </c>
      <c r="B77" t="s">
        <v>117</v>
      </c>
      <c r="C77">
        <f t="shared" si="1"/>
        <v>2009</v>
      </c>
      <c r="D77" t="s">
        <v>409</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3">
      <c r="A78">
        <v>392201</v>
      </c>
      <c r="B78" t="s">
        <v>131</v>
      </c>
      <c r="C78">
        <f t="shared" si="1"/>
        <v>2009</v>
      </c>
      <c r="D78" t="s">
        <v>409</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3">
      <c r="A79">
        <v>392202</v>
      </c>
      <c r="B79" t="s">
        <v>131</v>
      </c>
      <c r="C79">
        <f t="shared" si="1"/>
        <v>2009</v>
      </c>
      <c r="D79" t="s">
        <v>409</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3">
      <c r="A80">
        <v>392203</v>
      </c>
      <c r="B80" t="s">
        <v>135</v>
      </c>
      <c r="C80">
        <f t="shared" si="1"/>
        <v>2009</v>
      </c>
      <c r="D80" t="s">
        <v>409</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3">
      <c r="A81">
        <v>392204</v>
      </c>
      <c r="B81" t="s">
        <v>117</v>
      </c>
      <c r="C81">
        <f t="shared" si="1"/>
        <v>2009</v>
      </c>
      <c r="D81" t="s">
        <v>409</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3">
      <c r="A82">
        <v>392205</v>
      </c>
      <c r="B82" t="s">
        <v>113</v>
      </c>
      <c r="C82">
        <f t="shared" si="1"/>
        <v>2009</v>
      </c>
      <c r="D82" t="s">
        <v>409</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3">
      <c r="A83">
        <v>392206</v>
      </c>
      <c r="B83" t="s">
        <v>141</v>
      </c>
      <c r="C83">
        <f t="shared" si="1"/>
        <v>2009</v>
      </c>
      <c r="D83" t="s">
        <v>409</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3">
      <c r="A84">
        <v>392207</v>
      </c>
      <c r="B84" t="s">
        <v>113</v>
      </c>
      <c r="C84">
        <f t="shared" si="1"/>
        <v>2009</v>
      </c>
      <c r="D84" t="s">
        <v>409</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3">
      <c r="A85">
        <v>392208</v>
      </c>
      <c r="B85" t="s">
        <v>141</v>
      </c>
      <c r="C85">
        <f t="shared" si="1"/>
        <v>2009</v>
      </c>
      <c r="D85" t="s">
        <v>409</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3">
      <c r="A86">
        <v>392209</v>
      </c>
      <c r="B86" t="s">
        <v>135</v>
      </c>
      <c r="C86">
        <f t="shared" si="1"/>
        <v>2009</v>
      </c>
      <c r="D86" t="s">
        <v>409</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3">
      <c r="A87">
        <v>392210</v>
      </c>
      <c r="B87" t="s">
        <v>117</v>
      </c>
      <c r="C87">
        <f t="shared" si="1"/>
        <v>2009</v>
      </c>
      <c r="D87" t="s">
        <v>409</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3">
      <c r="A88">
        <v>392211</v>
      </c>
      <c r="B88" t="s">
        <v>117</v>
      </c>
      <c r="C88">
        <f t="shared" si="1"/>
        <v>2009</v>
      </c>
      <c r="D88" t="s">
        <v>409</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3">
      <c r="A89">
        <v>392212</v>
      </c>
      <c r="B89" t="s">
        <v>131</v>
      </c>
      <c r="C89">
        <f t="shared" si="1"/>
        <v>2009</v>
      </c>
      <c r="D89" t="s">
        <v>409</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3">
      <c r="A90">
        <v>392213</v>
      </c>
      <c r="B90" t="s">
        <v>131</v>
      </c>
      <c r="C90">
        <f t="shared" si="1"/>
        <v>2009</v>
      </c>
      <c r="D90" t="s">
        <v>409</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3">
      <c r="A91">
        <v>392214</v>
      </c>
      <c r="B91" t="s">
        <v>131</v>
      </c>
      <c r="C91">
        <f t="shared" si="1"/>
        <v>2009</v>
      </c>
      <c r="D91" t="s">
        <v>409</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3">
      <c r="A92">
        <v>392215</v>
      </c>
      <c r="B92" t="s">
        <v>135</v>
      </c>
      <c r="C92">
        <f t="shared" si="1"/>
        <v>2009</v>
      </c>
      <c r="D92" t="s">
        <v>409</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3">
      <c r="A93">
        <v>392216</v>
      </c>
      <c r="B93" t="s">
        <v>149</v>
      </c>
      <c r="C93">
        <f t="shared" si="1"/>
        <v>2009</v>
      </c>
      <c r="D93" t="s">
        <v>409</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3">
      <c r="A94">
        <v>392217</v>
      </c>
      <c r="B94" t="s">
        <v>149</v>
      </c>
      <c r="C94">
        <f t="shared" si="1"/>
        <v>2009</v>
      </c>
      <c r="D94" t="s">
        <v>409</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3">
      <c r="A95">
        <v>392218</v>
      </c>
      <c r="B95" t="s">
        <v>113</v>
      </c>
      <c r="C95">
        <f t="shared" si="1"/>
        <v>2009</v>
      </c>
      <c r="D95" t="s">
        <v>409</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3">
      <c r="A96">
        <v>392219</v>
      </c>
      <c r="B96" t="s">
        <v>141</v>
      </c>
      <c r="C96">
        <f t="shared" si="1"/>
        <v>2009</v>
      </c>
      <c r="D96" t="s">
        <v>409</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3">
      <c r="A97">
        <v>392220</v>
      </c>
      <c r="B97" t="s">
        <v>149</v>
      </c>
      <c r="C97">
        <f t="shared" si="1"/>
        <v>2009</v>
      </c>
      <c r="D97" t="s">
        <v>409</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3">
      <c r="A98">
        <v>392221</v>
      </c>
      <c r="B98" t="s">
        <v>131</v>
      </c>
      <c r="C98">
        <f t="shared" si="1"/>
        <v>2009</v>
      </c>
      <c r="D98" t="s">
        <v>409</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3">
      <c r="A99">
        <v>392222</v>
      </c>
      <c r="B99" t="s">
        <v>131</v>
      </c>
      <c r="C99">
        <f t="shared" si="1"/>
        <v>2009</v>
      </c>
      <c r="D99" t="s">
        <v>409</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3">
      <c r="A100">
        <v>392223</v>
      </c>
      <c r="B100" t="s">
        <v>117</v>
      </c>
      <c r="C100">
        <f t="shared" si="1"/>
        <v>2009</v>
      </c>
      <c r="D100" t="s">
        <v>409</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3">
      <c r="A101">
        <v>392224</v>
      </c>
      <c r="B101" t="s">
        <v>117</v>
      </c>
      <c r="C101">
        <f t="shared" si="1"/>
        <v>2009</v>
      </c>
      <c r="D101" t="s">
        <v>409</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3">
      <c r="A102">
        <v>392225</v>
      </c>
      <c r="B102" t="s">
        <v>117</v>
      </c>
      <c r="C102">
        <f t="shared" si="1"/>
        <v>2009</v>
      </c>
      <c r="D102" t="s">
        <v>409</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3">
      <c r="A103">
        <v>392226</v>
      </c>
      <c r="B103" t="s">
        <v>157</v>
      </c>
      <c r="C103">
        <f t="shared" si="1"/>
        <v>2009</v>
      </c>
      <c r="D103" t="s">
        <v>409</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3">
      <c r="A104">
        <v>392227</v>
      </c>
      <c r="B104" t="s">
        <v>113</v>
      </c>
      <c r="C104">
        <f t="shared" si="1"/>
        <v>2009</v>
      </c>
      <c r="D104" t="s">
        <v>409</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3">
      <c r="A105">
        <v>392228</v>
      </c>
      <c r="B105" t="s">
        <v>141</v>
      </c>
      <c r="C105">
        <f t="shared" si="1"/>
        <v>2009</v>
      </c>
      <c r="D105" t="s">
        <v>409</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3">
      <c r="A106">
        <v>392229</v>
      </c>
      <c r="B106" t="s">
        <v>141</v>
      </c>
      <c r="C106">
        <f t="shared" si="1"/>
        <v>2009</v>
      </c>
      <c r="D106" t="s">
        <v>409</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3">
      <c r="A107">
        <v>392230</v>
      </c>
      <c r="B107" t="s">
        <v>157</v>
      </c>
      <c r="C107">
        <f t="shared" si="1"/>
        <v>2009</v>
      </c>
      <c r="D107" t="s">
        <v>409</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3">
      <c r="A108">
        <v>392231</v>
      </c>
      <c r="B108" t="s">
        <v>131</v>
      </c>
      <c r="C108">
        <f t="shared" si="1"/>
        <v>2009</v>
      </c>
      <c r="D108" t="s">
        <v>409</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3">
      <c r="A109">
        <v>392232</v>
      </c>
      <c r="B109" t="s">
        <v>141</v>
      </c>
      <c r="C109">
        <f t="shared" si="1"/>
        <v>2009</v>
      </c>
      <c r="D109" t="s">
        <v>409</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3">
      <c r="A110">
        <v>392233</v>
      </c>
      <c r="B110" t="s">
        <v>117</v>
      </c>
      <c r="C110">
        <f t="shared" si="1"/>
        <v>2009</v>
      </c>
      <c r="D110" t="s">
        <v>409</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3">
      <c r="A111">
        <v>392234</v>
      </c>
      <c r="B111" t="s">
        <v>117</v>
      </c>
      <c r="C111">
        <f t="shared" si="1"/>
        <v>2009</v>
      </c>
      <c r="D111" t="s">
        <v>409</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3">
      <c r="A112">
        <v>392235</v>
      </c>
      <c r="B112" t="s">
        <v>131</v>
      </c>
      <c r="C112">
        <f t="shared" si="1"/>
        <v>2009</v>
      </c>
      <c r="D112" t="s">
        <v>409</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3">
      <c r="A113">
        <v>392236</v>
      </c>
      <c r="B113" t="s">
        <v>131</v>
      </c>
      <c r="C113">
        <f t="shared" si="1"/>
        <v>2009</v>
      </c>
      <c r="D113" t="s">
        <v>409</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3">
      <c r="A114">
        <v>392237</v>
      </c>
      <c r="B114" t="s">
        <v>131</v>
      </c>
      <c r="C114">
        <f t="shared" si="1"/>
        <v>2009</v>
      </c>
      <c r="D114" t="s">
        <v>409</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3">
      <c r="A115">
        <v>392238</v>
      </c>
      <c r="B115" t="s">
        <v>141</v>
      </c>
      <c r="C115">
        <f t="shared" si="1"/>
        <v>2009</v>
      </c>
      <c r="D115" t="s">
        <v>409</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3">
      <c r="A116">
        <v>392239</v>
      </c>
      <c r="B116" t="s">
        <v>141</v>
      </c>
      <c r="C116">
        <f t="shared" si="1"/>
        <v>2009</v>
      </c>
      <c r="D116" t="s">
        <v>409</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3">
      <c r="A117">
        <v>419106</v>
      </c>
      <c r="B117" t="s">
        <v>44</v>
      </c>
      <c r="C117">
        <f t="shared" si="1"/>
        <v>2010</v>
      </c>
      <c r="D117" t="s">
        <v>410</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3">
      <c r="A118">
        <v>419107</v>
      </c>
      <c r="B118" t="s">
        <v>44</v>
      </c>
      <c r="C118">
        <f t="shared" si="1"/>
        <v>2010</v>
      </c>
      <c r="D118" t="s">
        <v>410</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3">
      <c r="A119">
        <v>419108</v>
      </c>
      <c r="B119" t="s">
        <v>28</v>
      </c>
      <c r="C119">
        <f t="shared" si="1"/>
        <v>2010</v>
      </c>
      <c r="D119" t="s">
        <v>410</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3">
      <c r="A120">
        <v>419109</v>
      </c>
      <c r="B120" t="s">
        <v>50</v>
      </c>
      <c r="C120">
        <f t="shared" si="1"/>
        <v>2010</v>
      </c>
      <c r="D120" t="s">
        <v>410</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3">
      <c r="A121">
        <v>419110</v>
      </c>
      <c r="B121" t="s">
        <v>65</v>
      </c>
      <c r="C121">
        <f t="shared" si="1"/>
        <v>2010</v>
      </c>
      <c r="D121" t="s">
        <v>410</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3">
      <c r="A122">
        <v>419111</v>
      </c>
      <c r="B122" t="s">
        <v>167</v>
      </c>
      <c r="C122">
        <f t="shared" si="1"/>
        <v>2010</v>
      </c>
      <c r="D122" t="s">
        <v>410</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3">
      <c r="A123">
        <v>419112</v>
      </c>
      <c r="B123" t="s">
        <v>17</v>
      </c>
      <c r="C123">
        <f t="shared" si="1"/>
        <v>2010</v>
      </c>
      <c r="D123" t="s">
        <v>410</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3">
      <c r="A124">
        <v>419113</v>
      </c>
      <c r="B124" t="s">
        <v>50</v>
      </c>
      <c r="C124">
        <f t="shared" si="1"/>
        <v>2010</v>
      </c>
      <c r="D124" t="s">
        <v>410</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3">
      <c r="A125">
        <v>419114</v>
      </c>
      <c r="B125" t="s">
        <v>36</v>
      </c>
      <c r="C125">
        <f t="shared" si="1"/>
        <v>2010</v>
      </c>
      <c r="D125" t="s">
        <v>410</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3">
      <c r="A126">
        <v>419115</v>
      </c>
      <c r="B126" t="s">
        <v>17</v>
      </c>
      <c r="C126">
        <f t="shared" si="1"/>
        <v>2010</v>
      </c>
      <c r="D126" t="s">
        <v>410</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3">
      <c r="A127">
        <v>419116</v>
      </c>
      <c r="B127" t="s">
        <v>36</v>
      </c>
      <c r="C127">
        <f t="shared" si="1"/>
        <v>2010</v>
      </c>
      <c r="D127" t="s">
        <v>410</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3">
      <c r="A128">
        <v>419117</v>
      </c>
      <c r="B128" t="s">
        <v>170</v>
      </c>
      <c r="C128">
        <f t="shared" si="1"/>
        <v>2010</v>
      </c>
      <c r="D128" t="s">
        <v>410</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3">
      <c r="A129">
        <v>419118</v>
      </c>
      <c r="B129" t="s">
        <v>167</v>
      </c>
      <c r="C129">
        <f t="shared" si="1"/>
        <v>2010</v>
      </c>
      <c r="D129" t="s">
        <v>410</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3">
      <c r="A130">
        <v>419119</v>
      </c>
      <c r="B130" t="s">
        <v>44</v>
      </c>
      <c r="C130">
        <f t="shared" si="1"/>
        <v>2010</v>
      </c>
      <c r="D130" t="s">
        <v>410</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3">
      <c r="A131">
        <v>419120</v>
      </c>
      <c r="B131" t="s">
        <v>170</v>
      </c>
      <c r="C131">
        <f t="shared" ref="C131:C194" si="2">YEAR(E131)</f>
        <v>2010</v>
      </c>
      <c r="D131" t="s">
        <v>410</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3">
      <c r="A132">
        <v>419121</v>
      </c>
      <c r="B132" t="s">
        <v>65</v>
      </c>
      <c r="C132">
        <f t="shared" si="2"/>
        <v>2010</v>
      </c>
      <c r="D132" t="s">
        <v>410</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3">
      <c r="A133">
        <v>419122</v>
      </c>
      <c r="B133" t="s">
        <v>44</v>
      </c>
      <c r="C133">
        <f t="shared" si="2"/>
        <v>2010</v>
      </c>
      <c r="D133" t="s">
        <v>410</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3">
      <c r="A134">
        <v>419123</v>
      </c>
      <c r="B134" t="s">
        <v>17</v>
      </c>
      <c r="C134">
        <f t="shared" si="2"/>
        <v>2010</v>
      </c>
      <c r="D134" t="s">
        <v>410</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3">
      <c r="A135">
        <v>419124</v>
      </c>
      <c r="B135" t="s">
        <v>28</v>
      </c>
      <c r="C135">
        <f t="shared" si="2"/>
        <v>2010</v>
      </c>
      <c r="D135" t="s">
        <v>410</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3">
      <c r="A136">
        <v>419125</v>
      </c>
      <c r="B136" t="s">
        <v>44</v>
      </c>
      <c r="C136">
        <f t="shared" si="2"/>
        <v>2010</v>
      </c>
      <c r="D136" t="s">
        <v>410</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3">
      <c r="A137">
        <v>419126</v>
      </c>
      <c r="B137" t="s">
        <v>167</v>
      </c>
      <c r="C137">
        <f t="shared" si="2"/>
        <v>2010</v>
      </c>
      <c r="D137" t="s">
        <v>410</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3">
      <c r="A138">
        <v>419127</v>
      </c>
      <c r="B138" t="s">
        <v>28</v>
      </c>
      <c r="C138">
        <f t="shared" si="2"/>
        <v>2010</v>
      </c>
      <c r="D138" t="s">
        <v>410</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3">
      <c r="A139">
        <v>419128</v>
      </c>
      <c r="B139" t="s">
        <v>17</v>
      </c>
      <c r="C139">
        <f t="shared" si="2"/>
        <v>2010</v>
      </c>
      <c r="D139" t="s">
        <v>410</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3">
      <c r="A140">
        <v>419129</v>
      </c>
      <c r="B140" t="s">
        <v>167</v>
      </c>
      <c r="C140">
        <f t="shared" si="2"/>
        <v>2010</v>
      </c>
      <c r="D140" t="s">
        <v>410</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3">
      <c r="A141">
        <v>419130</v>
      </c>
      <c r="B141" t="s">
        <v>44</v>
      </c>
      <c r="C141">
        <f t="shared" si="2"/>
        <v>2010</v>
      </c>
      <c r="D141" t="s">
        <v>410</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3">
      <c r="A142">
        <v>419131</v>
      </c>
      <c r="B142" t="s">
        <v>36</v>
      </c>
      <c r="C142">
        <f t="shared" si="2"/>
        <v>2010</v>
      </c>
      <c r="D142" t="s">
        <v>410</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3">
      <c r="A143">
        <v>419132</v>
      </c>
      <c r="B143" t="s">
        <v>44</v>
      </c>
      <c r="C143">
        <f t="shared" si="2"/>
        <v>2010</v>
      </c>
      <c r="D143" t="s">
        <v>410</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3">
      <c r="A144">
        <v>419133</v>
      </c>
      <c r="B144" t="s">
        <v>65</v>
      </c>
      <c r="C144">
        <f t="shared" si="2"/>
        <v>2010</v>
      </c>
      <c r="D144" t="s">
        <v>410</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3">
      <c r="A145">
        <v>419134</v>
      </c>
      <c r="B145" t="s">
        <v>36</v>
      </c>
      <c r="C145">
        <f t="shared" si="2"/>
        <v>2010</v>
      </c>
      <c r="D145" t="s">
        <v>410</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3">
      <c r="A146">
        <v>419135</v>
      </c>
      <c r="B146" t="s">
        <v>50</v>
      </c>
      <c r="C146">
        <f t="shared" si="2"/>
        <v>2010</v>
      </c>
      <c r="D146" t="s">
        <v>410</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3">
      <c r="A147">
        <v>419136</v>
      </c>
      <c r="B147" t="s">
        <v>28</v>
      </c>
      <c r="C147">
        <f t="shared" si="2"/>
        <v>2010</v>
      </c>
      <c r="D147" t="s">
        <v>410</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3">
      <c r="A148">
        <v>419137</v>
      </c>
      <c r="B148" t="s">
        <v>65</v>
      </c>
      <c r="C148">
        <f t="shared" si="2"/>
        <v>2010</v>
      </c>
      <c r="D148" t="s">
        <v>410</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3">
      <c r="A149">
        <v>419138</v>
      </c>
      <c r="B149" t="s">
        <v>44</v>
      </c>
      <c r="C149">
        <f t="shared" si="2"/>
        <v>2010</v>
      </c>
      <c r="D149" t="s">
        <v>410</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3">
      <c r="A150">
        <v>419139</v>
      </c>
      <c r="B150" t="s">
        <v>50</v>
      </c>
      <c r="C150">
        <f t="shared" si="2"/>
        <v>2010</v>
      </c>
      <c r="D150" t="s">
        <v>410</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3">
      <c r="A151">
        <v>419140</v>
      </c>
      <c r="B151" t="s">
        <v>36</v>
      </c>
      <c r="C151">
        <f t="shared" si="2"/>
        <v>2010</v>
      </c>
      <c r="D151" t="s">
        <v>410</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3">
      <c r="A152">
        <v>419141</v>
      </c>
      <c r="B152" t="s">
        <v>185</v>
      </c>
      <c r="C152">
        <f t="shared" si="2"/>
        <v>2010</v>
      </c>
      <c r="D152" t="s">
        <v>410</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3">
      <c r="A153">
        <v>419142</v>
      </c>
      <c r="B153" t="s">
        <v>65</v>
      </c>
      <c r="C153">
        <f t="shared" si="2"/>
        <v>2010</v>
      </c>
      <c r="D153" t="s">
        <v>410</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3">
      <c r="A154">
        <v>419143</v>
      </c>
      <c r="B154" t="s">
        <v>56</v>
      </c>
      <c r="C154">
        <f t="shared" si="2"/>
        <v>2010</v>
      </c>
      <c r="D154" t="s">
        <v>410</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3">
      <c r="A155">
        <v>419144</v>
      </c>
      <c r="B155" t="s">
        <v>50</v>
      </c>
      <c r="C155">
        <f t="shared" si="2"/>
        <v>2010</v>
      </c>
      <c r="D155" t="s">
        <v>410</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3">
      <c r="A156">
        <v>419145</v>
      </c>
      <c r="B156" t="s">
        <v>17</v>
      </c>
      <c r="C156">
        <f t="shared" si="2"/>
        <v>2010</v>
      </c>
      <c r="D156" t="s">
        <v>410</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3">
      <c r="A157">
        <v>419146</v>
      </c>
      <c r="B157" t="s">
        <v>28</v>
      </c>
      <c r="C157">
        <f t="shared" si="2"/>
        <v>2010</v>
      </c>
      <c r="D157" t="s">
        <v>410</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3">
      <c r="A158">
        <v>419147</v>
      </c>
      <c r="B158" t="s">
        <v>185</v>
      </c>
      <c r="C158">
        <f t="shared" si="2"/>
        <v>2010</v>
      </c>
      <c r="D158" t="s">
        <v>410</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3">
      <c r="A159">
        <v>419148</v>
      </c>
      <c r="B159" t="s">
        <v>17</v>
      </c>
      <c r="C159">
        <f t="shared" si="2"/>
        <v>2010</v>
      </c>
      <c r="D159" t="s">
        <v>410</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3">
      <c r="A160">
        <v>419149</v>
      </c>
      <c r="B160" t="s">
        <v>36</v>
      </c>
      <c r="C160">
        <f t="shared" si="2"/>
        <v>2010</v>
      </c>
      <c r="D160" t="s">
        <v>410</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3">
      <c r="A161">
        <v>419150</v>
      </c>
      <c r="B161" t="s">
        <v>56</v>
      </c>
      <c r="C161">
        <f t="shared" si="2"/>
        <v>2010</v>
      </c>
      <c r="D161" t="s">
        <v>410</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3">
      <c r="A162">
        <v>419151</v>
      </c>
      <c r="B162" t="s">
        <v>185</v>
      </c>
      <c r="C162">
        <f t="shared" si="2"/>
        <v>2010</v>
      </c>
      <c r="D162" t="s">
        <v>410</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3">
      <c r="A163">
        <v>419152</v>
      </c>
      <c r="B163" t="s">
        <v>44</v>
      </c>
      <c r="C163">
        <f t="shared" si="2"/>
        <v>2010</v>
      </c>
      <c r="D163" t="s">
        <v>410</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3">
      <c r="A164">
        <v>419153</v>
      </c>
      <c r="B164" t="s">
        <v>65</v>
      </c>
      <c r="C164">
        <f t="shared" si="2"/>
        <v>2010</v>
      </c>
      <c r="D164" t="s">
        <v>410</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3">
      <c r="A165">
        <v>419154</v>
      </c>
      <c r="B165" t="s">
        <v>56</v>
      </c>
      <c r="C165">
        <f t="shared" si="2"/>
        <v>2010</v>
      </c>
      <c r="D165" t="s">
        <v>410</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3">
      <c r="A166">
        <v>419155</v>
      </c>
      <c r="B166" t="s">
        <v>65</v>
      </c>
      <c r="C166">
        <f t="shared" si="2"/>
        <v>2010</v>
      </c>
      <c r="D166" t="s">
        <v>410</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3">
      <c r="A167">
        <v>419156</v>
      </c>
      <c r="B167" t="s">
        <v>194</v>
      </c>
      <c r="C167">
        <f t="shared" si="2"/>
        <v>2010</v>
      </c>
      <c r="D167" t="s">
        <v>410</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3">
      <c r="A168">
        <v>419157</v>
      </c>
      <c r="B168" t="s">
        <v>17</v>
      </c>
      <c r="C168">
        <f t="shared" si="2"/>
        <v>2010</v>
      </c>
      <c r="D168" t="s">
        <v>410</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3">
      <c r="A169">
        <v>419158</v>
      </c>
      <c r="B169" t="s">
        <v>50</v>
      </c>
      <c r="C169">
        <f t="shared" si="2"/>
        <v>2010</v>
      </c>
      <c r="D169" t="s">
        <v>410</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3">
      <c r="A170">
        <v>419159</v>
      </c>
      <c r="B170" t="s">
        <v>194</v>
      </c>
      <c r="C170">
        <f t="shared" si="2"/>
        <v>2010</v>
      </c>
      <c r="D170" t="s">
        <v>410</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3">
      <c r="A171">
        <v>419160</v>
      </c>
      <c r="B171" t="s">
        <v>36</v>
      </c>
      <c r="C171">
        <f t="shared" si="2"/>
        <v>2010</v>
      </c>
      <c r="D171" t="s">
        <v>410</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3">
      <c r="A172">
        <v>419161</v>
      </c>
      <c r="B172" t="s">
        <v>50</v>
      </c>
      <c r="C172">
        <f t="shared" si="2"/>
        <v>2010</v>
      </c>
      <c r="D172" t="s">
        <v>410</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3">
      <c r="A173">
        <v>419162</v>
      </c>
      <c r="B173" t="s">
        <v>44</v>
      </c>
      <c r="C173">
        <f t="shared" si="2"/>
        <v>2010</v>
      </c>
      <c r="D173" t="s">
        <v>410</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3">
      <c r="A174">
        <v>419163</v>
      </c>
      <c r="B174" t="s">
        <v>44</v>
      </c>
      <c r="C174">
        <f t="shared" si="2"/>
        <v>2010</v>
      </c>
      <c r="D174" t="s">
        <v>410</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3">
      <c r="A175">
        <v>419164</v>
      </c>
      <c r="B175" t="s">
        <v>44</v>
      </c>
      <c r="C175">
        <f t="shared" si="2"/>
        <v>2010</v>
      </c>
      <c r="D175" t="s">
        <v>410</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3">
      <c r="A176">
        <v>419165</v>
      </c>
      <c r="B176" t="s">
        <v>44</v>
      </c>
      <c r="C176">
        <f t="shared" si="2"/>
        <v>2010</v>
      </c>
      <c r="D176" t="s">
        <v>410</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3">
      <c r="A177">
        <v>501198</v>
      </c>
      <c r="B177" t="s">
        <v>65</v>
      </c>
      <c r="C177">
        <f t="shared" si="2"/>
        <v>2011</v>
      </c>
      <c r="D177" t="s">
        <v>400</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3">
      <c r="A178">
        <v>501199</v>
      </c>
      <c r="B178" t="s">
        <v>60</v>
      </c>
      <c r="C178">
        <f t="shared" si="2"/>
        <v>2011</v>
      </c>
      <c r="D178" t="s">
        <v>400</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3">
      <c r="A179">
        <v>501200</v>
      </c>
      <c r="B179" t="s">
        <v>203</v>
      </c>
      <c r="C179">
        <f t="shared" si="2"/>
        <v>2011</v>
      </c>
      <c r="D179" t="s">
        <v>400</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3">
      <c r="A180">
        <v>501201</v>
      </c>
      <c r="B180" t="s">
        <v>36</v>
      </c>
      <c r="C180">
        <f t="shared" si="2"/>
        <v>2011</v>
      </c>
      <c r="D180" t="s">
        <v>400</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3">
      <c r="A181">
        <v>501202</v>
      </c>
      <c r="B181" t="s">
        <v>44</v>
      </c>
      <c r="C181">
        <f t="shared" si="2"/>
        <v>2011</v>
      </c>
      <c r="D181" t="s">
        <v>400</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3">
      <c r="A182">
        <v>501203</v>
      </c>
      <c r="B182" t="s">
        <v>50</v>
      </c>
      <c r="C182">
        <f t="shared" si="2"/>
        <v>2011</v>
      </c>
      <c r="D182" t="s">
        <v>400</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3">
      <c r="A183">
        <v>501204</v>
      </c>
      <c r="B183" t="s">
        <v>56</v>
      </c>
      <c r="C183">
        <f t="shared" si="2"/>
        <v>2011</v>
      </c>
      <c r="D183" t="s">
        <v>400</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3">
      <c r="A184">
        <v>501205</v>
      </c>
      <c r="B184" t="s">
        <v>17</v>
      </c>
      <c r="C184">
        <f t="shared" si="2"/>
        <v>2011</v>
      </c>
      <c r="D184" t="s">
        <v>400</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3">
      <c r="A185">
        <v>501206</v>
      </c>
      <c r="B185" t="s">
        <v>28</v>
      </c>
      <c r="C185">
        <f t="shared" si="2"/>
        <v>2011</v>
      </c>
      <c r="D185" t="s">
        <v>400</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3">
      <c r="A186">
        <v>501207</v>
      </c>
      <c r="B186" t="s">
        <v>44</v>
      </c>
      <c r="C186">
        <f t="shared" si="2"/>
        <v>2011</v>
      </c>
      <c r="D186" t="s">
        <v>400</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3">
      <c r="A187">
        <v>501208</v>
      </c>
      <c r="B187" t="s">
        <v>60</v>
      </c>
      <c r="C187">
        <f t="shared" si="2"/>
        <v>2011</v>
      </c>
      <c r="D187" t="s">
        <v>400</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3">
      <c r="A188">
        <v>501209</v>
      </c>
      <c r="B188" t="s">
        <v>56</v>
      </c>
      <c r="C188">
        <f t="shared" si="2"/>
        <v>2011</v>
      </c>
      <c r="D188" t="s">
        <v>400</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3">
      <c r="A189">
        <v>501210</v>
      </c>
      <c r="B189" t="s">
        <v>44</v>
      </c>
      <c r="C189">
        <f t="shared" si="2"/>
        <v>2011</v>
      </c>
      <c r="D189" t="s">
        <v>400</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3">
      <c r="A190">
        <v>501211</v>
      </c>
      <c r="B190" t="s">
        <v>65</v>
      </c>
      <c r="C190">
        <f t="shared" si="2"/>
        <v>2011</v>
      </c>
      <c r="D190" t="s">
        <v>400</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3">
      <c r="A191">
        <v>501212</v>
      </c>
      <c r="B191" t="s">
        <v>60</v>
      </c>
      <c r="C191">
        <f t="shared" si="2"/>
        <v>2011</v>
      </c>
      <c r="D191" t="s">
        <v>400</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3">
      <c r="A192">
        <v>501213</v>
      </c>
      <c r="B192" t="s">
        <v>44</v>
      </c>
      <c r="C192">
        <f t="shared" si="2"/>
        <v>2011</v>
      </c>
      <c r="D192" t="s">
        <v>400</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3">
      <c r="A193">
        <v>501214</v>
      </c>
      <c r="B193" t="s">
        <v>50</v>
      </c>
      <c r="C193">
        <f t="shared" si="2"/>
        <v>2011</v>
      </c>
      <c r="D193" t="s">
        <v>400</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3">
      <c r="A194">
        <v>501215</v>
      </c>
      <c r="B194" t="s">
        <v>203</v>
      </c>
      <c r="C194">
        <f t="shared" si="2"/>
        <v>2011</v>
      </c>
      <c r="D194" t="s">
        <v>400</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3">
      <c r="A195">
        <v>501216</v>
      </c>
      <c r="B195" t="s">
        <v>36</v>
      </c>
      <c r="C195">
        <f t="shared" ref="C195:C258" si="3">YEAR(E195)</f>
        <v>2011</v>
      </c>
      <c r="D195" t="s">
        <v>400</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3">
      <c r="A196">
        <v>501218</v>
      </c>
      <c r="B196" t="s">
        <v>44</v>
      </c>
      <c r="C196">
        <f t="shared" si="3"/>
        <v>2011</v>
      </c>
      <c r="D196" t="s">
        <v>400</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3">
      <c r="A197">
        <v>501219</v>
      </c>
      <c r="B197" t="s">
        <v>50</v>
      </c>
      <c r="C197">
        <f t="shared" si="3"/>
        <v>2011</v>
      </c>
      <c r="D197" t="s">
        <v>400</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3">
      <c r="A198">
        <v>501220</v>
      </c>
      <c r="B198" t="s">
        <v>28</v>
      </c>
      <c r="C198">
        <f t="shared" si="3"/>
        <v>2011</v>
      </c>
      <c r="D198" t="s">
        <v>400</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3">
      <c r="A199">
        <v>501221</v>
      </c>
      <c r="B199" t="s">
        <v>44</v>
      </c>
      <c r="C199">
        <f t="shared" si="3"/>
        <v>2011</v>
      </c>
      <c r="D199" t="s">
        <v>400</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3">
      <c r="A200">
        <v>501222</v>
      </c>
      <c r="B200" t="s">
        <v>50</v>
      </c>
      <c r="C200">
        <f t="shared" si="3"/>
        <v>2011</v>
      </c>
      <c r="D200" t="s">
        <v>400</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3">
      <c r="A201">
        <v>501223</v>
      </c>
      <c r="B201" t="s">
        <v>36</v>
      </c>
      <c r="C201">
        <f t="shared" si="3"/>
        <v>2011</v>
      </c>
      <c r="D201" t="s">
        <v>400</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3">
      <c r="A202">
        <v>501224</v>
      </c>
      <c r="B202" t="s">
        <v>60</v>
      </c>
      <c r="C202">
        <f t="shared" si="3"/>
        <v>2011</v>
      </c>
      <c r="D202" t="s">
        <v>400</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3">
      <c r="A203">
        <v>501225</v>
      </c>
      <c r="B203" t="s">
        <v>56</v>
      </c>
      <c r="C203">
        <f t="shared" si="3"/>
        <v>2011</v>
      </c>
      <c r="D203" t="s">
        <v>400</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3">
      <c r="A204">
        <v>501226</v>
      </c>
      <c r="B204" t="s">
        <v>65</v>
      </c>
      <c r="C204">
        <f t="shared" si="3"/>
        <v>2011</v>
      </c>
      <c r="D204" t="s">
        <v>400</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3">
      <c r="A205">
        <v>501227</v>
      </c>
      <c r="B205" t="s">
        <v>36</v>
      </c>
      <c r="C205">
        <f t="shared" si="3"/>
        <v>2011</v>
      </c>
      <c r="D205" t="s">
        <v>400</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3">
      <c r="A206">
        <v>501228</v>
      </c>
      <c r="B206" t="s">
        <v>44</v>
      </c>
      <c r="C206">
        <f t="shared" si="3"/>
        <v>2011</v>
      </c>
      <c r="D206" t="s">
        <v>400</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3">
      <c r="A207">
        <v>501229</v>
      </c>
      <c r="B207" t="s">
        <v>203</v>
      </c>
      <c r="C207">
        <f t="shared" si="3"/>
        <v>2011</v>
      </c>
      <c r="D207" t="s">
        <v>400</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3">
      <c r="A208">
        <v>501230</v>
      </c>
      <c r="B208" t="s">
        <v>36</v>
      </c>
      <c r="C208">
        <f t="shared" si="3"/>
        <v>2011</v>
      </c>
      <c r="D208" t="s">
        <v>400</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3">
      <c r="A209">
        <v>501231</v>
      </c>
      <c r="B209" t="s">
        <v>56</v>
      </c>
      <c r="C209">
        <f t="shared" si="3"/>
        <v>2011</v>
      </c>
      <c r="D209" t="s">
        <v>400</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3">
      <c r="A210">
        <v>501232</v>
      </c>
      <c r="B210" t="s">
        <v>17</v>
      </c>
      <c r="C210">
        <f t="shared" si="3"/>
        <v>2011</v>
      </c>
      <c r="D210" t="s">
        <v>400</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3">
      <c r="A211">
        <v>501233</v>
      </c>
      <c r="B211" t="s">
        <v>203</v>
      </c>
      <c r="C211">
        <f t="shared" si="3"/>
        <v>2011</v>
      </c>
      <c r="D211" t="s">
        <v>400</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3">
      <c r="A212">
        <v>501234</v>
      </c>
      <c r="B212" t="s">
        <v>50</v>
      </c>
      <c r="C212">
        <f t="shared" si="3"/>
        <v>2011</v>
      </c>
      <c r="D212" t="s">
        <v>400</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3">
      <c r="A213">
        <v>501235</v>
      </c>
      <c r="B213" t="s">
        <v>56</v>
      </c>
      <c r="C213">
        <f t="shared" si="3"/>
        <v>2011</v>
      </c>
      <c r="D213" t="s">
        <v>400</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3">
      <c r="A214">
        <v>501236</v>
      </c>
      <c r="B214" t="s">
        <v>65</v>
      </c>
      <c r="C214">
        <f t="shared" si="3"/>
        <v>2011</v>
      </c>
      <c r="D214" t="s">
        <v>400</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3">
      <c r="A215">
        <v>501237</v>
      </c>
      <c r="B215" t="s">
        <v>44</v>
      </c>
      <c r="C215">
        <f t="shared" si="3"/>
        <v>2011</v>
      </c>
      <c r="D215" t="s">
        <v>400</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3">
      <c r="A216">
        <v>501238</v>
      </c>
      <c r="B216" t="s">
        <v>36</v>
      </c>
      <c r="C216">
        <f t="shared" si="3"/>
        <v>2011</v>
      </c>
      <c r="D216" t="s">
        <v>400</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3">
      <c r="A217">
        <v>501239</v>
      </c>
      <c r="B217" t="s">
        <v>60</v>
      </c>
      <c r="C217">
        <f t="shared" si="3"/>
        <v>2011</v>
      </c>
      <c r="D217" t="s">
        <v>400</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3">
      <c r="A218">
        <v>501240</v>
      </c>
      <c r="B218" t="s">
        <v>65</v>
      </c>
      <c r="C218">
        <f t="shared" si="3"/>
        <v>2011</v>
      </c>
      <c r="D218" t="s">
        <v>400</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3">
      <c r="A219">
        <v>501241</v>
      </c>
      <c r="B219" t="s">
        <v>44</v>
      </c>
      <c r="C219">
        <f t="shared" si="3"/>
        <v>2011</v>
      </c>
      <c r="D219" t="s">
        <v>400</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3">
      <c r="A220">
        <v>501242</v>
      </c>
      <c r="B220" t="s">
        <v>203</v>
      </c>
      <c r="C220">
        <f t="shared" si="3"/>
        <v>2011</v>
      </c>
      <c r="D220" t="s">
        <v>400</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3">
      <c r="A221">
        <v>501243</v>
      </c>
      <c r="B221" t="s">
        <v>60</v>
      </c>
      <c r="C221">
        <f t="shared" si="3"/>
        <v>2011</v>
      </c>
      <c r="D221" t="s">
        <v>400</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3">
      <c r="A222">
        <v>501244</v>
      </c>
      <c r="B222" t="s">
        <v>17</v>
      </c>
      <c r="C222">
        <f t="shared" si="3"/>
        <v>2011</v>
      </c>
      <c r="D222" t="s">
        <v>400</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3">
      <c r="A223">
        <v>501245</v>
      </c>
      <c r="B223" t="s">
        <v>50</v>
      </c>
      <c r="C223">
        <f t="shared" si="3"/>
        <v>2011</v>
      </c>
      <c r="D223" t="s">
        <v>400</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3">
      <c r="A224">
        <v>501246</v>
      </c>
      <c r="B224" t="s">
        <v>44</v>
      </c>
      <c r="C224">
        <f t="shared" si="3"/>
        <v>2011</v>
      </c>
      <c r="D224" t="s">
        <v>400</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3">
      <c r="A225">
        <v>501247</v>
      </c>
      <c r="B225" t="s">
        <v>17</v>
      </c>
      <c r="C225">
        <f t="shared" si="3"/>
        <v>2011</v>
      </c>
      <c r="D225" t="s">
        <v>400</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3">
      <c r="A226">
        <v>501248</v>
      </c>
      <c r="B226" t="s">
        <v>28</v>
      </c>
      <c r="C226">
        <f t="shared" si="3"/>
        <v>2011</v>
      </c>
      <c r="D226" t="s">
        <v>400</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3">
      <c r="A227">
        <v>501249</v>
      </c>
      <c r="B227" t="s">
        <v>56</v>
      </c>
      <c r="C227">
        <f t="shared" si="3"/>
        <v>2011</v>
      </c>
      <c r="D227" t="s">
        <v>400</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3">
      <c r="A228">
        <v>501250</v>
      </c>
      <c r="B228" t="s">
        <v>60</v>
      </c>
      <c r="C228">
        <f t="shared" si="3"/>
        <v>2011</v>
      </c>
      <c r="D228" t="s">
        <v>400</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3">
      <c r="A229">
        <v>501251</v>
      </c>
      <c r="B229" t="s">
        <v>28</v>
      </c>
      <c r="C229">
        <f t="shared" si="3"/>
        <v>2011</v>
      </c>
      <c r="D229" t="s">
        <v>400</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3">
      <c r="A230">
        <v>501252</v>
      </c>
      <c r="B230" t="s">
        <v>56</v>
      </c>
      <c r="C230">
        <f t="shared" si="3"/>
        <v>2011</v>
      </c>
      <c r="D230" t="s">
        <v>400</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3">
      <c r="A231">
        <v>501253</v>
      </c>
      <c r="B231" t="s">
        <v>65</v>
      </c>
      <c r="C231">
        <f t="shared" si="3"/>
        <v>2011</v>
      </c>
      <c r="D231" t="s">
        <v>400</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3">
      <c r="A232">
        <v>501254</v>
      </c>
      <c r="B232" t="s">
        <v>224</v>
      </c>
      <c r="C232">
        <f t="shared" si="3"/>
        <v>2011</v>
      </c>
      <c r="D232" t="s">
        <v>400</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3">
      <c r="A233">
        <v>501255</v>
      </c>
      <c r="B233" t="s">
        <v>17</v>
      </c>
      <c r="C233">
        <f t="shared" si="3"/>
        <v>2011</v>
      </c>
      <c r="D233" t="s">
        <v>400</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3">
      <c r="A234">
        <v>501256</v>
      </c>
      <c r="B234" t="s">
        <v>44</v>
      </c>
      <c r="C234">
        <f t="shared" si="3"/>
        <v>2011</v>
      </c>
      <c r="D234" t="s">
        <v>400</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3">
      <c r="A235">
        <v>501257</v>
      </c>
      <c r="B235" t="s">
        <v>194</v>
      </c>
      <c r="C235">
        <f t="shared" si="3"/>
        <v>2011</v>
      </c>
      <c r="D235" t="s">
        <v>400</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3">
      <c r="A236">
        <v>501258</v>
      </c>
      <c r="B236" t="s">
        <v>224</v>
      </c>
      <c r="C236">
        <f t="shared" si="3"/>
        <v>2011</v>
      </c>
      <c r="D236" t="s">
        <v>400</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3">
      <c r="A237">
        <v>501259</v>
      </c>
      <c r="B237" t="s">
        <v>44</v>
      </c>
      <c r="C237">
        <f t="shared" si="3"/>
        <v>2011</v>
      </c>
      <c r="D237" t="s">
        <v>400</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3">
      <c r="A238">
        <v>501260</v>
      </c>
      <c r="B238" t="s">
        <v>194</v>
      </c>
      <c r="C238">
        <f t="shared" si="3"/>
        <v>2011</v>
      </c>
      <c r="D238" t="s">
        <v>400</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3">
      <c r="A239">
        <v>501261</v>
      </c>
      <c r="B239" t="s">
        <v>65</v>
      </c>
      <c r="C239">
        <f t="shared" si="3"/>
        <v>2011</v>
      </c>
      <c r="D239" t="s">
        <v>400</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3">
      <c r="A240">
        <v>501262</v>
      </c>
      <c r="B240" t="s">
        <v>44</v>
      </c>
      <c r="C240">
        <f t="shared" si="3"/>
        <v>2011</v>
      </c>
      <c r="D240" t="s">
        <v>400</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3">
      <c r="A241">
        <v>501263</v>
      </c>
      <c r="B241" t="s">
        <v>44</v>
      </c>
      <c r="C241">
        <f t="shared" si="3"/>
        <v>2011</v>
      </c>
      <c r="D241" t="s">
        <v>400</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3">
      <c r="A242">
        <v>501264</v>
      </c>
      <c r="B242" t="s">
        <v>194</v>
      </c>
      <c r="C242">
        <f t="shared" si="3"/>
        <v>2011</v>
      </c>
      <c r="D242" t="s">
        <v>400</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3">
      <c r="A243">
        <v>501265</v>
      </c>
      <c r="B243" t="s">
        <v>36</v>
      </c>
      <c r="C243">
        <f t="shared" si="3"/>
        <v>2011</v>
      </c>
      <c r="D243" t="s">
        <v>400</v>
      </c>
      <c r="E243" s="1">
        <v>40684</v>
      </c>
      <c r="F243" t="s">
        <v>25</v>
      </c>
      <c r="G243" t="s">
        <v>38</v>
      </c>
      <c r="H243">
        <v>0</v>
      </c>
      <c r="I243" t="s">
        <v>39</v>
      </c>
      <c r="J243" t="s">
        <v>207</v>
      </c>
      <c r="K243" t="s">
        <v>39</v>
      </c>
      <c r="L243" t="s">
        <v>33</v>
      </c>
      <c r="M243" t="s">
        <v>452</v>
      </c>
      <c r="N243" t="s">
        <v>452</v>
      </c>
      <c r="O243" t="s">
        <v>25</v>
      </c>
      <c r="P243" t="s">
        <v>25</v>
      </c>
      <c r="Q243" t="s">
        <v>25</v>
      </c>
      <c r="R243" t="s">
        <v>145</v>
      </c>
      <c r="S243" t="s">
        <v>213</v>
      </c>
    </row>
    <row r="244" spans="1:19" x14ac:dyDescent="0.3">
      <c r="A244">
        <v>501266</v>
      </c>
      <c r="B244" t="s">
        <v>17</v>
      </c>
      <c r="C244">
        <f t="shared" si="3"/>
        <v>2011</v>
      </c>
      <c r="D244" t="s">
        <v>400</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3">
      <c r="A245">
        <v>501267</v>
      </c>
      <c r="B245" t="s">
        <v>50</v>
      </c>
      <c r="C245">
        <f t="shared" si="3"/>
        <v>2011</v>
      </c>
      <c r="D245" t="s">
        <v>400</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3">
      <c r="A246">
        <v>501268</v>
      </c>
      <c r="B246" t="s">
        <v>44</v>
      </c>
      <c r="C246">
        <f t="shared" si="3"/>
        <v>2011</v>
      </c>
      <c r="D246" t="s">
        <v>400</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3">
      <c r="A247">
        <v>501269</v>
      </c>
      <c r="B247" t="s">
        <v>44</v>
      </c>
      <c r="C247">
        <f t="shared" si="3"/>
        <v>2011</v>
      </c>
      <c r="D247" t="s">
        <v>400</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3">
      <c r="A248">
        <v>501270</v>
      </c>
      <c r="B248" t="s">
        <v>65</v>
      </c>
      <c r="C248">
        <f t="shared" si="3"/>
        <v>2011</v>
      </c>
      <c r="D248" t="s">
        <v>400</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3">
      <c r="A249">
        <v>501271</v>
      </c>
      <c r="B249" t="s">
        <v>65</v>
      </c>
      <c r="C249">
        <f t="shared" si="3"/>
        <v>2011</v>
      </c>
      <c r="D249" t="s">
        <v>400</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3">
      <c r="A250">
        <v>548306</v>
      </c>
      <c r="B250" t="s">
        <v>65</v>
      </c>
      <c r="C250">
        <f t="shared" si="3"/>
        <v>2012</v>
      </c>
      <c r="D250" t="s">
        <v>401</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3">
      <c r="A251">
        <v>548307</v>
      </c>
      <c r="B251" t="s">
        <v>50</v>
      </c>
      <c r="C251">
        <f t="shared" si="3"/>
        <v>2012</v>
      </c>
      <c r="D251" t="s">
        <v>401</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3">
      <c r="A252">
        <v>548308</v>
      </c>
      <c r="B252" t="s">
        <v>44</v>
      </c>
      <c r="C252">
        <f t="shared" si="3"/>
        <v>2012</v>
      </c>
      <c r="D252" t="s">
        <v>401</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3">
      <c r="A253">
        <v>548309</v>
      </c>
      <c r="B253" t="s">
        <v>56</v>
      </c>
      <c r="C253">
        <f t="shared" si="3"/>
        <v>2012</v>
      </c>
      <c r="D253" t="s">
        <v>401</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3">
      <c r="A254">
        <v>548310</v>
      </c>
      <c r="B254" t="s">
        <v>17</v>
      </c>
      <c r="C254">
        <f t="shared" si="3"/>
        <v>2012</v>
      </c>
      <c r="D254" t="s">
        <v>401</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3">
      <c r="A255">
        <v>548311</v>
      </c>
      <c r="B255" t="s">
        <v>234</v>
      </c>
      <c r="C255">
        <f t="shared" si="3"/>
        <v>2012</v>
      </c>
      <c r="D255" t="s">
        <v>401</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3">
      <c r="A256">
        <v>548312</v>
      </c>
      <c r="B256" t="s">
        <v>56</v>
      </c>
      <c r="C256">
        <f t="shared" si="3"/>
        <v>2012</v>
      </c>
      <c r="D256" t="s">
        <v>401</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3">
      <c r="A257">
        <v>548313</v>
      </c>
      <c r="B257" t="s">
        <v>238</v>
      </c>
      <c r="C257">
        <f t="shared" si="3"/>
        <v>2012</v>
      </c>
      <c r="D257" t="s">
        <v>401</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3">
      <c r="A258">
        <v>548314</v>
      </c>
      <c r="B258" t="s">
        <v>234</v>
      </c>
      <c r="C258">
        <f t="shared" si="3"/>
        <v>2012</v>
      </c>
      <c r="D258" t="s">
        <v>401</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3">
      <c r="A259">
        <v>548315</v>
      </c>
      <c r="B259" t="s">
        <v>17</v>
      </c>
      <c r="C259">
        <f t="shared" ref="C259:C322" si="4">YEAR(E259)</f>
        <v>2012</v>
      </c>
      <c r="D259" t="s">
        <v>401</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3">
      <c r="A260">
        <v>548316</v>
      </c>
      <c r="B260" t="s">
        <v>36</v>
      </c>
      <c r="C260">
        <f t="shared" si="4"/>
        <v>2012</v>
      </c>
      <c r="D260" t="s">
        <v>401</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3">
      <c r="A261">
        <v>548317</v>
      </c>
      <c r="B261" t="s">
        <v>44</v>
      </c>
      <c r="C261">
        <f t="shared" si="4"/>
        <v>2012</v>
      </c>
      <c r="D261" t="s">
        <v>401</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3">
      <c r="A262">
        <v>548318</v>
      </c>
      <c r="B262" t="s">
        <v>65</v>
      </c>
      <c r="C262">
        <f t="shared" si="4"/>
        <v>2012</v>
      </c>
      <c r="D262" t="s">
        <v>401</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3">
      <c r="A263">
        <v>548319</v>
      </c>
      <c r="B263" t="s">
        <v>28</v>
      </c>
      <c r="C263">
        <f t="shared" si="4"/>
        <v>2012</v>
      </c>
      <c r="D263" t="s">
        <v>401</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3">
      <c r="A264">
        <v>548320</v>
      </c>
      <c r="B264" t="s">
        <v>50</v>
      </c>
      <c r="C264">
        <f t="shared" si="4"/>
        <v>2012</v>
      </c>
      <c r="D264" t="s">
        <v>401</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3">
      <c r="A265">
        <v>548321</v>
      </c>
      <c r="B265" t="s">
        <v>36</v>
      </c>
      <c r="C265">
        <f t="shared" si="4"/>
        <v>2012</v>
      </c>
      <c r="D265" t="s">
        <v>401</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3">
      <c r="A266">
        <v>548322</v>
      </c>
      <c r="B266" t="s">
        <v>238</v>
      </c>
      <c r="C266">
        <f t="shared" si="4"/>
        <v>2012</v>
      </c>
      <c r="D266" t="s">
        <v>401</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3">
      <c r="A267">
        <v>548323</v>
      </c>
      <c r="B267" t="s">
        <v>50</v>
      </c>
      <c r="C267">
        <f t="shared" si="4"/>
        <v>2012</v>
      </c>
      <c r="D267" t="s">
        <v>401</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3">
      <c r="A268">
        <v>548324</v>
      </c>
      <c r="B268" t="s">
        <v>17</v>
      </c>
      <c r="C268">
        <f t="shared" si="4"/>
        <v>2012</v>
      </c>
      <c r="D268" t="s">
        <v>401</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3">
      <c r="A269">
        <v>548325</v>
      </c>
      <c r="B269" t="s">
        <v>44</v>
      </c>
      <c r="C269">
        <f t="shared" si="4"/>
        <v>2012</v>
      </c>
      <c r="D269" t="s">
        <v>401</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3">
      <c r="A270">
        <v>548326</v>
      </c>
      <c r="B270" t="s">
        <v>56</v>
      </c>
      <c r="C270">
        <f t="shared" si="4"/>
        <v>2012</v>
      </c>
      <c r="D270" t="s">
        <v>401</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3">
      <c r="A271">
        <v>548327</v>
      </c>
      <c r="B271" t="s">
        <v>17</v>
      </c>
      <c r="C271">
        <f t="shared" si="4"/>
        <v>2012</v>
      </c>
      <c r="D271" t="s">
        <v>401</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3">
      <c r="A272">
        <v>548328</v>
      </c>
      <c r="B272" t="s">
        <v>28</v>
      </c>
      <c r="C272">
        <f t="shared" si="4"/>
        <v>2012</v>
      </c>
      <c r="D272" t="s">
        <v>401</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3">
      <c r="A273">
        <v>548329</v>
      </c>
      <c r="B273" t="s">
        <v>60</v>
      </c>
      <c r="C273">
        <f t="shared" si="4"/>
        <v>2012</v>
      </c>
      <c r="D273" t="s">
        <v>401</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3">
      <c r="A274">
        <v>548330</v>
      </c>
      <c r="B274" t="s">
        <v>65</v>
      </c>
      <c r="C274">
        <f t="shared" si="4"/>
        <v>2012</v>
      </c>
      <c r="D274" t="s">
        <v>401</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3">
      <c r="A275">
        <v>548331</v>
      </c>
      <c r="B275" t="s">
        <v>28</v>
      </c>
      <c r="C275">
        <f t="shared" si="4"/>
        <v>2012</v>
      </c>
      <c r="D275" t="s">
        <v>401</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3">
      <c r="A276">
        <v>548332</v>
      </c>
      <c r="B276" t="s">
        <v>65</v>
      </c>
      <c r="C276">
        <f t="shared" si="4"/>
        <v>2012</v>
      </c>
      <c r="D276" t="s">
        <v>401</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3">
      <c r="A277">
        <v>548333</v>
      </c>
      <c r="B277" t="s">
        <v>36</v>
      </c>
      <c r="C277">
        <f t="shared" si="4"/>
        <v>2012</v>
      </c>
      <c r="D277" t="s">
        <v>401</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3">
      <c r="A278">
        <v>548334</v>
      </c>
      <c r="B278" t="s">
        <v>44</v>
      </c>
      <c r="C278">
        <f t="shared" si="4"/>
        <v>2012</v>
      </c>
      <c r="D278" t="s">
        <v>401</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3">
      <c r="A279">
        <v>548335</v>
      </c>
      <c r="B279" t="s">
        <v>170</v>
      </c>
      <c r="C279">
        <f t="shared" si="4"/>
        <v>2012</v>
      </c>
      <c r="D279" t="s">
        <v>401</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3">
      <c r="A280">
        <v>548336</v>
      </c>
      <c r="B280" t="s">
        <v>56</v>
      </c>
      <c r="C280">
        <f t="shared" si="4"/>
        <v>2012</v>
      </c>
      <c r="D280" t="s">
        <v>401</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3">
      <c r="A281">
        <v>548337</v>
      </c>
      <c r="B281" t="s">
        <v>238</v>
      </c>
      <c r="C281">
        <f t="shared" si="4"/>
        <v>2012</v>
      </c>
      <c r="D281" t="s">
        <v>401</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3">
      <c r="A282">
        <v>548339</v>
      </c>
      <c r="B282" t="s">
        <v>28</v>
      </c>
      <c r="C282">
        <f t="shared" si="4"/>
        <v>2012</v>
      </c>
      <c r="D282" t="s">
        <v>401</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3">
      <c r="A283">
        <v>548341</v>
      </c>
      <c r="B283" t="s">
        <v>238</v>
      </c>
      <c r="C283">
        <f t="shared" si="4"/>
        <v>2012</v>
      </c>
      <c r="D283" t="s">
        <v>401</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3">
      <c r="A284">
        <v>548342</v>
      </c>
      <c r="B284" t="s">
        <v>36</v>
      </c>
      <c r="C284">
        <f t="shared" si="4"/>
        <v>2012</v>
      </c>
      <c r="D284" t="s">
        <v>401</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3">
      <c r="A285">
        <v>548343</v>
      </c>
      <c r="B285" t="s">
        <v>65</v>
      </c>
      <c r="C285">
        <f t="shared" si="4"/>
        <v>2012</v>
      </c>
      <c r="D285" t="s">
        <v>401</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3">
      <c r="A286">
        <v>548344</v>
      </c>
      <c r="B286" t="s">
        <v>50</v>
      </c>
      <c r="C286">
        <f t="shared" si="4"/>
        <v>2012</v>
      </c>
      <c r="D286" t="s">
        <v>401</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3">
      <c r="A287">
        <v>548345</v>
      </c>
      <c r="B287" t="s">
        <v>36</v>
      </c>
      <c r="C287">
        <f t="shared" si="4"/>
        <v>2012</v>
      </c>
      <c r="D287" t="s">
        <v>401</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3">
      <c r="A288">
        <v>548346</v>
      </c>
      <c r="B288" t="s">
        <v>44</v>
      </c>
      <c r="C288">
        <f t="shared" si="4"/>
        <v>2012</v>
      </c>
      <c r="D288" t="s">
        <v>401</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3">
      <c r="A289">
        <v>548347</v>
      </c>
      <c r="B289" t="s">
        <v>65</v>
      </c>
      <c r="C289">
        <f t="shared" si="4"/>
        <v>2012</v>
      </c>
      <c r="D289" t="s">
        <v>401</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3">
      <c r="A290">
        <v>548348</v>
      </c>
      <c r="B290" t="s">
        <v>170</v>
      </c>
      <c r="C290">
        <f t="shared" si="4"/>
        <v>2012</v>
      </c>
      <c r="D290" t="s">
        <v>401</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3">
      <c r="A291">
        <v>548349</v>
      </c>
      <c r="B291" t="s">
        <v>56</v>
      </c>
      <c r="C291">
        <f t="shared" si="4"/>
        <v>2012</v>
      </c>
      <c r="D291" t="s">
        <v>401</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3">
      <c r="A292">
        <v>548350</v>
      </c>
      <c r="B292" t="s">
        <v>17</v>
      </c>
      <c r="C292">
        <f t="shared" si="4"/>
        <v>2012</v>
      </c>
      <c r="D292" t="s">
        <v>401</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3">
      <c r="A293">
        <v>548351</v>
      </c>
      <c r="B293" t="s">
        <v>238</v>
      </c>
      <c r="C293">
        <f t="shared" si="4"/>
        <v>2012</v>
      </c>
      <c r="D293" t="s">
        <v>401</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3">
      <c r="A294">
        <v>548352</v>
      </c>
      <c r="B294" t="s">
        <v>65</v>
      </c>
      <c r="C294">
        <f t="shared" si="4"/>
        <v>2012</v>
      </c>
      <c r="D294" t="s">
        <v>401</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3">
      <c r="A295">
        <v>548353</v>
      </c>
      <c r="B295" t="s">
        <v>50</v>
      </c>
      <c r="C295">
        <f t="shared" si="4"/>
        <v>2012</v>
      </c>
      <c r="D295" t="s">
        <v>401</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3">
      <c r="A296">
        <v>548354</v>
      </c>
      <c r="B296" t="s">
        <v>28</v>
      </c>
      <c r="C296">
        <f t="shared" si="4"/>
        <v>2012</v>
      </c>
      <c r="D296" t="s">
        <v>401</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3">
      <c r="A297">
        <v>548355</v>
      </c>
      <c r="B297" t="s">
        <v>44</v>
      </c>
      <c r="C297">
        <f t="shared" si="4"/>
        <v>2012</v>
      </c>
      <c r="D297" t="s">
        <v>401</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3">
      <c r="A298">
        <v>548356</v>
      </c>
      <c r="B298" t="s">
        <v>17</v>
      </c>
      <c r="C298">
        <f t="shared" si="4"/>
        <v>2012</v>
      </c>
      <c r="D298" t="s">
        <v>401</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3">
      <c r="A299">
        <v>548357</v>
      </c>
      <c r="B299" t="s">
        <v>36</v>
      </c>
      <c r="C299">
        <f t="shared" si="4"/>
        <v>2012</v>
      </c>
      <c r="D299" t="s">
        <v>401</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3">
      <c r="A300">
        <v>548358</v>
      </c>
      <c r="B300" t="s">
        <v>238</v>
      </c>
      <c r="C300">
        <f t="shared" si="4"/>
        <v>2012</v>
      </c>
      <c r="D300" t="s">
        <v>401</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3">
      <c r="A301">
        <v>548359</v>
      </c>
      <c r="B301" t="s">
        <v>60</v>
      </c>
      <c r="C301">
        <f t="shared" si="4"/>
        <v>2012</v>
      </c>
      <c r="D301" t="s">
        <v>401</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3">
      <c r="A302">
        <v>548360</v>
      </c>
      <c r="B302" t="s">
        <v>44</v>
      </c>
      <c r="C302">
        <f t="shared" si="4"/>
        <v>2012</v>
      </c>
      <c r="D302" t="s">
        <v>401</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3">
      <c r="A303">
        <v>548361</v>
      </c>
      <c r="B303" t="s">
        <v>56</v>
      </c>
      <c r="C303">
        <f t="shared" si="4"/>
        <v>2012</v>
      </c>
      <c r="D303" t="s">
        <v>401</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3">
      <c r="A304">
        <v>548362</v>
      </c>
      <c r="B304" t="s">
        <v>238</v>
      </c>
      <c r="C304">
        <f t="shared" si="4"/>
        <v>2012</v>
      </c>
      <c r="D304" t="s">
        <v>401</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3">
      <c r="A305">
        <v>548363</v>
      </c>
      <c r="B305" t="s">
        <v>50</v>
      </c>
      <c r="C305">
        <f t="shared" si="4"/>
        <v>2012</v>
      </c>
      <c r="D305" t="s">
        <v>401</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3">
      <c r="A306">
        <v>548364</v>
      </c>
      <c r="B306" t="s">
        <v>65</v>
      </c>
      <c r="C306">
        <f t="shared" si="4"/>
        <v>2012</v>
      </c>
      <c r="D306" t="s">
        <v>401</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3">
      <c r="A307">
        <v>548365</v>
      </c>
      <c r="B307" t="s">
        <v>56</v>
      </c>
      <c r="C307">
        <f t="shared" si="4"/>
        <v>2012</v>
      </c>
      <c r="D307" t="s">
        <v>401</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3">
      <c r="A308">
        <v>548366</v>
      </c>
      <c r="B308" t="s">
        <v>28</v>
      </c>
      <c r="C308">
        <f t="shared" si="4"/>
        <v>2012</v>
      </c>
      <c r="D308" t="s">
        <v>401</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3">
      <c r="A309">
        <v>548367</v>
      </c>
      <c r="B309" t="s">
        <v>17</v>
      </c>
      <c r="C309">
        <f t="shared" si="4"/>
        <v>2012</v>
      </c>
      <c r="D309" t="s">
        <v>401</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3">
      <c r="A310">
        <v>548368</v>
      </c>
      <c r="B310" t="s">
        <v>50</v>
      </c>
      <c r="C310">
        <f t="shared" si="4"/>
        <v>2012</v>
      </c>
      <c r="D310" t="s">
        <v>401</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3">
      <c r="A311">
        <v>548369</v>
      </c>
      <c r="B311" t="s">
        <v>36</v>
      </c>
      <c r="C311">
        <f t="shared" si="4"/>
        <v>2012</v>
      </c>
      <c r="D311" t="s">
        <v>401</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3">
      <c r="A312">
        <v>548370</v>
      </c>
      <c r="B312" t="s">
        <v>44</v>
      </c>
      <c r="C312">
        <f t="shared" si="4"/>
        <v>2012</v>
      </c>
      <c r="D312" t="s">
        <v>401</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3">
      <c r="A313">
        <v>548371</v>
      </c>
      <c r="B313" t="s">
        <v>194</v>
      </c>
      <c r="C313">
        <f t="shared" si="4"/>
        <v>2012</v>
      </c>
      <c r="D313" t="s">
        <v>401</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3">
      <c r="A314">
        <v>548372</v>
      </c>
      <c r="B314" t="s">
        <v>36</v>
      </c>
      <c r="C314">
        <f t="shared" si="4"/>
        <v>2012</v>
      </c>
      <c r="D314" t="s">
        <v>401</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3">
      <c r="A315">
        <v>548373</v>
      </c>
      <c r="B315" t="s">
        <v>60</v>
      </c>
      <c r="C315">
        <f t="shared" si="4"/>
        <v>2012</v>
      </c>
      <c r="D315" t="s">
        <v>401</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3">
      <c r="A316">
        <v>548374</v>
      </c>
      <c r="B316" t="s">
        <v>194</v>
      </c>
      <c r="C316">
        <f t="shared" si="4"/>
        <v>2012</v>
      </c>
      <c r="D316" t="s">
        <v>401</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3">
      <c r="A317">
        <v>548375</v>
      </c>
      <c r="B317" t="s">
        <v>238</v>
      </c>
      <c r="C317">
        <f t="shared" si="4"/>
        <v>2012</v>
      </c>
      <c r="D317" t="s">
        <v>401</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3">
      <c r="A318">
        <v>548376</v>
      </c>
      <c r="B318" t="s">
        <v>60</v>
      </c>
      <c r="C318">
        <f t="shared" si="4"/>
        <v>2012</v>
      </c>
      <c r="D318" t="s">
        <v>401</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3">
      <c r="A319">
        <v>548377</v>
      </c>
      <c r="B319" t="s">
        <v>56</v>
      </c>
      <c r="C319">
        <f t="shared" si="4"/>
        <v>2012</v>
      </c>
      <c r="D319" t="s">
        <v>401</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3">
      <c r="A320">
        <v>548378</v>
      </c>
      <c r="B320" t="s">
        <v>238</v>
      </c>
      <c r="C320">
        <f t="shared" si="4"/>
        <v>2012</v>
      </c>
      <c r="D320" t="s">
        <v>401</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3">
      <c r="A321">
        <v>548379</v>
      </c>
      <c r="B321" t="s">
        <v>17</v>
      </c>
      <c r="C321">
        <f t="shared" si="4"/>
        <v>2012</v>
      </c>
      <c r="D321" t="s">
        <v>401</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3">
      <c r="A322">
        <v>548380</v>
      </c>
      <c r="B322" t="s">
        <v>65</v>
      </c>
      <c r="C322">
        <f t="shared" si="4"/>
        <v>2012</v>
      </c>
      <c r="D322" t="s">
        <v>401</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3">
      <c r="A323">
        <v>548381</v>
      </c>
      <c r="B323" t="s">
        <v>65</v>
      </c>
      <c r="C323">
        <f t="shared" ref="C323:C386" si="5">YEAR(E323)</f>
        <v>2012</v>
      </c>
      <c r="D323" t="s">
        <v>401</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3">
      <c r="A324">
        <v>597998</v>
      </c>
      <c r="B324" t="s">
        <v>50</v>
      </c>
      <c r="C324">
        <f t="shared" si="5"/>
        <v>2013</v>
      </c>
      <c r="D324" t="s">
        <v>402</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3">
      <c r="A325">
        <v>597999</v>
      </c>
      <c r="B325" t="s">
        <v>17</v>
      </c>
      <c r="C325">
        <f t="shared" si="5"/>
        <v>2013</v>
      </c>
      <c r="D325" t="s">
        <v>402</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3">
      <c r="A326">
        <v>598000</v>
      </c>
      <c r="B326" t="s">
        <v>60</v>
      </c>
      <c r="C326">
        <f t="shared" si="5"/>
        <v>2013</v>
      </c>
      <c r="D326" t="s">
        <v>402</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3">
      <c r="A327">
        <v>598001</v>
      </c>
      <c r="B327" t="s">
        <v>36</v>
      </c>
      <c r="C327">
        <f t="shared" si="5"/>
        <v>2013</v>
      </c>
      <c r="D327" t="s">
        <v>402</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3">
      <c r="A328">
        <v>598002</v>
      </c>
      <c r="B328" t="s">
        <v>65</v>
      </c>
      <c r="C328">
        <f t="shared" si="5"/>
        <v>2013</v>
      </c>
      <c r="D328" t="s">
        <v>402</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3">
      <c r="A329">
        <v>598003</v>
      </c>
      <c r="B329" t="s">
        <v>238</v>
      </c>
      <c r="C329">
        <f t="shared" si="5"/>
        <v>2013</v>
      </c>
      <c r="D329" t="s">
        <v>402</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3">
      <c r="A330">
        <v>598004</v>
      </c>
      <c r="B330" t="s">
        <v>60</v>
      </c>
      <c r="C330">
        <f t="shared" si="5"/>
        <v>2013</v>
      </c>
      <c r="D330" t="s">
        <v>402</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3">
      <c r="A331">
        <v>598005</v>
      </c>
      <c r="B331" t="s">
        <v>56</v>
      </c>
      <c r="C331">
        <f t="shared" si="5"/>
        <v>2013</v>
      </c>
      <c r="D331" t="s">
        <v>402</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3">
      <c r="A332">
        <v>598006</v>
      </c>
      <c r="B332" t="s">
        <v>44</v>
      </c>
      <c r="C332">
        <f t="shared" si="5"/>
        <v>2013</v>
      </c>
      <c r="D332" t="s">
        <v>402</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3">
      <c r="A333">
        <v>598007</v>
      </c>
      <c r="B333" t="s">
        <v>28</v>
      </c>
      <c r="C333">
        <f t="shared" si="5"/>
        <v>2013</v>
      </c>
      <c r="D333" t="s">
        <v>402</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3">
      <c r="A334">
        <v>598008</v>
      </c>
      <c r="B334" t="s">
        <v>17</v>
      </c>
      <c r="C334">
        <f t="shared" si="5"/>
        <v>2013</v>
      </c>
      <c r="D334" t="s">
        <v>402</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3">
      <c r="A335">
        <v>598009</v>
      </c>
      <c r="B335" t="s">
        <v>238</v>
      </c>
      <c r="C335">
        <f t="shared" si="5"/>
        <v>2013</v>
      </c>
      <c r="D335" t="s">
        <v>402</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3">
      <c r="A336">
        <v>598010</v>
      </c>
      <c r="B336" t="s">
        <v>36</v>
      </c>
      <c r="C336">
        <f t="shared" si="5"/>
        <v>2013</v>
      </c>
      <c r="D336" t="s">
        <v>402</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3">
      <c r="A337">
        <v>598011</v>
      </c>
      <c r="B337" t="s">
        <v>44</v>
      </c>
      <c r="C337">
        <f t="shared" si="5"/>
        <v>2013</v>
      </c>
      <c r="D337" t="s">
        <v>402</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3">
      <c r="A338">
        <v>598012</v>
      </c>
      <c r="B338" t="s">
        <v>65</v>
      </c>
      <c r="C338">
        <f t="shared" si="5"/>
        <v>2013</v>
      </c>
      <c r="D338" t="s">
        <v>402</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3">
      <c r="A339">
        <v>598013</v>
      </c>
      <c r="B339" t="s">
        <v>50</v>
      </c>
      <c r="C339">
        <f t="shared" si="5"/>
        <v>2013</v>
      </c>
      <c r="D339" t="s">
        <v>402</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3">
      <c r="A340">
        <v>598014</v>
      </c>
      <c r="B340" t="s">
        <v>56</v>
      </c>
      <c r="C340">
        <f t="shared" si="5"/>
        <v>2013</v>
      </c>
      <c r="D340" t="s">
        <v>402</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3">
      <c r="A341">
        <v>598015</v>
      </c>
      <c r="B341" t="s">
        <v>65</v>
      </c>
      <c r="C341">
        <f t="shared" si="5"/>
        <v>2013</v>
      </c>
      <c r="D341" t="s">
        <v>402</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3">
      <c r="A342">
        <v>598016</v>
      </c>
      <c r="B342" t="s">
        <v>28</v>
      </c>
      <c r="C342">
        <f t="shared" si="5"/>
        <v>2013</v>
      </c>
      <c r="D342" t="s">
        <v>402</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3">
      <c r="A343">
        <v>598017</v>
      </c>
      <c r="B343" t="s">
        <v>17</v>
      </c>
      <c r="C343">
        <f t="shared" si="5"/>
        <v>2013</v>
      </c>
      <c r="D343" t="s">
        <v>402</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3">
      <c r="A344">
        <v>598018</v>
      </c>
      <c r="B344" t="s">
        <v>238</v>
      </c>
      <c r="C344">
        <f t="shared" si="5"/>
        <v>2013</v>
      </c>
      <c r="D344" t="s">
        <v>402</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3">
      <c r="A345">
        <v>598019</v>
      </c>
      <c r="B345" t="s">
        <v>56</v>
      </c>
      <c r="C345">
        <f t="shared" si="5"/>
        <v>2013</v>
      </c>
      <c r="D345" t="s">
        <v>402</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3">
      <c r="A346">
        <v>598020</v>
      </c>
      <c r="B346" t="s">
        <v>36</v>
      </c>
      <c r="C346">
        <f t="shared" si="5"/>
        <v>2013</v>
      </c>
      <c r="D346" t="s">
        <v>402</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3">
      <c r="A347">
        <v>598021</v>
      </c>
      <c r="B347" t="s">
        <v>60</v>
      </c>
      <c r="C347">
        <f t="shared" si="5"/>
        <v>2013</v>
      </c>
      <c r="D347" t="s">
        <v>402</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3">
      <c r="A348">
        <v>598022</v>
      </c>
      <c r="B348" t="s">
        <v>50</v>
      </c>
      <c r="C348">
        <f t="shared" si="5"/>
        <v>2013</v>
      </c>
      <c r="D348" t="s">
        <v>402</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3">
      <c r="A349">
        <v>598023</v>
      </c>
      <c r="B349" t="s">
        <v>17</v>
      </c>
      <c r="C349">
        <f t="shared" si="5"/>
        <v>2013</v>
      </c>
      <c r="D349" t="s">
        <v>402</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3">
      <c r="A350">
        <v>598024</v>
      </c>
      <c r="B350" t="s">
        <v>36</v>
      </c>
      <c r="C350">
        <f t="shared" si="5"/>
        <v>2013</v>
      </c>
      <c r="D350" t="s">
        <v>402</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3">
      <c r="A351">
        <v>598025</v>
      </c>
      <c r="B351" t="s">
        <v>28</v>
      </c>
      <c r="C351">
        <f t="shared" si="5"/>
        <v>2013</v>
      </c>
      <c r="D351" t="s">
        <v>402</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3">
      <c r="A352">
        <v>598026</v>
      </c>
      <c r="B352" t="s">
        <v>65</v>
      </c>
      <c r="C352">
        <f t="shared" si="5"/>
        <v>2013</v>
      </c>
      <c r="D352" t="s">
        <v>402</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3">
      <c r="A353">
        <v>598027</v>
      </c>
      <c r="B353" t="s">
        <v>17</v>
      </c>
      <c r="C353">
        <f t="shared" si="5"/>
        <v>2013</v>
      </c>
      <c r="D353" t="s">
        <v>402</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3">
      <c r="A354">
        <v>598028</v>
      </c>
      <c r="B354" t="s">
        <v>194</v>
      </c>
      <c r="C354">
        <f t="shared" si="5"/>
        <v>2013</v>
      </c>
      <c r="D354" t="s">
        <v>402</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3">
      <c r="A355">
        <v>598029</v>
      </c>
      <c r="B355" t="s">
        <v>50</v>
      </c>
      <c r="C355">
        <f t="shared" si="5"/>
        <v>2013</v>
      </c>
      <c r="D355" t="s">
        <v>402</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3">
      <c r="A356">
        <v>598030</v>
      </c>
      <c r="B356" t="s">
        <v>65</v>
      </c>
      <c r="C356">
        <f t="shared" si="5"/>
        <v>2013</v>
      </c>
      <c r="D356" t="s">
        <v>402</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3">
      <c r="A357">
        <v>598031</v>
      </c>
      <c r="B357" t="s">
        <v>50</v>
      </c>
      <c r="C357">
        <f t="shared" si="5"/>
        <v>2013</v>
      </c>
      <c r="D357" t="s">
        <v>402</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3">
      <c r="A358">
        <v>598032</v>
      </c>
      <c r="B358" t="s">
        <v>56</v>
      </c>
      <c r="C358">
        <f t="shared" si="5"/>
        <v>2013</v>
      </c>
      <c r="D358" t="s">
        <v>402</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3">
      <c r="A359">
        <v>598033</v>
      </c>
      <c r="B359" t="s">
        <v>44</v>
      </c>
      <c r="C359">
        <f t="shared" si="5"/>
        <v>2013</v>
      </c>
      <c r="D359" t="s">
        <v>402</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3">
      <c r="A360">
        <v>598034</v>
      </c>
      <c r="B360" t="s">
        <v>65</v>
      </c>
      <c r="C360">
        <f t="shared" si="5"/>
        <v>2013</v>
      </c>
      <c r="D360" t="s">
        <v>402</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3">
      <c r="A361">
        <v>598035</v>
      </c>
      <c r="B361" t="s">
        <v>269</v>
      </c>
      <c r="C361">
        <f t="shared" si="5"/>
        <v>2013</v>
      </c>
      <c r="D361" t="s">
        <v>402</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3">
      <c r="A362">
        <v>598036</v>
      </c>
      <c r="B362" t="s">
        <v>56</v>
      </c>
      <c r="C362">
        <f t="shared" si="5"/>
        <v>2013</v>
      </c>
      <c r="D362" t="s">
        <v>402</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3">
      <c r="A363">
        <v>598037</v>
      </c>
      <c r="B363" t="s">
        <v>44</v>
      </c>
      <c r="C363">
        <f t="shared" si="5"/>
        <v>2013</v>
      </c>
      <c r="D363" t="s">
        <v>402</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3">
      <c r="A364">
        <v>598038</v>
      </c>
      <c r="B364" t="s">
        <v>238</v>
      </c>
      <c r="C364">
        <f t="shared" si="5"/>
        <v>2013</v>
      </c>
      <c r="D364" t="s">
        <v>402</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3">
      <c r="A365">
        <v>598039</v>
      </c>
      <c r="B365" t="s">
        <v>60</v>
      </c>
      <c r="C365">
        <f t="shared" si="5"/>
        <v>2013</v>
      </c>
      <c r="D365" t="s">
        <v>402</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3">
      <c r="A366">
        <v>598040</v>
      </c>
      <c r="B366" t="s">
        <v>269</v>
      </c>
      <c r="C366">
        <f t="shared" si="5"/>
        <v>2013</v>
      </c>
      <c r="D366" t="s">
        <v>402</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3">
      <c r="A367">
        <v>598041</v>
      </c>
      <c r="B367" t="s">
        <v>65</v>
      </c>
      <c r="C367">
        <f t="shared" si="5"/>
        <v>2013</v>
      </c>
      <c r="D367" t="s">
        <v>402</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3">
      <c r="A368">
        <v>598042</v>
      </c>
      <c r="B368" t="s">
        <v>238</v>
      </c>
      <c r="C368">
        <f t="shared" si="5"/>
        <v>2013</v>
      </c>
      <c r="D368" t="s">
        <v>402</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3">
      <c r="A369">
        <v>598043</v>
      </c>
      <c r="B369" t="s">
        <v>50</v>
      </c>
      <c r="C369">
        <f t="shared" si="5"/>
        <v>2013</v>
      </c>
      <c r="D369" t="s">
        <v>402</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3">
      <c r="A370">
        <v>598044</v>
      </c>
      <c r="B370" t="s">
        <v>60</v>
      </c>
      <c r="C370">
        <f t="shared" si="5"/>
        <v>2013</v>
      </c>
      <c r="D370" t="s">
        <v>402</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3">
      <c r="A371">
        <v>598045</v>
      </c>
      <c r="B371" t="s">
        <v>17</v>
      </c>
      <c r="C371">
        <f t="shared" si="5"/>
        <v>2013</v>
      </c>
      <c r="D371" t="s">
        <v>402</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3">
      <c r="A372">
        <v>598046</v>
      </c>
      <c r="B372" t="s">
        <v>44</v>
      </c>
      <c r="C372">
        <f t="shared" si="5"/>
        <v>2013</v>
      </c>
      <c r="D372" t="s">
        <v>402</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3">
      <c r="A373">
        <v>598047</v>
      </c>
      <c r="B373" t="s">
        <v>56</v>
      </c>
      <c r="C373">
        <f t="shared" si="5"/>
        <v>2013</v>
      </c>
      <c r="D373" t="s">
        <v>402</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3">
      <c r="A374">
        <v>598048</v>
      </c>
      <c r="B374" t="s">
        <v>17</v>
      </c>
      <c r="C374">
        <f t="shared" si="5"/>
        <v>2013</v>
      </c>
      <c r="D374" t="s">
        <v>402</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3">
      <c r="A375">
        <v>598049</v>
      </c>
      <c r="B375" t="s">
        <v>56</v>
      </c>
      <c r="C375">
        <f t="shared" si="5"/>
        <v>2013</v>
      </c>
      <c r="D375" t="s">
        <v>402</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3">
      <c r="A376">
        <v>598050</v>
      </c>
      <c r="B376" t="s">
        <v>44</v>
      </c>
      <c r="C376">
        <f t="shared" si="5"/>
        <v>2013</v>
      </c>
      <c r="D376" t="s">
        <v>402</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3">
      <c r="A377">
        <v>598051</v>
      </c>
      <c r="B377" t="s">
        <v>60</v>
      </c>
      <c r="C377">
        <f t="shared" si="5"/>
        <v>2013</v>
      </c>
      <c r="D377" t="s">
        <v>402</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3">
      <c r="A378">
        <v>598052</v>
      </c>
      <c r="B378" t="s">
        <v>28</v>
      </c>
      <c r="C378">
        <f t="shared" si="5"/>
        <v>2013</v>
      </c>
      <c r="D378" t="s">
        <v>402</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3">
      <c r="A379">
        <v>598053</v>
      </c>
      <c r="B379" t="s">
        <v>238</v>
      </c>
      <c r="C379">
        <f t="shared" si="5"/>
        <v>2013</v>
      </c>
      <c r="D379" t="s">
        <v>402</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3">
      <c r="A380">
        <v>598054</v>
      </c>
      <c r="B380" t="s">
        <v>36</v>
      </c>
      <c r="C380">
        <f t="shared" si="5"/>
        <v>2013</v>
      </c>
      <c r="D380" t="s">
        <v>402</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3">
      <c r="A381">
        <v>598055</v>
      </c>
      <c r="B381" t="s">
        <v>238</v>
      </c>
      <c r="C381">
        <f t="shared" si="5"/>
        <v>2013</v>
      </c>
      <c r="D381" t="s">
        <v>402</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3">
      <c r="A382">
        <v>598056</v>
      </c>
      <c r="B382" t="s">
        <v>28</v>
      </c>
      <c r="C382">
        <f t="shared" si="5"/>
        <v>2013</v>
      </c>
      <c r="D382" t="s">
        <v>402</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3">
      <c r="A383">
        <v>598057</v>
      </c>
      <c r="B383" t="s">
        <v>277</v>
      </c>
      <c r="C383">
        <f t="shared" si="5"/>
        <v>2013</v>
      </c>
      <c r="D383" t="s">
        <v>402</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3">
      <c r="A384">
        <v>598058</v>
      </c>
      <c r="B384" t="s">
        <v>56</v>
      </c>
      <c r="C384">
        <f t="shared" si="5"/>
        <v>2013</v>
      </c>
      <c r="D384" t="s">
        <v>402</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3">
      <c r="A385">
        <v>598059</v>
      </c>
      <c r="B385" t="s">
        <v>36</v>
      </c>
      <c r="C385">
        <f t="shared" si="5"/>
        <v>2013</v>
      </c>
      <c r="D385" t="s">
        <v>402</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3">
      <c r="A386">
        <v>598060</v>
      </c>
      <c r="B386" t="s">
        <v>44</v>
      </c>
      <c r="C386">
        <f t="shared" si="5"/>
        <v>2013</v>
      </c>
      <c r="D386" t="s">
        <v>402</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3">
      <c r="A387">
        <v>598061</v>
      </c>
      <c r="B387" t="s">
        <v>277</v>
      </c>
      <c r="C387">
        <f t="shared" ref="C387:C450" si="6">YEAR(E387)</f>
        <v>2013</v>
      </c>
      <c r="D387" t="s">
        <v>402</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3">
      <c r="A388">
        <v>598062</v>
      </c>
      <c r="B388" t="s">
        <v>65</v>
      </c>
      <c r="C388">
        <f t="shared" si="6"/>
        <v>2013</v>
      </c>
      <c r="D388" t="s">
        <v>402</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3">
      <c r="A389">
        <v>598063</v>
      </c>
      <c r="B389" t="s">
        <v>44</v>
      </c>
      <c r="C389">
        <f t="shared" si="6"/>
        <v>2013</v>
      </c>
      <c r="D389" t="s">
        <v>402</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3">
      <c r="A390">
        <v>598064</v>
      </c>
      <c r="B390" t="s">
        <v>28</v>
      </c>
      <c r="C390">
        <f t="shared" si="6"/>
        <v>2013</v>
      </c>
      <c r="D390" t="s">
        <v>402</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3">
      <c r="A391">
        <v>598065</v>
      </c>
      <c r="B391" t="s">
        <v>60</v>
      </c>
      <c r="C391">
        <f t="shared" si="6"/>
        <v>2013</v>
      </c>
      <c r="D391" t="s">
        <v>402</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3">
      <c r="A392">
        <v>598066</v>
      </c>
      <c r="B392" t="s">
        <v>194</v>
      </c>
      <c r="C392">
        <f t="shared" si="6"/>
        <v>2013</v>
      </c>
      <c r="D392" t="s">
        <v>402</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3">
      <c r="A393">
        <v>598067</v>
      </c>
      <c r="B393" t="s">
        <v>238</v>
      </c>
      <c r="C393">
        <f t="shared" si="6"/>
        <v>2013</v>
      </c>
      <c r="D393" t="s">
        <v>402</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3">
      <c r="A394">
        <v>598068</v>
      </c>
      <c r="B394" t="s">
        <v>17</v>
      </c>
      <c r="C394">
        <f t="shared" si="6"/>
        <v>2013</v>
      </c>
      <c r="D394" t="s">
        <v>402</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3">
      <c r="A395">
        <v>598069</v>
      </c>
      <c r="B395" t="s">
        <v>60</v>
      </c>
      <c r="C395">
        <f t="shared" si="6"/>
        <v>2013</v>
      </c>
      <c r="D395" t="s">
        <v>402</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3">
      <c r="A396">
        <v>598070</v>
      </c>
      <c r="B396" t="s">
        <v>36</v>
      </c>
      <c r="C396">
        <f t="shared" si="6"/>
        <v>2013</v>
      </c>
      <c r="D396" t="s">
        <v>402</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3">
      <c r="A397">
        <v>598071</v>
      </c>
      <c r="B397" t="s">
        <v>36</v>
      </c>
      <c r="C397">
        <f t="shared" si="6"/>
        <v>2013</v>
      </c>
      <c r="D397" t="s">
        <v>402</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3">
      <c r="A398">
        <v>598072</v>
      </c>
      <c r="B398" t="s">
        <v>50</v>
      </c>
      <c r="C398">
        <f t="shared" si="6"/>
        <v>2013</v>
      </c>
      <c r="D398" t="s">
        <v>402</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3">
      <c r="A399">
        <v>598073</v>
      </c>
      <c r="B399" t="s">
        <v>50</v>
      </c>
      <c r="C399">
        <f t="shared" si="6"/>
        <v>2013</v>
      </c>
      <c r="D399" t="s">
        <v>402</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3">
      <c r="A400">
        <v>729279</v>
      </c>
      <c r="B400" t="s">
        <v>281</v>
      </c>
      <c r="C400">
        <f t="shared" si="6"/>
        <v>2014</v>
      </c>
      <c r="D400" t="s">
        <v>403</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3">
      <c r="A401">
        <v>729281</v>
      </c>
      <c r="B401" t="s">
        <v>25</v>
      </c>
      <c r="C401">
        <f t="shared" si="6"/>
        <v>2014</v>
      </c>
      <c r="D401" t="s">
        <v>403</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3">
      <c r="A402">
        <v>729283</v>
      </c>
      <c r="B402" t="s">
        <v>281</v>
      </c>
      <c r="C402">
        <f t="shared" si="6"/>
        <v>2014</v>
      </c>
      <c r="D402" t="s">
        <v>403</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3">
      <c r="A403">
        <v>729285</v>
      </c>
      <c r="B403" t="s">
        <v>281</v>
      </c>
      <c r="C403">
        <f t="shared" si="6"/>
        <v>2014</v>
      </c>
      <c r="D403" t="s">
        <v>403</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3">
      <c r="A404">
        <v>729287</v>
      </c>
      <c r="B404" t="s">
        <v>25</v>
      </c>
      <c r="C404">
        <f t="shared" si="6"/>
        <v>2014</v>
      </c>
      <c r="D404" t="s">
        <v>403</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3">
      <c r="A405">
        <v>729289</v>
      </c>
      <c r="B405" t="s">
        <v>25</v>
      </c>
      <c r="C405">
        <f t="shared" si="6"/>
        <v>2014</v>
      </c>
      <c r="D405" t="s">
        <v>403</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3">
      <c r="A406">
        <v>729291</v>
      </c>
      <c r="B406" t="s">
        <v>25</v>
      </c>
      <c r="C406">
        <f t="shared" si="6"/>
        <v>2014</v>
      </c>
      <c r="D406" t="s">
        <v>403</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3">
      <c r="A407">
        <v>729293</v>
      </c>
      <c r="B407" t="s">
        <v>281</v>
      </c>
      <c r="C407">
        <f t="shared" si="6"/>
        <v>2014</v>
      </c>
      <c r="D407" t="s">
        <v>403</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3">
      <c r="A408">
        <v>729295</v>
      </c>
      <c r="B408" t="s">
        <v>25</v>
      </c>
      <c r="C408">
        <f t="shared" si="6"/>
        <v>2014</v>
      </c>
      <c r="D408" t="s">
        <v>403</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3">
      <c r="A409">
        <v>729297</v>
      </c>
      <c r="B409" t="s">
        <v>25</v>
      </c>
      <c r="C409">
        <f t="shared" si="6"/>
        <v>2014</v>
      </c>
      <c r="D409" t="s">
        <v>403</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3">
      <c r="A410">
        <v>729299</v>
      </c>
      <c r="B410" t="s">
        <v>25</v>
      </c>
      <c r="C410">
        <f t="shared" si="6"/>
        <v>2014</v>
      </c>
      <c r="D410" t="s">
        <v>403</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3">
      <c r="A411">
        <v>729301</v>
      </c>
      <c r="B411" t="s">
        <v>25</v>
      </c>
      <c r="C411">
        <f t="shared" si="6"/>
        <v>2014</v>
      </c>
      <c r="D411" t="s">
        <v>403</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3">
      <c r="A412">
        <v>729303</v>
      </c>
      <c r="B412" t="s">
        <v>25</v>
      </c>
      <c r="C412">
        <f t="shared" si="6"/>
        <v>2014</v>
      </c>
      <c r="D412" t="s">
        <v>403</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3">
      <c r="A413">
        <v>729305</v>
      </c>
      <c r="B413" t="s">
        <v>281</v>
      </c>
      <c r="C413">
        <f t="shared" si="6"/>
        <v>2014</v>
      </c>
      <c r="D413" t="s">
        <v>403</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3">
      <c r="A414">
        <v>729307</v>
      </c>
      <c r="B414" t="s">
        <v>281</v>
      </c>
      <c r="C414">
        <f t="shared" si="6"/>
        <v>2014</v>
      </c>
      <c r="D414" t="s">
        <v>403</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3">
      <c r="A415">
        <v>729309</v>
      </c>
      <c r="B415" t="s">
        <v>25</v>
      </c>
      <c r="C415">
        <f t="shared" si="6"/>
        <v>2014</v>
      </c>
      <c r="D415" t="s">
        <v>403</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3">
      <c r="A416">
        <v>729311</v>
      </c>
      <c r="B416" t="s">
        <v>25</v>
      </c>
      <c r="C416">
        <f t="shared" si="6"/>
        <v>2014</v>
      </c>
      <c r="D416" t="s">
        <v>403</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3">
      <c r="A417">
        <v>729313</v>
      </c>
      <c r="B417" t="s">
        <v>25</v>
      </c>
      <c r="C417">
        <f t="shared" si="6"/>
        <v>2014</v>
      </c>
      <c r="D417" t="s">
        <v>403</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3">
      <c r="A418">
        <v>729315</v>
      </c>
      <c r="B418" t="s">
        <v>281</v>
      </c>
      <c r="C418">
        <f t="shared" si="6"/>
        <v>2014</v>
      </c>
      <c r="D418" t="s">
        <v>403</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3">
      <c r="A419">
        <v>729317</v>
      </c>
      <c r="B419" t="s">
        <v>25</v>
      </c>
      <c r="C419">
        <f t="shared" si="6"/>
        <v>2014</v>
      </c>
      <c r="D419" t="s">
        <v>403</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3">
      <c r="A420">
        <v>733971</v>
      </c>
      <c r="B420" t="s">
        <v>277</v>
      </c>
      <c r="C420">
        <f t="shared" si="6"/>
        <v>2014</v>
      </c>
      <c r="D420" t="s">
        <v>403</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3">
      <c r="A421">
        <v>733973</v>
      </c>
      <c r="B421" t="s">
        <v>44</v>
      </c>
      <c r="C421">
        <f t="shared" si="6"/>
        <v>2014</v>
      </c>
      <c r="D421" t="s">
        <v>403</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3">
      <c r="A422">
        <v>733975</v>
      </c>
      <c r="B422" t="s">
        <v>36</v>
      </c>
      <c r="C422">
        <f t="shared" si="6"/>
        <v>2014</v>
      </c>
      <c r="D422" t="s">
        <v>403</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3">
      <c r="A423">
        <v>733977</v>
      </c>
      <c r="B423" t="s">
        <v>17</v>
      </c>
      <c r="C423">
        <f t="shared" si="6"/>
        <v>2014</v>
      </c>
      <c r="D423" t="s">
        <v>403</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3">
      <c r="A424">
        <v>733979</v>
      </c>
      <c r="B424" t="s">
        <v>167</v>
      </c>
      <c r="C424">
        <f t="shared" si="6"/>
        <v>2014</v>
      </c>
      <c r="D424" t="s">
        <v>403</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3">
      <c r="A425">
        <v>733981</v>
      </c>
      <c r="B425" t="s">
        <v>36</v>
      </c>
      <c r="C425">
        <f t="shared" si="6"/>
        <v>2014</v>
      </c>
      <c r="D425" t="s">
        <v>403</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3">
      <c r="A426">
        <v>733983</v>
      </c>
      <c r="B426" t="s">
        <v>44</v>
      </c>
      <c r="C426">
        <f t="shared" si="6"/>
        <v>2014</v>
      </c>
      <c r="D426" t="s">
        <v>403</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3">
      <c r="A427">
        <v>733985</v>
      </c>
      <c r="B427" t="s">
        <v>36</v>
      </c>
      <c r="C427">
        <f t="shared" si="6"/>
        <v>2014</v>
      </c>
      <c r="D427" t="s">
        <v>403</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3">
      <c r="A428">
        <v>733987</v>
      </c>
      <c r="B428" t="s">
        <v>170</v>
      </c>
      <c r="C428">
        <f t="shared" si="6"/>
        <v>2014</v>
      </c>
      <c r="D428" t="s">
        <v>403</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3">
      <c r="A429">
        <v>733989</v>
      </c>
      <c r="B429" t="s">
        <v>167</v>
      </c>
      <c r="C429">
        <f t="shared" si="6"/>
        <v>2014</v>
      </c>
      <c r="D429" t="s">
        <v>403</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3">
      <c r="A430">
        <v>733991</v>
      </c>
      <c r="B430" t="s">
        <v>17</v>
      </c>
      <c r="C430">
        <f t="shared" si="6"/>
        <v>2014</v>
      </c>
      <c r="D430" t="s">
        <v>403</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3">
      <c r="A431">
        <v>733993</v>
      </c>
      <c r="B431" t="s">
        <v>36</v>
      </c>
      <c r="C431">
        <f t="shared" si="6"/>
        <v>2014</v>
      </c>
      <c r="D431" t="s">
        <v>403</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3">
      <c r="A432">
        <v>733995</v>
      </c>
      <c r="B432" t="s">
        <v>44</v>
      </c>
      <c r="C432">
        <f t="shared" si="6"/>
        <v>2014</v>
      </c>
      <c r="D432" t="s">
        <v>403</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3">
      <c r="A433">
        <v>733997</v>
      </c>
      <c r="B433" t="s">
        <v>170</v>
      </c>
      <c r="C433">
        <f t="shared" si="6"/>
        <v>2014</v>
      </c>
      <c r="D433" t="s">
        <v>403</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3">
      <c r="A434">
        <v>733999</v>
      </c>
      <c r="B434" t="s">
        <v>17</v>
      </c>
      <c r="C434">
        <f t="shared" si="6"/>
        <v>2014</v>
      </c>
      <c r="D434" t="s">
        <v>403</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3">
      <c r="A435">
        <v>734001</v>
      </c>
      <c r="B435" t="s">
        <v>60</v>
      </c>
      <c r="C435">
        <f t="shared" si="6"/>
        <v>2014</v>
      </c>
      <c r="D435" t="s">
        <v>403</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3">
      <c r="A436">
        <v>734003</v>
      </c>
      <c r="B436" t="s">
        <v>277</v>
      </c>
      <c r="C436">
        <f t="shared" si="6"/>
        <v>2014</v>
      </c>
      <c r="D436" t="s">
        <v>403</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3">
      <c r="A437">
        <v>734005</v>
      </c>
      <c r="B437" t="s">
        <v>17</v>
      </c>
      <c r="C437">
        <f t="shared" si="6"/>
        <v>2014</v>
      </c>
      <c r="D437" t="s">
        <v>403</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3">
      <c r="A438">
        <v>734007</v>
      </c>
      <c r="B438" t="s">
        <v>60</v>
      </c>
      <c r="C438">
        <f t="shared" si="6"/>
        <v>2014</v>
      </c>
      <c r="D438" t="s">
        <v>403</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3">
      <c r="A439">
        <v>734009</v>
      </c>
      <c r="B439" t="s">
        <v>170</v>
      </c>
      <c r="C439">
        <f t="shared" si="6"/>
        <v>2014</v>
      </c>
      <c r="D439" t="s">
        <v>403</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3">
      <c r="A440">
        <v>734011</v>
      </c>
      <c r="B440" t="s">
        <v>167</v>
      </c>
      <c r="C440">
        <f t="shared" si="6"/>
        <v>2014</v>
      </c>
      <c r="D440" t="s">
        <v>403</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3">
      <c r="A441">
        <v>734013</v>
      </c>
      <c r="B441" t="s">
        <v>277</v>
      </c>
      <c r="C441">
        <f t="shared" si="6"/>
        <v>2014</v>
      </c>
      <c r="D441" t="s">
        <v>403</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3">
      <c r="A442">
        <v>734015</v>
      </c>
      <c r="B442" t="s">
        <v>60</v>
      </c>
      <c r="C442">
        <f t="shared" si="6"/>
        <v>2014</v>
      </c>
      <c r="D442" t="s">
        <v>403</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3">
      <c r="A443">
        <v>734017</v>
      </c>
      <c r="B443" t="s">
        <v>167</v>
      </c>
      <c r="C443">
        <f t="shared" si="6"/>
        <v>2014</v>
      </c>
      <c r="D443" t="s">
        <v>403</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3">
      <c r="A444">
        <v>734019</v>
      </c>
      <c r="B444" t="s">
        <v>36</v>
      </c>
      <c r="C444">
        <f t="shared" si="6"/>
        <v>2014</v>
      </c>
      <c r="D444" t="s">
        <v>403</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3">
      <c r="A445">
        <v>734021</v>
      </c>
      <c r="B445" t="s">
        <v>60</v>
      </c>
      <c r="C445">
        <f t="shared" si="6"/>
        <v>2014</v>
      </c>
      <c r="D445" t="s">
        <v>403</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3">
      <c r="A446">
        <v>734023</v>
      </c>
      <c r="B446" t="s">
        <v>50</v>
      </c>
      <c r="C446">
        <f t="shared" si="6"/>
        <v>2014</v>
      </c>
      <c r="D446" t="s">
        <v>403</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3">
      <c r="A447">
        <v>734025</v>
      </c>
      <c r="B447" t="s">
        <v>28</v>
      </c>
      <c r="C447">
        <f t="shared" si="6"/>
        <v>2014</v>
      </c>
      <c r="D447" t="s">
        <v>403</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3">
      <c r="A448">
        <v>734027</v>
      </c>
      <c r="B448" t="s">
        <v>50</v>
      </c>
      <c r="C448">
        <f t="shared" si="6"/>
        <v>2014</v>
      </c>
      <c r="D448" t="s">
        <v>403</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3">
      <c r="A449">
        <v>734029</v>
      </c>
      <c r="B449" t="s">
        <v>277</v>
      </c>
      <c r="C449">
        <f t="shared" si="6"/>
        <v>2014</v>
      </c>
      <c r="D449" t="s">
        <v>403</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3">
      <c r="A450">
        <v>734031</v>
      </c>
      <c r="B450" t="s">
        <v>44</v>
      </c>
      <c r="C450">
        <f t="shared" si="6"/>
        <v>2014</v>
      </c>
      <c r="D450" t="s">
        <v>403</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3">
      <c r="A451">
        <v>734033</v>
      </c>
      <c r="B451" t="s">
        <v>28</v>
      </c>
      <c r="C451">
        <f t="shared" ref="C451:C514" si="7">YEAR(E451)</f>
        <v>2014</v>
      </c>
      <c r="D451" t="s">
        <v>403</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3">
      <c r="A452">
        <v>734035</v>
      </c>
      <c r="B452" t="s">
        <v>17</v>
      </c>
      <c r="C452">
        <f t="shared" si="7"/>
        <v>2014</v>
      </c>
      <c r="D452" t="s">
        <v>403</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3">
      <c r="A453">
        <v>734037</v>
      </c>
      <c r="B453" t="s">
        <v>50</v>
      </c>
      <c r="C453">
        <f t="shared" si="7"/>
        <v>2014</v>
      </c>
      <c r="D453" t="s">
        <v>403</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3">
      <c r="A454">
        <v>734039</v>
      </c>
      <c r="B454" t="s">
        <v>28</v>
      </c>
      <c r="C454">
        <f t="shared" si="7"/>
        <v>2014</v>
      </c>
      <c r="D454" t="s">
        <v>403</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3">
      <c r="A455">
        <v>734041</v>
      </c>
      <c r="B455" t="s">
        <v>44</v>
      </c>
      <c r="C455">
        <f t="shared" si="7"/>
        <v>2014</v>
      </c>
      <c r="D455" t="s">
        <v>403</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3">
      <c r="A456">
        <v>734043</v>
      </c>
      <c r="B456" t="s">
        <v>50</v>
      </c>
      <c r="C456">
        <f t="shared" si="7"/>
        <v>2014</v>
      </c>
      <c r="D456" t="s">
        <v>403</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3">
      <c r="A457">
        <v>734045</v>
      </c>
      <c r="B457" t="s">
        <v>44</v>
      </c>
      <c r="C457">
        <f t="shared" si="7"/>
        <v>2014</v>
      </c>
      <c r="D457" t="s">
        <v>403</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3">
      <c r="A458">
        <v>734047</v>
      </c>
      <c r="B458" t="s">
        <v>44</v>
      </c>
      <c r="C458">
        <f t="shared" si="7"/>
        <v>2014</v>
      </c>
      <c r="D458" t="s">
        <v>403</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3">
      <c r="A459">
        <v>734049</v>
      </c>
      <c r="B459" t="s">
        <v>17</v>
      </c>
      <c r="C459">
        <f t="shared" si="7"/>
        <v>2014</v>
      </c>
      <c r="D459" t="s">
        <v>403</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3">
      <c r="A460">
        <v>829705</v>
      </c>
      <c r="B460" t="s">
        <v>50</v>
      </c>
      <c r="C460">
        <f t="shared" si="7"/>
        <v>2015</v>
      </c>
      <c r="D460" t="s">
        <v>411</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3">
      <c r="A461">
        <v>829707</v>
      </c>
      <c r="B461" t="s">
        <v>65</v>
      </c>
      <c r="C461">
        <f t="shared" si="7"/>
        <v>2015</v>
      </c>
      <c r="D461" t="s">
        <v>411</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3">
      <c r="A462">
        <v>829709</v>
      </c>
      <c r="B462" t="s">
        <v>238</v>
      </c>
      <c r="C462">
        <f t="shared" si="7"/>
        <v>2015</v>
      </c>
      <c r="D462" t="s">
        <v>411</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3">
      <c r="A463">
        <v>829711</v>
      </c>
      <c r="B463" t="s">
        <v>65</v>
      </c>
      <c r="C463">
        <f t="shared" si="7"/>
        <v>2015</v>
      </c>
      <c r="D463" t="s">
        <v>411</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3">
      <c r="A464">
        <v>829713</v>
      </c>
      <c r="B464" t="s">
        <v>50</v>
      </c>
      <c r="C464">
        <f t="shared" si="7"/>
        <v>2015</v>
      </c>
      <c r="D464" t="s">
        <v>411</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3">
      <c r="A465">
        <v>829715</v>
      </c>
      <c r="B465" t="s">
        <v>36</v>
      </c>
      <c r="C465">
        <f t="shared" si="7"/>
        <v>2015</v>
      </c>
      <c r="D465" t="s">
        <v>411</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3">
      <c r="A466">
        <v>829717</v>
      </c>
      <c r="B466" t="s">
        <v>44</v>
      </c>
      <c r="C466">
        <f t="shared" si="7"/>
        <v>2015</v>
      </c>
      <c r="D466" t="s">
        <v>411</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3">
      <c r="A467">
        <v>829719</v>
      </c>
      <c r="B467" t="s">
        <v>17</v>
      </c>
      <c r="C467">
        <f t="shared" si="7"/>
        <v>2015</v>
      </c>
      <c r="D467" t="s">
        <v>411</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3">
      <c r="A468">
        <v>829721</v>
      </c>
      <c r="B468" t="s">
        <v>167</v>
      </c>
      <c r="C468">
        <f t="shared" si="7"/>
        <v>2015</v>
      </c>
      <c r="D468" t="s">
        <v>411</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3">
      <c r="A469">
        <v>829723</v>
      </c>
      <c r="B469" t="s">
        <v>50</v>
      </c>
      <c r="C469">
        <f t="shared" si="7"/>
        <v>2015</v>
      </c>
      <c r="D469" t="s">
        <v>411</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3">
      <c r="A470">
        <v>829725</v>
      </c>
      <c r="B470" t="s">
        <v>238</v>
      </c>
      <c r="C470">
        <f t="shared" si="7"/>
        <v>2015</v>
      </c>
      <c r="D470" t="s">
        <v>411</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3">
      <c r="A471">
        <v>829727</v>
      </c>
      <c r="B471" t="s">
        <v>234</v>
      </c>
      <c r="C471">
        <f t="shared" si="7"/>
        <v>2015</v>
      </c>
      <c r="D471" t="s">
        <v>411</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3">
      <c r="A472">
        <v>829729</v>
      </c>
      <c r="B472" t="s">
        <v>44</v>
      </c>
      <c r="C472">
        <f t="shared" si="7"/>
        <v>2015</v>
      </c>
      <c r="D472" t="s">
        <v>411</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3">
      <c r="A473">
        <v>829731</v>
      </c>
      <c r="B473" t="s">
        <v>234</v>
      </c>
      <c r="C473">
        <f t="shared" si="7"/>
        <v>2015</v>
      </c>
      <c r="D473" t="s">
        <v>411</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3">
      <c r="A474">
        <v>829733</v>
      </c>
      <c r="B474" t="s">
        <v>238</v>
      </c>
      <c r="C474">
        <f t="shared" si="7"/>
        <v>2015</v>
      </c>
      <c r="D474" t="s">
        <v>411</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3">
      <c r="A475">
        <v>829735</v>
      </c>
      <c r="B475" t="s">
        <v>167</v>
      </c>
      <c r="C475">
        <f t="shared" si="7"/>
        <v>2015</v>
      </c>
      <c r="D475" t="s">
        <v>411</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3">
      <c r="A476">
        <v>829737</v>
      </c>
      <c r="B476" t="s">
        <v>17</v>
      </c>
      <c r="C476">
        <f t="shared" si="7"/>
        <v>2015</v>
      </c>
      <c r="D476" t="s">
        <v>411</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3">
      <c r="A477">
        <v>829739</v>
      </c>
      <c r="B477" t="s">
        <v>36</v>
      </c>
      <c r="C477">
        <f t="shared" si="7"/>
        <v>2015</v>
      </c>
      <c r="D477" t="s">
        <v>411</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3">
      <c r="A478">
        <v>829741</v>
      </c>
      <c r="B478" t="s">
        <v>167</v>
      </c>
      <c r="C478">
        <f t="shared" si="7"/>
        <v>2015</v>
      </c>
      <c r="D478" t="s">
        <v>411</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3">
      <c r="A479">
        <v>829743</v>
      </c>
      <c r="B479" t="s">
        <v>234</v>
      </c>
      <c r="C479">
        <f t="shared" si="7"/>
        <v>2015</v>
      </c>
      <c r="D479" t="s">
        <v>411</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3">
      <c r="A480">
        <v>829745</v>
      </c>
      <c r="B480" t="s">
        <v>17</v>
      </c>
      <c r="C480">
        <f t="shared" si="7"/>
        <v>2015</v>
      </c>
      <c r="D480" t="s">
        <v>411</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3">
      <c r="A481">
        <v>829747</v>
      </c>
      <c r="B481" t="s">
        <v>36</v>
      </c>
      <c r="C481">
        <f t="shared" si="7"/>
        <v>2015</v>
      </c>
      <c r="D481" t="s">
        <v>411</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3">
      <c r="A482">
        <v>829749</v>
      </c>
      <c r="B482" t="s">
        <v>167</v>
      </c>
      <c r="C482">
        <f t="shared" si="7"/>
        <v>2015</v>
      </c>
      <c r="D482" t="s">
        <v>411</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3">
      <c r="A483">
        <v>829751</v>
      </c>
      <c r="B483" t="s">
        <v>44</v>
      </c>
      <c r="C483">
        <f t="shared" si="7"/>
        <v>2015</v>
      </c>
      <c r="D483" t="s">
        <v>411</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3">
      <c r="A484">
        <v>829753</v>
      </c>
      <c r="B484" t="s">
        <v>65</v>
      </c>
      <c r="C484">
        <f t="shared" si="7"/>
        <v>2015</v>
      </c>
      <c r="D484" t="s">
        <v>411</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3">
      <c r="A485">
        <v>829757</v>
      </c>
      <c r="B485" t="s">
        <v>36</v>
      </c>
      <c r="C485">
        <f t="shared" si="7"/>
        <v>2015</v>
      </c>
      <c r="D485" t="s">
        <v>411</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3">
      <c r="A486">
        <v>829759</v>
      </c>
      <c r="B486" t="s">
        <v>28</v>
      </c>
      <c r="C486">
        <f t="shared" si="7"/>
        <v>2015</v>
      </c>
      <c r="D486" t="s">
        <v>411</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3">
      <c r="A487">
        <v>829761</v>
      </c>
      <c r="B487" t="s">
        <v>50</v>
      </c>
      <c r="C487">
        <f t="shared" si="7"/>
        <v>2015</v>
      </c>
      <c r="D487" t="s">
        <v>411</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3">
      <c r="A488">
        <v>829763</v>
      </c>
      <c r="B488" t="s">
        <v>17</v>
      </c>
      <c r="C488">
        <f t="shared" si="7"/>
        <v>2015</v>
      </c>
      <c r="D488" t="s">
        <v>411</v>
      </c>
      <c r="E488" s="1">
        <v>42123</v>
      </c>
      <c r="F488" t="s">
        <v>25</v>
      </c>
      <c r="G488" t="s">
        <v>19</v>
      </c>
      <c r="H488">
        <v>0</v>
      </c>
      <c r="I488" t="s">
        <v>20</v>
      </c>
      <c r="J488" t="s">
        <v>40</v>
      </c>
      <c r="K488" t="s">
        <v>40</v>
      </c>
      <c r="L488" t="s">
        <v>22</v>
      </c>
      <c r="M488" t="s">
        <v>452</v>
      </c>
      <c r="N488" t="s">
        <v>452</v>
      </c>
      <c r="O488" t="s">
        <v>25</v>
      </c>
      <c r="P488" t="s">
        <v>25</v>
      </c>
      <c r="Q488" t="s">
        <v>25</v>
      </c>
      <c r="R488" t="s">
        <v>230</v>
      </c>
      <c r="S488" t="s">
        <v>296</v>
      </c>
    </row>
    <row r="489" spans="1:19" x14ac:dyDescent="0.3">
      <c r="A489">
        <v>829765</v>
      </c>
      <c r="B489" t="s">
        <v>65</v>
      </c>
      <c r="C489">
        <f t="shared" si="7"/>
        <v>2015</v>
      </c>
      <c r="D489" t="s">
        <v>411</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3">
      <c r="A490">
        <v>829767</v>
      </c>
      <c r="B490" t="s">
        <v>36</v>
      </c>
      <c r="C490">
        <f t="shared" si="7"/>
        <v>2015</v>
      </c>
      <c r="D490" t="s">
        <v>411</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3">
      <c r="A491">
        <v>829769</v>
      </c>
      <c r="B491" t="s">
        <v>44</v>
      </c>
      <c r="C491">
        <f t="shared" si="7"/>
        <v>2015</v>
      </c>
      <c r="D491" t="s">
        <v>411</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3">
      <c r="A492">
        <v>829771</v>
      </c>
      <c r="B492" t="s">
        <v>17</v>
      </c>
      <c r="C492">
        <f t="shared" si="7"/>
        <v>2015</v>
      </c>
      <c r="D492" t="s">
        <v>411</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3">
      <c r="A493">
        <v>829773</v>
      </c>
      <c r="B493" t="s">
        <v>60</v>
      </c>
      <c r="C493">
        <f t="shared" si="7"/>
        <v>2015</v>
      </c>
      <c r="D493" t="s">
        <v>411</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3">
      <c r="A494">
        <v>829775</v>
      </c>
      <c r="B494" t="s">
        <v>28</v>
      </c>
      <c r="C494">
        <f t="shared" si="7"/>
        <v>2015</v>
      </c>
      <c r="D494" t="s">
        <v>411</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3">
      <c r="A495">
        <v>829777</v>
      </c>
      <c r="B495" t="s">
        <v>44</v>
      </c>
      <c r="C495">
        <f t="shared" si="7"/>
        <v>2015</v>
      </c>
      <c r="D495" t="s">
        <v>411</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3">
      <c r="A496">
        <v>829779</v>
      </c>
      <c r="B496" t="s">
        <v>65</v>
      </c>
      <c r="C496">
        <f t="shared" si="7"/>
        <v>2015</v>
      </c>
      <c r="D496" t="s">
        <v>411</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3">
      <c r="A497">
        <v>829781</v>
      </c>
      <c r="B497" t="s">
        <v>50</v>
      </c>
      <c r="C497">
        <f t="shared" si="7"/>
        <v>2015</v>
      </c>
      <c r="D497" t="s">
        <v>411</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3">
      <c r="A498">
        <v>829783</v>
      </c>
      <c r="B498" t="s">
        <v>44</v>
      </c>
      <c r="C498">
        <f t="shared" si="7"/>
        <v>2015</v>
      </c>
      <c r="D498" t="s">
        <v>411</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3">
      <c r="A499">
        <v>829785</v>
      </c>
      <c r="B499" t="s">
        <v>17</v>
      </c>
      <c r="C499">
        <f t="shared" si="7"/>
        <v>2015</v>
      </c>
      <c r="D499" t="s">
        <v>411</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3">
      <c r="A500">
        <v>829787</v>
      </c>
      <c r="B500" t="s">
        <v>44</v>
      </c>
      <c r="C500">
        <f t="shared" si="7"/>
        <v>2015</v>
      </c>
      <c r="D500" t="s">
        <v>411</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3">
      <c r="A501">
        <v>829789</v>
      </c>
      <c r="B501" t="s">
        <v>65</v>
      </c>
      <c r="C501">
        <f t="shared" si="7"/>
        <v>2015</v>
      </c>
      <c r="D501" t="s">
        <v>411</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3">
      <c r="A502">
        <v>829791</v>
      </c>
      <c r="B502" t="s">
        <v>50</v>
      </c>
      <c r="C502">
        <f t="shared" si="7"/>
        <v>2015</v>
      </c>
      <c r="D502" t="s">
        <v>411</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3">
      <c r="A503">
        <v>829793</v>
      </c>
      <c r="B503" t="s">
        <v>269</v>
      </c>
      <c r="C503">
        <f t="shared" si="7"/>
        <v>2015</v>
      </c>
      <c r="D503" t="s">
        <v>411</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3">
      <c r="A504">
        <v>829795</v>
      </c>
      <c r="B504" t="s">
        <v>44</v>
      </c>
      <c r="C504">
        <f t="shared" si="7"/>
        <v>2015</v>
      </c>
      <c r="D504" t="s">
        <v>411</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3">
      <c r="A505">
        <v>829797</v>
      </c>
      <c r="B505" t="s">
        <v>65</v>
      </c>
      <c r="C505">
        <f t="shared" si="7"/>
        <v>2015</v>
      </c>
      <c r="D505" t="s">
        <v>411</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3">
      <c r="A506">
        <v>829799</v>
      </c>
      <c r="B506" t="s">
        <v>60</v>
      </c>
      <c r="C506">
        <f t="shared" si="7"/>
        <v>2015</v>
      </c>
      <c r="D506" t="s">
        <v>411</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3">
      <c r="A507">
        <v>829801</v>
      </c>
      <c r="B507" t="s">
        <v>269</v>
      </c>
      <c r="C507">
        <f t="shared" si="7"/>
        <v>2015</v>
      </c>
      <c r="D507" t="s">
        <v>411</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3">
      <c r="A508">
        <v>829803</v>
      </c>
      <c r="B508" t="s">
        <v>28</v>
      </c>
      <c r="C508">
        <f t="shared" si="7"/>
        <v>2015</v>
      </c>
      <c r="D508" t="s">
        <v>411</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3">
      <c r="A509">
        <v>829805</v>
      </c>
      <c r="B509" t="s">
        <v>44</v>
      </c>
      <c r="C509">
        <f t="shared" si="7"/>
        <v>2015</v>
      </c>
      <c r="D509" t="s">
        <v>411</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3">
      <c r="A510">
        <v>829807</v>
      </c>
      <c r="B510" t="s">
        <v>60</v>
      </c>
      <c r="C510">
        <f t="shared" si="7"/>
        <v>2015</v>
      </c>
      <c r="D510" t="s">
        <v>411</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3">
      <c r="A511">
        <v>829809</v>
      </c>
      <c r="B511" t="s">
        <v>28</v>
      </c>
      <c r="C511">
        <f t="shared" si="7"/>
        <v>2015</v>
      </c>
      <c r="D511" t="s">
        <v>411</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3">
      <c r="A512">
        <v>829811</v>
      </c>
      <c r="B512" t="s">
        <v>44</v>
      </c>
      <c r="C512">
        <f t="shared" si="7"/>
        <v>2015</v>
      </c>
      <c r="D512" t="s">
        <v>411</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3">
      <c r="A513">
        <v>829813</v>
      </c>
      <c r="B513" t="s">
        <v>17</v>
      </c>
      <c r="C513">
        <f t="shared" si="7"/>
        <v>2015</v>
      </c>
      <c r="D513" t="s">
        <v>411</v>
      </c>
      <c r="E513" s="1">
        <v>42141</v>
      </c>
      <c r="F513" t="s">
        <v>25</v>
      </c>
      <c r="G513" t="s">
        <v>19</v>
      </c>
      <c r="H513">
        <v>0</v>
      </c>
      <c r="I513" t="s">
        <v>20</v>
      </c>
      <c r="J513" t="s">
        <v>39</v>
      </c>
      <c r="K513" t="s">
        <v>20</v>
      </c>
      <c r="L513" t="s">
        <v>22</v>
      </c>
      <c r="M513" t="s">
        <v>452</v>
      </c>
      <c r="N513" t="s">
        <v>452</v>
      </c>
      <c r="O513" t="s">
        <v>25</v>
      </c>
      <c r="P513" t="s">
        <v>25</v>
      </c>
      <c r="Q513" t="s">
        <v>25</v>
      </c>
      <c r="R513" t="s">
        <v>127</v>
      </c>
      <c r="S513" t="s">
        <v>304</v>
      </c>
    </row>
    <row r="514" spans="1:19" x14ac:dyDescent="0.3">
      <c r="A514">
        <v>829815</v>
      </c>
      <c r="B514" t="s">
        <v>60</v>
      </c>
      <c r="C514">
        <f t="shared" si="7"/>
        <v>2015</v>
      </c>
      <c r="D514" t="s">
        <v>411</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3">
      <c r="A515">
        <v>829817</v>
      </c>
      <c r="B515" t="s">
        <v>44</v>
      </c>
      <c r="C515">
        <f t="shared" ref="C515:C578" si="8">YEAR(E515)</f>
        <v>2015</v>
      </c>
      <c r="D515" t="s">
        <v>411</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3">
      <c r="A516">
        <v>829819</v>
      </c>
      <c r="B516" t="s">
        <v>238</v>
      </c>
      <c r="C516">
        <f t="shared" si="8"/>
        <v>2015</v>
      </c>
      <c r="D516" t="s">
        <v>411</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3">
      <c r="A517">
        <v>829821</v>
      </c>
      <c r="B517" t="s">
        <v>277</v>
      </c>
      <c r="C517">
        <f t="shared" si="8"/>
        <v>2015</v>
      </c>
      <c r="D517" t="s">
        <v>411</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3">
      <c r="A518">
        <v>829823</v>
      </c>
      <c r="B518" t="s">
        <v>50</v>
      </c>
      <c r="C518">
        <f t="shared" si="8"/>
        <v>2015</v>
      </c>
      <c r="D518" t="s">
        <v>411</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3">
      <c r="A519">
        <v>980901</v>
      </c>
      <c r="B519" t="s">
        <v>44</v>
      </c>
      <c r="C519">
        <f t="shared" si="8"/>
        <v>2016</v>
      </c>
      <c r="D519" t="s">
        <v>404</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3">
      <c r="A520">
        <v>980903</v>
      </c>
      <c r="B520" t="s">
        <v>50</v>
      </c>
      <c r="C520">
        <f t="shared" si="8"/>
        <v>2016</v>
      </c>
      <c r="D520" t="s">
        <v>404</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3">
      <c r="A521">
        <v>980905</v>
      </c>
      <c r="B521" t="s">
        <v>28</v>
      </c>
      <c r="C521">
        <f t="shared" si="8"/>
        <v>2016</v>
      </c>
      <c r="D521" t="s">
        <v>404</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3">
      <c r="A522">
        <v>980907</v>
      </c>
      <c r="B522" t="s">
        <v>17</v>
      </c>
      <c r="C522">
        <f t="shared" si="8"/>
        <v>2016</v>
      </c>
      <c r="D522" t="s">
        <v>404</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3">
      <c r="A523">
        <v>980909</v>
      </c>
      <c r="B523" t="s">
        <v>50</v>
      </c>
      <c r="C523">
        <f t="shared" si="8"/>
        <v>2016</v>
      </c>
      <c r="D523" t="s">
        <v>404</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3">
      <c r="A524">
        <v>980911</v>
      </c>
      <c r="B524" t="s">
        <v>322</v>
      </c>
      <c r="C524">
        <f t="shared" si="8"/>
        <v>2016</v>
      </c>
      <c r="D524" t="s">
        <v>404</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3">
      <c r="A525">
        <v>980913</v>
      </c>
      <c r="B525" t="s">
        <v>36</v>
      </c>
      <c r="C525">
        <f t="shared" si="8"/>
        <v>2016</v>
      </c>
      <c r="D525" t="s">
        <v>404</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3">
      <c r="A526">
        <v>980915</v>
      </c>
      <c r="B526" t="s">
        <v>60</v>
      </c>
      <c r="C526">
        <f t="shared" si="8"/>
        <v>2016</v>
      </c>
      <c r="D526" t="s">
        <v>404</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3">
      <c r="A527">
        <v>980917</v>
      </c>
      <c r="B527" t="s">
        <v>44</v>
      </c>
      <c r="C527">
        <f t="shared" si="8"/>
        <v>2016</v>
      </c>
      <c r="D527" t="s">
        <v>404</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3">
      <c r="A528">
        <v>980919</v>
      </c>
      <c r="B528" t="s">
        <v>28</v>
      </c>
      <c r="C528">
        <f t="shared" si="8"/>
        <v>2016</v>
      </c>
      <c r="D528" t="s">
        <v>404</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3">
      <c r="A529">
        <v>980921</v>
      </c>
      <c r="B529" t="s">
        <v>17</v>
      </c>
      <c r="C529">
        <f t="shared" si="8"/>
        <v>2016</v>
      </c>
      <c r="D529" t="s">
        <v>404</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3">
      <c r="A530">
        <v>980923</v>
      </c>
      <c r="B530" t="s">
        <v>60</v>
      </c>
      <c r="C530">
        <f t="shared" si="8"/>
        <v>2016</v>
      </c>
      <c r="D530" t="s">
        <v>404</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3">
      <c r="A531">
        <v>980925</v>
      </c>
      <c r="B531" t="s">
        <v>28</v>
      </c>
      <c r="C531">
        <f t="shared" si="8"/>
        <v>2016</v>
      </c>
      <c r="D531" t="s">
        <v>404</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3">
      <c r="A532">
        <v>980927</v>
      </c>
      <c r="B532" t="s">
        <v>44</v>
      </c>
      <c r="C532">
        <f t="shared" si="8"/>
        <v>2016</v>
      </c>
      <c r="D532" t="s">
        <v>404</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3">
      <c r="A533">
        <v>980929</v>
      </c>
      <c r="B533" t="s">
        <v>322</v>
      </c>
      <c r="C533">
        <f t="shared" si="8"/>
        <v>2016</v>
      </c>
      <c r="D533" t="s">
        <v>404</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3">
      <c r="A534">
        <v>980931</v>
      </c>
      <c r="B534" t="s">
        <v>238</v>
      </c>
      <c r="C534">
        <f t="shared" si="8"/>
        <v>2016</v>
      </c>
      <c r="D534" t="s">
        <v>404</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3">
      <c r="A535">
        <v>980933</v>
      </c>
      <c r="B535" t="s">
        <v>36</v>
      </c>
      <c r="C535">
        <f t="shared" si="8"/>
        <v>2016</v>
      </c>
      <c r="D535" t="s">
        <v>404</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3">
      <c r="A536">
        <v>980935</v>
      </c>
      <c r="B536" t="s">
        <v>60</v>
      </c>
      <c r="C536">
        <f t="shared" si="8"/>
        <v>2016</v>
      </c>
      <c r="D536" t="s">
        <v>404</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3">
      <c r="A537">
        <v>980937</v>
      </c>
      <c r="B537" t="s">
        <v>322</v>
      </c>
      <c r="C537">
        <f t="shared" si="8"/>
        <v>2016</v>
      </c>
      <c r="D537" t="s">
        <v>404</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3">
      <c r="A538">
        <v>980939</v>
      </c>
      <c r="B538" t="s">
        <v>238</v>
      </c>
      <c r="C538">
        <f t="shared" si="8"/>
        <v>2016</v>
      </c>
      <c r="D538" t="s">
        <v>404</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3">
      <c r="A539">
        <v>980941</v>
      </c>
      <c r="B539" t="s">
        <v>28</v>
      </c>
      <c r="C539">
        <f t="shared" si="8"/>
        <v>2016</v>
      </c>
      <c r="D539" t="s">
        <v>404</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3">
      <c r="A540">
        <v>980943</v>
      </c>
      <c r="B540" t="s">
        <v>60</v>
      </c>
      <c r="C540">
        <f t="shared" si="8"/>
        <v>2016</v>
      </c>
      <c r="D540" t="s">
        <v>404</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3">
      <c r="A541">
        <v>980945</v>
      </c>
      <c r="B541" t="s">
        <v>36</v>
      </c>
      <c r="C541">
        <f t="shared" si="8"/>
        <v>2016</v>
      </c>
      <c r="D541" t="s">
        <v>404</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3">
      <c r="A542">
        <v>980947</v>
      </c>
      <c r="B542" t="s">
        <v>44</v>
      </c>
      <c r="C542">
        <f t="shared" si="8"/>
        <v>2016</v>
      </c>
      <c r="D542" t="s">
        <v>404</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3">
      <c r="A543">
        <v>980949</v>
      </c>
      <c r="B543" t="s">
        <v>238</v>
      </c>
      <c r="C543">
        <f t="shared" si="8"/>
        <v>2016</v>
      </c>
      <c r="D543" t="s">
        <v>404</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3">
      <c r="A544">
        <v>980951</v>
      </c>
      <c r="B544" t="s">
        <v>36</v>
      </c>
      <c r="C544">
        <f t="shared" si="8"/>
        <v>2016</v>
      </c>
      <c r="D544" t="s">
        <v>404</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3">
      <c r="A545">
        <v>980953</v>
      </c>
      <c r="B545" t="s">
        <v>60</v>
      </c>
      <c r="C545">
        <f t="shared" si="8"/>
        <v>2016</v>
      </c>
      <c r="D545" t="s">
        <v>404</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3">
      <c r="A546">
        <v>980955</v>
      </c>
      <c r="B546" t="s">
        <v>322</v>
      </c>
      <c r="C546">
        <f t="shared" si="8"/>
        <v>2016</v>
      </c>
      <c r="D546" t="s">
        <v>404</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3">
      <c r="A547">
        <v>980957</v>
      </c>
      <c r="B547" t="s">
        <v>238</v>
      </c>
      <c r="C547">
        <f t="shared" si="8"/>
        <v>2016</v>
      </c>
      <c r="D547" t="s">
        <v>404</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3">
      <c r="A548">
        <v>980959</v>
      </c>
      <c r="B548" t="s">
        <v>17</v>
      </c>
      <c r="C548">
        <f t="shared" si="8"/>
        <v>2016</v>
      </c>
      <c r="D548" t="s">
        <v>404</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3">
      <c r="A549">
        <v>980961</v>
      </c>
      <c r="B549" t="s">
        <v>322</v>
      </c>
      <c r="C549">
        <f t="shared" si="8"/>
        <v>2016</v>
      </c>
      <c r="D549" t="s">
        <v>404</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3">
      <c r="A550">
        <v>980963</v>
      </c>
      <c r="B550" t="s">
        <v>50</v>
      </c>
      <c r="C550">
        <f t="shared" si="8"/>
        <v>2016</v>
      </c>
      <c r="D550" t="s">
        <v>404</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3">
      <c r="A551">
        <v>980965</v>
      </c>
      <c r="B551" t="s">
        <v>36</v>
      </c>
      <c r="C551">
        <f t="shared" si="8"/>
        <v>2016</v>
      </c>
      <c r="D551" t="s">
        <v>404</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3">
      <c r="A552">
        <v>980967</v>
      </c>
      <c r="B552" t="s">
        <v>60</v>
      </c>
      <c r="C552">
        <f t="shared" si="8"/>
        <v>2016</v>
      </c>
      <c r="D552" t="s">
        <v>404</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3">
      <c r="A553">
        <v>980969</v>
      </c>
      <c r="B553" t="s">
        <v>17</v>
      </c>
      <c r="C553">
        <f t="shared" si="8"/>
        <v>2016</v>
      </c>
      <c r="D553" t="s">
        <v>404</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3">
      <c r="A554">
        <v>980971</v>
      </c>
      <c r="B554" t="s">
        <v>28</v>
      </c>
      <c r="C554">
        <f t="shared" si="8"/>
        <v>2016</v>
      </c>
      <c r="D554" t="s">
        <v>404</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3">
      <c r="A555">
        <v>980973</v>
      </c>
      <c r="B555" t="s">
        <v>234</v>
      </c>
      <c r="C555">
        <f t="shared" si="8"/>
        <v>2016</v>
      </c>
      <c r="D555" t="s">
        <v>404</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3">
      <c r="A556">
        <v>980975</v>
      </c>
      <c r="B556" t="s">
        <v>50</v>
      </c>
      <c r="C556">
        <f t="shared" si="8"/>
        <v>2016</v>
      </c>
      <c r="D556" t="s">
        <v>404</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3">
      <c r="A557">
        <v>980977</v>
      </c>
      <c r="B557" t="s">
        <v>28</v>
      </c>
      <c r="C557">
        <f t="shared" si="8"/>
        <v>2016</v>
      </c>
      <c r="D557" t="s">
        <v>404</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3">
      <c r="A558">
        <v>980979</v>
      </c>
      <c r="B558" t="s">
        <v>234</v>
      </c>
      <c r="C558">
        <f t="shared" si="8"/>
        <v>2016</v>
      </c>
      <c r="D558" t="s">
        <v>404</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3">
      <c r="A559">
        <v>980981</v>
      </c>
      <c r="B559" t="s">
        <v>17</v>
      </c>
      <c r="C559">
        <f t="shared" si="8"/>
        <v>2016</v>
      </c>
      <c r="D559" t="s">
        <v>404</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3">
      <c r="A560">
        <v>980983</v>
      </c>
      <c r="B560" t="s">
        <v>60</v>
      </c>
      <c r="C560">
        <f t="shared" si="8"/>
        <v>2016</v>
      </c>
      <c r="D560" t="s">
        <v>404</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3">
      <c r="A561">
        <v>980985</v>
      </c>
      <c r="B561" t="s">
        <v>234</v>
      </c>
      <c r="C561">
        <f t="shared" si="8"/>
        <v>2016</v>
      </c>
      <c r="D561" t="s">
        <v>404</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3">
      <c r="A562">
        <v>980987</v>
      </c>
      <c r="B562" t="s">
        <v>17</v>
      </c>
      <c r="C562">
        <f t="shared" si="8"/>
        <v>2016</v>
      </c>
      <c r="D562" t="s">
        <v>404</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x14ac:dyDescent="0.3">
      <c r="A563">
        <v>980989</v>
      </c>
      <c r="B563" t="s">
        <v>50</v>
      </c>
      <c r="C563">
        <f t="shared" si="8"/>
        <v>2016</v>
      </c>
      <c r="D563" t="s">
        <v>404</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3">
      <c r="A564">
        <v>980991</v>
      </c>
      <c r="B564" t="s">
        <v>28</v>
      </c>
      <c r="C564">
        <f t="shared" si="8"/>
        <v>2016</v>
      </c>
      <c r="D564" t="s">
        <v>404</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3">
      <c r="A565">
        <v>980993</v>
      </c>
      <c r="B565" t="s">
        <v>234</v>
      </c>
      <c r="C565">
        <f t="shared" si="8"/>
        <v>2016</v>
      </c>
      <c r="D565" t="s">
        <v>404</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3">
      <c r="A566">
        <v>980995</v>
      </c>
      <c r="B566" t="s">
        <v>50</v>
      </c>
      <c r="C566">
        <f t="shared" si="8"/>
        <v>2016</v>
      </c>
      <c r="D566" t="s">
        <v>404</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3">
      <c r="A567">
        <v>980997</v>
      </c>
      <c r="B567" t="s">
        <v>234</v>
      </c>
      <c r="C567">
        <f t="shared" si="8"/>
        <v>2016</v>
      </c>
      <c r="D567" t="s">
        <v>404</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3">
      <c r="A568">
        <v>980999</v>
      </c>
      <c r="B568" t="s">
        <v>17</v>
      </c>
      <c r="C568">
        <f t="shared" si="8"/>
        <v>2016</v>
      </c>
      <c r="D568" t="s">
        <v>404</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3">
      <c r="A569">
        <v>981001</v>
      </c>
      <c r="B569" t="s">
        <v>339</v>
      </c>
      <c r="C569">
        <f t="shared" si="8"/>
        <v>2016</v>
      </c>
      <c r="D569" t="s">
        <v>404</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x14ac:dyDescent="0.3">
      <c r="A570">
        <v>981003</v>
      </c>
      <c r="B570" t="s">
        <v>269</v>
      </c>
      <c r="C570">
        <f t="shared" si="8"/>
        <v>2016</v>
      </c>
      <c r="D570" t="s">
        <v>404</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3">
      <c r="A571">
        <v>981005</v>
      </c>
      <c r="B571" t="s">
        <v>234</v>
      </c>
      <c r="C571">
        <f t="shared" si="8"/>
        <v>2016</v>
      </c>
      <c r="D571" t="s">
        <v>404</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3">
      <c r="A572">
        <v>981007</v>
      </c>
      <c r="B572" t="s">
        <v>339</v>
      </c>
      <c r="C572">
        <f t="shared" si="8"/>
        <v>2016</v>
      </c>
      <c r="D572" t="s">
        <v>404</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3">
      <c r="A573">
        <v>981009</v>
      </c>
      <c r="B573" t="s">
        <v>50</v>
      </c>
      <c r="C573">
        <f t="shared" si="8"/>
        <v>2016</v>
      </c>
      <c r="D573" t="s">
        <v>404</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x14ac:dyDescent="0.3">
      <c r="A574">
        <v>981011</v>
      </c>
      <c r="B574" t="s">
        <v>269</v>
      </c>
      <c r="C574">
        <f t="shared" si="8"/>
        <v>2016</v>
      </c>
      <c r="D574" t="s">
        <v>404</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3">
      <c r="A575">
        <v>981013</v>
      </c>
      <c r="B575" t="s">
        <v>17</v>
      </c>
      <c r="C575">
        <f t="shared" si="8"/>
        <v>2016</v>
      </c>
      <c r="D575" t="s">
        <v>404</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3">
      <c r="A576">
        <v>981015</v>
      </c>
      <c r="B576" t="s">
        <v>36</v>
      </c>
      <c r="C576">
        <f t="shared" si="8"/>
        <v>2016</v>
      </c>
      <c r="D576" t="s">
        <v>404</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3">
      <c r="A577">
        <v>981017</v>
      </c>
      <c r="B577" t="s">
        <v>36</v>
      </c>
      <c r="C577">
        <f t="shared" si="8"/>
        <v>2016</v>
      </c>
      <c r="D577" t="s">
        <v>404</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3">
      <c r="A578">
        <v>981019</v>
      </c>
      <c r="B578" t="s">
        <v>17</v>
      </c>
      <c r="C578">
        <f t="shared" si="8"/>
        <v>2016</v>
      </c>
      <c r="D578" t="s">
        <v>404</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3">
      <c r="A579">
        <v>1082591</v>
      </c>
      <c r="B579" t="s">
        <v>60</v>
      </c>
      <c r="C579">
        <f t="shared" ref="C579:C642" si="9">YEAR(E579)</f>
        <v>2017</v>
      </c>
      <c r="D579" t="s">
        <v>405</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x14ac:dyDescent="0.3">
      <c r="A580">
        <v>1082592</v>
      </c>
      <c r="B580" t="s">
        <v>238</v>
      </c>
      <c r="C580">
        <f t="shared" si="9"/>
        <v>2017</v>
      </c>
      <c r="D580" t="s">
        <v>405</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3">
      <c r="A581">
        <v>1082593</v>
      </c>
      <c r="B581" t="s">
        <v>322</v>
      </c>
      <c r="C581">
        <f t="shared" si="9"/>
        <v>2017</v>
      </c>
      <c r="D581" t="s">
        <v>405</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3">
      <c r="A582">
        <v>1082594</v>
      </c>
      <c r="B582" t="s">
        <v>224</v>
      </c>
      <c r="C582">
        <f t="shared" si="9"/>
        <v>2017</v>
      </c>
      <c r="D582" t="s">
        <v>405</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3">
      <c r="A583">
        <v>1082595</v>
      </c>
      <c r="B583" t="s">
        <v>343</v>
      </c>
      <c r="C583">
        <f t="shared" si="9"/>
        <v>2017</v>
      </c>
      <c r="D583" t="s">
        <v>405</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3">
      <c r="A584">
        <v>1082596</v>
      </c>
      <c r="B584" t="s">
        <v>60</v>
      </c>
      <c r="C584">
        <f t="shared" si="9"/>
        <v>2017</v>
      </c>
      <c r="D584" t="s">
        <v>405</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3">
      <c r="A585">
        <v>1082597</v>
      </c>
      <c r="B585" t="s">
        <v>44</v>
      </c>
      <c r="C585">
        <f t="shared" si="9"/>
        <v>2017</v>
      </c>
      <c r="D585" t="s">
        <v>405</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3">
      <c r="A586">
        <v>1082598</v>
      </c>
      <c r="B586" t="s">
        <v>224</v>
      </c>
      <c r="C586">
        <f t="shared" si="9"/>
        <v>2017</v>
      </c>
      <c r="D586" t="s">
        <v>405</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3">
      <c r="A587">
        <v>1082599</v>
      </c>
      <c r="B587" t="s">
        <v>238</v>
      </c>
      <c r="C587">
        <f t="shared" si="9"/>
        <v>2017</v>
      </c>
      <c r="D587" t="s">
        <v>405</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3">
      <c r="A588">
        <v>1082600</v>
      </c>
      <c r="B588" t="s">
        <v>44</v>
      </c>
      <c r="C588">
        <f t="shared" si="9"/>
        <v>2017</v>
      </c>
      <c r="D588" t="s">
        <v>405</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3">
      <c r="A589">
        <v>1082601</v>
      </c>
      <c r="B589" t="s">
        <v>50</v>
      </c>
      <c r="C589">
        <f t="shared" si="9"/>
        <v>2017</v>
      </c>
      <c r="D589" t="s">
        <v>405</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3">
      <c r="A590">
        <v>1082602</v>
      </c>
      <c r="B590" t="s">
        <v>17</v>
      </c>
      <c r="C590">
        <f t="shared" si="9"/>
        <v>2017</v>
      </c>
      <c r="D590" t="s">
        <v>405</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x14ac:dyDescent="0.3">
      <c r="A591">
        <v>1082603</v>
      </c>
      <c r="B591" t="s">
        <v>322</v>
      </c>
      <c r="C591">
        <f t="shared" si="9"/>
        <v>2017</v>
      </c>
      <c r="D591" t="s">
        <v>405</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3">
      <c r="A592">
        <v>1082604</v>
      </c>
      <c r="B592" t="s">
        <v>50</v>
      </c>
      <c r="C592">
        <f t="shared" si="9"/>
        <v>2017</v>
      </c>
      <c r="D592" t="s">
        <v>405</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3">
      <c r="A593">
        <v>1082605</v>
      </c>
      <c r="B593" t="s">
        <v>36</v>
      </c>
      <c r="C593">
        <f t="shared" si="9"/>
        <v>2017</v>
      </c>
      <c r="D593" t="s">
        <v>405</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x14ac:dyDescent="0.3">
      <c r="A594">
        <v>1082606</v>
      </c>
      <c r="B594" t="s">
        <v>44</v>
      </c>
      <c r="C594">
        <f t="shared" si="9"/>
        <v>2017</v>
      </c>
      <c r="D594" t="s">
        <v>405</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3">
      <c r="A595">
        <v>1082607</v>
      </c>
      <c r="B595" t="s">
        <v>17</v>
      </c>
      <c r="C595">
        <f t="shared" si="9"/>
        <v>2017</v>
      </c>
      <c r="D595" t="s">
        <v>405</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3">
      <c r="A596">
        <v>1082608</v>
      </c>
      <c r="B596" t="s">
        <v>36</v>
      </c>
      <c r="C596">
        <f t="shared" si="9"/>
        <v>2017</v>
      </c>
      <c r="D596" t="s">
        <v>405</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3">
      <c r="A597">
        <v>1082609</v>
      </c>
      <c r="B597" t="s">
        <v>60</v>
      </c>
      <c r="C597">
        <f t="shared" si="9"/>
        <v>2017</v>
      </c>
      <c r="D597" t="s">
        <v>405</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3">
      <c r="A598">
        <v>1082610</v>
      </c>
      <c r="B598" t="s">
        <v>322</v>
      </c>
      <c r="C598">
        <f t="shared" si="9"/>
        <v>2017</v>
      </c>
      <c r="D598" t="s">
        <v>405</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3">
      <c r="A599">
        <v>1082611</v>
      </c>
      <c r="B599" t="s">
        <v>60</v>
      </c>
      <c r="C599">
        <f t="shared" si="9"/>
        <v>2017</v>
      </c>
      <c r="D599" t="s">
        <v>405</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3">
      <c r="A600">
        <v>1082612</v>
      </c>
      <c r="B600" t="s">
        <v>224</v>
      </c>
      <c r="C600">
        <f t="shared" si="9"/>
        <v>2017</v>
      </c>
      <c r="D600" t="s">
        <v>405</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3">
      <c r="A601">
        <v>1082613</v>
      </c>
      <c r="B601" t="s">
        <v>50</v>
      </c>
      <c r="C601">
        <f t="shared" si="9"/>
        <v>2017</v>
      </c>
      <c r="D601" t="s">
        <v>405</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x14ac:dyDescent="0.3">
      <c r="A602">
        <v>1082614</v>
      </c>
      <c r="B602" t="s">
        <v>44</v>
      </c>
      <c r="C602">
        <f t="shared" si="9"/>
        <v>2017</v>
      </c>
      <c r="D602" t="s">
        <v>405</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3">
      <c r="A603">
        <v>1082615</v>
      </c>
      <c r="B603" t="s">
        <v>238</v>
      </c>
      <c r="C603">
        <f t="shared" si="9"/>
        <v>2017</v>
      </c>
      <c r="D603" t="s">
        <v>405</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3">
      <c r="A604">
        <v>1082616</v>
      </c>
      <c r="B604" t="s">
        <v>322</v>
      </c>
      <c r="C604">
        <f t="shared" si="9"/>
        <v>2017</v>
      </c>
      <c r="D604" t="s">
        <v>405</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3">
      <c r="A605">
        <v>1082617</v>
      </c>
      <c r="B605" t="s">
        <v>50</v>
      </c>
      <c r="C605">
        <f t="shared" si="9"/>
        <v>2017</v>
      </c>
      <c r="D605" t="s">
        <v>405</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x14ac:dyDescent="0.3">
      <c r="A606">
        <v>1082618</v>
      </c>
      <c r="B606" t="s">
        <v>44</v>
      </c>
      <c r="C606">
        <f t="shared" si="9"/>
        <v>2017</v>
      </c>
      <c r="D606" t="s">
        <v>405</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3">
      <c r="A607">
        <v>1082620</v>
      </c>
      <c r="B607" t="s">
        <v>238</v>
      </c>
      <c r="C607">
        <f t="shared" si="9"/>
        <v>2017</v>
      </c>
      <c r="D607" t="s">
        <v>405</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3">
      <c r="A608">
        <v>1082621</v>
      </c>
      <c r="B608" t="s">
        <v>17</v>
      </c>
      <c r="C608">
        <f t="shared" si="9"/>
        <v>2017</v>
      </c>
      <c r="D608" t="s">
        <v>405</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3">
      <c r="A609">
        <v>1082622</v>
      </c>
      <c r="B609" t="s">
        <v>50</v>
      </c>
      <c r="C609">
        <f t="shared" si="9"/>
        <v>2017</v>
      </c>
      <c r="D609" t="s">
        <v>405</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3">
      <c r="A610">
        <v>1082623</v>
      </c>
      <c r="B610" t="s">
        <v>28</v>
      </c>
      <c r="C610">
        <f t="shared" si="9"/>
        <v>2017</v>
      </c>
      <c r="D610" t="s">
        <v>405</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3">
      <c r="A611">
        <v>1082624</v>
      </c>
      <c r="B611" t="s">
        <v>238</v>
      </c>
      <c r="C611">
        <f t="shared" si="9"/>
        <v>2017</v>
      </c>
      <c r="D611" t="s">
        <v>405</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3">
      <c r="A612">
        <v>1082625</v>
      </c>
      <c r="B612" t="s">
        <v>322</v>
      </c>
      <c r="C612">
        <f t="shared" si="9"/>
        <v>2017</v>
      </c>
      <c r="D612" t="s">
        <v>405</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3">
      <c r="A613">
        <v>1082626</v>
      </c>
      <c r="B613" t="s">
        <v>28</v>
      </c>
      <c r="C613">
        <f t="shared" si="9"/>
        <v>2017</v>
      </c>
      <c r="D613" t="s">
        <v>405</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3">
      <c r="A614">
        <v>1082627</v>
      </c>
      <c r="B614" t="s">
        <v>60</v>
      </c>
      <c r="C614">
        <f t="shared" si="9"/>
        <v>2017</v>
      </c>
      <c r="D614" t="s">
        <v>405</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3">
      <c r="A615">
        <v>1082628</v>
      </c>
      <c r="B615" t="s">
        <v>44</v>
      </c>
      <c r="C615">
        <f t="shared" si="9"/>
        <v>2017</v>
      </c>
      <c r="D615" t="s">
        <v>405</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3">
      <c r="A616">
        <v>1082629</v>
      </c>
      <c r="B616" t="s">
        <v>238</v>
      </c>
      <c r="C616">
        <f t="shared" si="9"/>
        <v>2017</v>
      </c>
      <c r="D616" t="s">
        <v>405</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3">
      <c r="A617">
        <v>1082630</v>
      </c>
      <c r="B617" t="s">
        <v>36</v>
      </c>
      <c r="C617">
        <f t="shared" si="9"/>
        <v>2017</v>
      </c>
      <c r="D617" t="s">
        <v>405</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3">
      <c r="A618">
        <v>1082631</v>
      </c>
      <c r="B618" t="s">
        <v>50</v>
      </c>
      <c r="C618">
        <f t="shared" si="9"/>
        <v>2017</v>
      </c>
      <c r="D618" t="s">
        <v>405</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3">
      <c r="A619">
        <v>1082632</v>
      </c>
      <c r="B619" t="s">
        <v>36</v>
      </c>
      <c r="C619">
        <f t="shared" si="9"/>
        <v>2017</v>
      </c>
      <c r="D619" t="s">
        <v>405</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3">
      <c r="A620">
        <v>1082633</v>
      </c>
      <c r="B620" t="s">
        <v>17</v>
      </c>
      <c r="C620">
        <f t="shared" si="9"/>
        <v>2017</v>
      </c>
      <c r="D620" t="s">
        <v>405</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3">
      <c r="A621">
        <v>1082634</v>
      </c>
      <c r="B621" t="s">
        <v>60</v>
      </c>
      <c r="C621">
        <f t="shared" si="9"/>
        <v>2017</v>
      </c>
      <c r="D621" t="s">
        <v>405</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3">
      <c r="A622">
        <v>1082635</v>
      </c>
      <c r="B622" t="s">
        <v>36</v>
      </c>
      <c r="C622">
        <f t="shared" si="9"/>
        <v>2017</v>
      </c>
      <c r="D622" t="s">
        <v>405</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3">
      <c r="A623">
        <v>1082636</v>
      </c>
      <c r="B623" t="s">
        <v>17</v>
      </c>
      <c r="C623">
        <f t="shared" si="9"/>
        <v>2017</v>
      </c>
      <c r="D623" t="s">
        <v>405</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x14ac:dyDescent="0.3">
      <c r="A624">
        <v>1082637</v>
      </c>
      <c r="B624" t="s">
        <v>28</v>
      </c>
      <c r="C624">
        <f t="shared" si="9"/>
        <v>2017</v>
      </c>
      <c r="D624" t="s">
        <v>405</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3">
      <c r="A625">
        <v>1082638</v>
      </c>
      <c r="B625" t="s">
        <v>60</v>
      </c>
      <c r="C625">
        <f t="shared" si="9"/>
        <v>2017</v>
      </c>
      <c r="D625" t="s">
        <v>405</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x14ac:dyDescent="0.3">
      <c r="A626">
        <v>1082639</v>
      </c>
      <c r="B626" t="s">
        <v>28</v>
      </c>
      <c r="C626">
        <f t="shared" si="9"/>
        <v>2017</v>
      </c>
      <c r="D626" t="s">
        <v>405</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3">
      <c r="A627">
        <v>1082640</v>
      </c>
      <c r="B627" t="s">
        <v>339</v>
      </c>
      <c r="C627">
        <f t="shared" si="9"/>
        <v>2017</v>
      </c>
      <c r="D627" t="s">
        <v>405</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3">
      <c r="A628">
        <v>1082641</v>
      </c>
      <c r="B628" t="s">
        <v>44</v>
      </c>
      <c r="C628">
        <f t="shared" si="9"/>
        <v>2017</v>
      </c>
      <c r="D628" t="s">
        <v>405</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3">
      <c r="A629">
        <v>1082642</v>
      </c>
      <c r="B629" t="s">
        <v>36</v>
      </c>
      <c r="C629">
        <f t="shared" si="9"/>
        <v>2017</v>
      </c>
      <c r="D629" t="s">
        <v>405</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3">
      <c r="A630">
        <v>1082643</v>
      </c>
      <c r="B630" t="s">
        <v>339</v>
      </c>
      <c r="C630">
        <f t="shared" si="9"/>
        <v>2017</v>
      </c>
      <c r="D630" t="s">
        <v>405</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x14ac:dyDescent="0.3">
      <c r="A631">
        <v>1082644</v>
      </c>
      <c r="B631" t="s">
        <v>50</v>
      </c>
      <c r="C631">
        <f t="shared" si="9"/>
        <v>2017</v>
      </c>
      <c r="D631" t="s">
        <v>405</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3">
      <c r="A632">
        <v>1082645</v>
      </c>
      <c r="B632" t="s">
        <v>238</v>
      </c>
      <c r="C632">
        <f t="shared" si="9"/>
        <v>2017</v>
      </c>
      <c r="D632" t="s">
        <v>405</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3">
      <c r="A633">
        <v>1082646</v>
      </c>
      <c r="B633" t="s">
        <v>36</v>
      </c>
      <c r="C633">
        <f t="shared" si="9"/>
        <v>2017</v>
      </c>
      <c r="D633" t="s">
        <v>405</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3">
      <c r="A634">
        <v>1082647</v>
      </c>
      <c r="B634" t="s">
        <v>44</v>
      </c>
      <c r="C634">
        <f t="shared" si="9"/>
        <v>2017</v>
      </c>
      <c r="D634" t="s">
        <v>405</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3">
      <c r="A635">
        <v>1082648</v>
      </c>
      <c r="B635" t="s">
        <v>17</v>
      </c>
      <c r="C635">
        <f t="shared" si="9"/>
        <v>2017</v>
      </c>
      <c r="D635" t="s">
        <v>405</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3">
      <c r="A636">
        <v>1082649</v>
      </c>
      <c r="B636" t="s">
        <v>17</v>
      </c>
      <c r="C636">
        <f t="shared" si="9"/>
        <v>2017</v>
      </c>
      <c r="D636" t="s">
        <v>405</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3">
      <c r="A637">
        <v>1082650</v>
      </c>
      <c r="B637" t="s">
        <v>60</v>
      </c>
      <c r="C637">
        <f t="shared" si="9"/>
        <v>2017</v>
      </c>
      <c r="D637" t="s">
        <v>405</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3">
      <c r="A638">
        <v>1136561</v>
      </c>
      <c r="B638" t="s">
        <v>44</v>
      </c>
      <c r="C638">
        <f t="shared" si="9"/>
        <v>2018</v>
      </c>
      <c r="D638" t="s">
        <v>406</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3">
      <c r="A639">
        <v>1136562</v>
      </c>
      <c r="B639" t="s">
        <v>28</v>
      </c>
      <c r="C639">
        <f t="shared" si="9"/>
        <v>2018</v>
      </c>
      <c r="D639" t="s">
        <v>406</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3">
      <c r="A640">
        <v>1136563</v>
      </c>
      <c r="B640" t="s">
        <v>50</v>
      </c>
      <c r="C640">
        <f t="shared" si="9"/>
        <v>2018</v>
      </c>
      <c r="D640" t="s">
        <v>406</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3">
      <c r="A641">
        <v>1136564</v>
      </c>
      <c r="B641" t="s">
        <v>60</v>
      </c>
      <c r="C641">
        <f t="shared" si="9"/>
        <v>2018</v>
      </c>
      <c r="D641" t="s">
        <v>406</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3">
      <c r="A642">
        <v>1136565</v>
      </c>
      <c r="B642" t="s">
        <v>65</v>
      </c>
      <c r="C642">
        <f t="shared" si="9"/>
        <v>2018</v>
      </c>
      <c r="D642" t="s">
        <v>406</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3">
      <c r="A643">
        <v>1136566</v>
      </c>
      <c r="B643" t="s">
        <v>56</v>
      </c>
      <c r="C643">
        <f t="shared" ref="C643:C706" si="10">YEAR(E643)</f>
        <v>2018</v>
      </c>
      <c r="D643" t="s">
        <v>406</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3">
      <c r="A644">
        <v>1136567</v>
      </c>
      <c r="B644" t="s">
        <v>60</v>
      </c>
      <c r="C644">
        <f t="shared" si="10"/>
        <v>2018</v>
      </c>
      <c r="D644" t="s">
        <v>406</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3">
      <c r="A645">
        <v>1136568</v>
      </c>
      <c r="B645" t="s">
        <v>343</v>
      </c>
      <c r="C645">
        <f t="shared" si="10"/>
        <v>2018</v>
      </c>
      <c r="D645" t="s">
        <v>406</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3">
      <c r="A646">
        <v>1136569</v>
      </c>
      <c r="B646" t="s">
        <v>44</v>
      </c>
      <c r="C646">
        <f t="shared" si="10"/>
        <v>2018</v>
      </c>
      <c r="D646" t="s">
        <v>406</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3">
      <c r="A647">
        <v>1136570</v>
      </c>
      <c r="B647" t="s">
        <v>50</v>
      </c>
      <c r="C647">
        <f t="shared" si="10"/>
        <v>2018</v>
      </c>
      <c r="D647" t="s">
        <v>406</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3">
      <c r="A648">
        <v>1136571</v>
      </c>
      <c r="B648" t="s">
        <v>343</v>
      </c>
      <c r="C648">
        <f t="shared" si="10"/>
        <v>2018</v>
      </c>
      <c r="D648" t="s">
        <v>406</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3">
      <c r="A649">
        <v>1136572</v>
      </c>
      <c r="B649" t="s">
        <v>28</v>
      </c>
      <c r="C649">
        <f t="shared" si="10"/>
        <v>2018</v>
      </c>
      <c r="D649" t="s">
        <v>406</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3">
      <c r="A650">
        <v>1136573</v>
      </c>
      <c r="B650" t="s">
        <v>50</v>
      </c>
      <c r="C650">
        <f t="shared" si="10"/>
        <v>2018</v>
      </c>
      <c r="D650" t="s">
        <v>406</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3">
      <c r="A651">
        <v>1136574</v>
      </c>
      <c r="B651" t="s">
        <v>44</v>
      </c>
      <c r="C651">
        <f t="shared" si="10"/>
        <v>2018</v>
      </c>
      <c r="D651" t="s">
        <v>406</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3">
      <c r="A652">
        <v>1136575</v>
      </c>
      <c r="B652" t="s">
        <v>56</v>
      </c>
      <c r="C652">
        <f t="shared" si="10"/>
        <v>2018</v>
      </c>
      <c r="D652" t="s">
        <v>406</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3">
      <c r="A653">
        <v>1136576</v>
      </c>
      <c r="B653" t="s">
        <v>28</v>
      </c>
      <c r="C653">
        <f t="shared" si="10"/>
        <v>2018</v>
      </c>
      <c r="D653" t="s">
        <v>406</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3">
      <c r="A654">
        <v>1136577</v>
      </c>
      <c r="B654" t="s">
        <v>238</v>
      </c>
      <c r="C654">
        <f t="shared" si="10"/>
        <v>2018</v>
      </c>
      <c r="D654" t="s">
        <v>406</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3">
      <c r="A655">
        <v>1136578</v>
      </c>
      <c r="B655" t="s">
        <v>50</v>
      </c>
      <c r="C655">
        <f t="shared" si="10"/>
        <v>2018</v>
      </c>
      <c r="D655" t="s">
        <v>406</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3">
      <c r="A656">
        <v>1136579</v>
      </c>
      <c r="B656" t="s">
        <v>343</v>
      </c>
      <c r="C656">
        <f t="shared" si="10"/>
        <v>2018</v>
      </c>
      <c r="D656" t="s">
        <v>406</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3">
      <c r="A657">
        <v>1136580</v>
      </c>
      <c r="B657" t="s">
        <v>60</v>
      </c>
      <c r="C657">
        <f t="shared" si="10"/>
        <v>2018</v>
      </c>
      <c r="D657" t="s">
        <v>406</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3">
      <c r="A658">
        <v>1136581</v>
      </c>
      <c r="B658" t="s">
        <v>56</v>
      </c>
      <c r="C658">
        <f t="shared" si="10"/>
        <v>2018</v>
      </c>
      <c r="D658" t="s">
        <v>406</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x14ac:dyDescent="0.3">
      <c r="A659">
        <v>1136582</v>
      </c>
      <c r="B659" t="s">
        <v>36</v>
      </c>
      <c r="C659">
        <f t="shared" si="10"/>
        <v>2018</v>
      </c>
      <c r="D659" t="s">
        <v>406</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3">
      <c r="A660">
        <v>1136583</v>
      </c>
      <c r="B660" t="s">
        <v>44</v>
      </c>
      <c r="C660">
        <f t="shared" si="10"/>
        <v>2018</v>
      </c>
      <c r="D660" t="s">
        <v>406</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3">
      <c r="A661">
        <v>1136584</v>
      </c>
      <c r="B661" t="s">
        <v>343</v>
      </c>
      <c r="C661">
        <f t="shared" si="10"/>
        <v>2018</v>
      </c>
      <c r="D661" t="s">
        <v>406</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3">
      <c r="A662">
        <v>1136585</v>
      </c>
      <c r="B662" t="s">
        <v>60</v>
      </c>
      <c r="C662">
        <f t="shared" si="10"/>
        <v>2018</v>
      </c>
      <c r="D662" t="s">
        <v>406</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3">
      <c r="A663">
        <v>1136586</v>
      </c>
      <c r="B663" t="s">
        <v>36</v>
      </c>
      <c r="C663">
        <f t="shared" si="10"/>
        <v>2018</v>
      </c>
      <c r="D663" t="s">
        <v>406</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3">
      <c r="A664">
        <v>1136587</v>
      </c>
      <c r="B664" t="s">
        <v>238</v>
      </c>
      <c r="C664">
        <f t="shared" si="10"/>
        <v>2018</v>
      </c>
      <c r="D664" t="s">
        <v>406</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3">
      <c r="A665">
        <v>1136588</v>
      </c>
      <c r="B665" t="s">
        <v>56</v>
      </c>
      <c r="C665">
        <f t="shared" si="10"/>
        <v>2018</v>
      </c>
      <c r="D665" t="s">
        <v>406</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3">
      <c r="A666">
        <v>1136589</v>
      </c>
      <c r="B666" t="s">
        <v>343</v>
      </c>
      <c r="C666">
        <f t="shared" si="10"/>
        <v>2018</v>
      </c>
      <c r="D666" t="s">
        <v>406</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3">
      <c r="A667">
        <v>1136590</v>
      </c>
      <c r="B667" t="s">
        <v>238</v>
      </c>
      <c r="C667">
        <f t="shared" si="10"/>
        <v>2018</v>
      </c>
      <c r="D667" t="s">
        <v>406</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3">
      <c r="A668">
        <v>1136591</v>
      </c>
      <c r="B668" t="s">
        <v>343</v>
      </c>
      <c r="C668">
        <f t="shared" si="10"/>
        <v>2018</v>
      </c>
      <c r="D668" t="s">
        <v>406</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3">
      <c r="A669">
        <v>1136592</v>
      </c>
      <c r="B669" t="s">
        <v>36</v>
      </c>
      <c r="C669">
        <f t="shared" si="10"/>
        <v>2018</v>
      </c>
      <c r="D669" t="s">
        <v>406</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3">
      <c r="A670">
        <v>1136593</v>
      </c>
      <c r="B670" t="s">
        <v>50</v>
      </c>
      <c r="C670">
        <f t="shared" si="10"/>
        <v>2018</v>
      </c>
      <c r="D670" t="s">
        <v>406</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3">
      <c r="A671">
        <v>1136594</v>
      </c>
      <c r="B671" t="s">
        <v>224</v>
      </c>
      <c r="C671">
        <f t="shared" si="10"/>
        <v>2018</v>
      </c>
      <c r="D671" t="s">
        <v>406</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3">
      <c r="A672">
        <v>1136595</v>
      </c>
      <c r="B672" t="s">
        <v>238</v>
      </c>
      <c r="C672">
        <f t="shared" si="10"/>
        <v>2018</v>
      </c>
      <c r="D672" t="s">
        <v>406</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3">
      <c r="A673">
        <v>1136596</v>
      </c>
      <c r="B673" t="s">
        <v>60</v>
      </c>
      <c r="C673">
        <f t="shared" si="10"/>
        <v>2018</v>
      </c>
      <c r="D673" t="s">
        <v>406</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3">
      <c r="A674">
        <v>1136597</v>
      </c>
      <c r="B674" t="s">
        <v>44</v>
      </c>
      <c r="C674">
        <f t="shared" si="10"/>
        <v>2018</v>
      </c>
      <c r="D674" t="s">
        <v>406</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3">
      <c r="A675">
        <v>1136598</v>
      </c>
      <c r="B675" t="s">
        <v>224</v>
      </c>
      <c r="C675">
        <f t="shared" si="10"/>
        <v>2018</v>
      </c>
      <c r="D675" t="s">
        <v>406</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3">
      <c r="A676">
        <v>1136599</v>
      </c>
      <c r="B676" t="s">
        <v>60</v>
      </c>
      <c r="C676">
        <f t="shared" si="10"/>
        <v>2018</v>
      </c>
      <c r="D676" t="s">
        <v>406</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3">
      <c r="A677">
        <v>1136600</v>
      </c>
      <c r="B677" t="s">
        <v>56</v>
      </c>
      <c r="C677">
        <f t="shared" si="10"/>
        <v>2018</v>
      </c>
      <c r="D677" t="s">
        <v>406</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3">
      <c r="A678">
        <v>1136601</v>
      </c>
      <c r="B678" t="s">
        <v>50</v>
      </c>
      <c r="C678">
        <f t="shared" si="10"/>
        <v>2018</v>
      </c>
      <c r="D678" t="s">
        <v>406</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3">
      <c r="A679">
        <v>1136602</v>
      </c>
      <c r="B679" t="s">
        <v>36</v>
      </c>
      <c r="C679">
        <f t="shared" si="10"/>
        <v>2018</v>
      </c>
      <c r="D679" t="s">
        <v>406</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3">
      <c r="A680">
        <v>1136603</v>
      </c>
      <c r="B680" t="s">
        <v>56</v>
      </c>
      <c r="C680">
        <f t="shared" si="10"/>
        <v>2018</v>
      </c>
      <c r="D680" t="s">
        <v>406</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3">
      <c r="A681">
        <v>1136604</v>
      </c>
      <c r="B681" t="s">
        <v>224</v>
      </c>
      <c r="C681">
        <f t="shared" si="10"/>
        <v>2018</v>
      </c>
      <c r="D681" t="s">
        <v>406</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3">
      <c r="A682">
        <v>1136605</v>
      </c>
      <c r="B682" t="s">
        <v>36</v>
      </c>
      <c r="C682">
        <f t="shared" si="10"/>
        <v>2018</v>
      </c>
      <c r="D682" t="s">
        <v>406</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3">
      <c r="A683">
        <v>1136606</v>
      </c>
      <c r="B683" t="s">
        <v>238</v>
      </c>
      <c r="C683">
        <f t="shared" si="10"/>
        <v>2018</v>
      </c>
      <c r="D683" t="s">
        <v>406</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3">
      <c r="A684">
        <v>1136607</v>
      </c>
      <c r="B684" t="s">
        <v>44</v>
      </c>
      <c r="C684">
        <f t="shared" si="10"/>
        <v>2018</v>
      </c>
      <c r="D684" t="s">
        <v>406</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3">
      <c r="A685">
        <v>1136608</v>
      </c>
      <c r="B685" t="s">
        <v>224</v>
      </c>
      <c r="C685">
        <f t="shared" si="10"/>
        <v>2018</v>
      </c>
      <c r="D685" t="s">
        <v>406</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3">
      <c r="A686">
        <v>1136609</v>
      </c>
      <c r="B686" t="s">
        <v>50</v>
      </c>
      <c r="C686">
        <f t="shared" si="10"/>
        <v>2018</v>
      </c>
      <c r="D686" t="s">
        <v>406</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3">
      <c r="A687">
        <v>1136610</v>
      </c>
      <c r="B687" t="s">
        <v>44</v>
      </c>
      <c r="C687">
        <f t="shared" si="10"/>
        <v>2018</v>
      </c>
      <c r="D687" t="s">
        <v>406</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3">
      <c r="A688">
        <v>1136611</v>
      </c>
      <c r="B688" t="s">
        <v>343</v>
      </c>
      <c r="C688">
        <f t="shared" si="10"/>
        <v>2018</v>
      </c>
      <c r="D688" t="s">
        <v>406</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3">
      <c r="A689">
        <v>1136612</v>
      </c>
      <c r="B689" t="s">
        <v>36</v>
      </c>
      <c r="C689">
        <f t="shared" si="10"/>
        <v>2018</v>
      </c>
      <c r="D689" t="s">
        <v>406</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3">
      <c r="A690">
        <v>1136613</v>
      </c>
      <c r="B690" t="s">
        <v>56</v>
      </c>
      <c r="C690">
        <f t="shared" si="10"/>
        <v>2018</v>
      </c>
      <c r="D690" t="s">
        <v>406</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3">
      <c r="A691">
        <v>1136614</v>
      </c>
      <c r="B691" t="s">
        <v>60</v>
      </c>
      <c r="C691">
        <f t="shared" si="10"/>
        <v>2018</v>
      </c>
      <c r="D691" t="s">
        <v>406</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3">
      <c r="A692">
        <v>1136615</v>
      </c>
      <c r="B692" t="s">
        <v>36</v>
      </c>
      <c r="C692">
        <f t="shared" si="10"/>
        <v>2018</v>
      </c>
      <c r="D692" t="s">
        <v>406</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3">
      <c r="A693">
        <v>1136616</v>
      </c>
      <c r="B693" t="s">
        <v>238</v>
      </c>
      <c r="C693">
        <f t="shared" si="10"/>
        <v>2018</v>
      </c>
      <c r="D693" t="s">
        <v>406</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3">
      <c r="A694">
        <v>1136617</v>
      </c>
      <c r="B694" t="s">
        <v>44</v>
      </c>
      <c r="C694">
        <f t="shared" si="10"/>
        <v>2018</v>
      </c>
      <c r="D694" t="s">
        <v>406</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3">
      <c r="A695">
        <v>1136618</v>
      </c>
      <c r="B695" t="s">
        <v>50</v>
      </c>
      <c r="C695">
        <f t="shared" si="10"/>
        <v>2018</v>
      </c>
      <c r="D695" t="s">
        <v>406</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3">
      <c r="A696">
        <v>1136619</v>
      </c>
      <c r="B696" t="s">
        <v>50</v>
      </c>
      <c r="C696">
        <f t="shared" si="10"/>
        <v>2018</v>
      </c>
      <c r="D696" t="s">
        <v>406</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3">
      <c r="A697">
        <v>1136620</v>
      </c>
      <c r="B697" t="s">
        <v>44</v>
      </c>
      <c r="C697">
        <f t="shared" si="10"/>
        <v>2018</v>
      </c>
      <c r="D697" t="s">
        <v>406</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3">
      <c r="A698">
        <v>1175356</v>
      </c>
      <c r="B698" t="s">
        <v>65</v>
      </c>
      <c r="C698">
        <f t="shared" si="10"/>
        <v>2019</v>
      </c>
      <c r="D698" t="s">
        <v>407</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3">
      <c r="A699">
        <v>1175357</v>
      </c>
      <c r="B699" t="s">
        <v>50</v>
      </c>
      <c r="C699">
        <f t="shared" si="10"/>
        <v>2019</v>
      </c>
      <c r="D699" t="s">
        <v>407</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3">
      <c r="A700">
        <v>1175358</v>
      </c>
      <c r="B700" t="s">
        <v>44</v>
      </c>
      <c r="C700">
        <f t="shared" si="10"/>
        <v>2019</v>
      </c>
      <c r="D700" t="s">
        <v>407</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3">
      <c r="A701">
        <v>1175359</v>
      </c>
      <c r="B701" t="s">
        <v>56</v>
      </c>
      <c r="C701">
        <f t="shared" si="10"/>
        <v>2019</v>
      </c>
      <c r="D701" t="s">
        <v>407</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3">
      <c r="A702">
        <v>1175360</v>
      </c>
      <c r="B702" t="s">
        <v>36</v>
      </c>
      <c r="C702">
        <f t="shared" si="10"/>
        <v>2019</v>
      </c>
      <c r="D702" t="s">
        <v>407</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3">
      <c r="A703">
        <v>1175361</v>
      </c>
      <c r="B703" t="s">
        <v>50</v>
      </c>
      <c r="C703">
        <f t="shared" si="10"/>
        <v>2019</v>
      </c>
      <c r="D703" t="s">
        <v>407</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3">
      <c r="A704">
        <v>1175362</v>
      </c>
      <c r="B704" t="s">
        <v>343</v>
      </c>
      <c r="C704">
        <f t="shared" si="10"/>
        <v>2019</v>
      </c>
      <c r="D704" t="s">
        <v>407</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3">
      <c r="A705">
        <v>1175363</v>
      </c>
      <c r="B705" t="s">
        <v>60</v>
      </c>
      <c r="C705">
        <f t="shared" si="10"/>
        <v>2019</v>
      </c>
      <c r="D705" t="s">
        <v>407</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3">
      <c r="A706">
        <v>1175364</v>
      </c>
      <c r="B706" t="s">
        <v>28</v>
      </c>
      <c r="C706">
        <f t="shared" si="10"/>
        <v>2019</v>
      </c>
      <c r="D706" t="s">
        <v>407</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3">
      <c r="A707">
        <v>1175365</v>
      </c>
      <c r="B707" t="s">
        <v>36</v>
      </c>
      <c r="C707">
        <f t="shared" ref="C707:C770" si="11">YEAR(E707)</f>
        <v>2019</v>
      </c>
      <c r="D707" t="s">
        <v>407</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3">
      <c r="A708">
        <v>1175366</v>
      </c>
      <c r="B708" t="s">
        <v>60</v>
      </c>
      <c r="C708">
        <f t="shared" si="11"/>
        <v>2019</v>
      </c>
      <c r="D708" t="s">
        <v>407</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3">
      <c r="A709">
        <v>1175367</v>
      </c>
      <c r="B709" t="s">
        <v>65</v>
      </c>
      <c r="C709">
        <f t="shared" si="11"/>
        <v>2019</v>
      </c>
      <c r="D709" t="s">
        <v>407</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3">
      <c r="A710">
        <v>1175368</v>
      </c>
      <c r="B710" t="s">
        <v>28</v>
      </c>
      <c r="C710">
        <f t="shared" si="11"/>
        <v>2019</v>
      </c>
      <c r="D710" t="s">
        <v>407</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3">
      <c r="A711">
        <v>1175369</v>
      </c>
      <c r="B711" t="s">
        <v>56</v>
      </c>
      <c r="C711">
        <f t="shared" si="11"/>
        <v>2019</v>
      </c>
      <c r="D711" t="s">
        <v>407</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3">
      <c r="A712">
        <v>1175370</v>
      </c>
      <c r="B712" t="s">
        <v>44</v>
      </c>
      <c r="C712">
        <f t="shared" si="11"/>
        <v>2019</v>
      </c>
      <c r="D712" t="s">
        <v>407</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3">
      <c r="A713">
        <v>1175371</v>
      </c>
      <c r="B713" t="s">
        <v>36</v>
      </c>
      <c r="C713">
        <f t="shared" si="11"/>
        <v>2019</v>
      </c>
      <c r="D713" t="s">
        <v>407</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3">
      <c r="A714">
        <v>1175372</v>
      </c>
      <c r="B714" t="s">
        <v>343</v>
      </c>
      <c r="C714">
        <f t="shared" si="11"/>
        <v>2019</v>
      </c>
      <c r="D714" t="s">
        <v>407</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3">
      <c r="A715">
        <v>1178393</v>
      </c>
      <c r="B715" t="s">
        <v>65</v>
      </c>
      <c r="C715">
        <f t="shared" si="11"/>
        <v>2019</v>
      </c>
      <c r="D715" t="s">
        <v>407</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3">
      <c r="A716">
        <v>1178394</v>
      </c>
      <c r="B716" t="s">
        <v>60</v>
      </c>
      <c r="C716">
        <f t="shared" si="11"/>
        <v>2019</v>
      </c>
      <c r="D716" t="s">
        <v>407</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3">
      <c r="A717">
        <v>1178395</v>
      </c>
      <c r="B717" t="s">
        <v>343</v>
      </c>
      <c r="C717">
        <f t="shared" si="11"/>
        <v>2019</v>
      </c>
      <c r="D717" t="s">
        <v>407</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3">
      <c r="A718">
        <v>1178396</v>
      </c>
      <c r="B718" t="s">
        <v>56</v>
      </c>
      <c r="C718">
        <f t="shared" si="11"/>
        <v>2019</v>
      </c>
      <c r="D718" t="s">
        <v>407</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3">
      <c r="A719">
        <v>1178397</v>
      </c>
      <c r="B719" t="s">
        <v>28</v>
      </c>
      <c r="C719">
        <f t="shared" si="11"/>
        <v>2019</v>
      </c>
      <c r="D719" t="s">
        <v>407</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3">
      <c r="A720">
        <v>1178398</v>
      </c>
      <c r="B720" t="s">
        <v>65</v>
      </c>
      <c r="C720">
        <f t="shared" si="11"/>
        <v>2019</v>
      </c>
      <c r="D720" t="s">
        <v>407</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3">
      <c r="A721">
        <v>1178399</v>
      </c>
      <c r="B721" t="s">
        <v>44</v>
      </c>
      <c r="C721">
        <f t="shared" si="11"/>
        <v>2019</v>
      </c>
      <c r="D721" t="s">
        <v>407</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3">
      <c r="A722">
        <v>1178400</v>
      </c>
      <c r="B722" t="s">
        <v>56</v>
      </c>
      <c r="C722">
        <f t="shared" si="11"/>
        <v>2019</v>
      </c>
      <c r="D722" t="s">
        <v>407</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3">
      <c r="A723">
        <v>1178401</v>
      </c>
      <c r="B723" t="s">
        <v>50</v>
      </c>
      <c r="C723">
        <f t="shared" si="11"/>
        <v>2019</v>
      </c>
      <c r="D723" t="s">
        <v>407</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3">
      <c r="A724">
        <v>1178402</v>
      </c>
      <c r="B724" t="s">
        <v>44</v>
      </c>
      <c r="C724">
        <f t="shared" si="11"/>
        <v>2019</v>
      </c>
      <c r="D724" t="s">
        <v>407</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3">
      <c r="A725">
        <v>1178403</v>
      </c>
      <c r="B725" t="s">
        <v>28</v>
      </c>
      <c r="C725">
        <f t="shared" si="11"/>
        <v>2019</v>
      </c>
      <c r="D725" t="s">
        <v>407</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3">
      <c r="A726">
        <v>1178404</v>
      </c>
      <c r="B726" t="s">
        <v>50</v>
      </c>
      <c r="C726">
        <f t="shared" si="11"/>
        <v>2019</v>
      </c>
      <c r="D726" t="s">
        <v>407</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3">
      <c r="A727">
        <v>1178405</v>
      </c>
      <c r="B727" t="s">
        <v>60</v>
      </c>
      <c r="C727">
        <f t="shared" si="11"/>
        <v>2019</v>
      </c>
      <c r="D727" t="s">
        <v>407</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3">
      <c r="A728">
        <v>1178406</v>
      </c>
      <c r="B728" t="s">
        <v>44</v>
      </c>
      <c r="C728">
        <f t="shared" si="11"/>
        <v>2019</v>
      </c>
      <c r="D728" t="s">
        <v>407</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3">
      <c r="A729">
        <v>1178407</v>
      </c>
      <c r="B729" t="s">
        <v>28</v>
      </c>
      <c r="C729">
        <f t="shared" si="11"/>
        <v>2019</v>
      </c>
      <c r="D729" t="s">
        <v>407</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3">
      <c r="A730">
        <v>1178408</v>
      </c>
      <c r="B730" t="s">
        <v>60</v>
      </c>
      <c r="C730">
        <f t="shared" si="11"/>
        <v>2019</v>
      </c>
      <c r="D730" t="s">
        <v>407</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3">
      <c r="A731">
        <v>1178409</v>
      </c>
      <c r="B731" t="s">
        <v>36</v>
      </c>
      <c r="C731">
        <f t="shared" si="11"/>
        <v>2019</v>
      </c>
      <c r="D731" t="s">
        <v>407</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3">
      <c r="A732">
        <v>1178410</v>
      </c>
      <c r="B732" t="s">
        <v>50</v>
      </c>
      <c r="C732">
        <f t="shared" si="11"/>
        <v>2019</v>
      </c>
      <c r="D732" t="s">
        <v>407</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3">
      <c r="A733">
        <v>1178411</v>
      </c>
      <c r="B733" t="s">
        <v>56</v>
      </c>
      <c r="C733">
        <f t="shared" si="11"/>
        <v>2019</v>
      </c>
      <c r="D733" t="s">
        <v>407</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3">
      <c r="A734">
        <v>1178412</v>
      </c>
      <c r="B734" t="s">
        <v>36</v>
      </c>
      <c r="C734">
        <f t="shared" si="11"/>
        <v>2019</v>
      </c>
      <c r="D734" t="s">
        <v>407</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3">
      <c r="A735">
        <v>1178413</v>
      </c>
      <c r="B735" t="s">
        <v>60</v>
      </c>
      <c r="C735">
        <f t="shared" si="11"/>
        <v>2019</v>
      </c>
      <c r="D735" t="s">
        <v>407</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3">
      <c r="A736">
        <v>1178414</v>
      </c>
      <c r="B736" t="s">
        <v>343</v>
      </c>
      <c r="C736">
        <f t="shared" si="11"/>
        <v>2019</v>
      </c>
      <c r="D736" t="s">
        <v>407</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x14ac:dyDescent="0.3">
      <c r="A737">
        <v>1178415</v>
      </c>
      <c r="B737" t="s">
        <v>56</v>
      </c>
      <c r="C737">
        <f t="shared" si="11"/>
        <v>2019</v>
      </c>
      <c r="D737" t="s">
        <v>407</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3">
      <c r="A738">
        <v>1178416</v>
      </c>
      <c r="B738" t="s">
        <v>65</v>
      </c>
      <c r="C738">
        <f t="shared" si="11"/>
        <v>2019</v>
      </c>
      <c r="D738" t="s">
        <v>407</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3">
      <c r="A739">
        <v>1178417</v>
      </c>
      <c r="B739" t="s">
        <v>343</v>
      </c>
      <c r="C739">
        <f t="shared" si="11"/>
        <v>2019</v>
      </c>
      <c r="D739" t="s">
        <v>407</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3">
      <c r="A740">
        <v>1178418</v>
      </c>
      <c r="B740" t="s">
        <v>50</v>
      </c>
      <c r="C740">
        <f t="shared" si="11"/>
        <v>2019</v>
      </c>
      <c r="D740" t="s">
        <v>407</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3">
      <c r="A741">
        <v>1178419</v>
      </c>
      <c r="B741" t="s">
        <v>65</v>
      </c>
      <c r="C741">
        <f t="shared" si="11"/>
        <v>2019</v>
      </c>
      <c r="D741" t="s">
        <v>407</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3">
      <c r="A742">
        <v>1178420</v>
      </c>
      <c r="B742" t="s">
        <v>56</v>
      </c>
      <c r="C742">
        <f t="shared" si="11"/>
        <v>2019</v>
      </c>
      <c r="D742" t="s">
        <v>407</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3">
      <c r="A743">
        <v>1178421</v>
      </c>
      <c r="B743" t="s">
        <v>36</v>
      </c>
      <c r="C743">
        <f t="shared" si="11"/>
        <v>2019</v>
      </c>
      <c r="D743" t="s">
        <v>407</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3">
      <c r="A744">
        <v>1178422</v>
      </c>
      <c r="B744" t="s">
        <v>50</v>
      </c>
      <c r="C744">
        <f t="shared" si="11"/>
        <v>2019</v>
      </c>
      <c r="D744" t="s">
        <v>407</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3">
      <c r="A745">
        <v>1178423</v>
      </c>
      <c r="B745" t="s">
        <v>60</v>
      </c>
      <c r="C745">
        <f t="shared" si="11"/>
        <v>2019</v>
      </c>
      <c r="D745" t="s">
        <v>407</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3">
      <c r="A746">
        <v>1178424</v>
      </c>
      <c r="B746" t="s">
        <v>343</v>
      </c>
      <c r="C746">
        <f t="shared" si="11"/>
        <v>2019</v>
      </c>
      <c r="D746" t="s">
        <v>407</v>
      </c>
      <c r="E746" s="1">
        <v>43585</v>
      </c>
      <c r="F746" t="s">
        <v>25</v>
      </c>
      <c r="G746" t="s">
        <v>344</v>
      </c>
      <c r="H746">
        <v>0</v>
      </c>
      <c r="I746" t="s">
        <v>20</v>
      </c>
      <c r="J746" t="s">
        <v>40</v>
      </c>
      <c r="K746" t="s">
        <v>40</v>
      </c>
      <c r="L746" t="s">
        <v>22</v>
      </c>
      <c r="M746" t="s">
        <v>452</v>
      </c>
      <c r="N746" t="s">
        <v>452</v>
      </c>
      <c r="O746" t="s">
        <v>25</v>
      </c>
      <c r="P746" t="s">
        <v>25</v>
      </c>
      <c r="Q746" t="s">
        <v>25</v>
      </c>
      <c r="R746" t="s">
        <v>381</v>
      </c>
      <c r="S746" t="s">
        <v>274</v>
      </c>
    </row>
    <row r="747" spans="1:19" x14ac:dyDescent="0.3">
      <c r="A747">
        <v>1178425</v>
      </c>
      <c r="B747" t="s">
        <v>65</v>
      </c>
      <c r="C747">
        <f t="shared" si="11"/>
        <v>2019</v>
      </c>
      <c r="D747" t="s">
        <v>407</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3">
      <c r="A748">
        <v>1178426</v>
      </c>
      <c r="B748" t="s">
        <v>44</v>
      </c>
      <c r="C748">
        <f t="shared" si="11"/>
        <v>2019</v>
      </c>
      <c r="D748" t="s">
        <v>407</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3">
      <c r="A749">
        <v>1178427</v>
      </c>
      <c r="B749" t="s">
        <v>28</v>
      </c>
      <c r="C749">
        <f t="shared" si="11"/>
        <v>2019</v>
      </c>
      <c r="D749" t="s">
        <v>407</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3">
      <c r="A750">
        <v>1178428</v>
      </c>
      <c r="B750" t="s">
        <v>36</v>
      </c>
      <c r="C750">
        <f t="shared" si="11"/>
        <v>2019</v>
      </c>
      <c r="D750" t="s">
        <v>407</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3">
      <c r="A751">
        <v>1178429</v>
      </c>
      <c r="B751" t="s">
        <v>343</v>
      </c>
      <c r="C751">
        <f t="shared" si="11"/>
        <v>2019</v>
      </c>
      <c r="D751" t="s">
        <v>407</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3">
      <c r="A752">
        <v>1178430</v>
      </c>
      <c r="B752" t="s">
        <v>28</v>
      </c>
      <c r="C752">
        <f t="shared" si="11"/>
        <v>2019</v>
      </c>
      <c r="D752" t="s">
        <v>407</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x14ac:dyDescent="0.3">
      <c r="A753">
        <v>1178431</v>
      </c>
      <c r="B753" t="s">
        <v>44</v>
      </c>
      <c r="C753">
        <f t="shared" si="11"/>
        <v>2019</v>
      </c>
      <c r="D753" t="s">
        <v>407</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3">
      <c r="A754">
        <v>1181764</v>
      </c>
      <c r="B754" t="s">
        <v>65</v>
      </c>
      <c r="C754">
        <f t="shared" si="11"/>
        <v>2019</v>
      </c>
      <c r="D754" t="s">
        <v>407</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3">
      <c r="A755">
        <v>1181766</v>
      </c>
      <c r="B755" t="s">
        <v>234</v>
      </c>
      <c r="C755">
        <f t="shared" si="11"/>
        <v>2019</v>
      </c>
      <c r="D755" t="s">
        <v>407</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3">
      <c r="A756">
        <v>1181767</v>
      </c>
      <c r="B756" t="s">
        <v>234</v>
      </c>
      <c r="C756">
        <f t="shared" si="11"/>
        <v>2019</v>
      </c>
      <c r="D756" t="s">
        <v>407</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3">
      <c r="A757">
        <v>1181768</v>
      </c>
      <c r="B757" t="s">
        <v>60</v>
      </c>
      <c r="C757">
        <f t="shared" si="11"/>
        <v>2019</v>
      </c>
      <c r="D757" t="s">
        <v>407</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3">
      <c r="A758">
        <v>1216492</v>
      </c>
      <c r="B758" t="s">
        <v>281</v>
      </c>
      <c r="C758">
        <f t="shared" si="11"/>
        <v>2020</v>
      </c>
      <c r="D758" t="s">
        <v>408</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3">
      <c r="A759">
        <v>1216493</v>
      </c>
      <c r="B759" t="s">
        <v>388</v>
      </c>
      <c r="C759">
        <f t="shared" si="11"/>
        <v>2020</v>
      </c>
      <c r="D759" t="s">
        <v>408</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3">
      <c r="A760">
        <v>1216494</v>
      </c>
      <c r="B760" t="s">
        <v>281</v>
      </c>
      <c r="C760">
        <f t="shared" si="11"/>
        <v>2020</v>
      </c>
      <c r="D760" t="s">
        <v>408</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3">
      <c r="A761">
        <v>1216495</v>
      </c>
      <c r="B761" t="s">
        <v>389</v>
      </c>
      <c r="C761">
        <f t="shared" si="11"/>
        <v>2020</v>
      </c>
      <c r="D761" t="s">
        <v>408</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3">
      <c r="A762">
        <v>1216496</v>
      </c>
      <c r="B762" t="s">
        <v>389</v>
      </c>
      <c r="C762">
        <f t="shared" si="11"/>
        <v>2020</v>
      </c>
      <c r="D762" t="s">
        <v>408</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3">
      <c r="A763">
        <v>1216497</v>
      </c>
      <c r="B763" t="s">
        <v>281</v>
      </c>
      <c r="C763">
        <f t="shared" si="11"/>
        <v>2020</v>
      </c>
      <c r="D763" t="s">
        <v>408</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3">
      <c r="A764">
        <v>1216498</v>
      </c>
      <c r="B764" t="s">
        <v>388</v>
      </c>
      <c r="C764">
        <f t="shared" si="11"/>
        <v>2020</v>
      </c>
      <c r="D764" t="s">
        <v>408</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3">
      <c r="A765">
        <v>1216499</v>
      </c>
      <c r="B765" t="s">
        <v>281</v>
      </c>
      <c r="C765">
        <f t="shared" si="11"/>
        <v>2020</v>
      </c>
      <c r="D765" t="s">
        <v>408</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3">
      <c r="A766">
        <v>1216500</v>
      </c>
      <c r="B766" t="s">
        <v>389</v>
      </c>
      <c r="C766">
        <f t="shared" si="11"/>
        <v>2020</v>
      </c>
      <c r="D766" t="s">
        <v>408</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3">
      <c r="A767">
        <v>1216501</v>
      </c>
      <c r="B767" t="s">
        <v>281</v>
      </c>
      <c r="C767">
        <f t="shared" si="11"/>
        <v>2020</v>
      </c>
      <c r="D767" t="s">
        <v>408</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3">
      <c r="A768">
        <v>1216502</v>
      </c>
      <c r="B768" t="s">
        <v>389</v>
      </c>
      <c r="C768">
        <f t="shared" si="11"/>
        <v>2020</v>
      </c>
      <c r="D768" t="s">
        <v>408</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3">
      <c r="A769">
        <v>1216503</v>
      </c>
      <c r="B769" t="s">
        <v>281</v>
      </c>
      <c r="C769">
        <f t="shared" si="11"/>
        <v>2020</v>
      </c>
      <c r="D769" t="s">
        <v>408</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3">
      <c r="A770">
        <v>1216504</v>
      </c>
      <c r="B770" t="s">
        <v>388</v>
      </c>
      <c r="C770">
        <f t="shared" si="11"/>
        <v>2020</v>
      </c>
      <c r="D770" t="s">
        <v>408</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3">
      <c r="A771">
        <v>1216505</v>
      </c>
      <c r="B771" t="s">
        <v>281</v>
      </c>
      <c r="C771">
        <f t="shared" ref="C771:C816" si="12">YEAR(E771)</f>
        <v>2020</v>
      </c>
      <c r="D771" t="s">
        <v>408</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3">
      <c r="A772">
        <v>1216506</v>
      </c>
      <c r="B772" t="s">
        <v>281</v>
      </c>
      <c r="C772">
        <f t="shared" si="12"/>
        <v>2020</v>
      </c>
      <c r="D772" t="s">
        <v>408</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3">
      <c r="A773">
        <v>1216507</v>
      </c>
      <c r="B773" t="s">
        <v>388</v>
      </c>
      <c r="C773">
        <f t="shared" si="12"/>
        <v>2020</v>
      </c>
      <c r="D773" t="s">
        <v>408</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3">
      <c r="A774">
        <v>1216508</v>
      </c>
      <c r="B774" t="s">
        <v>281</v>
      </c>
      <c r="C774">
        <f t="shared" si="12"/>
        <v>2020</v>
      </c>
      <c r="D774" t="s">
        <v>408</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3">
      <c r="A775">
        <v>1216509</v>
      </c>
      <c r="B775" t="s">
        <v>389</v>
      </c>
      <c r="C775">
        <f t="shared" si="12"/>
        <v>2020</v>
      </c>
      <c r="D775" t="s">
        <v>408</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3">
      <c r="A776">
        <v>1216510</v>
      </c>
      <c r="B776" t="s">
        <v>388</v>
      </c>
      <c r="C776">
        <f t="shared" si="12"/>
        <v>2020</v>
      </c>
      <c r="D776" t="s">
        <v>408</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3">
      <c r="A777">
        <v>1216511</v>
      </c>
      <c r="B777" t="s">
        <v>281</v>
      </c>
      <c r="C777">
        <f t="shared" si="12"/>
        <v>2020</v>
      </c>
      <c r="D777" t="s">
        <v>408</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3">
      <c r="A778">
        <v>1216512</v>
      </c>
      <c r="B778" t="s">
        <v>281</v>
      </c>
      <c r="C778">
        <f t="shared" si="12"/>
        <v>2020</v>
      </c>
      <c r="D778" t="s">
        <v>408</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3">
      <c r="A779">
        <v>1216513</v>
      </c>
      <c r="B779" t="s">
        <v>388</v>
      </c>
      <c r="C779">
        <f t="shared" si="12"/>
        <v>2020</v>
      </c>
      <c r="D779" t="s">
        <v>408</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3">
      <c r="A780">
        <v>1216514</v>
      </c>
      <c r="B780" t="s">
        <v>281</v>
      </c>
      <c r="C780">
        <f t="shared" si="12"/>
        <v>2020</v>
      </c>
      <c r="D780" t="s">
        <v>408</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3">
      <c r="A781">
        <v>1216515</v>
      </c>
      <c r="B781" t="s">
        <v>389</v>
      </c>
      <c r="C781">
        <f t="shared" si="12"/>
        <v>2020</v>
      </c>
      <c r="D781" t="s">
        <v>408</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3">
      <c r="A782">
        <v>1216516</v>
      </c>
      <c r="B782" t="s">
        <v>388</v>
      </c>
      <c r="C782">
        <f t="shared" si="12"/>
        <v>2020</v>
      </c>
      <c r="D782" t="s">
        <v>408</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3">
      <c r="A783">
        <v>1216517</v>
      </c>
      <c r="B783" t="s">
        <v>388</v>
      </c>
      <c r="C783">
        <f t="shared" si="12"/>
        <v>2020</v>
      </c>
      <c r="D783" t="s">
        <v>408</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3">
      <c r="A784">
        <v>1216518</v>
      </c>
      <c r="B784" t="s">
        <v>388</v>
      </c>
      <c r="C784">
        <f t="shared" si="12"/>
        <v>2020</v>
      </c>
      <c r="D784" t="s">
        <v>408</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3">
      <c r="A785">
        <v>1216519</v>
      </c>
      <c r="B785" t="s">
        <v>388</v>
      </c>
      <c r="C785">
        <f t="shared" si="12"/>
        <v>2020</v>
      </c>
      <c r="D785" t="s">
        <v>408</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3">
      <c r="A786">
        <v>1216520</v>
      </c>
      <c r="B786" t="s">
        <v>389</v>
      </c>
      <c r="C786">
        <f t="shared" si="12"/>
        <v>2020</v>
      </c>
      <c r="D786" t="s">
        <v>408</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3">
      <c r="A787">
        <v>1216521</v>
      </c>
      <c r="B787" t="s">
        <v>389</v>
      </c>
      <c r="C787">
        <f t="shared" si="12"/>
        <v>2020</v>
      </c>
      <c r="D787" t="s">
        <v>408</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3">
      <c r="A788">
        <v>1216522</v>
      </c>
      <c r="B788" t="s">
        <v>388</v>
      </c>
      <c r="C788">
        <f t="shared" si="12"/>
        <v>2020</v>
      </c>
      <c r="D788" t="s">
        <v>408</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3">
      <c r="A789">
        <v>1216523</v>
      </c>
      <c r="B789" t="s">
        <v>281</v>
      </c>
      <c r="C789">
        <f t="shared" si="12"/>
        <v>2020</v>
      </c>
      <c r="D789" t="s">
        <v>408</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3">
      <c r="A790">
        <v>1216524</v>
      </c>
      <c r="B790" t="s">
        <v>388</v>
      </c>
      <c r="C790">
        <f t="shared" si="12"/>
        <v>2020</v>
      </c>
      <c r="D790" t="s">
        <v>408</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3">
      <c r="A791">
        <v>1216525</v>
      </c>
      <c r="B791" t="s">
        <v>388</v>
      </c>
      <c r="C791">
        <f t="shared" si="12"/>
        <v>2020</v>
      </c>
      <c r="D791" t="s">
        <v>408</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3">
      <c r="A792">
        <v>1216526</v>
      </c>
      <c r="B792" t="s">
        <v>281</v>
      </c>
      <c r="C792">
        <f t="shared" si="12"/>
        <v>2020</v>
      </c>
      <c r="D792" t="s">
        <v>408</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3">
      <c r="A793">
        <v>1216527</v>
      </c>
      <c r="B793" t="s">
        <v>389</v>
      </c>
      <c r="C793">
        <f t="shared" si="12"/>
        <v>2020</v>
      </c>
      <c r="D793" t="s">
        <v>408</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3">
      <c r="A794">
        <v>1216528</v>
      </c>
      <c r="B794" t="s">
        <v>388</v>
      </c>
      <c r="C794">
        <f t="shared" si="12"/>
        <v>2020</v>
      </c>
      <c r="D794" t="s">
        <v>408</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3">
      <c r="A795">
        <v>1216529</v>
      </c>
      <c r="B795" t="s">
        <v>281</v>
      </c>
      <c r="C795">
        <f t="shared" si="12"/>
        <v>2020</v>
      </c>
      <c r="D795" t="s">
        <v>408</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3">
      <c r="A796">
        <v>1216530</v>
      </c>
      <c r="B796" t="s">
        <v>388</v>
      </c>
      <c r="C796">
        <f t="shared" si="12"/>
        <v>2020</v>
      </c>
      <c r="D796" t="s">
        <v>408</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3">
      <c r="A797">
        <v>1216531</v>
      </c>
      <c r="B797" t="s">
        <v>389</v>
      </c>
      <c r="C797">
        <f t="shared" si="12"/>
        <v>2020</v>
      </c>
      <c r="D797" t="s">
        <v>408</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3">
      <c r="A798">
        <v>1216532</v>
      </c>
      <c r="B798" t="s">
        <v>281</v>
      </c>
      <c r="C798">
        <f t="shared" si="12"/>
        <v>2020</v>
      </c>
      <c r="D798" t="s">
        <v>408</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3">
      <c r="A799">
        <v>1216533</v>
      </c>
      <c r="B799" t="s">
        <v>281</v>
      </c>
      <c r="C799">
        <f t="shared" si="12"/>
        <v>2020</v>
      </c>
      <c r="D799" t="s">
        <v>408</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3">
      <c r="A800">
        <v>1216534</v>
      </c>
      <c r="B800" t="s">
        <v>388</v>
      </c>
      <c r="C800">
        <f t="shared" si="12"/>
        <v>2020</v>
      </c>
      <c r="D800" t="s">
        <v>408</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3">
      <c r="A801">
        <v>1216535</v>
      </c>
      <c r="B801" t="s">
        <v>388</v>
      </c>
      <c r="C801">
        <f t="shared" si="12"/>
        <v>2020</v>
      </c>
      <c r="D801" t="s">
        <v>408</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3">
      <c r="A802">
        <v>1216536</v>
      </c>
      <c r="B802" t="s">
        <v>388</v>
      </c>
      <c r="C802">
        <f t="shared" si="12"/>
        <v>2020</v>
      </c>
      <c r="D802" t="s">
        <v>408</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3">
      <c r="A803">
        <v>1216537</v>
      </c>
      <c r="B803" t="s">
        <v>281</v>
      </c>
      <c r="C803">
        <f t="shared" si="12"/>
        <v>2020</v>
      </c>
      <c r="D803" t="s">
        <v>408</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3">
      <c r="A804">
        <v>1216538</v>
      </c>
      <c r="B804" t="s">
        <v>389</v>
      </c>
      <c r="C804">
        <f t="shared" si="12"/>
        <v>2020</v>
      </c>
      <c r="D804" t="s">
        <v>408</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3">
      <c r="A805">
        <v>1216539</v>
      </c>
      <c r="B805" t="s">
        <v>388</v>
      </c>
      <c r="C805">
        <f t="shared" si="12"/>
        <v>2020</v>
      </c>
      <c r="D805" t="s">
        <v>408</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3">
      <c r="A806">
        <v>1216540</v>
      </c>
      <c r="B806" t="s">
        <v>389</v>
      </c>
      <c r="C806">
        <f t="shared" si="12"/>
        <v>2020</v>
      </c>
      <c r="D806" t="s">
        <v>408</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3">
      <c r="A807">
        <v>1216541</v>
      </c>
      <c r="B807" t="s">
        <v>281</v>
      </c>
      <c r="C807">
        <f t="shared" si="12"/>
        <v>2020</v>
      </c>
      <c r="D807" t="s">
        <v>408</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3">
      <c r="A808">
        <v>1216542</v>
      </c>
      <c r="B808" t="s">
        <v>388</v>
      </c>
      <c r="C808">
        <f t="shared" si="12"/>
        <v>2020</v>
      </c>
      <c r="D808" t="s">
        <v>408</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3">
      <c r="A809">
        <v>1216543</v>
      </c>
      <c r="B809" t="s">
        <v>388</v>
      </c>
      <c r="C809">
        <f t="shared" si="12"/>
        <v>2020</v>
      </c>
      <c r="D809" t="s">
        <v>408</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3">
      <c r="A810">
        <v>1216544</v>
      </c>
      <c r="B810" t="s">
        <v>388</v>
      </c>
      <c r="C810">
        <f t="shared" si="12"/>
        <v>2020</v>
      </c>
      <c r="D810" t="s">
        <v>408</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3">
      <c r="A811">
        <v>1216545</v>
      </c>
      <c r="B811" t="s">
        <v>281</v>
      </c>
      <c r="C811">
        <f t="shared" si="12"/>
        <v>2020</v>
      </c>
      <c r="D811" t="s">
        <v>408</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3">
      <c r="A812">
        <v>1216546</v>
      </c>
      <c r="B812" t="s">
        <v>388</v>
      </c>
      <c r="C812">
        <f t="shared" si="12"/>
        <v>2020</v>
      </c>
      <c r="D812" t="s">
        <v>408</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3">
      <c r="A813">
        <v>1216547</v>
      </c>
      <c r="B813" t="s">
        <v>388</v>
      </c>
      <c r="C813">
        <f t="shared" si="12"/>
        <v>2020</v>
      </c>
      <c r="D813" t="s">
        <v>408</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3">
      <c r="A814">
        <v>1237177</v>
      </c>
      <c r="B814" t="s">
        <v>388</v>
      </c>
      <c r="C814">
        <f t="shared" si="12"/>
        <v>2020</v>
      </c>
      <c r="D814" t="s">
        <v>408</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3">
      <c r="A815">
        <v>1237178</v>
      </c>
      <c r="B815" t="s">
        <v>281</v>
      </c>
      <c r="C815">
        <f t="shared" si="12"/>
        <v>2020</v>
      </c>
      <c r="D815" t="s">
        <v>408</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3">
      <c r="A816">
        <v>1237180</v>
      </c>
      <c r="B816" t="s">
        <v>281</v>
      </c>
      <c r="C816">
        <f t="shared" si="12"/>
        <v>2020</v>
      </c>
      <c r="D816" t="s">
        <v>408</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3">
      <c r="A817">
        <v>1237181</v>
      </c>
      <c r="B817" t="s">
        <v>388</v>
      </c>
      <c r="C817">
        <f>YEAR(E817)</f>
        <v>2020</v>
      </c>
      <c r="D817" t="s">
        <v>408</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M27"/>
  <sheetViews>
    <sheetView workbookViewId="0">
      <selection activeCell="B29" sqref="B29"/>
    </sheetView>
  </sheetViews>
  <sheetFormatPr defaultRowHeight="14.4" x14ac:dyDescent="0.3"/>
  <cols>
    <col min="1" max="1" width="18.21875" bestFit="1" customWidth="1"/>
    <col min="2" max="2" width="16" bestFit="1" customWidth="1"/>
  </cols>
  <sheetData>
    <row r="3" spans="1:6" x14ac:dyDescent="0.3">
      <c r="A3" s="5" t="s">
        <v>448</v>
      </c>
      <c r="B3" t="s">
        <v>457</v>
      </c>
    </row>
    <row r="4" spans="1:6" x14ac:dyDescent="0.3">
      <c r="A4" s="6" t="s">
        <v>47</v>
      </c>
      <c r="B4">
        <v>5</v>
      </c>
      <c r="D4" t="str">
        <f>A4</f>
        <v>Mumbai Indians</v>
      </c>
      <c r="F4">
        <f>GETPIVOTDATA("WINNER",$A$3,"WINNER",A4)</f>
        <v>5</v>
      </c>
    </row>
    <row r="5" spans="1:6" x14ac:dyDescent="0.3">
      <c r="A5" s="6" t="s">
        <v>32</v>
      </c>
      <c r="B5">
        <v>4</v>
      </c>
      <c r="D5" t="str">
        <f t="shared" ref="D5:D10" si="0">A5</f>
        <v>Chennai Super Kings</v>
      </c>
      <c r="F5">
        <f t="shared" ref="F5:F10" si="1">GETPIVOTDATA("WINNER",$A$3,"WINNER",A5)</f>
        <v>4</v>
      </c>
    </row>
    <row r="6" spans="1:6" x14ac:dyDescent="0.3">
      <c r="A6" s="6" t="s">
        <v>21</v>
      </c>
      <c r="B6">
        <v>2</v>
      </c>
      <c r="D6" t="str">
        <f t="shared" si="0"/>
        <v>Kolkata Knight Riders</v>
      </c>
      <c r="F6">
        <f t="shared" si="1"/>
        <v>2</v>
      </c>
    </row>
    <row r="7" spans="1:6" x14ac:dyDescent="0.3">
      <c r="A7" s="6" t="s">
        <v>259</v>
      </c>
      <c r="B7">
        <v>1</v>
      </c>
      <c r="D7" t="str">
        <f t="shared" si="0"/>
        <v>Sunrisers Hyderabad</v>
      </c>
      <c r="F7">
        <f t="shared" si="1"/>
        <v>1</v>
      </c>
    </row>
    <row r="8" spans="1:6" x14ac:dyDescent="0.3">
      <c r="A8" s="6" t="s">
        <v>40</v>
      </c>
      <c r="B8">
        <v>1</v>
      </c>
      <c r="D8" t="str">
        <f t="shared" si="0"/>
        <v>Rajasthan Royals</v>
      </c>
      <c r="F8">
        <f t="shared" si="1"/>
        <v>1</v>
      </c>
    </row>
    <row r="9" spans="1:6" x14ac:dyDescent="0.3">
      <c r="A9" s="6" t="s">
        <v>53</v>
      </c>
      <c r="B9">
        <v>1</v>
      </c>
      <c r="D9" t="str">
        <f t="shared" si="0"/>
        <v>Deccan Chargers</v>
      </c>
      <c r="F9">
        <f t="shared" si="1"/>
        <v>1</v>
      </c>
    </row>
    <row r="10" spans="1:6" x14ac:dyDescent="0.3">
      <c r="A10" s="6" t="s">
        <v>417</v>
      </c>
      <c r="B10">
        <v>1</v>
      </c>
      <c r="D10" t="str">
        <f t="shared" si="0"/>
        <v>Gujrat Titans</v>
      </c>
      <c r="F10">
        <f t="shared" si="1"/>
        <v>1</v>
      </c>
    </row>
    <row r="11" spans="1:6" x14ac:dyDescent="0.3">
      <c r="A11" s="6" t="s">
        <v>449</v>
      </c>
      <c r="B11">
        <v>15</v>
      </c>
    </row>
    <row r="27" spans="13:13" x14ac:dyDescent="0.3">
      <c r="M2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G16"/>
  <sheetViews>
    <sheetView workbookViewId="0">
      <selection activeCell="B1" sqref="B1:G16"/>
    </sheetView>
  </sheetViews>
  <sheetFormatPr defaultRowHeight="14.4" x14ac:dyDescent="0.3"/>
  <cols>
    <col min="3" max="3" width="10" customWidth="1"/>
    <col min="4" max="4" width="12.6640625" customWidth="1"/>
    <col min="5" max="5" width="10.33203125" customWidth="1"/>
    <col min="6" max="6" width="18.5546875" customWidth="1"/>
    <col min="7" max="7" width="21.44140625" customWidth="1"/>
  </cols>
  <sheetData>
    <row r="1" spans="2:7" x14ac:dyDescent="0.3">
      <c r="B1" t="s">
        <v>398</v>
      </c>
      <c r="C1" s="3" t="s">
        <v>413</v>
      </c>
      <c r="D1" s="3" t="s">
        <v>447</v>
      </c>
      <c r="E1" s="3" t="s">
        <v>414</v>
      </c>
      <c r="F1" s="3" t="s">
        <v>415</v>
      </c>
      <c r="G1" s="3" t="s">
        <v>416</v>
      </c>
    </row>
    <row r="2" spans="2:7" ht="20.399999999999999" x14ac:dyDescent="0.3">
      <c r="B2" t="s">
        <v>458</v>
      </c>
      <c r="C2" s="4" t="s">
        <v>417</v>
      </c>
      <c r="D2" s="4" t="s">
        <v>40</v>
      </c>
      <c r="E2" s="4" t="s">
        <v>418</v>
      </c>
      <c r="F2" s="4" t="s">
        <v>418</v>
      </c>
      <c r="G2" s="4" t="s">
        <v>419</v>
      </c>
    </row>
    <row r="3" spans="2:7" ht="20.399999999999999" x14ac:dyDescent="0.3">
      <c r="B3" t="s">
        <v>459</v>
      </c>
      <c r="C3" s="4" t="s">
        <v>32</v>
      </c>
      <c r="D3" s="4" t="s">
        <v>21</v>
      </c>
      <c r="E3" s="4" t="s">
        <v>76</v>
      </c>
      <c r="F3" s="4" t="s">
        <v>420</v>
      </c>
      <c r="G3" s="4" t="s">
        <v>421</v>
      </c>
    </row>
    <row r="4" spans="2:7" ht="20.399999999999999" x14ac:dyDescent="0.3">
      <c r="B4" t="s">
        <v>408</v>
      </c>
      <c r="C4" s="4" t="s">
        <v>47</v>
      </c>
      <c r="D4" s="4" t="s">
        <v>373</v>
      </c>
      <c r="E4" s="4" t="s">
        <v>422</v>
      </c>
      <c r="F4" s="4" t="s">
        <v>423</v>
      </c>
      <c r="G4" s="4" t="s">
        <v>424</v>
      </c>
    </row>
    <row r="5" spans="2:7" ht="20.399999999999999" x14ac:dyDescent="0.3">
      <c r="B5" t="s">
        <v>407</v>
      </c>
      <c r="C5" s="4" t="s">
        <v>47</v>
      </c>
      <c r="D5" s="4" t="s">
        <v>32</v>
      </c>
      <c r="E5" s="4" t="s">
        <v>422</v>
      </c>
      <c r="F5" s="4" t="s">
        <v>425</v>
      </c>
      <c r="G5" s="4" t="s">
        <v>426</v>
      </c>
    </row>
    <row r="6" spans="2:7" ht="20.399999999999999" x14ac:dyDescent="0.3">
      <c r="B6" t="s">
        <v>406</v>
      </c>
      <c r="C6" s="4" t="s">
        <v>32</v>
      </c>
      <c r="D6" s="4" t="s">
        <v>259</v>
      </c>
      <c r="E6" s="4" t="s">
        <v>76</v>
      </c>
      <c r="F6" s="4" t="s">
        <v>427</v>
      </c>
      <c r="G6" s="4" t="s">
        <v>428</v>
      </c>
    </row>
    <row r="7" spans="2:7" ht="20.399999999999999" x14ac:dyDescent="0.3">
      <c r="B7" t="s">
        <v>405</v>
      </c>
      <c r="C7" s="4" t="s">
        <v>47</v>
      </c>
      <c r="D7" s="4" t="s">
        <v>317</v>
      </c>
      <c r="E7" s="4" t="s">
        <v>422</v>
      </c>
      <c r="F7" s="4" t="s">
        <v>429</v>
      </c>
      <c r="G7" s="4" t="s">
        <v>430</v>
      </c>
    </row>
    <row r="8" spans="2:7" ht="30.6" x14ac:dyDescent="0.3">
      <c r="B8" t="s">
        <v>404</v>
      </c>
      <c r="C8" s="4" t="s">
        <v>259</v>
      </c>
      <c r="D8" s="4" t="s">
        <v>20</v>
      </c>
      <c r="E8" s="4" t="s">
        <v>431</v>
      </c>
      <c r="F8" s="4" t="s">
        <v>432</v>
      </c>
      <c r="G8" s="4" t="s">
        <v>433</v>
      </c>
    </row>
    <row r="9" spans="2:7" ht="20.399999999999999" x14ac:dyDescent="0.3">
      <c r="B9" t="s">
        <v>411</v>
      </c>
      <c r="C9" s="4" t="s">
        <v>47</v>
      </c>
      <c r="D9" s="4" t="s">
        <v>32</v>
      </c>
      <c r="E9" s="4" t="s">
        <v>422</v>
      </c>
      <c r="F9" s="4" t="s">
        <v>422</v>
      </c>
      <c r="G9" s="4" t="s">
        <v>426</v>
      </c>
    </row>
    <row r="10" spans="2:7" ht="30.6" x14ac:dyDescent="0.3">
      <c r="B10" t="s">
        <v>403</v>
      </c>
      <c r="C10" s="4" t="s">
        <v>21</v>
      </c>
      <c r="D10" s="4" t="s">
        <v>31</v>
      </c>
      <c r="E10" s="4" t="s">
        <v>434</v>
      </c>
      <c r="F10" s="4" t="s">
        <v>435</v>
      </c>
      <c r="G10" s="4" t="s">
        <v>436</v>
      </c>
    </row>
    <row r="11" spans="2:7" ht="20.399999999999999" x14ac:dyDescent="0.3">
      <c r="B11" t="s">
        <v>402</v>
      </c>
      <c r="C11" s="4" t="s">
        <v>47</v>
      </c>
      <c r="D11" s="4" t="s">
        <v>32</v>
      </c>
      <c r="E11" s="4" t="s">
        <v>422</v>
      </c>
      <c r="F11" s="4" t="s">
        <v>437</v>
      </c>
      <c r="G11" s="4" t="s">
        <v>427</v>
      </c>
    </row>
    <row r="12" spans="2:7" ht="30.6" x14ac:dyDescent="0.3">
      <c r="B12" t="s">
        <v>401</v>
      </c>
      <c r="C12" s="4" t="s">
        <v>21</v>
      </c>
      <c r="D12" s="4" t="s">
        <v>32</v>
      </c>
      <c r="E12" s="4" t="s">
        <v>434</v>
      </c>
      <c r="F12" s="4" t="s">
        <v>438</v>
      </c>
      <c r="G12" s="4" t="s">
        <v>428</v>
      </c>
    </row>
    <row r="13" spans="2:7" ht="30.6" x14ac:dyDescent="0.3">
      <c r="B13" t="s">
        <v>400</v>
      </c>
      <c r="C13" s="4" t="s">
        <v>32</v>
      </c>
      <c r="D13" s="4" t="s">
        <v>20</v>
      </c>
      <c r="E13" s="4" t="s">
        <v>76</v>
      </c>
      <c r="F13" s="4" t="s">
        <v>439</v>
      </c>
      <c r="G13" s="4" t="s">
        <v>440</v>
      </c>
    </row>
    <row r="14" spans="2:7" ht="20.399999999999999" x14ac:dyDescent="0.3">
      <c r="B14" t="s">
        <v>410</v>
      </c>
      <c r="C14" s="4" t="s">
        <v>32</v>
      </c>
      <c r="D14" s="4" t="s">
        <v>47</v>
      </c>
      <c r="E14" s="4" t="s">
        <v>76</v>
      </c>
      <c r="F14" s="4" t="s">
        <v>441</v>
      </c>
      <c r="G14" s="4" t="s">
        <v>442</v>
      </c>
    </row>
    <row r="15" spans="2:7" ht="30.6" x14ac:dyDescent="0.3">
      <c r="B15" t="s">
        <v>409</v>
      </c>
      <c r="C15" s="4" t="s">
        <v>53</v>
      </c>
      <c r="D15" s="4" t="s">
        <v>20</v>
      </c>
      <c r="E15" s="4" t="s">
        <v>443</v>
      </c>
      <c r="F15" s="4" t="s">
        <v>444</v>
      </c>
      <c r="G15" s="4" t="s">
        <v>443</v>
      </c>
    </row>
    <row r="16" spans="2:7" ht="20.399999999999999" x14ac:dyDescent="0.3">
      <c r="B16" t="s">
        <v>399</v>
      </c>
      <c r="C16" s="4" t="s">
        <v>40</v>
      </c>
      <c r="D16" s="4" t="s">
        <v>32</v>
      </c>
      <c r="E16" s="4" t="s">
        <v>445</v>
      </c>
      <c r="F16" s="4" t="s">
        <v>446</v>
      </c>
      <c r="G16" s="4" t="s">
        <v>427</v>
      </c>
    </row>
  </sheetData>
  <phoneticPr fontId="20"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decison </vt:lpstr>
      <vt:lpstr>TOP 10 VENUES</vt:lpstr>
      <vt:lpstr>TOP  10 MoM Award Winners</vt:lpstr>
      <vt:lpstr>KPI</vt:lpstr>
      <vt:lpstr>IPL Dashboard</vt:lpstr>
      <vt:lpstr>IPL Matches 2008-2020</vt:lpstr>
      <vt:lpstr>Title winners</vt:lpstr>
      <vt:lpstr>winners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shahfaissal</dc:creator>
  <cp:lastModifiedBy>user</cp:lastModifiedBy>
  <dcterms:created xsi:type="dcterms:W3CDTF">2022-08-31T06:42:24Z</dcterms:created>
  <dcterms:modified xsi:type="dcterms:W3CDTF">2022-09-01T06:00:30Z</dcterms:modified>
</cp:coreProperties>
</file>