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BLOCK1" sheetId="2" state="visible" r:id="rId3"/>
    <sheet name="BLOCK2" sheetId="3" state="visible" r:id="rId4"/>
    <sheet name="master_shee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<sst xmlns="http://schemas.openxmlformats.org/spreadsheetml/2006/main" count="98" uniqueCount="75">
  <si>
    <t xml:space="preserve">Major Feature Group</t>
  </si>
  <si>
    <t xml:space="preserve">Total Feature</t>
  </si>
  <si>
    <t xml:space="preserve">Review Status</t>
  </si>
  <si>
    <t xml:space="preserve">Reviewed</t>
  </si>
  <si>
    <t xml:space="preserve">Pending</t>
  </si>
  <si>
    <t xml:space="preserve">Closed</t>
  </si>
  <si>
    <t xml:space="preserve">% Closed</t>
  </si>
  <si>
    <t xml:space="preserve">Total Features</t>
  </si>
  <si>
    <t xml:space="preserve">BLOCK1</t>
  </si>
  <si>
    <t xml:space="preserve">BLOCK2</t>
  </si>
  <si>
    <t xml:space="preserve">Feature Status</t>
  </si>
  <si>
    <t xml:space="preserve">Total</t>
  </si>
  <si>
    <t xml:space="preserve">Suspended</t>
  </si>
  <si>
    <t xml:space="preserve">Review Pending</t>
  </si>
  <si>
    <t xml:space="preserve">INDEX</t>
  </si>
  <si>
    <t xml:space="preserve">Review Closed</t>
  </si>
  <si>
    <t xml:space="preserve">Feature</t>
  </si>
  <si>
    <t xml:space="preserve">Description</t>
  </si>
  <si>
    <t xml:space="preserve">Sub Feature</t>
  </si>
  <si>
    <t xml:space="preserve">Reference </t>
  </si>
  <si>
    <t xml:space="preserve">Test Case Name</t>
  </si>
  <si>
    <t xml:space="preserve">Reviewer</t>
  </si>
  <si>
    <t xml:space="preserve">Review Comments</t>
  </si>
  <si>
    <t xml:space="preserve">Supported</t>
  </si>
  <si>
    <t xml:space="preserve">Cover</t>
  </si>
  <si>
    <t xml:space="preserve">Verification Mode</t>
  </si>
  <si>
    <t xml:space="preserve">Remarks</t>
  </si>
  <si>
    <t xml:space="preserve">BLOCK_001</t>
  </si>
  <si>
    <t xml:space="preserve">BLOCK_002</t>
  </si>
  <si>
    <t xml:space="preserve">BLOCK_003</t>
  </si>
  <si>
    <t xml:space="preserve">BLOCK_004</t>
  </si>
  <si>
    <t xml:space="preserve">BLOCK_005</t>
  </si>
  <si>
    <t xml:space="preserve">BLOCK_006</t>
  </si>
  <si>
    <t xml:space="preserve">BLOCK_007</t>
  </si>
  <si>
    <t xml:space="preserve">BLOCK_008</t>
  </si>
  <si>
    <t xml:space="preserve">BLOCK_009</t>
  </si>
  <si>
    <t xml:space="preserve">BLOCK_010</t>
  </si>
  <si>
    <t xml:space="preserve">BLOCK_011</t>
  </si>
  <si>
    <t xml:space="preserve">BLOCK_012</t>
  </si>
  <si>
    <t xml:space="preserve">BLOCK_013</t>
  </si>
  <si>
    <t xml:space="preserve">BLOCK_014</t>
  </si>
  <si>
    <t xml:space="preserve">BLOCK_015</t>
  </si>
  <si>
    <t xml:space="preserve">BLOCK_016</t>
  </si>
  <si>
    <t xml:space="preserve">BLOCK_017</t>
  </si>
  <si>
    <t xml:space="preserve">BLOCK_018</t>
  </si>
  <si>
    <t xml:space="preserve">BLOCK_019</t>
  </si>
  <si>
    <t xml:space="preserve">BLOCK_020</t>
  </si>
  <si>
    <t xml:space="preserve">Test Status</t>
  </si>
  <si>
    <t xml:space="preserve">Error Type</t>
  </si>
  <si>
    <t xml:space="preserve">Testcase Type</t>
  </si>
  <si>
    <t xml:space="preserve">Owner</t>
  </si>
  <si>
    <t xml:space="preserve">Simulation</t>
  </si>
  <si>
    <t xml:space="preserve">W</t>
  </si>
  <si>
    <t xml:space="preserve">NORMAL</t>
  </si>
  <si>
    <t xml:space="preserve">MANUAL</t>
  </si>
  <si>
    <t xml:space="preserve">ACTION</t>
  </si>
  <si>
    <t xml:space="preserve">functional</t>
  </si>
  <si>
    <t xml:space="preserve">Assertion</t>
  </si>
  <si>
    <t xml:space="preserve">P</t>
  </si>
  <si>
    <t xml:space="preserve">ERROR</t>
  </si>
  <si>
    <t xml:space="preserve">SUSPENDED</t>
  </si>
  <si>
    <t xml:space="preserve">REVIEW</t>
  </si>
  <si>
    <t xml:space="preserve">gate_level</t>
  </si>
  <si>
    <t xml:space="preserve">Data Integrity</t>
  </si>
  <si>
    <t xml:space="preserve">D</t>
  </si>
  <si>
    <t xml:space="preserve">AUTOMATIC</t>
  </si>
  <si>
    <t xml:space="preserve">PENDING</t>
  </si>
  <si>
    <t xml:space="preserve">system</t>
  </si>
  <si>
    <t xml:space="preserve">Checker</t>
  </si>
  <si>
    <t xml:space="preserve">F</t>
  </si>
  <si>
    <t xml:space="preserve">DONE</t>
  </si>
  <si>
    <t xml:space="preserve">Manual</t>
  </si>
  <si>
    <t xml:space="preserve">SUSPEND</t>
  </si>
  <si>
    <t xml:space="preserve">Assertion + Data Integrity</t>
  </si>
  <si>
    <t xml:space="preserve">Checker + Data Integrity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</si>
</sst>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E6B9B8"/>
        <bgColor rgb="FFCCC1DA"/>
      </patternFill>
    </fill>
    <fill>
      <patternFill patternType="solid">
        <fgColor rgb="FFC3D69B"/>
        <bgColor rgb="FFC0C0C0"/>
      </patternFill>
    </fill>
    <fill>
      <patternFill patternType="solid">
        <fgColor rgb="FFBFBFB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8EB4E3"/>
        <bgColor rgb="FF99CCFF"/>
      </patternFill>
    </fill>
    <fill>
      <patternFill patternType="solid">
        <fgColor rgb="FFCCC1DA"/>
        <bgColor rgb="FFC0C0C0"/>
      </patternFill>
    </fill>
    <fill>
      <patternFill patternType="solid">
        <fgColor rgb="FF9BBB59"/>
        <bgColor rgb="FF92D05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6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3">
    <dxf>
      <fill>
        <patternFill>
          <bgColor rgb="FF77933C"/>
        </patternFill>
      </fill>
    </dxf>
    <dxf>
      <fill>
        <patternFill>
          <bgColor rgb="FFB9CDE5"/>
        </patternFill>
      </fill>
    </dxf>
    <dxf>
      <fill>
        <patternFill>
          <bgColor rgb="FFE6B9B8"/>
        </patternFill>
      </fill>
    </dxf>
    <dxf>
      <fill>
        <patternFill>
          <bgColor rgb="FFCCC1DA"/>
        </patternFill>
      </fill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ill>
        <patternFill>
          <bgColor rgb="FF99CCFF"/>
        </patternFill>
      </fill>
    </dxf>
    <dxf>
      <fill>
        <patternFill>
          <bgColor rgb="FF92D050"/>
        </patternFill>
      </fill>
    </dxf>
    <dxf>
      <fill>
        <patternFill>
          <bgColor rgb="FFCCC1DA"/>
        </patternFill>
      </fill>
    </dxf>
    <dxf>
      <fill>
        <patternFill>
          <bgColor rgb="FF99CCFF"/>
        </patternFill>
      </fill>
    </dxf>
    <dxf>
      <fill>
        <patternFill>
          <bgColor rgb="FF92D050"/>
        </patternFill>
      </fill>
    </dxf>
    <dxf>
      <fill>
        <patternFill>
          <bgColor rgb="FFCCC1DA"/>
        </patternFill>
      </fill>
    </dxf>
    <dxf>
      <fill>
        <patternFill>
          <bgColor rgb="FF99CCFF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BFBFBF"/>
      <rgbColor rgb="FFCCC1DA"/>
      <rgbColor rgb="FFE6B9B8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5" zeroHeight="false" outlineLevelRow="0" outlineLevelCol="0"/>
  <cols>
    <col collapsed="false" customWidth="true" hidden="false" outlineLevel="0" max="1" min="1" style="0" width="23.81"/>
    <col collapsed="false" customWidth="true" hidden="false" outlineLevel="0" max="2" min="2" style="0" width="15.27"/>
    <col collapsed="false" customWidth="true" hidden="false" outlineLevel="0" max="3" min="3" style="0" width="17.82"/>
    <col collapsed="false" customWidth="true" hidden="false" outlineLevel="0" max="4" min="4" style="0" width="13.45"/>
    <col collapsed="false" customWidth="true" hidden="false" outlineLevel="0" max="5" min="5" style="0" width="10"/>
    <col collapsed="false" customWidth="true" hidden="false" outlineLevel="0" max="1025" min="6" style="0" width="8.67"/>
  </cols>
  <sheetData>
    <row r="1" customFormat="false" ht="14.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</row>
    <row r="2" customFormat="false" ht="14.5" hidden="false" customHeight="false" outlineLevel="0" collapsed="false">
      <c r="A2" s="1"/>
      <c r="B2" s="1"/>
      <c r="C2" s="3" t="s">
        <v>3</v>
      </c>
      <c r="D2" s="4" t="s">
        <v>4</v>
      </c>
      <c r="E2" s="5" t="s">
        <v>5</v>
      </c>
      <c r="F2" s="5" t="s">
        <v>6</v>
      </c>
    </row>
    <row r="3" customFormat="false" ht="14.5" hidden="false" customHeight="false" outlineLevel="0" collapsed="false">
      <c r="A3" s="6" t="s">
        <v>7</v>
      </c>
      <c r="B3" s="7" t="n">
        <f aca="false">B6+B12</f>
        <v>0</v>
      </c>
      <c r="C3" s="7" t="n">
        <f aca="false">SUM(C4:C5)</f>
        <v>0</v>
      </c>
      <c r="D3" s="7" t="n">
        <f aca="false">SUM(D4:D5)</f>
        <v>0</v>
      </c>
      <c r="E3" s="7" t="n">
        <f aca="false">SUM(E4:E5)</f>
        <v>0</v>
      </c>
      <c r="F3" s="8" t="n">
        <f aca="false">IF(B3&lt;&gt;0,E3/B3,0)</f>
        <v>0</v>
      </c>
    </row>
    <row r="4" customFormat="false" ht="14.5" hidden="false" customHeight="false" outlineLevel="0" collapsed="false">
      <c r="A4" s="9" t="s">
        <v>8</v>
      </c>
      <c r="B4" s="10" t="n">
        <f aca="false">BLOCK1!$B$2</f>
        <v>0</v>
      </c>
      <c r="C4" s="11" t="n">
        <f aca="false">BLOCK1!$C$2</f>
        <v>0</v>
      </c>
      <c r="D4" s="11" t="n">
        <f aca="false">BLOCK1!$C$4</f>
        <v>0</v>
      </c>
      <c r="E4" s="11" t="n">
        <f aca="false">BLOCK1!$C$6</f>
        <v>0</v>
      </c>
      <c r="F4" s="12" t="n">
        <f aca="false">IF(B4&lt;&gt;0,E4/B4,0)</f>
        <v>0</v>
      </c>
    </row>
    <row r="5" customFormat="false" ht="14.5" hidden="false" customHeight="false" outlineLevel="0" collapsed="false">
      <c r="A5" s="9" t="s">
        <v>9</v>
      </c>
      <c r="B5" s="10" t="n">
        <f aca="false">BLOCK2!$B$2</f>
        <v>0</v>
      </c>
      <c r="C5" s="11" t="n">
        <f aca="false">BLOCK2!$C$2</f>
        <v>0</v>
      </c>
      <c r="D5" s="11" t="n">
        <f aca="false">BLOCK2!$C$4</f>
        <v>0</v>
      </c>
      <c r="E5" s="11" t="n">
        <f aca="false">BLOCK2!$C$6</f>
        <v>0</v>
      </c>
      <c r="F5" s="12" t="n">
        <f aca="false">IF(B5&lt;&gt;0,E5/B5,0)</f>
        <v>0</v>
      </c>
    </row>
    <row r="6" customFormat="false" ht="14.5" hidden="false" customHeight="false" outlineLevel="0" collapsed="false">
      <c r="A6" s="13" t="s">
        <v>7</v>
      </c>
      <c r="B6" s="14" t="n">
        <f aca="false">SUM(B4:B5)</f>
        <v>0</v>
      </c>
      <c r="C6" s="14" t="n">
        <f aca="false">SUM(C4:C5)</f>
        <v>0</v>
      </c>
      <c r="D6" s="14" t="n">
        <f aca="false">SUM(D4:D5)</f>
        <v>0</v>
      </c>
      <c r="E6" s="14" t="n">
        <f aca="false">SUM(E4:E5)</f>
        <v>0</v>
      </c>
      <c r="F6" s="12" t="n">
        <f aca="false">IF(B6&lt;&gt;0,E6/B6,0)</f>
        <v>0</v>
      </c>
    </row>
  </sheetData>
  <mergeCells count="3">
    <mergeCell ref="A1:A2"/>
    <mergeCell ref="B1:B2"/>
    <mergeCell ref="C1:F1"/>
  </mergeCells>
  <conditionalFormatting sqref="F4:F6">
    <cfRule type="cellIs" priority="2" operator="between" aboveAverage="0" equalAverage="0" bottom="0" percent="0" rank="0" text="" dxfId="0">
      <formula>0.9</formula>
      <formula>1</formula>
    </cfRule>
    <cfRule type="cellIs" priority="3" operator="between" aboveAverage="0" equalAverage="0" bottom="0" percent="0" rank="0" text="" dxfId="1">
      <formula>0.7</formula>
      <formula>0.9</formula>
    </cfRule>
    <cfRule type="cellIs" priority="4" operator="between" aboveAverage="0" equalAverage="0" bottom="0" percent="0" rank="0" text="" dxfId="2">
      <formula>0</formula>
      <formula>0.7</formula>
    </cfRule>
  </conditionalFormatting>
  <hyperlinks>
    <hyperlink ref="A4" location="CXL!A1" display="BLOCK1"/>
    <hyperlink ref="A5" location="cNVMe!A1" display="BLOCK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8" activeCellId="0" sqref="A8"/>
    </sheetView>
  </sheetViews>
  <sheetFormatPr defaultRowHeight="14.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50.82"/>
    <col collapsed="false" customWidth="true" hidden="false" outlineLevel="0" max="3" min="3" style="0" width="15.54"/>
    <col collapsed="false" customWidth="true" hidden="false" outlineLevel="0" max="4" min="4" style="0" width="17.18"/>
    <col collapsed="false" customWidth="true" hidden="false" outlineLevel="0" max="5" min="5" style="15" width="15.54"/>
    <col collapsed="false" customWidth="true" hidden="false" outlineLevel="0" max="6" min="6" style="0" width="17.45"/>
    <col collapsed="false" customWidth="true" hidden="false" outlineLevel="0" max="7" min="7" style="0" width="12.27"/>
    <col collapsed="false" customWidth="false" hidden="false" outlineLevel="0" max="8" min="8" style="0" width="11.45"/>
    <col collapsed="false" customWidth="false" hidden="false" outlineLevel="0" max="9" min="9" style="16" width="11.45"/>
    <col collapsed="false" customWidth="true" hidden="false" outlineLevel="0" max="10" min="10" style="0" width="16.45"/>
    <col collapsed="false" customWidth="true" hidden="false" outlineLevel="0" max="11" min="11" style="0" width="20.45"/>
    <col collapsed="false" customWidth="true" hidden="false" outlineLevel="0" max="12" min="12" style="0" width="27.46"/>
    <col collapsed="false" customWidth="true" hidden="false" outlineLevel="0" max="13" min="13" style="0" width="49.27"/>
    <col collapsed="false" customWidth="true" hidden="false" outlineLevel="0" max="1025" min="14" style="0" width="8.67"/>
  </cols>
  <sheetData>
    <row r="1" customFormat="false" ht="14.5" hidden="false" customHeight="true" outlineLevel="0" collapsed="false">
      <c r="A1" s="17" t="s">
        <v>10</v>
      </c>
      <c r="B1" s="18" t="s">
        <v>11</v>
      </c>
      <c r="C1" s="19" t="s">
        <v>3</v>
      </c>
      <c r="D1" s="20" t="s">
        <v>12</v>
      </c>
      <c r="E1" s="21"/>
      <c r="F1" s="22"/>
      <c r="G1" s="23"/>
      <c r="H1" s="24"/>
      <c r="I1" s="25"/>
      <c r="J1" s="22"/>
      <c r="K1" s="22"/>
      <c r="L1" s="22"/>
    </row>
    <row r="2" customFormat="false" ht="14.5" hidden="false" customHeight="false" outlineLevel="0" collapsed="false">
      <c r="A2" s="17"/>
      <c r="B2" s="26" t="n">
        <f aca="false">C2+C4</f>
        <v>0</v>
      </c>
      <c r="C2" s="27" t="n">
        <f aca="false" t="array" ref="C2:C2">SUM(SUMPRODUCT(($F6:$F314="SUSPEND")*1),SUMPRODUCT(($F6:$F314="DONE")*1),SUMPRODUCT(($F6:$F314="ACTION")*1))</f>
        <v>0</v>
      </c>
      <c r="D2" s="27" t="n">
        <f aca="false">SUM(SUMPRODUCT(($G6:$G314="SUSPEND")*1))</f>
        <v>0</v>
      </c>
      <c r="E2" s="21"/>
      <c r="F2" s="22"/>
      <c r="G2" s="28"/>
      <c r="H2" s="29"/>
      <c r="I2" s="30"/>
      <c r="J2" s="22"/>
      <c r="K2" s="22"/>
      <c r="L2" s="22"/>
    </row>
    <row r="3" customFormat="false" ht="14.5" hidden="false" customHeight="false" outlineLevel="0" collapsed="false">
      <c r="A3" s="17"/>
      <c r="B3" s="26"/>
      <c r="C3" s="31" t="s">
        <v>13</v>
      </c>
      <c r="D3" s="32"/>
      <c r="E3" s="21"/>
      <c r="F3" s="22"/>
      <c r="G3" s="23"/>
      <c r="H3" s="23"/>
      <c r="I3" s="33"/>
      <c r="J3" s="22"/>
      <c r="K3" s="22"/>
      <c r="L3" s="22"/>
    </row>
    <row r="4" customFormat="false" ht="14.5" hidden="false" customHeight="false" outlineLevel="0" collapsed="false">
      <c r="A4" s="17"/>
      <c r="B4" s="26"/>
      <c r="C4" s="27" t="n">
        <f aca="false" t="array" ref="C4:C4">SUM(SUMPRODUCT(($F8:$F316="PENDING")*1))</f>
        <v>0</v>
      </c>
      <c r="D4" s="34"/>
      <c r="E4" s="21"/>
      <c r="F4" s="22"/>
      <c r="G4" s="28"/>
      <c r="H4" s="23"/>
      <c r="I4" s="33"/>
      <c r="J4" s="22"/>
      <c r="K4" s="22"/>
      <c r="L4" s="22"/>
    </row>
    <row r="5" customFormat="false" ht="14.5" hidden="false" customHeight="false" outlineLevel="0" collapsed="false">
      <c r="A5" s="35" t="s">
        <v>14</v>
      </c>
      <c r="B5" s="26"/>
      <c r="C5" s="36" t="s">
        <v>15</v>
      </c>
      <c r="D5" s="34"/>
      <c r="E5" s="21"/>
      <c r="F5" s="22"/>
      <c r="G5" s="37"/>
      <c r="H5" s="28"/>
      <c r="I5" s="38"/>
      <c r="J5" s="22"/>
      <c r="K5" s="22"/>
      <c r="L5" s="22"/>
    </row>
    <row r="6" customFormat="false" ht="14.5" hidden="false" customHeight="false" outlineLevel="0" collapsed="false">
      <c r="A6" s="39"/>
      <c r="B6" s="26"/>
      <c r="C6" s="40" t="n">
        <f aca="false" t="array" ref="C6:C6">SUM((SUMPRODUCT(($F8:$F316="DONE")*1)))</f>
        <v>0</v>
      </c>
      <c r="D6" s="41"/>
      <c r="E6" s="21"/>
      <c r="F6" s="22"/>
      <c r="G6" s="42"/>
      <c r="H6" s="23"/>
      <c r="I6" s="33"/>
      <c r="J6" s="22"/>
      <c r="K6" s="22"/>
      <c r="L6" s="22"/>
    </row>
    <row r="7" customFormat="false" ht="29" hidden="false" customHeight="false" outlineLevel="0" collapsed="false">
      <c r="A7" s="43" t="s">
        <v>16</v>
      </c>
      <c r="B7" s="43" t="s">
        <v>17</v>
      </c>
      <c r="C7" s="43" t="s">
        <v>18</v>
      </c>
      <c r="D7" s="43" t="s">
        <v>19</v>
      </c>
      <c r="E7" s="43" t="s">
        <v>20</v>
      </c>
      <c r="F7" s="43" t="s">
        <v>2</v>
      </c>
      <c r="G7" s="43" t="s">
        <v>21</v>
      </c>
      <c r="H7" s="44" t="s">
        <v>22</v>
      </c>
      <c r="I7" s="44" t="s">
        <v>23</v>
      </c>
      <c r="J7" s="43" t="s">
        <v>24</v>
      </c>
      <c r="K7" s="44" t="s">
        <v>25</v>
      </c>
      <c r="L7" s="45" t="s">
        <v>26</v>
      </c>
    </row>
    <row r="8" customFormat="false" ht="14.5" hidden="false" customHeight="false" outlineLevel="0" collapsed="false">
      <c r="A8" s="46"/>
      <c r="B8" s="47"/>
      <c r="C8" s="48"/>
      <c r="D8" s="47"/>
      <c r="E8" s="43"/>
      <c r="F8" s="49"/>
      <c r="G8" s="43"/>
      <c r="H8" s="44"/>
      <c r="I8" s="50"/>
      <c r="J8" s="43"/>
      <c r="K8" s="44"/>
      <c r="L8" s="45"/>
    </row>
    <row r="9" customFormat="false" ht="13.8" hidden="false" customHeight="false" outlineLevel="0" collapsed="false">
      <c r="A9" s="46"/>
      <c r="B9" s="51"/>
      <c r="C9" s="52"/>
      <c r="D9" s="51"/>
      <c r="E9" s="53"/>
      <c r="F9" s="49"/>
      <c r="G9" s="54"/>
      <c r="H9" s="55"/>
      <c r="I9" s="50"/>
      <c r="J9" s="43"/>
      <c r="K9" s="56"/>
      <c r="L9" s="56"/>
    </row>
    <row r="10" customFormat="false" ht="13.8" hidden="false" customHeight="false" outlineLevel="0" collapsed="false">
      <c r="A10" s="46"/>
      <c r="B10" s="51"/>
      <c r="C10" s="52"/>
      <c r="D10" s="51"/>
      <c r="E10" s="53"/>
      <c r="F10" s="49"/>
      <c r="G10" s="54"/>
      <c r="H10" s="55"/>
      <c r="I10" s="50"/>
      <c r="J10" s="43"/>
      <c r="K10" s="56"/>
      <c r="L10" s="56"/>
    </row>
    <row r="11" customFormat="false" ht="13.8" hidden="false" customHeight="false" outlineLevel="0" collapsed="false">
      <c r="A11" s="46"/>
      <c r="B11" s="51"/>
      <c r="C11" s="52"/>
      <c r="D11" s="51"/>
      <c r="E11" s="53"/>
      <c r="F11" s="49"/>
      <c r="G11" s="54"/>
      <c r="H11" s="55"/>
      <c r="I11" s="51"/>
      <c r="J11" s="43"/>
      <c r="K11" s="56"/>
      <c r="L11" s="56"/>
    </row>
    <row r="12" customFormat="false" ht="13.8" hidden="false" customHeight="false" outlineLevel="0" collapsed="false">
      <c r="A12" s="46"/>
      <c r="B12" s="51"/>
      <c r="C12" s="52"/>
      <c r="D12" s="51"/>
      <c r="E12" s="57"/>
      <c r="F12" s="49"/>
      <c r="G12" s="54"/>
      <c r="H12" s="58"/>
      <c r="I12" s="51"/>
      <c r="J12" s="43"/>
      <c r="K12" s="56"/>
      <c r="L12" s="59"/>
    </row>
    <row r="13" customFormat="false" ht="13.8" hidden="false" customHeight="false" outlineLevel="0" collapsed="false">
      <c r="A13" s="46"/>
      <c r="B13" s="51"/>
      <c r="C13" s="52"/>
      <c r="D13" s="51"/>
      <c r="E13" s="57"/>
      <c r="F13" s="49"/>
      <c r="G13" s="54"/>
      <c r="H13" s="58"/>
      <c r="I13" s="51"/>
      <c r="J13" s="43"/>
      <c r="K13" s="56"/>
      <c r="L13" s="56"/>
    </row>
    <row r="14" customFormat="false" ht="13.8" hidden="false" customHeight="false" outlineLevel="0" collapsed="false">
      <c r="A14" s="46"/>
      <c r="B14" s="51"/>
      <c r="C14" s="52"/>
      <c r="D14" s="51"/>
      <c r="E14" s="57"/>
      <c r="F14" s="49"/>
      <c r="G14" s="54"/>
      <c r="H14" s="58"/>
      <c r="I14" s="51"/>
      <c r="J14" s="43"/>
      <c r="K14" s="56"/>
      <c r="L14" s="56"/>
    </row>
    <row r="15" customFormat="false" ht="13.8" hidden="false" customHeight="false" outlineLevel="0" collapsed="false">
      <c r="A15" s="46"/>
      <c r="B15" s="60"/>
      <c r="C15" s="61"/>
      <c r="D15" s="60"/>
      <c r="E15" s="57"/>
      <c r="F15" s="49"/>
      <c r="G15" s="54"/>
      <c r="H15" s="58"/>
      <c r="I15" s="50"/>
      <c r="J15" s="43"/>
      <c r="K15" s="56"/>
      <c r="L15" s="56"/>
    </row>
    <row r="16" customFormat="false" ht="13.8" hidden="false" customHeight="false" outlineLevel="0" collapsed="false">
      <c r="A16" s="46"/>
      <c r="B16" s="51"/>
      <c r="C16" s="52"/>
      <c r="D16" s="51"/>
      <c r="E16" s="57"/>
      <c r="F16" s="49"/>
      <c r="G16" s="54"/>
      <c r="H16" s="58"/>
      <c r="I16" s="51"/>
      <c r="J16" s="43"/>
      <c r="K16" s="56"/>
      <c r="L16" s="56"/>
    </row>
    <row r="17" customFormat="false" ht="13.8" hidden="false" customHeight="false" outlineLevel="0" collapsed="false">
      <c r="A17" s="46"/>
      <c r="B17" s="51"/>
      <c r="C17" s="52"/>
      <c r="D17" s="51"/>
      <c r="E17" s="57"/>
      <c r="F17" s="49"/>
      <c r="G17" s="54"/>
      <c r="H17" s="58"/>
      <c r="I17" s="51"/>
      <c r="J17" s="43"/>
      <c r="K17" s="56"/>
      <c r="L17" s="56"/>
    </row>
    <row r="18" s="62" customFormat="true" ht="13.8" hidden="false" customHeight="false" outlineLevel="0" collapsed="false">
      <c r="A18" s="46"/>
      <c r="B18" s="51"/>
      <c r="C18" s="52"/>
      <c r="D18" s="51"/>
      <c r="E18" s="57"/>
      <c r="F18" s="49"/>
      <c r="G18" s="54"/>
      <c r="H18" s="58"/>
      <c r="I18" s="51"/>
      <c r="J18" s="43"/>
      <c r="K18" s="56"/>
      <c r="L18" s="56"/>
    </row>
    <row r="19" customFormat="false" ht="13.8" hidden="false" customHeight="false" outlineLevel="0" collapsed="false">
      <c r="A19" s="46"/>
      <c r="B19" s="51"/>
      <c r="C19" s="52"/>
      <c r="D19" s="51"/>
      <c r="E19" s="57"/>
      <c r="F19" s="49"/>
      <c r="G19" s="54"/>
      <c r="H19" s="58"/>
      <c r="I19" s="51"/>
      <c r="J19" s="43"/>
      <c r="K19" s="56"/>
      <c r="L19" s="56"/>
    </row>
    <row r="20" customFormat="false" ht="13.8" hidden="false" customHeight="false" outlineLevel="0" collapsed="false">
      <c r="A20" s="46"/>
      <c r="B20" s="51"/>
      <c r="C20" s="52"/>
      <c r="D20" s="51"/>
      <c r="E20" s="57"/>
      <c r="F20" s="49"/>
      <c r="G20" s="54"/>
      <c r="H20" s="58"/>
      <c r="I20" s="51"/>
      <c r="J20" s="43"/>
      <c r="K20" s="56"/>
      <c r="L20" s="56"/>
    </row>
    <row r="21" customFormat="false" ht="13.8" hidden="false" customHeight="false" outlineLevel="0" collapsed="false">
      <c r="A21" s="46"/>
      <c r="B21" s="51"/>
      <c r="C21" s="63"/>
      <c r="D21" s="51"/>
      <c r="E21" s="63"/>
      <c r="F21" s="49"/>
      <c r="G21" s="64"/>
      <c r="H21" s="64"/>
      <c r="I21" s="51"/>
      <c r="J21" s="43"/>
      <c r="K21" s="64"/>
      <c r="L21" s="64"/>
    </row>
    <row r="22" customFormat="false" ht="13.8" hidden="false" customHeight="false" outlineLevel="0" collapsed="false">
      <c r="A22" s="46"/>
      <c r="B22" s="51"/>
      <c r="C22" s="63"/>
      <c r="D22" s="51"/>
      <c r="E22" s="63"/>
      <c r="F22" s="49"/>
      <c r="G22" s="64"/>
      <c r="H22" s="64"/>
      <c r="I22" s="51"/>
      <c r="J22" s="43"/>
      <c r="K22" s="64"/>
      <c r="L22" s="64"/>
    </row>
    <row r="23" s="62" customFormat="true" ht="13.8" hidden="false" customHeight="false" outlineLevel="0" collapsed="false">
      <c r="A23" s="46"/>
      <c r="B23" s="51"/>
      <c r="C23" s="63"/>
      <c r="D23" s="51"/>
      <c r="E23" s="63"/>
      <c r="F23" s="49"/>
      <c r="G23" s="64"/>
      <c r="H23" s="64"/>
      <c r="I23" s="51"/>
      <c r="J23" s="43"/>
      <c r="K23" s="64"/>
      <c r="L23" s="64"/>
    </row>
    <row r="24" customFormat="false" ht="13.8" hidden="false" customHeight="false" outlineLevel="0" collapsed="false">
      <c r="A24" s="46"/>
      <c r="B24" s="51"/>
      <c r="C24" s="52"/>
      <c r="D24" s="51"/>
      <c r="E24" s="63"/>
      <c r="F24" s="49"/>
      <c r="G24" s="64"/>
      <c r="H24" s="63"/>
      <c r="I24" s="65"/>
      <c r="J24" s="43"/>
      <c r="K24" s="64"/>
      <c r="L24" s="64"/>
    </row>
    <row r="25" customFormat="false" ht="13.8" hidden="false" customHeight="false" outlineLevel="0" collapsed="false">
      <c r="A25" s="46"/>
      <c r="B25" s="51"/>
      <c r="C25" s="63"/>
      <c r="D25" s="51"/>
      <c r="E25" s="63"/>
      <c r="F25" s="49"/>
      <c r="G25" s="64"/>
      <c r="H25" s="64"/>
      <c r="I25" s="51"/>
      <c r="J25" s="43"/>
      <c r="K25" s="64"/>
      <c r="L25" s="64"/>
    </row>
    <row r="26" customFormat="false" ht="13.8" hidden="false" customHeight="false" outlineLevel="0" collapsed="false">
      <c r="A26" s="46"/>
      <c r="B26" s="51"/>
      <c r="C26" s="52"/>
      <c r="D26" s="51"/>
      <c r="E26" s="63"/>
      <c r="F26" s="49"/>
      <c r="G26" s="64"/>
      <c r="H26" s="64"/>
      <c r="I26" s="51"/>
      <c r="J26" s="43"/>
      <c r="K26" s="64"/>
      <c r="L26" s="64"/>
    </row>
    <row r="27" customFormat="false" ht="13.8" hidden="false" customHeight="false" outlineLevel="0" collapsed="false">
      <c r="A27" s="46"/>
      <c r="B27" s="51"/>
      <c r="C27" s="52"/>
      <c r="D27" s="51"/>
      <c r="E27" s="63"/>
      <c r="F27" s="49"/>
      <c r="G27" s="64"/>
      <c r="H27" s="64"/>
      <c r="I27" s="65"/>
      <c r="J27" s="43"/>
      <c r="K27" s="64"/>
      <c r="L27" s="64"/>
    </row>
    <row r="28" customFormat="false" ht="13.8" hidden="false" customHeight="false" outlineLevel="0" collapsed="false">
      <c r="A28" s="46"/>
      <c r="B28" s="51"/>
      <c r="C28" s="63"/>
      <c r="D28" s="51"/>
      <c r="E28" s="63"/>
      <c r="F28" s="49"/>
      <c r="G28" s="64"/>
      <c r="H28" s="64"/>
      <c r="I28" s="65"/>
      <c r="J28" s="43"/>
      <c r="K28" s="64"/>
      <c r="L28" s="64"/>
    </row>
    <row r="29" customFormat="false" ht="14.5" hidden="false" customHeight="false" outlineLevel="0" collapsed="false">
      <c r="A29" s="46"/>
      <c r="B29" s="65"/>
      <c r="C29" s="64"/>
      <c r="D29" s="51"/>
      <c r="E29" s="63"/>
      <c r="F29" s="49"/>
      <c r="G29" s="64"/>
      <c r="H29" s="64"/>
      <c r="I29" s="65"/>
      <c r="J29" s="43"/>
      <c r="K29" s="64"/>
      <c r="L29" s="64"/>
    </row>
    <row r="30" customFormat="false" ht="14.5" hidden="false" customHeight="false" outlineLevel="0" collapsed="false">
      <c r="A30" s="66"/>
      <c r="B30" s="67"/>
      <c r="C30" s="67"/>
      <c r="D30" s="68"/>
      <c r="E30" s="67"/>
      <c r="F30" s="69"/>
      <c r="G30" s="70"/>
      <c r="H30" s="70"/>
      <c r="I30" s="71"/>
      <c r="J30" s="70"/>
      <c r="K30" s="70"/>
      <c r="L30" s="70"/>
    </row>
    <row r="31" customFormat="false" ht="14.5" hidden="false" customHeight="false" outlineLevel="0" collapsed="false">
      <c r="A31" s="46"/>
      <c r="B31" s="52"/>
      <c r="C31" s="52"/>
      <c r="D31" s="51"/>
      <c r="E31" s="63"/>
      <c r="F31" s="49"/>
      <c r="G31" s="64"/>
      <c r="H31" s="64"/>
      <c r="I31" s="65"/>
      <c r="J31" s="64"/>
      <c r="K31" s="64"/>
      <c r="L31" s="64"/>
    </row>
    <row r="32" customFormat="false" ht="14.5" hidden="false" customHeight="false" outlineLevel="0" collapsed="false">
      <c r="A32" s="46"/>
      <c r="B32" s="63"/>
      <c r="C32" s="63"/>
      <c r="D32" s="51"/>
      <c r="E32" s="63"/>
      <c r="F32" s="49"/>
      <c r="G32" s="64"/>
      <c r="H32" s="64"/>
      <c r="I32" s="65"/>
      <c r="J32" s="64"/>
      <c r="K32" s="64"/>
      <c r="L32" s="64"/>
    </row>
    <row r="33" customFormat="false" ht="14.5" hidden="false" customHeight="false" outlineLevel="0" collapsed="false">
      <c r="A33" s="72"/>
      <c r="B33" s="73"/>
      <c r="C33" s="73"/>
      <c r="D33" s="74"/>
      <c r="E33" s="75"/>
      <c r="F33" s="76"/>
      <c r="G33" s="73"/>
      <c r="H33" s="73"/>
      <c r="I33" s="77"/>
      <c r="J33" s="73"/>
      <c r="K33" s="73"/>
      <c r="L33" s="73"/>
    </row>
    <row r="34" customFormat="false" ht="14.5" hidden="false" customHeight="false" outlineLevel="0" collapsed="false">
      <c r="A34" s="72"/>
      <c r="B34" s="73"/>
      <c r="C34" s="73"/>
      <c r="D34" s="74"/>
      <c r="E34" s="75"/>
      <c r="F34" s="76"/>
      <c r="G34" s="73"/>
      <c r="H34" s="73"/>
      <c r="I34" s="77"/>
      <c r="J34" s="73"/>
      <c r="K34" s="73"/>
      <c r="L34" s="73"/>
    </row>
    <row r="35" customFormat="false" ht="14.5" hidden="false" customHeight="false" outlineLevel="0" collapsed="false">
      <c r="A35" s="72"/>
      <c r="B35" s="73"/>
      <c r="C35" s="73"/>
      <c r="D35" s="74"/>
      <c r="E35" s="75"/>
      <c r="F35" s="76"/>
      <c r="G35" s="73"/>
      <c r="H35" s="73"/>
      <c r="I35" s="77"/>
      <c r="J35" s="73"/>
      <c r="K35" s="73"/>
      <c r="L35" s="73"/>
    </row>
    <row r="36" customFormat="false" ht="14.5" hidden="false" customHeight="false" outlineLevel="0" collapsed="false">
      <c r="A36" s="72"/>
      <c r="B36" s="73"/>
      <c r="C36" s="73"/>
      <c r="D36" s="74"/>
      <c r="E36" s="75"/>
      <c r="F36" s="76"/>
      <c r="G36" s="73"/>
      <c r="H36" s="73"/>
      <c r="I36" s="77"/>
      <c r="J36" s="73"/>
      <c r="K36" s="73"/>
      <c r="L36" s="73"/>
    </row>
    <row r="37" customFormat="false" ht="14.5" hidden="false" customHeight="false" outlineLevel="0" collapsed="false">
      <c r="A37" s="72"/>
      <c r="B37" s="73"/>
      <c r="C37" s="73"/>
      <c r="D37" s="73"/>
      <c r="E37" s="75"/>
      <c r="F37" s="73"/>
      <c r="G37" s="73"/>
      <c r="H37" s="73"/>
      <c r="I37" s="77"/>
      <c r="J37" s="73"/>
      <c r="K37" s="73"/>
      <c r="L37" s="73"/>
    </row>
    <row r="38" customFormat="false" ht="14.5" hidden="false" customHeight="false" outlineLevel="0" collapsed="false">
      <c r="A38" s="78"/>
    </row>
  </sheetData>
  <mergeCells count="2">
    <mergeCell ref="A1:A4"/>
    <mergeCell ref="B2:B6"/>
  </mergeCells>
  <conditionalFormatting sqref="F30:F36">
    <cfRule type="cellIs" priority="2" operator="equal" aboveAverage="0" equalAverage="0" bottom="0" percent="0" rank="0" text="" dxfId="0">
      <formula>"SUSPEND"</formula>
    </cfRule>
    <cfRule type="cellIs" priority="3" operator="equal" aboveAverage="0" equalAverage="0" bottom="0" percent="0" rank="0" text="" dxfId="1">
      <formula>"REVIEW"</formula>
    </cfRule>
    <cfRule type="cellIs" priority="4" operator="equal" aboveAverage="0" equalAverage="0" bottom="0" percent="0" rank="0" text="" dxfId="2">
      <formula>"PENDING"</formula>
    </cfRule>
    <cfRule type="cellIs" priority="5" operator="equal" aboveAverage="0" equalAverage="0" bottom="0" percent="0" rank="0" text="" dxfId="3">
      <formula>"DONE"</formula>
    </cfRule>
  </conditionalFormatting>
  <conditionalFormatting sqref="F8:F29">
    <cfRule type="cellIs" priority="6" operator="equal" aboveAverage="0" equalAverage="0" bottom="0" percent="0" rank="0" text="" dxfId="4">
      <formula>"SUSPEND"</formula>
    </cfRule>
    <cfRule type="cellIs" priority="7" operator="equal" aboveAverage="0" equalAverage="0" bottom="0" percent="0" rank="0" text="" dxfId="1">
      <formula>"REVIEW"</formula>
    </cfRule>
    <cfRule type="cellIs" priority="8" operator="equal" aboveAverage="0" equalAverage="0" bottom="0" percent="0" rank="0" text="" dxfId="5">
      <formula>"PENDING"</formula>
    </cfRule>
    <cfRule type="cellIs" priority="9" operator="equal" aboveAverage="0" equalAverage="0" bottom="0" percent="0" rank="0" text="" dxfId="6">
      <formula>"DONE"</formula>
    </cfRule>
  </conditionalFormatting>
  <dataValidations count="3">
    <dataValidation allowBlank="true" operator="equal" showDropDown="false" showErrorMessage="true" showInputMessage="false" sqref="B1 G1:G6 F7" type="list">
      <formula1>NA()</formula1>
      <formula2>0</formula2>
    </dataValidation>
    <dataValidation allowBlank="true" operator="between" showDropDown="false" showErrorMessage="true" showInputMessage="true" sqref="L1" type="list">
      <formula1>master_sheet!K2:K7</formula1>
      <formula2>0</formula2>
    </dataValidation>
    <dataValidation allowBlank="true" operator="equal" showDropDown="false" showErrorMessage="true" showInputMessage="false" sqref="F30:F36" type="list">
      <formula1>master_sheet!$D24:$D28</formula1>
      <formula2>0</formula2>
    </dataValidation>
  </dataValidations>
  <hyperlinks>
    <hyperlink ref="A5" location="summary!A1" display="INDE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62.99"/>
    <col collapsed="false" customWidth="true" hidden="false" outlineLevel="0" max="3" min="3" style="0" width="17.18"/>
    <col collapsed="false" customWidth="true" hidden="false" outlineLevel="0" max="4" min="4" style="15" width="15.54"/>
    <col collapsed="false" customWidth="true" hidden="false" outlineLevel="0" max="5" min="5" style="0" width="17.45"/>
    <col collapsed="false" customWidth="true" hidden="false" outlineLevel="0" max="6" min="6" style="0" width="12.27"/>
    <col collapsed="false" customWidth="false" hidden="false" outlineLevel="0" max="7" min="7" style="0" width="11.45"/>
    <col collapsed="false" customWidth="true" hidden="false" outlineLevel="0" max="8" min="8" style="0" width="16.45"/>
    <col collapsed="false" customWidth="true" hidden="false" outlineLevel="0" max="9" min="9" style="0" width="20.45"/>
    <col collapsed="false" customWidth="true" hidden="false" outlineLevel="0" max="10" min="10" style="0" width="27.46"/>
    <col collapsed="false" customWidth="true" hidden="false" outlineLevel="0" max="11" min="11" style="0" width="49.27"/>
    <col collapsed="false" customWidth="true" hidden="false" outlineLevel="0" max="1025" min="12" style="0" width="8.67"/>
  </cols>
  <sheetData>
    <row r="1" customFormat="false" ht="14.5" hidden="false" customHeight="true" outlineLevel="0" collapsed="false">
      <c r="A1" s="79" t="s">
        <v>10</v>
      </c>
      <c r="B1" s="80" t="s">
        <v>11</v>
      </c>
      <c r="C1" s="81" t="s">
        <v>3</v>
      </c>
      <c r="D1" s="82" t="s">
        <v>12</v>
      </c>
      <c r="F1" s="83"/>
      <c r="G1" s="84"/>
    </row>
    <row r="2" customFormat="false" ht="14.5" hidden="false" customHeight="false" outlineLevel="0" collapsed="false">
      <c r="A2" s="79"/>
      <c r="B2" s="85" t="n">
        <f aca="false">C2+C4</f>
        <v>0</v>
      </c>
      <c r="C2" s="86" t="n">
        <f aca="false" t="array" ref="C2:C2">SUM(SUMPRODUCT(($E6:$E319="SUSPEND")*1),SUMPRODUCT(($E6:$E319="DONE")*1),SUMPRODUCT(($E6:$E319="ACTION")*1))</f>
        <v>0</v>
      </c>
      <c r="D2" s="86" t="n">
        <f aca="false">SUM(SUMPRODUCT(($F6:$F319="SUSPEND")*1))</f>
        <v>0</v>
      </c>
      <c r="F2" s="87"/>
      <c r="G2" s="88"/>
    </row>
    <row r="3" customFormat="false" ht="14.5" hidden="false" customHeight="false" outlineLevel="0" collapsed="false">
      <c r="A3" s="79"/>
      <c r="B3" s="85"/>
      <c r="C3" s="89" t="s">
        <v>13</v>
      </c>
      <c r="D3" s="87"/>
      <c r="F3" s="83"/>
      <c r="G3" s="83"/>
    </row>
    <row r="4" customFormat="false" ht="14.5" hidden="false" customHeight="false" outlineLevel="0" collapsed="false">
      <c r="A4" s="79"/>
      <c r="B4" s="85"/>
      <c r="C4" s="86" t="n">
        <f aca="false" t="array" ref="C4:C4">SUM(SUMPRODUCT(($E8:$E321="PENDING")*1))</f>
        <v>0</v>
      </c>
      <c r="D4" s="90"/>
      <c r="F4" s="87"/>
      <c r="G4" s="83"/>
    </row>
    <row r="5" customFormat="false" ht="14.5" hidden="false" customHeight="false" outlineLevel="0" collapsed="false">
      <c r="A5" s="91" t="s">
        <v>14</v>
      </c>
      <c r="B5" s="85"/>
      <c r="C5" s="92" t="s">
        <v>15</v>
      </c>
      <c r="D5" s="90"/>
      <c r="F5" s="93"/>
      <c r="G5" s="87"/>
    </row>
    <row r="6" customFormat="false" ht="14.5" hidden="false" customHeight="false" outlineLevel="0" collapsed="false">
      <c r="A6" s="94"/>
      <c r="B6" s="85"/>
      <c r="C6" s="95" t="n">
        <f aca="false" t="array" ref="C6:C6">SUM((SUMPRODUCT(($E8:$E321="DONE")*1)))</f>
        <v>0</v>
      </c>
      <c r="D6" s="90"/>
      <c r="F6" s="96"/>
      <c r="G6" s="83"/>
    </row>
    <row r="7" customFormat="false" ht="26" hidden="false" customHeight="false" outlineLevel="0" collapsed="false">
      <c r="A7" s="97" t="s">
        <v>16</v>
      </c>
      <c r="B7" s="97" t="s">
        <v>17</v>
      </c>
      <c r="C7" s="97" t="s">
        <v>19</v>
      </c>
      <c r="D7" s="97" t="s">
        <v>20</v>
      </c>
      <c r="E7" s="97" t="s">
        <v>2</v>
      </c>
      <c r="F7" s="97" t="s">
        <v>21</v>
      </c>
      <c r="G7" s="1" t="s">
        <v>22</v>
      </c>
      <c r="H7" s="97" t="s">
        <v>24</v>
      </c>
      <c r="I7" s="1" t="s">
        <v>25</v>
      </c>
      <c r="J7" s="98" t="s">
        <v>26</v>
      </c>
    </row>
    <row r="8" customFormat="false" ht="14.5" hidden="false" customHeight="false" outlineLevel="0" collapsed="false">
      <c r="A8" s="72" t="s">
        <v>27</v>
      </c>
      <c r="B8" s="99"/>
      <c r="C8" s="74"/>
      <c r="D8" s="100"/>
      <c r="E8" s="76"/>
      <c r="F8" s="101"/>
      <c r="G8" s="102"/>
      <c r="H8" s="103"/>
      <c r="I8" s="104"/>
      <c r="J8" s="104"/>
    </row>
    <row r="9" customFormat="false" ht="14.5" hidden="false" customHeight="false" outlineLevel="0" collapsed="false">
      <c r="A9" s="72" t="s">
        <v>28</v>
      </c>
      <c r="B9" s="99"/>
      <c r="C9" s="74"/>
      <c r="D9" s="100"/>
      <c r="E9" s="76"/>
      <c r="F9" s="101"/>
      <c r="G9" s="103"/>
      <c r="H9" s="103"/>
      <c r="I9" s="104"/>
      <c r="J9" s="104"/>
    </row>
    <row r="10" customFormat="false" ht="14.5" hidden="false" customHeight="false" outlineLevel="0" collapsed="false">
      <c r="A10" s="72" t="s">
        <v>29</v>
      </c>
      <c r="B10" s="105"/>
      <c r="C10" s="74"/>
      <c r="D10" s="106"/>
      <c r="E10" s="76"/>
      <c r="F10" s="101"/>
      <c r="G10" s="103"/>
      <c r="H10" s="107"/>
      <c r="I10" s="104"/>
      <c r="J10" s="108"/>
    </row>
    <row r="11" customFormat="false" ht="14.5" hidden="false" customHeight="false" outlineLevel="0" collapsed="false">
      <c r="A11" s="72" t="s">
        <v>30</v>
      </c>
      <c r="B11" s="99"/>
      <c r="C11" s="74"/>
      <c r="D11" s="106"/>
      <c r="E11" s="76"/>
      <c r="F11" s="101"/>
      <c r="G11" s="103"/>
      <c r="H11" s="107"/>
      <c r="I11" s="104"/>
      <c r="J11" s="104"/>
    </row>
    <row r="12" customFormat="false" ht="14.5" hidden="false" customHeight="false" outlineLevel="0" collapsed="false">
      <c r="A12" s="72" t="s">
        <v>31</v>
      </c>
      <c r="B12" s="99"/>
      <c r="C12" s="74"/>
      <c r="D12" s="106"/>
      <c r="E12" s="76"/>
      <c r="F12" s="101"/>
      <c r="G12" s="102"/>
      <c r="H12" s="107"/>
      <c r="I12" s="104"/>
      <c r="J12" s="104"/>
    </row>
    <row r="13" customFormat="false" ht="14.5" hidden="false" customHeight="false" outlineLevel="0" collapsed="false">
      <c r="A13" s="72" t="s">
        <v>32</v>
      </c>
      <c r="B13" s="99"/>
      <c r="C13" s="74"/>
      <c r="D13" s="106"/>
      <c r="E13" s="76"/>
      <c r="F13" s="101"/>
      <c r="G13" s="103"/>
      <c r="H13" s="107"/>
      <c r="I13" s="104"/>
      <c r="J13" s="104"/>
    </row>
    <row r="14" customFormat="false" ht="14.5" hidden="false" customHeight="false" outlineLevel="0" collapsed="false">
      <c r="A14" s="72" t="s">
        <v>33</v>
      </c>
      <c r="B14" s="99"/>
      <c r="C14" s="74"/>
      <c r="D14" s="106"/>
      <c r="E14" s="76"/>
      <c r="F14" s="101"/>
      <c r="G14" s="103"/>
      <c r="H14" s="107"/>
      <c r="I14" s="104"/>
      <c r="J14" s="104"/>
    </row>
    <row r="15" customFormat="false" ht="14.5" hidden="false" customHeight="false" outlineLevel="0" collapsed="false">
      <c r="A15" s="72" t="s">
        <v>34</v>
      </c>
      <c r="B15" s="99"/>
      <c r="C15" s="74"/>
      <c r="D15" s="106"/>
      <c r="E15" s="76"/>
      <c r="F15" s="101"/>
      <c r="G15" s="103"/>
      <c r="H15" s="107"/>
      <c r="I15" s="104"/>
      <c r="J15" s="104"/>
    </row>
    <row r="16" customFormat="false" ht="14.5" hidden="false" customHeight="false" outlineLevel="0" collapsed="false">
      <c r="A16" s="72" t="s">
        <v>35</v>
      </c>
      <c r="B16" s="99"/>
      <c r="C16" s="74"/>
      <c r="D16" s="106"/>
      <c r="E16" s="76"/>
      <c r="F16" s="101"/>
      <c r="G16" s="103"/>
      <c r="H16" s="107"/>
      <c r="I16" s="104"/>
      <c r="J16" s="104"/>
    </row>
    <row r="17" customFormat="false" ht="14.5" hidden="false" customHeight="false" outlineLevel="0" collapsed="false">
      <c r="A17" s="72" t="s">
        <v>36</v>
      </c>
      <c r="B17" s="99"/>
      <c r="C17" s="74"/>
      <c r="D17" s="106"/>
      <c r="E17" s="76"/>
      <c r="F17" s="101"/>
      <c r="G17" s="103"/>
      <c r="H17" s="107"/>
      <c r="I17" s="104"/>
      <c r="J17" s="104"/>
    </row>
    <row r="18" s="62" customFormat="true" ht="14.5" hidden="false" customHeight="false" outlineLevel="0" collapsed="false">
      <c r="A18" s="72" t="s">
        <v>37</v>
      </c>
      <c r="B18" s="109"/>
      <c r="C18" s="110"/>
      <c r="D18" s="111"/>
      <c r="E18" s="112"/>
      <c r="F18" s="113"/>
      <c r="G18" s="114"/>
      <c r="H18" s="115"/>
      <c r="I18" s="116"/>
      <c r="J18" s="117"/>
    </row>
    <row r="19" customFormat="false" ht="14.5" hidden="false" customHeight="false" outlineLevel="0" collapsed="false">
      <c r="A19" s="72" t="s">
        <v>38</v>
      </c>
      <c r="B19" s="99"/>
      <c r="C19" s="74"/>
      <c r="D19" s="106"/>
      <c r="E19" s="76"/>
      <c r="F19" s="101"/>
      <c r="G19" s="103"/>
      <c r="H19" s="107"/>
      <c r="I19" s="104"/>
      <c r="J19" s="104"/>
    </row>
    <row r="20" customFormat="false" ht="14.5" hidden="false" customHeight="false" outlineLevel="0" collapsed="false">
      <c r="A20" s="72" t="s">
        <v>39</v>
      </c>
      <c r="B20" s="99"/>
      <c r="C20" s="74"/>
      <c r="D20" s="106"/>
      <c r="E20" s="76"/>
      <c r="F20" s="101"/>
      <c r="G20" s="103"/>
      <c r="H20" s="107"/>
      <c r="I20" s="104"/>
      <c r="J20" s="104"/>
    </row>
    <row r="21" customFormat="false" ht="14.5" hidden="false" customHeight="false" outlineLevel="0" collapsed="false">
      <c r="A21" s="72" t="s">
        <v>40</v>
      </c>
      <c r="B21" s="99"/>
      <c r="C21" s="74"/>
      <c r="D21" s="106"/>
      <c r="E21" s="76"/>
      <c r="F21" s="101"/>
      <c r="G21" s="103"/>
      <c r="H21" s="107"/>
      <c r="I21" s="104"/>
      <c r="J21" s="104"/>
    </row>
    <row r="22" customFormat="false" ht="14.5" hidden="false" customHeight="false" outlineLevel="0" collapsed="false">
      <c r="A22" s="72" t="s">
        <v>41</v>
      </c>
      <c r="B22" s="99"/>
      <c r="C22" s="74"/>
      <c r="D22" s="106"/>
      <c r="E22" s="76"/>
      <c r="F22" s="101"/>
      <c r="G22" s="103"/>
      <c r="H22" s="107"/>
      <c r="I22" s="104"/>
      <c r="J22" s="104"/>
    </row>
    <row r="23" s="62" customFormat="true" ht="14.5" hidden="false" customHeight="false" outlineLevel="0" collapsed="false">
      <c r="A23" s="72" t="s">
        <v>42</v>
      </c>
      <c r="B23" s="109"/>
      <c r="C23" s="110"/>
      <c r="D23" s="111"/>
      <c r="E23" s="112"/>
      <c r="F23" s="113"/>
      <c r="G23" s="114"/>
      <c r="H23" s="115"/>
      <c r="I23" s="116"/>
      <c r="J23" s="117"/>
    </row>
    <row r="24" customFormat="false" ht="14.5" hidden="false" customHeight="false" outlineLevel="0" collapsed="false">
      <c r="A24" s="72" t="s">
        <v>43</v>
      </c>
      <c r="B24" s="105"/>
      <c r="C24" s="74"/>
      <c r="D24" s="106"/>
      <c r="E24" s="76"/>
      <c r="F24" s="101"/>
      <c r="G24" s="103"/>
      <c r="H24" s="107"/>
      <c r="I24" s="104"/>
      <c r="J24" s="104"/>
    </row>
    <row r="25" customFormat="false" ht="14.5" hidden="false" customHeight="false" outlineLevel="0" collapsed="false">
      <c r="A25" s="72" t="s">
        <v>44</v>
      </c>
      <c r="B25" s="105"/>
      <c r="C25" s="74"/>
      <c r="D25" s="106"/>
      <c r="E25" s="76"/>
      <c r="F25" s="101"/>
      <c r="G25" s="103"/>
      <c r="H25" s="107"/>
      <c r="I25" s="104"/>
      <c r="J25" s="104"/>
    </row>
    <row r="26" customFormat="false" ht="14.5" hidden="false" customHeight="false" outlineLevel="0" collapsed="false">
      <c r="A26" s="72" t="s">
        <v>45</v>
      </c>
      <c r="B26" s="105"/>
      <c r="C26" s="74"/>
      <c r="D26" s="106"/>
      <c r="E26" s="76"/>
      <c r="F26" s="101"/>
      <c r="G26" s="103"/>
      <c r="H26" s="107"/>
      <c r="I26" s="104"/>
      <c r="J26" s="108"/>
    </row>
    <row r="27" customFormat="false" ht="14.5" hidden="false" customHeight="false" outlineLevel="0" collapsed="false">
      <c r="A27" s="72" t="s">
        <v>46</v>
      </c>
      <c r="B27" s="99"/>
      <c r="C27" s="118"/>
      <c r="D27" s="106"/>
      <c r="E27" s="76"/>
      <c r="F27" s="101"/>
      <c r="G27" s="102"/>
      <c r="H27" s="107"/>
      <c r="I27" s="104"/>
      <c r="J27" s="104"/>
    </row>
  </sheetData>
  <mergeCells count="2">
    <mergeCell ref="A1:A4"/>
    <mergeCell ref="B2:B6"/>
  </mergeCells>
  <conditionalFormatting sqref="F28:F31 E8:E27">
    <cfRule type="cellIs" priority="2" operator="equal" aboveAverage="0" equalAverage="0" bottom="0" percent="0" rank="0" text="" dxfId="0">
      <formula>"SUSPEND"</formula>
    </cfRule>
    <cfRule type="cellIs" priority="3" operator="equal" aboveAverage="0" equalAverage="0" bottom="0" percent="0" rank="0" text="" dxfId="1">
      <formula>"REVIEW"</formula>
    </cfRule>
    <cfRule type="cellIs" priority="4" operator="equal" aboveAverage="0" equalAverage="0" bottom="0" percent="0" rank="0" text="" dxfId="1">
      <formula>"PENDING"</formula>
    </cfRule>
    <cfRule type="cellIs" priority="5" operator="equal" aboveAverage="0" equalAverage="0" bottom="0" percent="0" rank="0" text="" dxfId="2">
      <formula>"DONE"</formula>
    </cfRule>
  </conditionalFormatting>
  <dataValidations count="5">
    <dataValidation allowBlank="true" operator="equal" showDropDown="false" showErrorMessage="true" showInputMessage="false" sqref="B1 F1:F6 E7" type="list">
      <formula1>NA()</formula1>
      <formula2>0</formula2>
    </dataValidation>
    <dataValidation allowBlank="true" operator="equal" showDropDown="false" showErrorMessage="true" showInputMessage="false" sqref="F8:F27" type="list">
      <formula1>master_sheet!$F$2:$F$15</formula1>
      <formula2>0</formula2>
    </dataValidation>
    <dataValidation allowBlank="true" operator="equal" showDropDown="false" showErrorMessage="true" showInputMessage="false" sqref="E8:E27" type="list">
      <formula1>master_sheet!$D2:$D6</formula1>
      <formula2>0</formula2>
    </dataValidation>
    <dataValidation allowBlank="true" operator="between" showDropDown="false" showErrorMessage="true" showInputMessage="true" sqref="J1" type="list">
      <formula1>master_sheet!H2:H7</formula1>
      <formula2>0</formula2>
    </dataValidation>
    <dataValidation allowBlank="true" operator="between" showDropDown="false" showErrorMessage="true" showInputMessage="true" sqref="I8:I27" type="list">
      <formula1>master_sheet!H2:H7</formula1>
      <formula2>0</formula2>
    </dataValidation>
  </dataValidations>
  <hyperlinks>
    <hyperlink ref="A5" location="summary!A1" display="INDE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5" zeroHeight="false" outlineLevelRow="0" outlineLevelCol="0"/>
  <cols>
    <col collapsed="false" customWidth="true" hidden="false" outlineLevel="0" max="1" min="1" style="0" width="10.82"/>
    <col collapsed="false" customWidth="true" hidden="false" outlineLevel="0" max="2" min="2" style="0" width="10.46"/>
    <col collapsed="false" customWidth="true" hidden="false" outlineLevel="0" max="4" min="3" style="0" width="14.01"/>
    <col collapsed="false" customWidth="true" hidden="false" outlineLevel="0" max="6" min="5" style="0" width="11.27"/>
    <col collapsed="false" customWidth="true" hidden="false" outlineLevel="0" max="7" min="7" style="0" width="10.82"/>
    <col collapsed="false" customWidth="true" hidden="false" outlineLevel="0" max="8" min="8" style="0" width="23.72"/>
    <col collapsed="false" customWidth="true" hidden="false" outlineLevel="0" max="1025" min="9" style="0" width="8.67"/>
  </cols>
  <sheetData>
    <row r="1" customFormat="false" ht="14.5" hidden="false" customHeight="false" outlineLevel="0" collapsed="false">
      <c r="A1" s="119" t="s">
        <v>47</v>
      </c>
      <c r="B1" s="119" t="s">
        <v>48</v>
      </c>
      <c r="C1" s="119" t="s">
        <v>49</v>
      </c>
      <c r="D1" s="119" t="s">
        <v>2</v>
      </c>
      <c r="E1" s="120" t="s">
        <v>50</v>
      </c>
      <c r="F1" s="120" t="s">
        <v>21</v>
      </c>
      <c r="G1" s="119" t="s">
        <v>51</v>
      </c>
      <c r="H1" s="120" t="s">
        <v>25</v>
      </c>
    </row>
    <row r="2" customFormat="false" ht="14.5" hidden="false" customHeight="false" outlineLevel="0" collapsed="false">
      <c r="A2" s="121" t="s">
        <v>52</v>
      </c>
      <c r="B2" s="121" t="s">
        <v>53</v>
      </c>
      <c r="C2" s="121" t="s">
        <v>54</v>
      </c>
      <c r="D2" s="121" t="s">
        <v>55</v>
      </c>
      <c r="E2" s="122"/>
      <c r="F2" s="122"/>
      <c r="G2" s="0" t="s">
        <v>56</v>
      </c>
      <c r="H2" s="121" t="s">
        <v>57</v>
      </c>
    </row>
    <row r="3" customFormat="false" ht="14.5" hidden="false" customHeight="false" outlineLevel="0" collapsed="false">
      <c r="A3" s="121" t="s">
        <v>58</v>
      </c>
      <c r="B3" s="121" t="s">
        <v>59</v>
      </c>
      <c r="C3" s="122" t="s">
        <v>60</v>
      </c>
      <c r="D3" s="122" t="s">
        <v>61</v>
      </c>
      <c r="E3" s="122"/>
      <c r="F3" s="122"/>
      <c r="G3" s="123" t="s">
        <v>62</v>
      </c>
      <c r="H3" s="122" t="s">
        <v>63</v>
      </c>
    </row>
    <row r="4" customFormat="false" ht="14.5" hidden="false" customHeight="false" outlineLevel="0" collapsed="false">
      <c r="A4" s="121" t="s">
        <v>64</v>
      </c>
      <c r="C4" s="121" t="s">
        <v>65</v>
      </c>
      <c r="D4" s="121" t="s">
        <v>66</v>
      </c>
      <c r="E4" s="122"/>
      <c r="F4" s="122"/>
      <c r="G4" s="0" t="s">
        <v>67</v>
      </c>
      <c r="H4" s="121" t="s">
        <v>68</v>
      </c>
    </row>
    <row r="5" customFormat="false" ht="14.5" hidden="false" customHeight="false" outlineLevel="0" collapsed="false">
      <c r="A5" s="121" t="s">
        <v>69</v>
      </c>
      <c r="B5" s="122"/>
      <c r="C5" s="122"/>
      <c r="D5" s="122" t="s">
        <v>70</v>
      </c>
      <c r="E5" s="122"/>
      <c r="F5" s="122"/>
      <c r="G5" s="120"/>
      <c r="H5" s="122" t="s">
        <v>71</v>
      </c>
    </row>
    <row r="6" customFormat="false" ht="14.5" hidden="false" customHeight="false" outlineLevel="0" collapsed="false">
      <c r="D6" s="122" t="s">
        <v>72</v>
      </c>
      <c r="E6" s="122"/>
      <c r="F6" s="122"/>
      <c r="H6" s="122" t="s">
        <v>73</v>
      </c>
    </row>
    <row r="7" customFormat="false" ht="14.5" hidden="false" customHeight="false" outlineLevel="0" collapsed="false">
      <c r="E7" s="122"/>
      <c r="F7" s="122"/>
      <c r="H7" s="12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2023-09-09T05:02:35Z</dcterms:modified>
  <cp:revision>1</cp:revision>
  <dc:subject/>
  <dc:title>SOCMega_FeatureList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0x010100CF466BD7F38F8B468FB41DF233F21F4E</vt:lpwstr>
  </property>
  <property fmtid="{D5CDD505-2E9C-101B-9397-08002B2CF9AE}" pid="4" name="DocSecurity">
    <vt:i4>2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79e395e-e3b5-421f-8616-70a10f9451af_ActionId">
    <vt:lpwstr>5c0c52c1-b562-4a8e-9204-5665ab9c966f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Enabled">
    <vt:lpwstr>true</vt:lpwstr>
  </property>
  <property fmtid="{D5CDD505-2E9C-101B-9397-08002B2CF9AE}" pid="10" name="MSIP_Label_879e395e-e3b5-421f-8616-70a10f9451af_Method">
    <vt:lpwstr>Standard</vt:lpwstr>
  </property>
  <property fmtid="{D5CDD505-2E9C-101B-9397-08002B2CF9AE}" pid="11" name="MSIP_Label_879e395e-e3b5-421f-8616-70a10f9451af_Name">
    <vt:lpwstr>879e395e-e3b5-421f-8616-70a10f9451af</vt:lpwstr>
  </property>
  <property fmtid="{D5CDD505-2E9C-101B-9397-08002B2CF9AE}" pid="12" name="MSIP_Label_879e395e-e3b5-421f-8616-70a10f9451af_SetDate">
    <vt:lpwstr>2022-05-23T05:59:16Z</vt:lpwstr>
  </property>
  <property fmtid="{D5CDD505-2E9C-101B-9397-08002B2CF9AE}" pid="13" name="MSIP_Label_879e395e-e3b5-421f-8616-70a10f9451af_SiteId">
    <vt:lpwstr>0beb0c35-9cbb-4feb-99e5-589e415c7944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_dlc_DocIdItemGuid">
    <vt:lpwstr>caf9b5f4-1154-4906-bfc4-83079ba42cbc</vt:lpwstr>
  </property>
</Properties>
</file>