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eiTRA_2022\SV_Project\eiTRA_SV_project_directory_templete\ei_pojectName\Documentation\Verification_Plan\"/>
    </mc:Choice>
  </mc:AlternateContent>
  <xr:revisionPtr revIDLastSave="0" documentId="13_ncr:1_{3E8454E2-34DD-4413-B523-6C135E999650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Revision" sheetId="1" r:id="rId1"/>
    <sheet name="Summary" sheetId="2" r:id="rId2"/>
    <sheet name="Charts" sheetId="8" r:id="rId3"/>
    <sheet name="BLK-1" sheetId="3" r:id="rId4"/>
    <sheet name="BLK-2" sheetId="13" r:id="rId5"/>
    <sheet name="BLK-3" sheetId="14" r:id="rId6"/>
    <sheet name="BLK-4" sheetId="15" r:id="rId7"/>
    <sheet name="BLK-5" sheetId="16" r:id="rId8"/>
  </sheets>
  <definedNames>
    <definedName name="_xlnm._FilterDatabase" localSheetId="3" hidden="1">'BLK-1'!$A$4:$J$4</definedName>
    <definedName name="_xlnm._FilterDatabase" localSheetId="4" hidden="1">'BLK-2'!$A$4:$J$4</definedName>
    <definedName name="_xlnm._FilterDatabase" localSheetId="5" hidden="1">'BLK-3'!$A$4:$J$4</definedName>
    <definedName name="_xlnm._FilterDatabase" localSheetId="6" hidden="1">'BLK-4'!$A$4:$J$4</definedName>
    <definedName name="_xlnm._FilterDatabase" localSheetId="7" hidden="1">'BLK-5'!$A$4:$J$4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6" l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Y1" i="16"/>
  <c r="Y2" i="16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Y1" i="15"/>
  <c r="Y2" i="15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Y1" i="14"/>
  <c r="Y2" i="14" s="1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6" i="13"/>
  <c r="Y1" i="13"/>
  <c r="Y2" i="13" s="1"/>
  <c r="Y1" i="3"/>
  <c r="Y2" i="3" s="1"/>
  <c r="AB2" i="3"/>
  <c r="F4" i="2" l="1"/>
  <c r="Z2" i="16"/>
  <c r="AD2" i="15"/>
  <c r="Z2" i="14"/>
  <c r="AC2" i="15"/>
  <c r="AA2" i="13"/>
  <c r="Z2" i="15"/>
  <c r="AC2" i="14"/>
  <c r="AD2" i="14"/>
  <c r="AC2" i="3"/>
  <c r="AA2" i="14"/>
  <c r="Z2" i="13"/>
  <c r="AA2" i="16"/>
  <c r="AA2" i="15"/>
  <c r="AC2" i="13"/>
  <c r="Z2" i="3"/>
  <c r="AB2" i="14"/>
  <c r="AC2" i="16"/>
  <c r="AD2" i="16"/>
  <c r="AA2" i="3"/>
  <c r="AB2" i="16"/>
  <c r="AD2" i="3"/>
  <c r="AD2" i="13"/>
  <c r="AB2" i="13"/>
  <c r="AB2" i="15"/>
  <c r="E4" i="2" l="1"/>
  <c r="H4" i="2"/>
  <c r="G4" i="2"/>
  <c r="D4" i="2"/>
  <c r="G8" i="2"/>
  <c r="D8" i="2"/>
  <c r="H8" i="2"/>
  <c r="F8" i="2"/>
  <c r="E8" i="2"/>
  <c r="G7" i="2"/>
  <c r="D7" i="2"/>
  <c r="H7" i="2"/>
  <c r="F7" i="2"/>
  <c r="E7" i="2"/>
  <c r="H6" i="2"/>
  <c r="D6" i="2"/>
  <c r="F6" i="2"/>
  <c r="G6" i="2"/>
  <c r="E6" i="2"/>
  <c r="D5" i="2"/>
  <c r="G5" i="2"/>
  <c r="H5" i="2"/>
  <c r="F5" i="2"/>
  <c r="E5" i="2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B5" i="2"/>
  <c r="B6" i="2" s="1"/>
  <c r="B7" i="2" s="1"/>
  <c r="B8" i="2" s="1"/>
  <c r="H9" i="2" l="1"/>
  <c r="D9" i="2"/>
  <c r="G9" i="2"/>
  <c r="F9" i="2"/>
  <c r="E9" i="2"/>
</calcChain>
</file>

<file path=xl/sharedStrings.xml><?xml version="1.0" encoding="utf-8"?>
<sst xmlns="http://schemas.openxmlformats.org/spreadsheetml/2006/main" count="295" uniqueCount="46">
  <si>
    <t>Date</t>
  </si>
  <si>
    <t>Revision</t>
  </si>
  <si>
    <t>Remarks</t>
  </si>
  <si>
    <t>Author</t>
  </si>
  <si>
    <t>Total</t>
  </si>
  <si>
    <t>BLK-1</t>
  </si>
  <si>
    <t>BLK-2</t>
  </si>
  <si>
    <t>BLK-3</t>
  </si>
  <si>
    <t>BLK-4</t>
  </si>
  <si>
    <t>BLK-5</t>
  </si>
  <si>
    <t>PASS</t>
  </si>
  <si>
    <t>FAIL</t>
  </si>
  <si>
    <t>CODED</t>
  </si>
  <si>
    <t>PLANNED</t>
  </si>
  <si>
    <t>RETIRED</t>
  </si>
  <si>
    <t>Summary</t>
  </si>
  <si>
    <t>Sr. No.</t>
  </si>
  <si>
    <t>Priority</t>
  </si>
  <si>
    <t>Test Status</t>
  </si>
  <si>
    <t>Test Case Name</t>
  </si>
  <si>
    <t>Completion Date</t>
  </si>
  <si>
    <t>Bug #</t>
  </si>
  <si>
    <t xml:space="preserve">ENV Tag: </t>
  </si>
  <si>
    <t>Failing due to DSGN/TB/TC Issue?</t>
  </si>
  <si>
    <t xml:space="preserve">RTL Tag: </t>
  </si>
  <si>
    <t>BLOCK NAME</t>
  </si>
  <si>
    <t>REMARKS</t>
  </si>
  <si>
    <t>CONSOLIDATED STATUS</t>
  </si>
  <si>
    <t>Test Feature / Objective</t>
  </si>
  <si>
    <t>Test Description / Procedure</t>
  </si>
  <si>
    <t>#</t>
  </si>
  <si>
    <t>Analysis/Remarks</t>
  </si>
  <si>
    <t xml:space="preserve">Regression Date: </t>
  </si>
  <si>
    <t xml:space="preserve">Env Tag: </t>
  </si>
  <si>
    <t>E</t>
  </si>
  <si>
    <t>Main</t>
  </si>
  <si>
    <t>Regr1</t>
  </si>
  <si>
    <t>Regr2</t>
  </si>
  <si>
    <t>Regr3</t>
  </si>
  <si>
    <t>Regr4</t>
  </si>
  <si>
    <t>Regr5</t>
  </si>
  <si>
    <t>L</t>
  </si>
  <si>
    <t>N</t>
  </si>
  <si>
    <t>P</t>
  </si>
  <si>
    <t>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</si>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</sst>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09]General"/>
    <numFmt numFmtId="165" formatCode="[$-4009]0"/>
    <numFmt numFmtId="166" formatCode="[$-409]d\-mmm\-yy;@"/>
    <numFmt numFmtId="167" formatCode="[$-409]d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u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CC00"/>
        <bgColor rgb="FF0000FF"/>
      </patternFill>
    </fill>
    <fill>
      <patternFill patternType="solid">
        <fgColor theme="0" tint="-0.499984740745262"/>
        <bgColor rgb="FFFF0000"/>
      </patternFill>
    </fill>
    <fill>
      <patternFill patternType="solid">
        <fgColor rgb="FF66FFFF"/>
        <bgColor rgb="FF00FFF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BFBFBF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4" fillId="0" borderId="0"/>
    <xf numFmtId="164" fontId="7" fillId="0" borderId="0"/>
    <xf numFmtId="164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15" fontId="3" fillId="2" borderId="1" xfId="1" applyNumberFormat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vertical="center" wrapText="1"/>
    </xf>
    <xf numFmtId="164" fontId="4" fillId="0" borderId="0" xfId="2" applyAlignment="1">
      <alignment horizontal="left" vertical="top"/>
    </xf>
    <xf numFmtId="164" fontId="4" fillId="0" borderId="2" xfId="2" applyBorder="1" applyAlignment="1">
      <alignment horizontal="center" vertical="top"/>
    </xf>
    <xf numFmtId="164" fontId="4" fillId="0" borderId="2" xfId="2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166" fontId="0" fillId="0" borderId="9" xfId="0" applyNumberFormat="1" applyBorder="1" applyAlignment="1">
      <alignment horizontal="center" vertical="top"/>
    </xf>
    <xf numFmtId="167" fontId="3" fillId="0" borderId="1" xfId="1" applyNumberFormat="1" applyBorder="1" applyAlignment="1">
      <alignment horizontal="center" vertical="center"/>
    </xf>
    <xf numFmtId="164" fontId="4" fillId="0" borderId="0" xfId="2" applyAlignment="1">
      <alignment vertical="top"/>
    </xf>
    <xf numFmtId="164" fontId="5" fillId="3" borderId="7" xfId="2" applyFont="1" applyFill="1" applyBorder="1" applyAlignment="1">
      <alignment horizontal="center" vertical="top" wrapText="1"/>
    </xf>
    <xf numFmtId="164" fontId="6" fillId="8" borderId="8" xfId="2" applyFont="1" applyFill="1" applyBorder="1" applyAlignment="1">
      <alignment horizontal="center" vertical="top" wrapText="1"/>
    </xf>
    <xf numFmtId="164" fontId="8" fillId="6" borderId="8" xfId="2" applyFont="1" applyFill="1" applyBorder="1" applyAlignment="1">
      <alignment horizontal="center" vertical="top" wrapText="1"/>
    </xf>
    <xf numFmtId="164" fontId="5" fillId="4" borderId="8" xfId="2" applyFont="1" applyFill="1" applyBorder="1" applyAlignment="1">
      <alignment horizontal="center" vertical="top"/>
    </xf>
    <xf numFmtId="164" fontId="5" fillId="7" borderId="7" xfId="2" applyFont="1" applyFill="1" applyBorder="1" applyAlignment="1">
      <alignment horizontal="center" vertical="top"/>
    </xf>
    <xf numFmtId="165" fontId="5" fillId="5" borderId="2" xfId="2" applyNumberFormat="1" applyFont="1" applyFill="1" applyBorder="1" applyAlignment="1">
      <alignment horizontal="center" vertical="top"/>
    </xf>
    <xf numFmtId="165" fontId="5" fillId="3" borderId="3" xfId="2" applyNumberFormat="1" applyFont="1" applyFill="1" applyBorder="1" applyAlignment="1">
      <alignment horizontal="center" vertical="top" wrapText="1"/>
    </xf>
    <xf numFmtId="164" fontId="6" fillId="8" borderId="9" xfId="2" applyFont="1" applyFill="1" applyBorder="1" applyAlignment="1">
      <alignment horizontal="center" vertical="top" wrapText="1"/>
    </xf>
    <xf numFmtId="164" fontId="8" fillId="6" borderId="9" xfId="2" applyFont="1" applyFill="1" applyBorder="1" applyAlignment="1">
      <alignment horizontal="center" vertical="top" wrapText="1"/>
    </xf>
    <xf numFmtId="164" fontId="5" fillId="4" borderId="9" xfId="2" applyFont="1" applyFill="1" applyBorder="1" applyAlignment="1">
      <alignment horizontal="center" vertical="top"/>
    </xf>
    <xf numFmtId="164" fontId="5" fillId="7" borderId="9" xfId="2" applyFont="1" applyFill="1" applyBorder="1" applyAlignment="1">
      <alignment horizontal="center" vertical="top"/>
    </xf>
    <xf numFmtId="0" fontId="10" fillId="0" borderId="2" xfId="6" applyBorder="1" applyAlignment="1">
      <alignment horizontal="center" vertical="top"/>
    </xf>
    <xf numFmtId="0" fontId="11" fillId="0" borderId="0" xfId="6" applyFont="1" applyBorder="1" applyAlignment="1">
      <alignment horizontal="center" vertical="top"/>
    </xf>
    <xf numFmtId="0" fontId="2" fillId="0" borderId="0" xfId="0" applyFont="1" applyAlignment="1">
      <alignment vertical="top" wrapText="1"/>
    </xf>
    <xf numFmtId="164" fontId="6" fillId="8" borderId="7" xfId="2" applyFont="1" applyFill="1" applyBorder="1" applyAlignment="1">
      <alignment horizontal="center" vertical="top" wrapText="1"/>
    </xf>
    <xf numFmtId="164" fontId="5" fillId="3" borderId="10" xfId="2" applyFont="1" applyFill="1" applyBorder="1" applyAlignment="1">
      <alignment horizontal="center" vertical="top" wrapText="1"/>
    </xf>
    <xf numFmtId="165" fontId="5" fillId="5" borderId="10" xfId="2" applyNumberFormat="1" applyFont="1" applyFill="1" applyBorder="1" applyAlignment="1">
      <alignment horizontal="center" vertical="top"/>
    </xf>
    <xf numFmtId="0" fontId="13" fillId="9" borderId="0" xfId="0" applyFont="1" applyFill="1" applyAlignment="1">
      <alignment horizontal="center" vertical="top"/>
    </xf>
    <xf numFmtId="164" fontId="14" fillId="10" borderId="4" xfId="2" applyFont="1" applyFill="1" applyBorder="1" applyAlignment="1">
      <alignment horizontal="center" vertical="top" wrapText="1"/>
    </xf>
    <xf numFmtId="164" fontId="14" fillId="10" borderId="5" xfId="2" applyFont="1" applyFill="1" applyBorder="1" applyAlignment="1">
      <alignment horizontal="center" vertical="top"/>
    </xf>
    <xf numFmtId="164" fontId="14" fillId="10" borderId="3" xfId="2" applyFont="1" applyFill="1" applyBorder="1" applyAlignment="1">
      <alignment horizontal="center" vertical="top" wrapText="1"/>
    </xf>
    <xf numFmtId="164" fontId="14" fillId="10" borderId="6" xfId="2" applyFont="1" applyFill="1" applyBorder="1" applyAlignment="1">
      <alignment horizontal="center" vertical="top" wrapText="1"/>
    </xf>
    <xf numFmtId="0" fontId="15" fillId="9" borderId="5" xfId="6" applyFont="1" applyFill="1" applyBorder="1" applyAlignment="1">
      <alignment horizontal="center" vertical="top"/>
    </xf>
    <xf numFmtId="0" fontId="15" fillId="9" borderId="0" xfId="6" applyFont="1" applyFill="1" applyBorder="1" applyAlignment="1">
      <alignment horizontal="center" vertical="top"/>
    </xf>
    <xf numFmtId="0" fontId="12" fillId="9" borderId="9" xfId="0" applyFont="1" applyFill="1" applyBorder="1" applyAlignment="1">
      <alignment horizontal="center" vertical="top"/>
    </xf>
    <xf numFmtId="0" fontId="12" fillId="9" borderId="9" xfId="0" applyFont="1" applyFill="1" applyBorder="1" applyAlignment="1">
      <alignment horizontal="center" vertical="top" wrapText="1"/>
    </xf>
    <xf numFmtId="164" fontId="14" fillId="10" borderId="9" xfId="2" applyFont="1" applyFill="1" applyBorder="1" applyAlignment="1">
      <alignment horizontal="center" vertical="top"/>
    </xf>
    <xf numFmtId="0" fontId="12" fillId="9" borderId="9" xfId="0" applyFont="1" applyFill="1" applyBorder="1" applyAlignment="1">
      <alignment vertical="top"/>
    </xf>
    <xf numFmtId="0" fontId="12" fillId="9" borderId="9" xfId="0" applyFont="1" applyFill="1" applyBorder="1" applyAlignment="1">
      <alignment vertical="top" wrapText="1"/>
    </xf>
  </cellXfs>
  <cellStyles count="7">
    <cellStyle name="Excel Built-in Hyperlink" xfId="3" xr:uid="{00000000-0005-0000-0000-000000000000}"/>
    <cellStyle name="Excel Built-in Normal" xfId="2" xr:uid="{00000000-0005-0000-0000-000001000000}"/>
    <cellStyle name="Hyperlink" xfId="6" builtinId="8"/>
    <cellStyle name="Normal" xfId="0" builtinId="0"/>
    <cellStyle name="Normal 2" xfId="4" xr:uid="{00000000-0005-0000-0000-000004000000}"/>
    <cellStyle name="Normal 3 2 3 2" xfId="5" xr:uid="{00000000-0005-0000-0000-000005000000}"/>
    <cellStyle name="Normal 8" xfId="1" xr:uid="{00000000-0005-0000-0000-000006000000}"/>
  </cellStyles>
  <dxfs count="170"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 Status</a:t>
            </a:r>
            <a:r>
              <a:rPr lang="en-US" b="1" baseline="0"/>
              <a:t> Per Block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Summary!$D$4:$D$8</c:f>
              <c:numCache>
                <c:formatCode>[$-4009]0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C6-8987-37EC6B55682A}"/>
            </c:ext>
          </c:extLst>
        </c:ser>
        <c:ser>
          <c:idx val="1"/>
          <c:order val="1"/>
          <c:tx>
            <c:strRef>
              <c:f>Summary!$E$3</c:f>
              <c:strCache>
                <c:ptCount val="1"/>
                <c:pt idx="0">
                  <c:v>CODED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Summary!$E$4:$E$8</c:f>
              <c:numCache>
                <c:formatCode>[$-4009]0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D-45C6-8987-37EC6B55682A}"/>
            </c:ext>
          </c:extLst>
        </c:ser>
        <c:ser>
          <c:idx val="2"/>
          <c:order val="2"/>
          <c:tx>
            <c:strRef>
              <c:f>Summary!$F$3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Summary!$F$4:$F$8</c:f>
              <c:numCache>
                <c:formatCode>[$-4009]0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D-45C6-8987-37EC6B55682A}"/>
            </c:ext>
          </c:extLst>
        </c:ser>
        <c:ser>
          <c:idx val="3"/>
          <c:order val="3"/>
          <c:tx>
            <c:strRef>
              <c:f>Summary!$G$3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Summary!$G$4:$G$8</c:f>
              <c:numCache>
                <c:formatCode>[$-4009]0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D-45C6-8987-37EC6B55682A}"/>
            </c:ext>
          </c:extLst>
        </c:ser>
        <c:ser>
          <c:idx val="4"/>
          <c:order val="4"/>
          <c:tx>
            <c:strRef>
              <c:f>Summary!$H$3</c:f>
              <c:strCache>
                <c:ptCount val="1"/>
                <c:pt idx="0">
                  <c:v>RETIRED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Summary!$C$4:$C$8</c:f>
              <c:strCache>
                <c:ptCount val="5"/>
                <c:pt idx="0">
                  <c:v>BLK-1</c:v>
                </c:pt>
                <c:pt idx="1">
                  <c:v>BLK-2</c:v>
                </c:pt>
                <c:pt idx="2">
                  <c:v>BLK-3</c:v>
                </c:pt>
                <c:pt idx="3">
                  <c:v>BLK-4</c:v>
                </c:pt>
                <c:pt idx="4">
                  <c:v>BLK-5</c:v>
                </c:pt>
              </c:strCache>
            </c:strRef>
          </c:cat>
          <c:val>
            <c:numRef>
              <c:f>Summary!$H$4:$H$8</c:f>
              <c:numCache>
                <c:formatCode>[$-4009]0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D-45C6-8987-37EC6B55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61160"/>
        <c:axId val="214461544"/>
      </c:barChart>
      <c:catAx>
        <c:axId val="21446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1544"/>
        <c:crosses val="autoZero"/>
        <c:auto val="1"/>
        <c:lblAlgn val="ctr"/>
        <c:lblOffset val="100"/>
        <c:noMultiLvlLbl val="0"/>
      </c:catAx>
      <c:valAx>
        <c:axId val="2144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09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7</xdr:col>
      <xdr:colOff>704850</xdr:colOff>
      <xdr:row>18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81075" y="2667000"/>
          <a:ext cx="4429125" cy="115252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Legends:</a:t>
          </a:r>
        </a:p>
        <a:p>
          <a:endParaRPr lang="en-US" sz="1100" b="1" baseline="0">
            <a:solidFill>
              <a:schemeClr val="accent2">
                <a:lumMod val="60000"/>
                <a:lumOff val="40000"/>
              </a:schemeClr>
            </a:solidFill>
          </a:endParaRPr>
        </a:p>
        <a:p>
          <a:r>
            <a:rPr lang="en-US" sz="1100" b="1" baseline="0">
              <a:solidFill>
                <a:srgbClr val="FFFF00"/>
              </a:solidFill>
            </a:rPr>
            <a:t>C0 : PLANNED</a:t>
          </a:r>
          <a:r>
            <a:rPr lang="en-US" sz="1100" b="1" baseline="0">
              <a:solidFill>
                <a:schemeClr val="accent4">
                  <a:lumMod val="40000"/>
                  <a:lumOff val="60000"/>
                </a:schemeClr>
              </a:solidFill>
            </a:rPr>
            <a:t> </a:t>
          </a:r>
          <a:r>
            <a:rPr lang="en-US" sz="1100" b="1" baseline="0"/>
            <a:t>: </a:t>
          </a:r>
          <a:r>
            <a:rPr lang="en-US" sz="1100" b="1" baseline="0">
              <a:solidFill>
                <a:schemeClr val="bg1"/>
              </a:solidFill>
            </a:rPr>
            <a:t>Number of tests planned in each sheet</a:t>
          </a:r>
        </a:p>
        <a:p>
          <a:r>
            <a:rPr lang="en-US" sz="1100" b="1" baseline="0">
              <a:solidFill>
                <a:srgbClr val="66FFFF"/>
              </a:solidFill>
            </a:rPr>
            <a:t>C1 : CODED</a:t>
          </a:r>
          <a:r>
            <a:rPr lang="en-US" sz="1100" b="1" baseline="0"/>
            <a:t> : </a:t>
          </a:r>
          <a:r>
            <a:rPr lang="en-US" sz="1100" b="1" baseline="0">
              <a:solidFill>
                <a:schemeClr val="bg1"/>
              </a:solidFill>
            </a:rPr>
            <a:t>Number of tests coded (written)</a:t>
          </a:r>
        </a:p>
        <a:p>
          <a:r>
            <a:rPr lang="en-US" sz="1100" b="1" baseline="0">
              <a:solidFill>
                <a:srgbClr val="00CC00"/>
              </a:solidFill>
            </a:rPr>
            <a:t>C2 : PASS</a:t>
          </a:r>
          <a:r>
            <a:rPr lang="en-US" sz="1100" b="1" baseline="0">
              <a:solidFill>
                <a:srgbClr val="0070C0"/>
              </a:solidFill>
            </a:rPr>
            <a:t> </a:t>
          </a:r>
          <a:r>
            <a:rPr lang="en-US" sz="1100" b="1" baseline="0"/>
            <a:t>: </a:t>
          </a:r>
          <a:r>
            <a:rPr lang="en-US" sz="1100" b="1" baseline="0">
              <a:solidFill>
                <a:schemeClr val="bg1"/>
              </a:solidFill>
            </a:rPr>
            <a:t>Number of tests passing in simulation</a:t>
          </a:r>
        </a:p>
        <a:p>
          <a:r>
            <a:rPr lang="en-US" sz="1100" b="1" baseline="0">
              <a:solidFill>
                <a:srgbClr val="C00000"/>
              </a:solidFill>
            </a:rPr>
            <a:t>C3 : FAIL </a:t>
          </a:r>
          <a:r>
            <a:rPr lang="en-US" sz="1100" b="1" baseline="0"/>
            <a:t>: </a:t>
          </a:r>
          <a:r>
            <a:rPr lang="en-US" sz="1100" b="1" baseline="0">
              <a:solidFill>
                <a:schemeClr val="bg1"/>
              </a:solidFill>
            </a:rPr>
            <a:t>Number of tests failing in simulation</a:t>
          </a:r>
          <a:r>
            <a:rPr lang="en-US" sz="1100" b="1" baseline="0"/>
            <a:t> 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600075</xdr:colOff>
      <xdr:row>15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workbookViewId="0"/>
  </sheetViews>
  <sheetFormatPr defaultRowHeight="14.5" x14ac:dyDescent="0.35"/>
  <cols>
    <col min="2" max="2" width="10.81640625" customWidth="1"/>
    <col min="3" max="3" width="10" customWidth="1"/>
    <col min="4" max="4" width="75.81640625" customWidth="1"/>
    <col min="5" max="5" width="27.81640625" bestFit="1" customWidth="1"/>
  </cols>
  <sheetData>
    <row r="2" spans="2:5" x14ac:dyDescent="0.35">
      <c r="B2" s="1" t="s">
        <v>0</v>
      </c>
      <c r="C2" s="2" t="s">
        <v>1</v>
      </c>
      <c r="D2" s="2" t="s">
        <v>2</v>
      </c>
      <c r="E2" s="2" t="s">
        <v>3</v>
      </c>
    </row>
    <row r="3" spans="2:5" x14ac:dyDescent="0.35">
      <c r="B3" s="15"/>
      <c r="C3" s="3"/>
      <c r="D3" s="4"/>
      <c r="E3" s="3"/>
    </row>
    <row r="4" spans="2:5" x14ac:dyDescent="0.35">
      <c r="B4" s="15"/>
      <c r="C4" s="3"/>
      <c r="D4" s="4"/>
      <c r="E4" s="3"/>
    </row>
    <row r="5" spans="2:5" x14ac:dyDescent="0.35">
      <c r="B5" s="15"/>
      <c r="C5" s="3"/>
      <c r="D5" s="4"/>
      <c r="E5" s="3"/>
    </row>
    <row r="6" spans="2:5" x14ac:dyDescent="0.35">
      <c r="B6" s="15"/>
      <c r="C6" s="3"/>
      <c r="D6" s="4"/>
      <c r="E6" s="3"/>
    </row>
    <row r="7" spans="2:5" x14ac:dyDescent="0.35">
      <c r="B7" s="15"/>
      <c r="C7" s="3"/>
      <c r="D7" s="4"/>
      <c r="E7" s="3"/>
    </row>
    <row r="8" spans="2:5" x14ac:dyDescent="0.35">
      <c r="B8" s="15"/>
      <c r="C8" s="3"/>
      <c r="D8" s="4"/>
      <c r="E8" s="3"/>
    </row>
    <row r="9" spans="2:5" x14ac:dyDescent="0.35">
      <c r="B9" s="15"/>
      <c r="C9" s="3"/>
      <c r="D9" s="4"/>
      <c r="E9" s="3"/>
    </row>
    <row r="10" spans="2:5" x14ac:dyDescent="0.35">
      <c r="B10" s="15"/>
      <c r="C10" s="3"/>
      <c r="D10" s="4"/>
      <c r="E10" s="3"/>
    </row>
    <row r="11" spans="2:5" x14ac:dyDescent="0.35">
      <c r="B11" s="15"/>
      <c r="C11" s="3"/>
      <c r="D11" s="4"/>
      <c r="E11" s="3"/>
    </row>
    <row r="12" spans="2:5" x14ac:dyDescent="0.35">
      <c r="B12" s="15"/>
      <c r="C12" s="3"/>
      <c r="D12" s="4"/>
      <c r="E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/>
  </sheetViews>
  <sheetFormatPr defaultColWidth="9.1796875" defaultRowHeight="14.5" x14ac:dyDescent="0.35"/>
  <cols>
    <col min="1" max="1" width="9.1796875" style="8"/>
    <col min="2" max="2" width="5.54296875" style="8" customWidth="1"/>
    <col min="3" max="3" width="13" style="8" bestFit="1" customWidth="1"/>
    <col min="4" max="8" width="10.7265625" style="8" customWidth="1"/>
    <col min="9" max="9" width="62.1796875" style="8" customWidth="1"/>
    <col min="10" max="16384" width="9.1796875" style="8"/>
  </cols>
  <sheetData>
    <row r="1" spans="1:9" x14ac:dyDescent="0.35">
      <c r="A1" s="34" t="s">
        <v>35</v>
      </c>
    </row>
    <row r="2" spans="1:9" x14ac:dyDescent="0.35">
      <c r="B2" s="16"/>
      <c r="C2" s="5"/>
      <c r="D2" s="43" t="s">
        <v>27</v>
      </c>
      <c r="E2" s="43"/>
      <c r="F2" s="43"/>
      <c r="G2" s="43"/>
      <c r="H2" s="43"/>
      <c r="I2" s="16"/>
    </row>
    <row r="3" spans="1:9" x14ac:dyDescent="0.35">
      <c r="B3" s="35" t="s">
        <v>30</v>
      </c>
      <c r="C3" s="36" t="s">
        <v>25</v>
      </c>
      <c r="D3" s="17" t="s">
        <v>13</v>
      </c>
      <c r="E3" s="18" t="s">
        <v>12</v>
      </c>
      <c r="F3" s="19" t="s">
        <v>10</v>
      </c>
      <c r="G3" s="20" t="s">
        <v>11</v>
      </c>
      <c r="H3" s="21" t="s">
        <v>14</v>
      </c>
      <c r="I3" s="38" t="s">
        <v>26</v>
      </c>
    </row>
    <row r="4" spans="1:9" x14ac:dyDescent="0.35">
      <c r="B4" s="6">
        <v>1</v>
      </c>
      <c r="C4" s="28" t="s">
        <v>5</v>
      </c>
      <c r="D4" s="22">
        <f ca="1">'BLK-1'!Z$2</f>
        <v>0</v>
      </c>
      <c r="E4" s="22">
        <f ca="1">'BLK-1'!AA$2</f>
        <v>0</v>
      </c>
      <c r="F4" s="22">
        <f ca="1">'BLK-1'!AB$2</f>
        <v>0</v>
      </c>
      <c r="G4" s="22">
        <f ca="1">'BLK-1'!AC$2</f>
        <v>0</v>
      </c>
      <c r="H4" s="22">
        <f ca="1">'BLK-1'!AD$2</f>
        <v>0</v>
      </c>
      <c r="I4" s="7"/>
    </row>
    <row r="5" spans="1:9" x14ac:dyDescent="0.35">
      <c r="B5" s="6">
        <f>B4+1</f>
        <v>2</v>
      </c>
      <c r="C5" s="28" t="s">
        <v>6</v>
      </c>
      <c r="D5" s="22">
        <f ca="1">'BLK-2'!Z$2</f>
        <v>0</v>
      </c>
      <c r="E5" s="22">
        <f ca="1">'BLK-2'!AA$2</f>
        <v>0</v>
      </c>
      <c r="F5" s="22">
        <f ca="1">'BLK-2'!AB$2</f>
        <v>0</v>
      </c>
      <c r="G5" s="22">
        <f ca="1">'BLK-2'!AC$2</f>
        <v>0</v>
      </c>
      <c r="H5" s="22">
        <f ca="1">'BLK-2'!AD$2</f>
        <v>0</v>
      </c>
      <c r="I5" s="7"/>
    </row>
    <row r="6" spans="1:9" x14ac:dyDescent="0.35">
      <c r="B6" s="6">
        <f t="shared" ref="B6:B8" si="0">B5+1</f>
        <v>3</v>
      </c>
      <c r="C6" s="28" t="s">
        <v>7</v>
      </c>
      <c r="D6" s="22">
        <f ca="1">'BLK-3'!Z$2</f>
        <v>0</v>
      </c>
      <c r="E6" s="22">
        <f ca="1">'BLK-3'!AA$2</f>
        <v>0</v>
      </c>
      <c r="F6" s="22">
        <f ca="1">'BLK-3'!AB$2</f>
        <v>0</v>
      </c>
      <c r="G6" s="22">
        <f ca="1">'BLK-3'!AC$2</f>
        <v>0</v>
      </c>
      <c r="H6" s="22">
        <f ca="1">'BLK-3'!AD$2</f>
        <v>0</v>
      </c>
      <c r="I6" s="7"/>
    </row>
    <row r="7" spans="1:9" x14ac:dyDescent="0.35">
      <c r="B7" s="6">
        <f t="shared" si="0"/>
        <v>4</v>
      </c>
      <c r="C7" s="28" t="s">
        <v>8</v>
      </c>
      <c r="D7" s="22">
        <f ca="1">'BLK-4'!Z$2</f>
        <v>0</v>
      </c>
      <c r="E7" s="22">
        <f ca="1">'BLK-4'!AA$2</f>
        <v>0</v>
      </c>
      <c r="F7" s="22">
        <f ca="1">'BLK-4'!AB$2</f>
        <v>0</v>
      </c>
      <c r="G7" s="22">
        <f ca="1">'BLK-4'!AC$2</f>
        <v>0</v>
      </c>
      <c r="H7" s="22">
        <f ca="1">'BLK-4'!AD$2</f>
        <v>0</v>
      </c>
      <c r="I7" s="7"/>
    </row>
    <row r="8" spans="1:9" x14ac:dyDescent="0.35">
      <c r="B8" s="6">
        <f t="shared" si="0"/>
        <v>5</v>
      </c>
      <c r="C8" s="28" t="s">
        <v>9</v>
      </c>
      <c r="D8" s="22">
        <f ca="1">'BLK-5'!Z$2</f>
        <v>0</v>
      </c>
      <c r="E8" s="22">
        <f ca="1">'BLK-5'!AA$2</f>
        <v>0</v>
      </c>
      <c r="F8" s="22">
        <f ca="1">'BLK-5'!AB$2</f>
        <v>0</v>
      </c>
      <c r="G8" s="22">
        <f ca="1">'BLK-5'!AC$2</f>
        <v>0</v>
      </c>
      <c r="H8" s="22">
        <f ca="1">'BLK-5'!AD$2</f>
        <v>0</v>
      </c>
      <c r="I8" s="7"/>
    </row>
    <row r="9" spans="1:9" x14ac:dyDescent="0.35">
      <c r="B9" s="16"/>
      <c r="C9" s="37" t="s">
        <v>4</v>
      </c>
      <c r="D9" s="23">
        <f ca="1">SUM(D4:D8)</f>
        <v>0</v>
      </c>
      <c r="E9" s="24">
        <f ca="1">SUM(E4:E8)</f>
        <v>0</v>
      </c>
      <c r="F9" s="25">
        <f ca="1">SUM(F4:F8)</f>
        <v>0</v>
      </c>
      <c r="G9" s="26">
        <f ca="1">SUM(G4:G8)</f>
        <v>0</v>
      </c>
      <c r="H9" s="27">
        <f ca="1">SUM(H4:H8)</f>
        <v>0</v>
      </c>
      <c r="I9" s="16"/>
    </row>
  </sheetData>
  <mergeCells count="1">
    <mergeCell ref="D2:H2"/>
  </mergeCells>
  <dataValidations count="1">
    <dataValidation type="list" allowBlank="1" showInputMessage="1" showErrorMessage="1" sqref="A1" xr:uid="{00000000-0002-0000-0100-000000000000}">
      <formula1>"Main,Regr1,Regr2,Regr3,Regr4,Regr5"</formula1>
    </dataValidation>
  </dataValidations>
  <hyperlinks>
    <hyperlink ref="C4" location="'BLK-1'!A1" display="BLK-1" xr:uid="{00000000-0004-0000-0100-000000000000}"/>
    <hyperlink ref="C5" location="'BLK-2'!A1" display="BLK-2" xr:uid="{00000000-0004-0000-0100-000001000000}"/>
    <hyperlink ref="C6" location="'BLK-3'!A1" display="BLK-3" xr:uid="{00000000-0004-0000-0100-000002000000}"/>
    <hyperlink ref="C7" location="'BLK-4'!A1" display="BLK-4" xr:uid="{00000000-0004-0000-0100-000003000000}"/>
    <hyperlink ref="C8" location="'BLK-5'!A1" display="BLK-5" xr:uid="{00000000-0004-0000-0100-000004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796875" defaultRowHeight="14.5" x14ac:dyDescent="0.35"/>
  <cols>
    <col min="1" max="16384" width="9.1796875" style="8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4"/>
  <sheetViews>
    <sheetView tabSelected="1"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C9" sqref="C9"/>
    </sheetView>
  </sheetViews>
  <sheetFormatPr defaultColWidth="9.1796875" defaultRowHeight="14.5" x14ac:dyDescent="0.35"/>
  <cols>
    <col min="1" max="1" width="9.1796875" style="10"/>
    <col min="2" max="3" width="30.7265625" style="9" customWidth="1"/>
    <col min="4" max="4" width="50.7265625" style="9" customWidth="1"/>
    <col min="5" max="6" width="10.7265625" style="8" customWidth="1"/>
    <col min="7" max="7" width="16.453125" style="10" customWidth="1"/>
    <col min="8" max="8" width="50.7265625" style="9" customWidth="1"/>
    <col min="9" max="9" width="15.7265625" style="9" customWidth="1"/>
    <col min="10" max="10" width="10.7265625" style="8" customWidth="1"/>
    <col min="11" max="11" width="9.1796875" style="8"/>
    <col min="12" max="12" width="10.7265625" style="8" customWidth="1"/>
    <col min="13" max="13" width="30.7265625" style="8" customWidth="1"/>
    <col min="14" max="14" width="10.7265625" style="8" customWidth="1"/>
    <col min="15" max="15" width="30.7265625" style="8" customWidth="1"/>
    <col min="16" max="16" width="10.7265625" style="8" customWidth="1"/>
    <col min="17" max="17" width="30.7265625" style="8" customWidth="1"/>
    <col min="18" max="18" width="10.7265625" style="8" customWidth="1"/>
    <col min="19" max="19" width="30.7265625" style="8" customWidth="1"/>
    <col min="20" max="20" width="10.7265625" style="8" customWidth="1"/>
    <col min="21" max="21" width="30.7265625" style="8" customWidth="1"/>
    <col min="22" max="22" width="9.1796875" style="8"/>
    <col min="23" max="30" width="0" style="8" hidden="1" customWidth="1"/>
    <col min="31" max="16384" width="9.1796875" style="8"/>
  </cols>
  <sheetData>
    <row r="1" spans="1:30" x14ac:dyDescent="0.35">
      <c r="A1" s="39" t="s">
        <v>15</v>
      </c>
      <c r="B1" s="45" t="s">
        <v>24</v>
      </c>
      <c r="C1" s="45"/>
      <c r="D1" s="30"/>
      <c r="E1" s="30"/>
      <c r="L1" s="44" t="s">
        <v>32</v>
      </c>
      <c r="M1" s="44"/>
      <c r="N1" s="44" t="s">
        <v>32</v>
      </c>
      <c r="O1" s="44"/>
      <c r="P1" s="44" t="s">
        <v>32</v>
      </c>
      <c r="Q1" s="44"/>
      <c r="R1" s="44" t="s">
        <v>32</v>
      </c>
      <c r="S1" s="44"/>
      <c r="T1" s="44" t="s">
        <v>32</v>
      </c>
      <c r="U1" s="44"/>
      <c r="W1" s="11" t="s">
        <v>35</v>
      </c>
      <c r="X1" s="11" t="s">
        <v>34</v>
      </c>
      <c r="Y1" s="11" t="str">
        <f>Summary!A1</f>
        <v>Main</v>
      </c>
      <c r="Z1" s="32" t="s">
        <v>13</v>
      </c>
      <c r="AA1" s="31" t="s">
        <v>12</v>
      </c>
      <c r="AB1" s="19" t="s">
        <v>10</v>
      </c>
      <c r="AC1" s="20" t="s">
        <v>11</v>
      </c>
      <c r="AD1" s="21" t="s">
        <v>14</v>
      </c>
    </row>
    <row r="2" spans="1:30" x14ac:dyDescent="0.35">
      <c r="A2" s="40"/>
      <c r="B2" s="45" t="s">
        <v>22</v>
      </c>
      <c r="C2" s="45"/>
      <c r="D2" s="30"/>
      <c r="E2" s="30"/>
      <c r="L2" s="44" t="s">
        <v>24</v>
      </c>
      <c r="M2" s="44"/>
      <c r="N2" s="44" t="s">
        <v>24</v>
      </c>
      <c r="O2" s="44"/>
      <c r="P2" s="44" t="s">
        <v>24</v>
      </c>
      <c r="Q2" s="44"/>
      <c r="R2" s="44" t="s">
        <v>24</v>
      </c>
      <c r="S2" s="44"/>
      <c r="T2" s="44" t="s">
        <v>24</v>
      </c>
      <c r="U2" s="44"/>
      <c r="W2" s="11" t="s">
        <v>36</v>
      </c>
      <c r="X2" s="11" t="s">
        <v>41</v>
      </c>
      <c r="Y2" s="11" t="str">
        <f>VLOOKUP(Y1,W1:X6,2,0)</f>
        <v>E</v>
      </c>
      <c r="Z2" s="33">
        <f ca="1">COUNTIF(INDIRECT($Y$2&amp;$Y$3&amp;":"&amp;$Y$2&amp;$Y$4),"C0")</f>
        <v>0</v>
      </c>
      <c r="AA2" s="33">
        <f ca="1">COUNTIF(INDIRECT($Y$2&amp;$Y$3&amp;":"&amp;$Y$2&amp;$Y$4),"C1")</f>
        <v>0</v>
      </c>
      <c r="AB2" s="33">
        <f ca="1">COUNTIF(INDIRECT($Y$2&amp;$Y$3&amp;":"&amp;$Y$2&amp;$Y$4),"C2")</f>
        <v>0</v>
      </c>
      <c r="AC2" s="33">
        <f ca="1">COUNTIF(INDIRECT($Y$2&amp;$Y$3&amp;":"&amp;$Y$2&amp;$Y$4),"C3")</f>
        <v>0</v>
      </c>
      <c r="AD2" s="33">
        <f ca="1">COUNTIF(INDIRECT($Y$2&amp;$Y$3&amp;":"&amp;$Y$2&amp;$Y$4),"C4")</f>
        <v>0</v>
      </c>
    </row>
    <row r="3" spans="1:30" x14ac:dyDescent="0.35">
      <c r="A3" s="29"/>
      <c r="B3" s="30"/>
      <c r="C3" s="30"/>
      <c r="D3" s="30"/>
      <c r="E3" s="30"/>
      <c r="L3" s="44" t="s">
        <v>33</v>
      </c>
      <c r="M3" s="44"/>
      <c r="N3" s="44" t="s">
        <v>33</v>
      </c>
      <c r="O3" s="44"/>
      <c r="P3" s="44" t="s">
        <v>33</v>
      </c>
      <c r="Q3" s="44"/>
      <c r="R3" s="44" t="s">
        <v>33</v>
      </c>
      <c r="S3" s="44"/>
      <c r="T3" s="44" t="s">
        <v>33</v>
      </c>
      <c r="U3" s="44"/>
      <c r="W3" s="11" t="s">
        <v>37</v>
      </c>
      <c r="X3" s="11" t="s">
        <v>42</v>
      </c>
      <c r="Y3" s="11">
        <v>5</v>
      </c>
    </row>
    <row r="4" spans="1:30" ht="43.5" x14ac:dyDescent="0.35">
      <c r="A4" s="41" t="s">
        <v>16</v>
      </c>
      <c r="B4" s="42" t="s">
        <v>19</v>
      </c>
      <c r="C4" s="42" t="s">
        <v>28</v>
      </c>
      <c r="D4" s="42" t="s">
        <v>29</v>
      </c>
      <c r="E4" s="42" t="s">
        <v>18</v>
      </c>
      <c r="F4" s="42" t="s">
        <v>17</v>
      </c>
      <c r="G4" s="42" t="s">
        <v>20</v>
      </c>
      <c r="H4" s="42" t="s">
        <v>2</v>
      </c>
      <c r="I4" s="42" t="s">
        <v>23</v>
      </c>
      <c r="J4" s="42" t="s">
        <v>21</v>
      </c>
      <c r="L4" s="41" t="s">
        <v>18</v>
      </c>
      <c r="M4" s="41" t="s">
        <v>31</v>
      </c>
      <c r="N4" s="41" t="s">
        <v>18</v>
      </c>
      <c r="O4" s="41" t="s">
        <v>31</v>
      </c>
      <c r="P4" s="41" t="s">
        <v>18</v>
      </c>
      <c r="Q4" s="41" t="s">
        <v>31</v>
      </c>
      <c r="R4" s="41" t="s">
        <v>18</v>
      </c>
      <c r="S4" s="41" t="s">
        <v>31</v>
      </c>
      <c r="T4" s="41" t="s">
        <v>18</v>
      </c>
      <c r="U4" s="41" t="s">
        <v>31</v>
      </c>
      <c r="W4" s="11" t="s">
        <v>38</v>
      </c>
      <c r="X4" s="11" t="s">
        <v>43</v>
      </c>
      <c r="Y4" s="11">
        <v>54</v>
      </c>
    </row>
    <row r="5" spans="1:30" x14ac:dyDescent="0.35">
      <c r="A5" s="11">
        <v>1</v>
      </c>
      <c r="B5" s="13"/>
      <c r="C5" s="13"/>
      <c r="D5" s="13"/>
      <c r="E5" s="12"/>
      <c r="F5" s="12"/>
      <c r="G5" s="14"/>
      <c r="H5" s="13"/>
      <c r="I5" s="13"/>
      <c r="J5" s="12"/>
      <c r="L5" s="12"/>
      <c r="M5" s="12"/>
      <c r="N5" s="12"/>
      <c r="O5" s="12"/>
      <c r="P5" s="12"/>
      <c r="Q5" s="12"/>
      <c r="R5" s="12"/>
      <c r="S5" s="12"/>
      <c r="T5" s="12"/>
      <c r="U5" s="12"/>
      <c r="W5" s="11" t="s">
        <v>39</v>
      </c>
      <c r="X5" s="11" t="s">
        <v>44</v>
      </c>
      <c r="Y5" s="11"/>
    </row>
    <row r="6" spans="1:30" x14ac:dyDescent="0.35">
      <c r="A6" s="11">
        <f>A5+1</f>
        <v>2</v>
      </c>
      <c r="B6" s="13"/>
      <c r="C6" s="13"/>
      <c r="D6" s="13"/>
      <c r="E6" s="12"/>
      <c r="F6" s="12"/>
      <c r="G6" s="14"/>
      <c r="H6" s="13"/>
      <c r="I6" s="13"/>
      <c r="J6" s="12"/>
      <c r="L6" s="12"/>
      <c r="M6" s="12"/>
      <c r="N6" s="12"/>
      <c r="O6" s="12"/>
      <c r="P6" s="12"/>
      <c r="Q6" s="12"/>
      <c r="R6" s="12"/>
      <c r="S6" s="12"/>
      <c r="T6" s="12"/>
      <c r="U6" s="12"/>
      <c r="W6" s="11" t="s">
        <v>40</v>
      </c>
      <c r="X6" s="11" t="s">
        <v>45</v>
      </c>
      <c r="Y6" s="11"/>
    </row>
    <row r="7" spans="1:30" x14ac:dyDescent="0.35">
      <c r="A7" s="11">
        <f t="shared" ref="A7:A54" si="0">A6+1</f>
        <v>3</v>
      </c>
      <c r="B7" s="13"/>
      <c r="C7" s="13"/>
      <c r="D7" s="13"/>
      <c r="E7" s="12"/>
      <c r="F7" s="12"/>
      <c r="G7" s="14"/>
      <c r="H7" s="13"/>
      <c r="I7" s="13"/>
      <c r="J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30" x14ac:dyDescent="0.35">
      <c r="A8" s="11">
        <f t="shared" si="0"/>
        <v>4</v>
      </c>
      <c r="B8" s="13"/>
      <c r="C8" s="13"/>
      <c r="D8" s="13"/>
      <c r="E8" s="12"/>
      <c r="F8" s="12"/>
      <c r="G8" s="14"/>
      <c r="H8" s="13"/>
      <c r="I8" s="13"/>
      <c r="J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30" x14ac:dyDescent="0.35">
      <c r="A9" s="11">
        <f t="shared" si="0"/>
        <v>5</v>
      </c>
      <c r="B9" s="13"/>
      <c r="C9" s="13"/>
      <c r="D9" s="13"/>
      <c r="E9" s="12"/>
      <c r="F9" s="12"/>
      <c r="G9" s="14"/>
      <c r="H9" s="13"/>
      <c r="I9" s="13"/>
      <c r="J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30" x14ac:dyDescent="0.35">
      <c r="A10" s="11">
        <f t="shared" si="0"/>
        <v>6</v>
      </c>
      <c r="B10" s="13"/>
      <c r="C10" s="13"/>
      <c r="D10" s="13"/>
      <c r="E10" s="12"/>
      <c r="F10" s="12"/>
      <c r="G10" s="14"/>
      <c r="H10" s="13"/>
      <c r="I10" s="13"/>
      <c r="J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30" x14ac:dyDescent="0.35">
      <c r="A11" s="11">
        <f t="shared" si="0"/>
        <v>7</v>
      </c>
      <c r="B11" s="13"/>
      <c r="C11" s="13"/>
      <c r="D11" s="13"/>
      <c r="E11" s="12"/>
      <c r="F11" s="12"/>
      <c r="G11" s="14"/>
      <c r="H11" s="13"/>
      <c r="I11" s="13"/>
      <c r="J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30" x14ac:dyDescent="0.35">
      <c r="A12" s="11">
        <f t="shared" si="0"/>
        <v>8</v>
      </c>
      <c r="B12" s="13"/>
      <c r="C12" s="13"/>
      <c r="D12" s="13"/>
      <c r="E12" s="12"/>
      <c r="F12" s="12"/>
      <c r="G12" s="14"/>
      <c r="H12" s="13"/>
      <c r="I12" s="13"/>
      <c r="J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30" ht="15" customHeight="1" x14ac:dyDescent="0.35">
      <c r="A13" s="11">
        <f t="shared" si="0"/>
        <v>9</v>
      </c>
      <c r="B13" s="13"/>
      <c r="C13" s="13"/>
      <c r="D13" s="13"/>
      <c r="E13" s="12"/>
      <c r="F13" s="12"/>
      <c r="G13" s="14"/>
      <c r="H13" s="13"/>
      <c r="I13" s="13"/>
      <c r="J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30" x14ac:dyDescent="0.35">
      <c r="A14" s="11">
        <f t="shared" si="0"/>
        <v>10</v>
      </c>
      <c r="B14" s="13"/>
      <c r="C14" s="13"/>
      <c r="D14" s="13"/>
      <c r="E14" s="12"/>
      <c r="F14" s="12"/>
      <c r="G14" s="14"/>
      <c r="H14" s="13"/>
      <c r="I14" s="13"/>
      <c r="J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30" x14ac:dyDescent="0.35">
      <c r="A15" s="11">
        <f t="shared" si="0"/>
        <v>11</v>
      </c>
      <c r="B15" s="13"/>
      <c r="C15" s="13"/>
      <c r="D15" s="13"/>
      <c r="E15" s="12"/>
      <c r="F15" s="12"/>
      <c r="G15" s="14"/>
      <c r="H15" s="13"/>
      <c r="I15" s="13"/>
      <c r="J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30" x14ac:dyDescent="0.35">
      <c r="A16" s="11">
        <f t="shared" si="0"/>
        <v>12</v>
      </c>
      <c r="B16" s="13"/>
      <c r="C16" s="13"/>
      <c r="D16" s="13"/>
      <c r="E16" s="12"/>
      <c r="F16" s="12"/>
      <c r="G16" s="14"/>
      <c r="H16" s="13"/>
      <c r="I16" s="13"/>
      <c r="J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35">
      <c r="A17" s="11">
        <f t="shared" si="0"/>
        <v>13</v>
      </c>
      <c r="B17" s="13"/>
      <c r="C17" s="13"/>
      <c r="D17" s="13"/>
      <c r="E17" s="12"/>
      <c r="F17" s="12"/>
      <c r="G17" s="14"/>
      <c r="H17" s="13"/>
      <c r="I17" s="13"/>
      <c r="J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5">
      <c r="A18" s="11">
        <f t="shared" si="0"/>
        <v>14</v>
      </c>
      <c r="B18" s="13"/>
      <c r="C18" s="13"/>
      <c r="D18" s="13"/>
      <c r="E18" s="12"/>
      <c r="F18" s="12"/>
      <c r="G18" s="14"/>
      <c r="H18" s="13"/>
      <c r="I18" s="13"/>
      <c r="J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5">
      <c r="A19" s="11">
        <f t="shared" si="0"/>
        <v>15</v>
      </c>
      <c r="B19" s="13"/>
      <c r="C19" s="13"/>
      <c r="D19" s="13"/>
      <c r="E19" s="12"/>
      <c r="F19" s="12"/>
      <c r="G19" s="14"/>
      <c r="H19" s="13"/>
      <c r="I19" s="13"/>
      <c r="J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5">
      <c r="A20" s="11">
        <f t="shared" si="0"/>
        <v>16</v>
      </c>
      <c r="B20" s="13"/>
      <c r="C20" s="13"/>
      <c r="D20" s="13"/>
      <c r="E20" s="12"/>
      <c r="F20" s="12"/>
      <c r="G20" s="14"/>
      <c r="H20" s="13"/>
      <c r="I20" s="13"/>
      <c r="J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35">
      <c r="A21" s="11">
        <f t="shared" si="0"/>
        <v>17</v>
      </c>
      <c r="B21" s="13"/>
      <c r="C21" s="13"/>
      <c r="D21" s="13"/>
      <c r="E21" s="12"/>
      <c r="F21" s="12"/>
      <c r="G21" s="14"/>
      <c r="H21" s="13"/>
      <c r="I21" s="13"/>
      <c r="J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35">
      <c r="A22" s="11">
        <f t="shared" si="0"/>
        <v>18</v>
      </c>
      <c r="B22" s="13"/>
      <c r="C22" s="13"/>
      <c r="D22" s="13"/>
      <c r="E22" s="12"/>
      <c r="F22" s="12"/>
      <c r="G22" s="14"/>
      <c r="H22" s="13"/>
      <c r="I22" s="13"/>
      <c r="J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35">
      <c r="A23" s="11">
        <f t="shared" si="0"/>
        <v>19</v>
      </c>
      <c r="B23" s="13"/>
      <c r="C23" s="13"/>
      <c r="D23" s="13"/>
      <c r="E23" s="12"/>
      <c r="F23" s="12"/>
      <c r="G23" s="14"/>
      <c r="H23" s="13"/>
      <c r="I23" s="13"/>
      <c r="J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35">
      <c r="A24" s="11">
        <f t="shared" si="0"/>
        <v>20</v>
      </c>
      <c r="B24" s="13"/>
      <c r="C24" s="13"/>
      <c r="D24" s="13"/>
      <c r="E24" s="12"/>
      <c r="F24" s="12"/>
      <c r="G24" s="14"/>
      <c r="H24" s="13"/>
      <c r="I24" s="13"/>
      <c r="J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35">
      <c r="A25" s="11">
        <f t="shared" si="0"/>
        <v>21</v>
      </c>
      <c r="B25" s="13"/>
      <c r="C25" s="13"/>
      <c r="D25" s="13"/>
      <c r="E25" s="12"/>
      <c r="F25" s="12"/>
      <c r="G25" s="14"/>
      <c r="H25" s="13"/>
      <c r="I25" s="13"/>
      <c r="J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35">
      <c r="A26" s="11">
        <f t="shared" si="0"/>
        <v>22</v>
      </c>
      <c r="B26" s="13"/>
      <c r="C26" s="13"/>
      <c r="D26" s="13"/>
      <c r="E26" s="12"/>
      <c r="F26" s="12"/>
      <c r="G26" s="14"/>
      <c r="H26" s="13"/>
      <c r="I26" s="13"/>
      <c r="J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35">
      <c r="A27" s="11">
        <f t="shared" si="0"/>
        <v>23</v>
      </c>
      <c r="B27" s="13"/>
      <c r="C27" s="13"/>
      <c r="D27" s="13"/>
      <c r="E27" s="12"/>
      <c r="F27" s="12"/>
      <c r="G27" s="14"/>
      <c r="H27" s="13"/>
      <c r="I27" s="13"/>
      <c r="J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5">
      <c r="A28" s="11">
        <f t="shared" si="0"/>
        <v>24</v>
      </c>
      <c r="B28" s="13"/>
      <c r="C28" s="13"/>
      <c r="D28" s="13"/>
      <c r="E28" s="12"/>
      <c r="F28" s="12"/>
      <c r="G28" s="14"/>
      <c r="H28" s="13"/>
      <c r="I28" s="13"/>
      <c r="J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35">
      <c r="A29" s="11">
        <f t="shared" si="0"/>
        <v>25</v>
      </c>
      <c r="B29" s="13"/>
      <c r="C29" s="13"/>
      <c r="D29" s="13"/>
      <c r="E29" s="12"/>
      <c r="F29" s="12"/>
      <c r="G29" s="14"/>
      <c r="H29" s="13"/>
      <c r="I29" s="13"/>
      <c r="J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35">
      <c r="A30" s="11">
        <f t="shared" si="0"/>
        <v>26</v>
      </c>
      <c r="B30" s="13"/>
      <c r="C30" s="13"/>
      <c r="D30" s="13"/>
      <c r="E30" s="12"/>
      <c r="F30" s="12"/>
      <c r="G30" s="14"/>
      <c r="H30" s="13"/>
      <c r="I30" s="13"/>
      <c r="J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35">
      <c r="A31" s="11">
        <f t="shared" si="0"/>
        <v>27</v>
      </c>
      <c r="B31" s="13"/>
      <c r="C31" s="13"/>
      <c r="D31" s="13"/>
      <c r="E31" s="12"/>
      <c r="F31" s="12"/>
      <c r="G31" s="14"/>
      <c r="H31" s="13"/>
      <c r="I31" s="13"/>
      <c r="J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35">
      <c r="A32" s="11">
        <f t="shared" si="0"/>
        <v>28</v>
      </c>
      <c r="B32" s="13"/>
      <c r="C32" s="13"/>
      <c r="D32" s="13"/>
      <c r="E32" s="12"/>
      <c r="F32" s="12"/>
      <c r="G32" s="14"/>
      <c r="H32" s="13"/>
      <c r="I32" s="13"/>
      <c r="J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35">
      <c r="A33" s="11">
        <f t="shared" si="0"/>
        <v>29</v>
      </c>
      <c r="B33" s="13"/>
      <c r="C33" s="13"/>
      <c r="D33" s="13"/>
      <c r="E33" s="12"/>
      <c r="F33" s="12"/>
      <c r="G33" s="14"/>
      <c r="H33" s="13"/>
      <c r="I33" s="13"/>
      <c r="J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35">
      <c r="A34" s="11">
        <f t="shared" si="0"/>
        <v>30</v>
      </c>
      <c r="B34" s="13"/>
      <c r="C34" s="13"/>
      <c r="D34" s="13"/>
      <c r="E34" s="12"/>
      <c r="F34" s="12"/>
      <c r="G34" s="14"/>
      <c r="H34" s="13"/>
      <c r="I34" s="13"/>
      <c r="J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35">
      <c r="A35" s="11">
        <f t="shared" si="0"/>
        <v>31</v>
      </c>
      <c r="B35" s="13"/>
      <c r="C35" s="13"/>
      <c r="D35" s="13"/>
      <c r="E35" s="12"/>
      <c r="F35" s="12"/>
      <c r="G35" s="14"/>
      <c r="H35" s="13"/>
      <c r="I35" s="13"/>
      <c r="J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35">
      <c r="A36" s="11">
        <f t="shared" si="0"/>
        <v>32</v>
      </c>
      <c r="B36" s="13"/>
      <c r="C36" s="13"/>
      <c r="D36" s="13"/>
      <c r="E36" s="12"/>
      <c r="F36" s="12"/>
      <c r="G36" s="14"/>
      <c r="H36" s="13"/>
      <c r="I36" s="13"/>
      <c r="J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35">
      <c r="A37" s="11">
        <f t="shared" si="0"/>
        <v>33</v>
      </c>
      <c r="B37" s="13"/>
      <c r="C37" s="13"/>
      <c r="D37" s="13"/>
      <c r="E37" s="12"/>
      <c r="F37" s="12"/>
      <c r="G37" s="14"/>
      <c r="H37" s="13"/>
      <c r="I37" s="13"/>
      <c r="J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35">
      <c r="A38" s="11">
        <f t="shared" si="0"/>
        <v>34</v>
      </c>
      <c r="B38" s="13"/>
      <c r="C38" s="13"/>
      <c r="D38" s="13"/>
      <c r="E38" s="12"/>
      <c r="F38" s="12"/>
      <c r="G38" s="14"/>
      <c r="H38" s="13"/>
      <c r="I38" s="13"/>
      <c r="J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35">
      <c r="A39" s="11">
        <f t="shared" si="0"/>
        <v>35</v>
      </c>
      <c r="B39" s="13"/>
      <c r="C39" s="13"/>
      <c r="D39" s="13"/>
      <c r="E39" s="12"/>
      <c r="F39" s="12"/>
      <c r="G39" s="14"/>
      <c r="H39" s="13"/>
      <c r="I39" s="13"/>
      <c r="J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35">
      <c r="A40" s="11">
        <f t="shared" si="0"/>
        <v>36</v>
      </c>
      <c r="B40" s="13"/>
      <c r="C40" s="13"/>
      <c r="D40" s="13"/>
      <c r="E40" s="12"/>
      <c r="F40" s="12"/>
      <c r="G40" s="14"/>
      <c r="H40" s="13"/>
      <c r="I40" s="13"/>
      <c r="J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35">
      <c r="A41" s="11">
        <f t="shared" si="0"/>
        <v>37</v>
      </c>
      <c r="B41" s="13"/>
      <c r="C41" s="13"/>
      <c r="D41" s="13"/>
      <c r="E41" s="12"/>
      <c r="F41" s="12"/>
      <c r="G41" s="14"/>
      <c r="H41" s="13"/>
      <c r="I41" s="13"/>
      <c r="J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35">
      <c r="A42" s="11">
        <f t="shared" si="0"/>
        <v>38</v>
      </c>
      <c r="B42" s="13"/>
      <c r="C42" s="13"/>
      <c r="D42" s="13"/>
      <c r="E42" s="12"/>
      <c r="F42" s="12"/>
      <c r="G42" s="14"/>
      <c r="H42" s="13"/>
      <c r="I42" s="13"/>
      <c r="J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35">
      <c r="A43" s="11">
        <f t="shared" si="0"/>
        <v>39</v>
      </c>
      <c r="B43" s="13"/>
      <c r="C43" s="13"/>
      <c r="D43" s="13"/>
      <c r="E43" s="12"/>
      <c r="F43" s="12"/>
      <c r="G43" s="14"/>
      <c r="H43" s="13"/>
      <c r="I43" s="13"/>
      <c r="J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35">
      <c r="A44" s="11">
        <f t="shared" si="0"/>
        <v>40</v>
      </c>
      <c r="B44" s="13"/>
      <c r="C44" s="13"/>
      <c r="D44" s="13"/>
      <c r="E44" s="12"/>
      <c r="F44" s="12"/>
      <c r="G44" s="14"/>
      <c r="H44" s="13"/>
      <c r="I44" s="13"/>
      <c r="J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35">
      <c r="A45" s="11">
        <f t="shared" si="0"/>
        <v>41</v>
      </c>
      <c r="B45" s="13"/>
      <c r="C45" s="13"/>
      <c r="D45" s="13"/>
      <c r="E45" s="12"/>
      <c r="F45" s="12"/>
      <c r="G45" s="14"/>
      <c r="H45" s="13"/>
      <c r="I45" s="13"/>
      <c r="J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35">
      <c r="A46" s="11">
        <f t="shared" si="0"/>
        <v>42</v>
      </c>
      <c r="B46" s="13"/>
      <c r="C46" s="13"/>
      <c r="D46" s="13"/>
      <c r="E46" s="12"/>
      <c r="F46" s="12"/>
      <c r="G46" s="14"/>
      <c r="H46" s="13"/>
      <c r="I46" s="13"/>
      <c r="J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35">
      <c r="A47" s="11">
        <f t="shared" si="0"/>
        <v>43</v>
      </c>
      <c r="B47" s="13"/>
      <c r="C47" s="13"/>
      <c r="D47" s="13"/>
      <c r="E47" s="12"/>
      <c r="F47" s="12"/>
      <c r="G47" s="14"/>
      <c r="H47" s="13"/>
      <c r="I47" s="13"/>
      <c r="J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35">
      <c r="A48" s="11">
        <f t="shared" si="0"/>
        <v>44</v>
      </c>
      <c r="B48" s="13"/>
      <c r="C48" s="13"/>
      <c r="D48" s="13"/>
      <c r="E48" s="12"/>
      <c r="F48" s="12"/>
      <c r="G48" s="14"/>
      <c r="H48" s="13"/>
      <c r="I48" s="13"/>
      <c r="J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35">
      <c r="A49" s="11">
        <f t="shared" si="0"/>
        <v>45</v>
      </c>
      <c r="B49" s="13"/>
      <c r="C49" s="13"/>
      <c r="D49" s="13"/>
      <c r="E49" s="12"/>
      <c r="F49" s="12"/>
      <c r="G49" s="14"/>
      <c r="H49" s="13"/>
      <c r="I49" s="13"/>
      <c r="J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35">
      <c r="A50" s="11">
        <f t="shared" si="0"/>
        <v>46</v>
      </c>
      <c r="B50" s="13"/>
      <c r="C50" s="13"/>
      <c r="D50" s="13"/>
      <c r="E50" s="12"/>
      <c r="F50" s="12"/>
      <c r="G50" s="14"/>
      <c r="H50" s="13"/>
      <c r="I50" s="13"/>
      <c r="J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35">
      <c r="A51" s="11">
        <f t="shared" si="0"/>
        <v>47</v>
      </c>
      <c r="B51" s="13"/>
      <c r="C51" s="13"/>
      <c r="D51" s="13"/>
      <c r="E51" s="12"/>
      <c r="F51" s="12"/>
      <c r="G51" s="14"/>
      <c r="H51" s="13"/>
      <c r="I51" s="13"/>
      <c r="J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x14ac:dyDescent="0.35">
      <c r="A52" s="11">
        <f t="shared" si="0"/>
        <v>48</v>
      </c>
      <c r="B52" s="13"/>
      <c r="C52" s="13"/>
      <c r="D52" s="13"/>
      <c r="E52" s="12"/>
      <c r="F52" s="12"/>
      <c r="G52" s="14"/>
      <c r="H52" s="13"/>
      <c r="I52" s="13"/>
      <c r="J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35">
      <c r="A53" s="11">
        <f t="shared" si="0"/>
        <v>49</v>
      </c>
      <c r="B53" s="13"/>
      <c r="C53" s="13"/>
      <c r="D53" s="13"/>
      <c r="E53" s="12"/>
      <c r="F53" s="12"/>
      <c r="G53" s="14"/>
      <c r="H53" s="13"/>
      <c r="I53" s="13"/>
      <c r="J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35">
      <c r="A54" s="11">
        <f t="shared" si="0"/>
        <v>50</v>
      </c>
      <c r="B54" s="13"/>
      <c r="C54" s="13"/>
      <c r="D54" s="13"/>
      <c r="E54" s="12"/>
      <c r="F54" s="12"/>
      <c r="G54" s="14"/>
      <c r="H54" s="13"/>
      <c r="I54" s="13"/>
      <c r="J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</sheetData>
  <autoFilter ref="A4:J4" xr:uid="{00000000-0009-0000-0000-000003000000}"/>
  <mergeCells count="17">
    <mergeCell ref="B1:C1"/>
    <mergeCell ref="B2:C2"/>
    <mergeCell ref="L1:M1"/>
    <mergeCell ref="L2:M2"/>
    <mergeCell ref="L3:M3"/>
    <mergeCell ref="N1:O1"/>
    <mergeCell ref="N2:O2"/>
    <mergeCell ref="N3:O3"/>
    <mergeCell ref="P1:Q1"/>
    <mergeCell ref="P2:Q2"/>
    <mergeCell ref="P3:Q3"/>
    <mergeCell ref="R1:S1"/>
    <mergeCell ref="R2:S2"/>
    <mergeCell ref="R3:S3"/>
    <mergeCell ref="T1:U1"/>
    <mergeCell ref="T2:U2"/>
    <mergeCell ref="T3:U3"/>
  </mergeCells>
  <conditionalFormatting sqref="E5:E54">
    <cfRule type="cellIs" dxfId="169" priority="26" operator="equal">
      <formula>"C4"</formula>
    </cfRule>
    <cfRule type="cellIs" dxfId="168" priority="31" operator="equal">
      <formula>"C3"</formula>
    </cfRule>
    <cfRule type="cellIs" dxfId="167" priority="32" operator="equal">
      <formula>"C2"</formula>
    </cfRule>
    <cfRule type="cellIs" dxfId="166" priority="33" operator="equal">
      <formula>"C1"</formula>
    </cfRule>
    <cfRule type="cellIs" dxfId="165" priority="34" operator="equal">
      <formula>"C0"</formula>
    </cfRule>
  </conditionalFormatting>
  <conditionalFormatting sqref="F5:F54">
    <cfRule type="cellIs" dxfId="164" priority="27" operator="equal">
      <formula>"Low"</formula>
    </cfRule>
    <cfRule type="cellIs" dxfId="163" priority="28" operator="equal">
      <formula>"Medium"</formula>
    </cfRule>
    <cfRule type="cellIs" dxfId="162" priority="29" operator="equal">
      <formula>"High"</formula>
    </cfRule>
    <cfRule type="cellIs" dxfId="161" priority="30" operator="equal">
      <formula>"Critical"</formula>
    </cfRule>
  </conditionalFormatting>
  <conditionalFormatting sqref="L5:L54">
    <cfRule type="cellIs" dxfId="160" priority="21" operator="equal">
      <formula>"C4"</formula>
    </cfRule>
    <cfRule type="cellIs" dxfId="159" priority="22" operator="equal">
      <formula>"C3"</formula>
    </cfRule>
    <cfRule type="cellIs" dxfId="158" priority="23" operator="equal">
      <formula>"C2"</formula>
    </cfRule>
    <cfRule type="cellIs" dxfId="157" priority="24" operator="equal">
      <formula>"C1"</formula>
    </cfRule>
    <cfRule type="cellIs" dxfId="156" priority="25" operator="equal">
      <formula>"C0"</formula>
    </cfRule>
  </conditionalFormatting>
  <conditionalFormatting sqref="N5:N54">
    <cfRule type="cellIs" dxfId="155" priority="16" operator="equal">
      <formula>"C4"</formula>
    </cfRule>
    <cfRule type="cellIs" dxfId="154" priority="17" operator="equal">
      <formula>"C3"</formula>
    </cfRule>
    <cfRule type="cellIs" dxfId="153" priority="18" operator="equal">
      <formula>"C2"</formula>
    </cfRule>
    <cfRule type="cellIs" dxfId="152" priority="19" operator="equal">
      <formula>"C1"</formula>
    </cfRule>
    <cfRule type="cellIs" dxfId="151" priority="20" operator="equal">
      <formula>"C0"</formula>
    </cfRule>
  </conditionalFormatting>
  <conditionalFormatting sqref="P5:P54">
    <cfRule type="cellIs" dxfId="150" priority="11" operator="equal">
      <formula>"C4"</formula>
    </cfRule>
    <cfRule type="cellIs" dxfId="149" priority="12" operator="equal">
      <formula>"C3"</formula>
    </cfRule>
    <cfRule type="cellIs" dxfId="148" priority="13" operator="equal">
      <formula>"C2"</formula>
    </cfRule>
    <cfRule type="cellIs" dxfId="147" priority="14" operator="equal">
      <formula>"C1"</formula>
    </cfRule>
    <cfRule type="cellIs" dxfId="146" priority="15" operator="equal">
      <formula>"C0"</formula>
    </cfRule>
  </conditionalFormatting>
  <conditionalFormatting sqref="R5:R54">
    <cfRule type="cellIs" dxfId="145" priority="6" operator="equal">
      <formula>"C4"</formula>
    </cfRule>
    <cfRule type="cellIs" dxfId="144" priority="7" operator="equal">
      <formula>"C3"</formula>
    </cfRule>
    <cfRule type="cellIs" dxfId="143" priority="8" operator="equal">
      <formula>"C2"</formula>
    </cfRule>
    <cfRule type="cellIs" dxfId="142" priority="9" operator="equal">
      <formula>"C1"</formula>
    </cfRule>
    <cfRule type="cellIs" dxfId="141" priority="10" operator="equal">
      <formula>"C0"</formula>
    </cfRule>
  </conditionalFormatting>
  <conditionalFormatting sqref="T5:T54">
    <cfRule type="cellIs" dxfId="140" priority="1" operator="equal">
      <formula>"C4"</formula>
    </cfRule>
    <cfRule type="cellIs" dxfId="139" priority="2" operator="equal">
      <formula>"C3"</formula>
    </cfRule>
    <cfRule type="cellIs" dxfId="138" priority="3" operator="equal">
      <formula>"C2"</formula>
    </cfRule>
    <cfRule type="cellIs" dxfId="137" priority="4" operator="equal">
      <formula>"C1"</formula>
    </cfRule>
    <cfRule type="cellIs" dxfId="136" priority="5" operator="equal">
      <formula>"C0"</formula>
    </cfRule>
  </conditionalFormatting>
  <dataValidations count="3">
    <dataValidation type="list" allowBlank="1" showInputMessage="1" showErrorMessage="1" sqref="E5:E54 L5:L54 N5:N54 P5:P54 R5:R54 T5:T54" xr:uid="{00000000-0002-0000-0300-000000000000}">
      <formula1>"C0,C1,C2,C3,C4"</formula1>
    </dataValidation>
    <dataValidation type="list" allowBlank="1" showInputMessage="1" showErrorMessage="1" sqref="F5:F54" xr:uid="{00000000-0002-0000-0300-000001000000}">
      <formula1>"CRITICAL,HIGH,MEDIUM,LOW"</formula1>
    </dataValidation>
    <dataValidation type="list" allowBlank="1" showInputMessage="1" showErrorMessage="1" sqref="I5:I54" xr:uid="{00000000-0002-0000-0300-000002000000}">
      <formula1>"DSGN,TB,TC"</formula1>
    </dataValidation>
  </dataValidations>
  <hyperlinks>
    <hyperlink ref="A1" location="Summary!A1" display="Summary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4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defaultColWidth="9.1796875" defaultRowHeight="14.5" x14ac:dyDescent="0.35"/>
  <cols>
    <col min="1" max="1" width="9.1796875" style="10"/>
    <col min="2" max="3" width="30.7265625" style="9" customWidth="1"/>
    <col min="4" max="4" width="50.7265625" style="9" customWidth="1"/>
    <col min="5" max="6" width="10.7265625" style="8" customWidth="1"/>
    <col min="7" max="7" width="16.453125" style="10" customWidth="1"/>
    <col min="8" max="8" width="50.7265625" style="9" customWidth="1"/>
    <col min="9" max="9" width="15.7265625" style="9" customWidth="1"/>
    <col min="10" max="10" width="10.7265625" style="8" customWidth="1"/>
    <col min="11" max="11" width="9.1796875" style="8"/>
    <col min="12" max="12" width="10.7265625" style="8" customWidth="1"/>
    <col min="13" max="13" width="30.7265625" style="8" customWidth="1"/>
    <col min="14" max="14" width="10.7265625" style="8" customWidth="1"/>
    <col min="15" max="15" width="30.7265625" style="8" customWidth="1"/>
    <col min="16" max="16" width="10.7265625" style="8" customWidth="1"/>
    <col min="17" max="17" width="30.7265625" style="8" customWidth="1"/>
    <col min="18" max="18" width="10.7265625" style="8" customWidth="1"/>
    <col min="19" max="19" width="30.7265625" style="8" customWidth="1"/>
    <col min="20" max="20" width="10.7265625" style="8" customWidth="1"/>
    <col min="21" max="21" width="30.7265625" style="8" customWidth="1"/>
    <col min="22" max="22" width="9.1796875" style="8"/>
    <col min="23" max="30" width="0" style="8" hidden="1" customWidth="1"/>
    <col min="31" max="16384" width="9.1796875" style="8"/>
  </cols>
  <sheetData>
    <row r="1" spans="1:30" x14ac:dyDescent="0.35">
      <c r="A1" s="39" t="s">
        <v>15</v>
      </c>
      <c r="B1" s="45" t="s">
        <v>24</v>
      </c>
      <c r="C1" s="45"/>
      <c r="D1" s="30"/>
      <c r="E1" s="30"/>
      <c r="L1" s="44" t="s">
        <v>32</v>
      </c>
      <c r="M1" s="44"/>
      <c r="N1" s="44" t="s">
        <v>32</v>
      </c>
      <c r="O1" s="44"/>
      <c r="P1" s="44" t="s">
        <v>32</v>
      </c>
      <c r="Q1" s="44"/>
      <c r="R1" s="44" t="s">
        <v>32</v>
      </c>
      <c r="S1" s="44"/>
      <c r="T1" s="44" t="s">
        <v>32</v>
      </c>
      <c r="U1" s="44"/>
      <c r="W1" s="11" t="s">
        <v>35</v>
      </c>
      <c r="X1" s="11" t="s">
        <v>34</v>
      </c>
      <c r="Y1" s="11" t="str">
        <f>Summary!A1</f>
        <v>Main</v>
      </c>
      <c r="Z1" s="32" t="s">
        <v>13</v>
      </c>
      <c r="AA1" s="31" t="s">
        <v>12</v>
      </c>
      <c r="AB1" s="19" t="s">
        <v>10</v>
      </c>
      <c r="AC1" s="20" t="s">
        <v>11</v>
      </c>
      <c r="AD1" s="21" t="s">
        <v>14</v>
      </c>
    </row>
    <row r="2" spans="1:30" x14ac:dyDescent="0.35">
      <c r="A2" s="40"/>
      <c r="B2" s="45" t="s">
        <v>22</v>
      </c>
      <c r="C2" s="45"/>
      <c r="D2" s="30"/>
      <c r="E2" s="30"/>
      <c r="L2" s="44" t="s">
        <v>24</v>
      </c>
      <c r="M2" s="44"/>
      <c r="N2" s="44" t="s">
        <v>24</v>
      </c>
      <c r="O2" s="44"/>
      <c r="P2" s="44" t="s">
        <v>24</v>
      </c>
      <c r="Q2" s="44"/>
      <c r="R2" s="44" t="s">
        <v>24</v>
      </c>
      <c r="S2" s="44"/>
      <c r="T2" s="44" t="s">
        <v>24</v>
      </c>
      <c r="U2" s="44"/>
      <c r="W2" s="11" t="s">
        <v>36</v>
      </c>
      <c r="X2" s="11" t="s">
        <v>41</v>
      </c>
      <c r="Y2" s="11" t="str">
        <f>VLOOKUP(Y1,W1:X6,2,0)</f>
        <v>E</v>
      </c>
      <c r="Z2" s="33">
        <f ca="1">COUNTIF(INDIRECT($Y$2&amp;$Y$3&amp;":"&amp;$Y$2&amp;$Y$4),"C0")</f>
        <v>0</v>
      </c>
      <c r="AA2" s="33">
        <f ca="1">COUNTIF(INDIRECT($Y$2&amp;$Y$3&amp;":"&amp;$Y$2&amp;$Y$4),"C1")</f>
        <v>0</v>
      </c>
      <c r="AB2" s="33">
        <f ca="1">COUNTIF(INDIRECT($Y$2&amp;$Y$3&amp;":"&amp;$Y$2&amp;$Y$4),"C2")</f>
        <v>0</v>
      </c>
      <c r="AC2" s="33">
        <f ca="1">COUNTIF(INDIRECT($Y$2&amp;$Y$3&amp;":"&amp;$Y$2&amp;$Y$4),"C3")</f>
        <v>0</v>
      </c>
      <c r="AD2" s="33">
        <f ca="1">COUNTIF(INDIRECT($Y$2&amp;$Y$3&amp;":"&amp;$Y$2&amp;$Y$4),"C4")</f>
        <v>0</v>
      </c>
    </row>
    <row r="3" spans="1:30" x14ac:dyDescent="0.35">
      <c r="A3" s="29"/>
      <c r="B3" s="30"/>
      <c r="C3" s="30"/>
      <c r="D3" s="30"/>
      <c r="E3" s="30"/>
      <c r="L3" s="44" t="s">
        <v>33</v>
      </c>
      <c r="M3" s="44"/>
      <c r="N3" s="44" t="s">
        <v>33</v>
      </c>
      <c r="O3" s="44"/>
      <c r="P3" s="44" t="s">
        <v>33</v>
      </c>
      <c r="Q3" s="44"/>
      <c r="R3" s="44" t="s">
        <v>33</v>
      </c>
      <c r="S3" s="44"/>
      <c r="T3" s="44" t="s">
        <v>33</v>
      </c>
      <c r="U3" s="44"/>
      <c r="W3" s="11" t="s">
        <v>37</v>
      </c>
      <c r="X3" s="11" t="s">
        <v>42</v>
      </c>
      <c r="Y3" s="11">
        <v>5</v>
      </c>
    </row>
    <row r="4" spans="1:30" ht="43.5" x14ac:dyDescent="0.35">
      <c r="A4" s="41" t="s">
        <v>16</v>
      </c>
      <c r="B4" s="42" t="s">
        <v>19</v>
      </c>
      <c r="C4" s="42" t="s">
        <v>28</v>
      </c>
      <c r="D4" s="42" t="s">
        <v>29</v>
      </c>
      <c r="E4" s="42" t="s">
        <v>18</v>
      </c>
      <c r="F4" s="42" t="s">
        <v>17</v>
      </c>
      <c r="G4" s="42" t="s">
        <v>20</v>
      </c>
      <c r="H4" s="42" t="s">
        <v>2</v>
      </c>
      <c r="I4" s="42" t="s">
        <v>23</v>
      </c>
      <c r="J4" s="42" t="s">
        <v>21</v>
      </c>
      <c r="L4" s="41" t="s">
        <v>18</v>
      </c>
      <c r="M4" s="41" t="s">
        <v>31</v>
      </c>
      <c r="N4" s="41" t="s">
        <v>18</v>
      </c>
      <c r="O4" s="41" t="s">
        <v>31</v>
      </c>
      <c r="P4" s="41" t="s">
        <v>18</v>
      </c>
      <c r="Q4" s="41" t="s">
        <v>31</v>
      </c>
      <c r="R4" s="41" t="s">
        <v>18</v>
      </c>
      <c r="S4" s="41" t="s">
        <v>31</v>
      </c>
      <c r="T4" s="41" t="s">
        <v>18</v>
      </c>
      <c r="U4" s="41" t="s">
        <v>31</v>
      </c>
      <c r="W4" s="11" t="s">
        <v>38</v>
      </c>
      <c r="X4" s="11" t="s">
        <v>43</v>
      </c>
      <c r="Y4" s="11">
        <v>54</v>
      </c>
    </row>
    <row r="5" spans="1:30" x14ac:dyDescent="0.35">
      <c r="A5" s="11">
        <v>1</v>
      </c>
      <c r="B5" s="13"/>
      <c r="C5" s="13"/>
      <c r="D5" s="13"/>
      <c r="E5" s="12"/>
      <c r="F5" s="12"/>
      <c r="G5" s="14"/>
      <c r="H5" s="13"/>
      <c r="I5" s="13"/>
      <c r="J5" s="12"/>
      <c r="L5" s="12"/>
      <c r="M5" s="12"/>
      <c r="N5" s="12"/>
      <c r="O5" s="12"/>
      <c r="P5" s="12"/>
      <c r="Q5" s="12"/>
      <c r="R5" s="12"/>
      <c r="S5" s="12"/>
      <c r="T5" s="12"/>
      <c r="U5" s="12"/>
      <c r="W5" s="11" t="s">
        <v>39</v>
      </c>
      <c r="X5" s="11" t="s">
        <v>44</v>
      </c>
      <c r="Y5" s="11"/>
    </row>
    <row r="6" spans="1:30" x14ac:dyDescent="0.35">
      <c r="A6" s="11">
        <f>A5+1</f>
        <v>2</v>
      </c>
      <c r="B6" s="13"/>
      <c r="C6" s="13"/>
      <c r="D6" s="13"/>
      <c r="E6" s="12"/>
      <c r="F6" s="12"/>
      <c r="G6" s="14"/>
      <c r="H6" s="13"/>
      <c r="I6" s="13"/>
      <c r="J6" s="12"/>
      <c r="L6" s="12"/>
      <c r="M6" s="12"/>
      <c r="N6" s="12"/>
      <c r="O6" s="12"/>
      <c r="P6" s="12"/>
      <c r="Q6" s="12"/>
      <c r="R6" s="12"/>
      <c r="S6" s="12"/>
      <c r="T6" s="12"/>
      <c r="U6" s="12"/>
      <c r="W6" s="11" t="s">
        <v>40</v>
      </c>
      <c r="X6" s="11" t="s">
        <v>45</v>
      </c>
      <c r="Y6" s="11"/>
    </row>
    <row r="7" spans="1:30" x14ac:dyDescent="0.35">
      <c r="A7" s="11">
        <f t="shared" ref="A7:A54" si="0">A6+1</f>
        <v>3</v>
      </c>
      <c r="B7" s="13"/>
      <c r="C7" s="13"/>
      <c r="D7" s="13"/>
      <c r="E7" s="12"/>
      <c r="F7" s="12"/>
      <c r="G7" s="14"/>
      <c r="H7" s="13"/>
      <c r="I7" s="13"/>
      <c r="J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30" x14ac:dyDescent="0.35">
      <c r="A8" s="11">
        <f t="shared" si="0"/>
        <v>4</v>
      </c>
      <c r="B8" s="13"/>
      <c r="C8" s="13"/>
      <c r="D8" s="13"/>
      <c r="E8" s="12"/>
      <c r="F8" s="12"/>
      <c r="G8" s="14"/>
      <c r="H8" s="13"/>
      <c r="I8" s="13"/>
      <c r="J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30" x14ac:dyDescent="0.35">
      <c r="A9" s="11">
        <f t="shared" si="0"/>
        <v>5</v>
      </c>
      <c r="B9" s="13"/>
      <c r="C9" s="13"/>
      <c r="D9" s="13"/>
      <c r="E9" s="12"/>
      <c r="F9" s="12"/>
      <c r="G9" s="14"/>
      <c r="H9" s="13"/>
      <c r="I9" s="13"/>
      <c r="J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30" x14ac:dyDescent="0.35">
      <c r="A10" s="11">
        <f t="shared" si="0"/>
        <v>6</v>
      </c>
      <c r="B10" s="13"/>
      <c r="C10" s="13"/>
      <c r="D10" s="13"/>
      <c r="E10" s="12"/>
      <c r="F10" s="12"/>
      <c r="G10" s="14"/>
      <c r="H10" s="13"/>
      <c r="I10" s="13"/>
      <c r="J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30" x14ac:dyDescent="0.35">
      <c r="A11" s="11">
        <f t="shared" si="0"/>
        <v>7</v>
      </c>
      <c r="B11" s="13"/>
      <c r="C11" s="13"/>
      <c r="D11" s="13"/>
      <c r="E11" s="12"/>
      <c r="F11" s="12"/>
      <c r="G11" s="14"/>
      <c r="H11" s="13"/>
      <c r="I11" s="13"/>
      <c r="J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30" x14ac:dyDescent="0.35">
      <c r="A12" s="11">
        <f t="shared" si="0"/>
        <v>8</v>
      </c>
      <c r="B12" s="13"/>
      <c r="C12" s="13"/>
      <c r="D12" s="13"/>
      <c r="E12" s="12"/>
      <c r="F12" s="12"/>
      <c r="G12" s="14"/>
      <c r="H12" s="13"/>
      <c r="I12" s="13"/>
      <c r="J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30" ht="15" customHeight="1" x14ac:dyDescent="0.35">
      <c r="A13" s="11">
        <f t="shared" si="0"/>
        <v>9</v>
      </c>
      <c r="B13" s="13"/>
      <c r="C13" s="13"/>
      <c r="D13" s="13"/>
      <c r="E13" s="12"/>
      <c r="F13" s="12"/>
      <c r="G13" s="14"/>
      <c r="H13" s="13"/>
      <c r="I13" s="13"/>
      <c r="J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30" x14ac:dyDescent="0.35">
      <c r="A14" s="11">
        <f t="shared" si="0"/>
        <v>10</v>
      </c>
      <c r="B14" s="13"/>
      <c r="C14" s="13"/>
      <c r="D14" s="13"/>
      <c r="E14" s="12"/>
      <c r="F14" s="12"/>
      <c r="G14" s="14"/>
      <c r="H14" s="13"/>
      <c r="I14" s="13"/>
      <c r="J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30" x14ac:dyDescent="0.35">
      <c r="A15" s="11">
        <f t="shared" si="0"/>
        <v>11</v>
      </c>
      <c r="B15" s="13"/>
      <c r="C15" s="13"/>
      <c r="D15" s="13"/>
      <c r="E15" s="12"/>
      <c r="F15" s="12"/>
      <c r="G15" s="14"/>
      <c r="H15" s="13"/>
      <c r="I15" s="13"/>
      <c r="J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30" x14ac:dyDescent="0.35">
      <c r="A16" s="11">
        <f t="shared" si="0"/>
        <v>12</v>
      </c>
      <c r="B16" s="13"/>
      <c r="C16" s="13"/>
      <c r="D16" s="13"/>
      <c r="E16" s="12"/>
      <c r="F16" s="12"/>
      <c r="G16" s="14"/>
      <c r="H16" s="13"/>
      <c r="I16" s="13"/>
      <c r="J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35">
      <c r="A17" s="11">
        <f t="shared" si="0"/>
        <v>13</v>
      </c>
      <c r="B17" s="13"/>
      <c r="C17" s="13"/>
      <c r="D17" s="13"/>
      <c r="E17" s="12"/>
      <c r="F17" s="12"/>
      <c r="G17" s="14"/>
      <c r="H17" s="13"/>
      <c r="I17" s="13"/>
      <c r="J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5">
      <c r="A18" s="11">
        <f t="shared" si="0"/>
        <v>14</v>
      </c>
      <c r="B18" s="13"/>
      <c r="C18" s="13"/>
      <c r="D18" s="13"/>
      <c r="E18" s="12"/>
      <c r="F18" s="12"/>
      <c r="G18" s="14"/>
      <c r="H18" s="13"/>
      <c r="I18" s="13"/>
      <c r="J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5">
      <c r="A19" s="11">
        <f t="shared" si="0"/>
        <v>15</v>
      </c>
      <c r="B19" s="13"/>
      <c r="C19" s="13"/>
      <c r="D19" s="13"/>
      <c r="E19" s="12"/>
      <c r="F19" s="12"/>
      <c r="G19" s="14"/>
      <c r="H19" s="13"/>
      <c r="I19" s="13"/>
      <c r="J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5">
      <c r="A20" s="11">
        <f t="shared" si="0"/>
        <v>16</v>
      </c>
      <c r="B20" s="13"/>
      <c r="C20" s="13"/>
      <c r="D20" s="13"/>
      <c r="E20" s="12"/>
      <c r="F20" s="12"/>
      <c r="G20" s="14"/>
      <c r="H20" s="13"/>
      <c r="I20" s="13"/>
      <c r="J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35">
      <c r="A21" s="11">
        <f t="shared" si="0"/>
        <v>17</v>
      </c>
      <c r="B21" s="13"/>
      <c r="C21" s="13"/>
      <c r="D21" s="13"/>
      <c r="E21" s="12"/>
      <c r="F21" s="12"/>
      <c r="G21" s="14"/>
      <c r="H21" s="13"/>
      <c r="I21" s="13"/>
      <c r="J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35">
      <c r="A22" s="11">
        <f t="shared" si="0"/>
        <v>18</v>
      </c>
      <c r="B22" s="13"/>
      <c r="C22" s="13"/>
      <c r="D22" s="13"/>
      <c r="E22" s="12"/>
      <c r="F22" s="12"/>
      <c r="G22" s="14"/>
      <c r="H22" s="13"/>
      <c r="I22" s="13"/>
      <c r="J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35">
      <c r="A23" s="11">
        <f t="shared" si="0"/>
        <v>19</v>
      </c>
      <c r="B23" s="13"/>
      <c r="C23" s="13"/>
      <c r="D23" s="13"/>
      <c r="E23" s="12"/>
      <c r="F23" s="12"/>
      <c r="G23" s="14"/>
      <c r="H23" s="13"/>
      <c r="I23" s="13"/>
      <c r="J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35">
      <c r="A24" s="11">
        <f t="shared" si="0"/>
        <v>20</v>
      </c>
      <c r="B24" s="13"/>
      <c r="C24" s="13"/>
      <c r="D24" s="13"/>
      <c r="E24" s="12"/>
      <c r="F24" s="12"/>
      <c r="G24" s="14"/>
      <c r="H24" s="13"/>
      <c r="I24" s="13"/>
      <c r="J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35">
      <c r="A25" s="11">
        <f t="shared" si="0"/>
        <v>21</v>
      </c>
      <c r="B25" s="13"/>
      <c r="C25" s="13"/>
      <c r="D25" s="13"/>
      <c r="E25" s="12"/>
      <c r="F25" s="12"/>
      <c r="G25" s="14"/>
      <c r="H25" s="13"/>
      <c r="I25" s="13"/>
      <c r="J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35">
      <c r="A26" s="11">
        <f t="shared" si="0"/>
        <v>22</v>
      </c>
      <c r="B26" s="13"/>
      <c r="C26" s="13"/>
      <c r="D26" s="13"/>
      <c r="E26" s="12"/>
      <c r="F26" s="12"/>
      <c r="G26" s="14"/>
      <c r="H26" s="13"/>
      <c r="I26" s="13"/>
      <c r="J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35">
      <c r="A27" s="11">
        <f t="shared" si="0"/>
        <v>23</v>
      </c>
      <c r="B27" s="13"/>
      <c r="C27" s="13"/>
      <c r="D27" s="13"/>
      <c r="E27" s="12"/>
      <c r="F27" s="12"/>
      <c r="G27" s="14"/>
      <c r="H27" s="13"/>
      <c r="I27" s="13"/>
      <c r="J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5">
      <c r="A28" s="11">
        <f t="shared" si="0"/>
        <v>24</v>
      </c>
      <c r="B28" s="13"/>
      <c r="C28" s="13"/>
      <c r="D28" s="13"/>
      <c r="E28" s="12"/>
      <c r="F28" s="12"/>
      <c r="G28" s="14"/>
      <c r="H28" s="13"/>
      <c r="I28" s="13"/>
      <c r="J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35">
      <c r="A29" s="11">
        <f t="shared" si="0"/>
        <v>25</v>
      </c>
      <c r="B29" s="13"/>
      <c r="C29" s="13"/>
      <c r="D29" s="13"/>
      <c r="E29" s="12"/>
      <c r="F29" s="12"/>
      <c r="G29" s="14"/>
      <c r="H29" s="13"/>
      <c r="I29" s="13"/>
      <c r="J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35">
      <c r="A30" s="11">
        <f t="shared" si="0"/>
        <v>26</v>
      </c>
      <c r="B30" s="13"/>
      <c r="C30" s="13"/>
      <c r="D30" s="13"/>
      <c r="E30" s="12"/>
      <c r="F30" s="12"/>
      <c r="G30" s="14"/>
      <c r="H30" s="13"/>
      <c r="I30" s="13"/>
      <c r="J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35">
      <c r="A31" s="11">
        <f t="shared" si="0"/>
        <v>27</v>
      </c>
      <c r="B31" s="13"/>
      <c r="C31" s="13"/>
      <c r="D31" s="13"/>
      <c r="E31" s="12"/>
      <c r="F31" s="12"/>
      <c r="G31" s="14"/>
      <c r="H31" s="13"/>
      <c r="I31" s="13"/>
      <c r="J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35">
      <c r="A32" s="11">
        <f t="shared" si="0"/>
        <v>28</v>
      </c>
      <c r="B32" s="13"/>
      <c r="C32" s="13"/>
      <c r="D32" s="13"/>
      <c r="E32" s="12"/>
      <c r="F32" s="12"/>
      <c r="G32" s="14"/>
      <c r="H32" s="13"/>
      <c r="I32" s="13"/>
      <c r="J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35">
      <c r="A33" s="11">
        <f t="shared" si="0"/>
        <v>29</v>
      </c>
      <c r="B33" s="13"/>
      <c r="C33" s="13"/>
      <c r="D33" s="13"/>
      <c r="E33" s="12"/>
      <c r="F33" s="12"/>
      <c r="G33" s="14"/>
      <c r="H33" s="13"/>
      <c r="I33" s="13"/>
      <c r="J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35">
      <c r="A34" s="11">
        <f t="shared" si="0"/>
        <v>30</v>
      </c>
      <c r="B34" s="13"/>
      <c r="C34" s="13"/>
      <c r="D34" s="13"/>
      <c r="E34" s="12"/>
      <c r="F34" s="12"/>
      <c r="G34" s="14"/>
      <c r="H34" s="13"/>
      <c r="I34" s="13"/>
      <c r="J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35">
      <c r="A35" s="11">
        <f t="shared" si="0"/>
        <v>31</v>
      </c>
      <c r="B35" s="13"/>
      <c r="C35" s="13"/>
      <c r="D35" s="13"/>
      <c r="E35" s="12"/>
      <c r="F35" s="12"/>
      <c r="G35" s="14"/>
      <c r="H35" s="13"/>
      <c r="I35" s="13"/>
      <c r="J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35">
      <c r="A36" s="11">
        <f t="shared" si="0"/>
        <v>32</v>
      </c>
      <c r="B36" s="13"/>
      <c r="C36" s="13"/>
      <c r="D36" s="13"/>
      <c r="E36" s="12"/>
      <c r="F36" s="12"/>
      <c r="G36" s="14"/>
      <c r="H36" s="13"/>
      <c r="I36" s="13"/>
      <c r="J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35">
      <c r="A37" s="11">
        <f t="shared" si="0"/>
        <v>33</v>
      </c>
      <c r="B37" s="13"/>
      <c r="C37" s="13"/>
      <c r="D37" s="13"/>
      <c r="E37" s="12"/>
      <c r="F37" s="12"/>
      <c r="G37" s="14"/>
      <c r="H37" s="13"/>
      <c r="I37" s="13"/>
      <c r="J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35">
      <c r="A38" s="11">
        <f t="shared" si="0"/>
        <v>34</v>
      </c>
      <c r="B38" s="13"/>
      <c r="C38" s="13"/>
      <c r="D38" s="13"/>
      <c r="E38" s="12"/>
      <c r="F38" s="12"/>
      <c r="G38" s="14"/>
      <c r="H38" s="13"/>
      <c r="I38" s="13"/>
      <c r="J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35">
      <c r="A39" s="11">
        <f t="shared" si="0"/>
        <v>35</v>
      </c>
      <c r="B39" s="13"/>
      <c r="C39" s="13"/>
      <c r="D39" s="13"/>
      <c r="E39" s="12"/>
      <c r="F39" s="12"/>
      <c r="G39" s="14"/>
      <c r="H39" s="13"/>
      <c r="I39" s="13"/>
      <c r="J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35">
      <c r="A40" s="11">
        <f t="shared" si="0"/>
        <v>36</v>
      </c>
      <c r="B40" s="13"/>
      <c r="C40" s="13"/>
      <c r="D40" s="13"/>
      <c r="E40" s="12"/>
      <c r="F40" s="12"/>
      <c r="G40" s="14"/>
      <c r="H40" s="13"/>
      <c r="I40" s="13"/>
      <c r="J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35">
      <c r="A41" s="11">
        <f t="shared" si="0"/>
        <v>37</v>
      </c>
      <c r="B41" s="13"/>
      <c r="C41" s="13"/>
      <c r="D41" s="13"/>
      <c r="E41" s="12"/>
      <c r="F41" s="12"/>
      <c r="G41" s="14"/>
      <c r="H41" s="13"/>
      <c r="I41" s="13"/>
      <c r="J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35">
      <c r="A42" s="11">
        <f t="shared" si="0"/>
        <v>38</v>
      </c>
      <c r="B42" s="13"/>
      <c r="C42" s="13"/>
      <c r="D42" s="13"/>
      <c r="E42" s="12"/>
      <c r="F42" s="12"/>
      <c r="G42" s="14"/>
      <c r="H42" s="13"/>
      <c r="I42" s="13"/>
      <c r="J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35">
      <c r="A43" s="11">
        <f t="shared" si="0"/>
        <v>39</v>
      </c>
      <c r="B43" s="13"/>
      <c r="C43" s="13"/>
      <c r="D43" s="13"/>
      <c r="E43" s="12"/>
      <c r="F43" s="12"/>
      <c r="G43" s="14"/>
      <c r="H43" s="13"/>
      <c r="I43" s="13"/>
      <c r="J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35">
      <c r="A44" s="11">
        <f t="shared" si="0"/>
        <v>40</v>
      </c>
      <c r="B44" s="13"/>
      <c r="C44" s="13"/>
      <c r="D44" s="13"/>
      <c r="E44" s="12"/>
      <c r="F44" s="12"/>
      <c r="G44" s="14"/>
      <c r="H44" s="13"/>
      <c r="I44" s="13"/>
      <c r="J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35">
      <c r="A45" s="11">
        <f t="shared" si="0"/>
        <v>41</v>
      </c>
      <c r="B45" s="13"/>
      <c r="C45" s="13"/>
      <c r="D45" s="13"/>
      <c r="E45" s="12"/>
      <c r="F45" s="12"/>
      <c r="G45" s="14"/>
      <c r="H45" s="13"/>
      <c r="I45" s="13"/>
      <c r="J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35">
      <c r="A46" s="11">
        <f t="shared" si="0"/>
        <v>42</v>
      </c>
      <c r="B46" s="13"/>
      <c r="C46" s="13"/>
      <c r="D46" s="13"/>
      <c r="E46" s="12"/>
      <c r="F46" s="12"/>
      <c r="G46" s="14"/>
      <c r="H46" s="13"/>
      <c r="I46" s="13"/>
      <c r="J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35">
      <c r="A47" s="11">
        <f t="shared" si="0"/>
        <v>43</v>
      </c>
      <c r="B47" s="13"/>
      <c r="C47" s="13"/>
      <c r="D47" s="13"/>
      <c r="E47" s="12"/>
      <c r="F47" s="12"/>
      <c r="G47" s="14"/>
      <c r="H47" s="13"/>
      <c r="I47" s="13"/>
      <c r="J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35">
      <c r="A48" s="11">
        <f t="shared" si="0"/>
        <v>44</v>
      </c>
      <c r="B48" s="13"/>
      <c r="C48" s="13"/>
      <c r="D48" s="13"/>
      <c r="E48" s="12"/>
      <c r="F48" s="12"/>
      <c r="G48" s="14"/>
      <c r="H48" s="13"/>
      <c r="I48" s="13"/>
      <c r="J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35">
      <c r="A49" s="11">
        <f t="shared" si="0"/>
        <v>45</v>
      </c>
      <c r="B49" s="13"/>
      <c r="C49" s="13"/>
      <c r="D49" s="13"/>
      <c r="E49" s="12"/>
      <c r="F49" s="12"/>
      <c r="G49" s="14"/>
      <c r="H49" s="13"/>
      <c r="I49" s="13"/>
      <c r="J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35">
      <c r="A50" s="11">
        <f t="shared" si="0"/>
        <v>46</v>
      </c>
      <c r="B50" s="13"/>
      <c r="C50" s="13"/>
      <c r="D50" s="13"/>
      <c r="E50" s="12"/>
      <c r="F50" s="12"/>
      <c r="G50" s="14"/>
      <c r="H50" s="13"/>
      <c r="I50" s="13"/>
      <c r="J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35">
      <c r="A51" s="11">
        <f t="shared" si="0"/>
        <v>47</v>
      </c>
      <c r="B51" s="13"/>
      <c r="C51" s="13"/>
      <c r="D51" s="13"/>
      <c r="E51" s="12"/>
      <c r="F51" s="12"/>
      <c r="G51" s="14"/>
      <c r="H51" s="13"/>
      <c r="I51" s="13"/>
      <c r="J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x14ac:dyDescent="0.35">
      <c r="A52" s="11">
        <f t="shared" si="0"/>
        <v>48</v>
      </c>
      <c r="B52" s="13"/>
      <c r="C52" s="13"/>
      <c r="D52" s="13"/>
      <c r="E52" s="12"/>
      <c r="F52" s="12"/>
      <c r="G52" s="14"/>
      <c r="H52" s="13"/>
      <c r="I52" s="13"/>
      <c r="J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35">
      <c r="A53" s="11">
        <f t="shared" si="0"/>
        <v>49</v>
      </c>
      <c r="B53" s="13"/>
      <c r="C53" s="13"/>
      <c r="D53" s="13"/>
      <c r="E53" s="12"/>
      <c r="F53" s="12"/>
      <c r="G53" s="14"/>
      <c r="H53" s="13"/>
      <c r="I53" s="13"/>
      <c r="J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35">
      <c r="A54" s="11">
        <f t="shared" si="0"/>
        <v>50</v>
      </c>
      <c r="B54" s="13"/>
      <c r="C54" s="13"/>
      <c r="D54" s="13"/>
      <c r="E54" s="12"/>
      <c r="F54" s="12"/>
      <c r="G54" s="14"/>
      <c r="H54" s="13"/>
      <c r="I54" s="13"/>
      <c r="J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</sheetData>
  <autoFilter ref="A4:J4" xr:uid="{00000000-0009-0000-0000-000004000000}"/>
  <mergeCells count="17">
    <mergeCell ref="T2:U2"/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L3:M3"/>
    <mergeCell ref="N3:O3"/>
    <mergeCell ref="P3:Q3"/>
    <mergeCell ref="R3:S3"/>
    <mergeCell ref="T3:U3"/>
  </mergeCells>
  <conditionalFormatting sqref="E5:E54">
    <cfRule type="cellIs" dxfId="135" priority="26" operator="equal">
      <formula>"C4"</formula>
    </cfRule>
    <cfRule type="cellIs" dxfId="134" priority="31" operator="equal">
      <formula>"C3"</formula>
    </cfRule>
    <cfRule type="cellIs" dxfId="133" priority="32" operator="equal">
      <formula>"C2"</formula>
    </cfRule>
    <cfRule type="cellIs" dxfId="132" priority="33" operator="equal">
      <formula>"C1"</formula>
    </cfRule>
    <cfRule type="cellIs" dxfId="131" priority="34" operator="equal">
      <formula>"C0"</formula>
    </cfRule>
  </conditionalFormatting>
  <conditionalFormatting sqref="F5:F54">
    <cfRule type="cellIs" dxfId="130" priority="27" operator="equal">
      <formula>"Low"</formula>
    </cfRule>
    <cfRule type="cellIs" dxfId="129" priority="28" operator="equal">
      <formula>"Medium"</formula>
    </cfRule>
    <cfRule type="cellIs" dxfId="128" priority="29" operator="equal">
      <formula>"High"</formula>
    </cfRule>
    <cfRule type="cellIs" dxfId="127" priority="30" operator="equal">
      <formula>"Critical"</formula>
    </cfRule>
  </conditionalFormatting>
  <conditionalFormatting sqref="L5:L54">
    <cfRule type="cellIs" dxfId="126" priority="21" operator="equal">
      <formula>"C4"</formula>
    </cfRule>
    <cfRule type="cellIs" dxfId="125" priority="22" operator="equal">
      <formula>"C3"</formula>
    </cfRule>
    <cfRule type="cellIs" dxfId="124" priority="23" operator="equal">
      <formula>"C2"</formula>
    </cfRule>
    <cfRule type="cellIs" dxfId="123" priority="24" operator="equal">
      <formula>"C1"</formula>
    </cfRule>
    <cfRule type="cellIs" dxfId="122" priority="25" operator="equal">
      <formula>"C0"</formula>
    </cfRule>
  </conditionalFormatting>
  <conditionalFormatting sqref="N5:N54">
    <cfRule type="cellIs" dxfId="121" priority="16" operator="equal">
      <formula>"C4"</formula>
    </cfRule>
    <cfRule type="cellIs" dxfId="120" priority="17" operator="equal">
      <formula>"C3"</formula>
    </cfRule>
    <cfRule type="cellIs" dxfId="119" priority="18" operator="equal">
      <formula>"C2"</formula>
    </cfRule>
    <cfRule type="cellIs" dxfId="118" priority="19" operator="equal">
      <formula>"C1"</formula>
    </cfRule>
    <cfRule type="cellIs" dxfId="117" priority="20" operator="equal">
      <formula>"C0"</formula>
    </cfRule>
  </conditionalFormatting>
  <conditionalFormatting sqref="P5:P54">
    <cfRule type="cellIs" dxfId="116" priority="11" operator="equal">
      <formula>"C4"</formula>
    </cfRule>
    <cfRule type="cellIs" dxfId="115" priority="12" operator="equal">
      <formula>"C3"</formula>
    </cfRule>
    <cfRule type="cellIs" dxfId="114" priority="13" operator="equal">
      <formula>"C2"</formula>
    </cfRule>
    <cfRule type="cellIs" dxfId="113" priority="14" operator="equal">
      <formula>"C1"</formula>
    </cfRule>
    <cfRule type="cellIs" dxfId="112" priority="15" operator="equal">
      <formula>"C0"</formula>
    </cfRule>
  </conditionalFormatting>
  <conditionalFormatting sqref="R5:R54">
    <cfRule type="cellIs" dxfId="111" priority="6" operator="equal">
      <formula>"C4"</formula>
    </cfRule>
    <cfRule type="cellIs" dxfId="110" priority="7" operator="equal">
      <formula>"C3"</formula>
    </cfRule>
    <cfRule type="cellIs" dxfId="109" priority="8" operator="equal">
      <formula>"C2"</formula>
    </cfRule>
    <cfRule type="cellIs" dxfId="108" priority="9" operator="equal">
      <formula>"C1"</formula>
    </cfRule>
    <cfRule type="cellIs" dxfId="107" priority="10" operator="equal">
      <formula>"C0"</formula>
    </cfRule>
  </conditionalFormatting>
  <conditionalFormatting sqref="T5:T54">
    <cfRule type="cellIs" dxfId="106" priority="1" operator="equal">
      <formula>"C4"</formula>
    </cfRule>
    <cfRule type="cellIs" dxfId="105" priority="2" operator="equal">
      <formula>"C3"</formula>
    </cfRule>
    <cfRule type="cellIs" dxfId="104" priority="3" operator="equal">
      <formula>"C2"</formula>
    </cfRule>
    <cfRule type="cellIs" dxfId="103" priority="4" operator="equal">
      <formula>"C1"</formula>
    </cfRule>
    <cfRule type="cellIs" dxfId="102" priority="5" operator="equal">
      <formula>"C0"</formula>
    </cfRule>
  </conditionalFormatting>
  <dataValidations count="3">
    <dataValidation type="list" allowBlank="1" showInputMessage="1" showErrorMessage="1" sqref="I5:I54" xr:uid="{00000000-0002-0000-0400-000000000000}">
      <formula1>"DSGN,TB,TC"</formula1>
    </dataValidation>
    <dataValidation type="list" allowBlank="1" showInputMessage="1" showErrorMessage="1" sqref="F5:F54" xr:uid="{00000000-0002-0000-0400-000001000000}">
      <formula1>"CRITICAL,HIGH,MEDIUM,LOW"</formula1>
    </dataValidation>
    <dataValidation type="list" allowBlank="1" showInputMessage="1" showErrorMessage="1" sqref="E5:E54 L5:L54 N5:N54 P5:P54 R5:R54 T5:T54" xr:uid="{00000000-0002-0000-0400-000002000000}">
      <formula1>"C0,C1,C2,C3,C4"</formula1>
    </dataValidation>
  </dataValidations>
  <hyperlinks>
    <hyperlink ref="A1" location="Summary!A1" display="Summary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4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defaultColWidth="9.1796875" defaultRowHeight="14.5" x14ac:dyDescent="0.35"/>
  <cols>
    <col min="1" max="1" width="9.1796875" style="10"/>
    <col min="2" max="3" width="30.7265625" style="9" customWidth="1"/>
    <col min="4" max="4" width="50.7265625" style="9" customWidth="1"/>
    <col min="5" max="6" width="10.7265625" style="8" customWidth="1"/>
    <col min="7" max="7" width="16.453125" style="10" customWidth="1"/>
    <col min="8" max="8" width="50.7265625" style="9" customWidth="1"/>
    <col min="9" max="9" width="15.7265625" style="9" customWidth="1"/>
    <col min="10" max="10" width="10.7265625" style="8" customWidth="1"/>
    <col min="11" max="11" width="9.1796875" style="8"/>
    <col min="12" max="12" width="10.7265625" style="8" customWidth="1"/>
    <col min="13" max="13" width="30.7265625" style="8" customWidth="1"/>
    <col min="14" max="14" width="10.7265625" style="8" customWidth="1"/>
    <col min="15" max="15" width="30.7265625" style="8" customWidth="1"/>
    <col min="16" max="16" width="10.7265625" style="8" customWidth="1"/>
    <col min="17" max="17" width="30.7265625" style="8" customWidth="1"/>
    <col min="18" max="18" width="10.7265625" style="8" customWidth="1"/>
    <col min="19" max="19" width="30.7265625" style="8" customWidth="1"/>
    <col min="20" max="20" width="10.7265625" style="8" customWidth="1"/>
    <col min="21" max="21" width="30.7265625" style="8" customWidth="1"/>
    <col min="22" max="22" width="9.1796875" style="8"/>
    <col min="23" max="30" width="0" style="8" hidden="1" customWidth="1"/>
    <col min="31" max="16384" width="9.1796875" style="8"/>
  </cols>
  <sheetData>
    <row r="1" spans="1:30" x14ac:dyDescent="0.35">
      <c r="A1" s="39" t="s">
        <v>15</v>
      </c>
      <c r="B1" s="45" t="s">
        <v>24</v>
      </c>
      <c r="C1" s="45"/>
      <c r="D1" s="30"/>
      <c r="E1" s="30"/>
      <c r="L1" s="44" t="s">
        <v>32</v>
      </c>
      <c r="M1" s="44"/>
      <c r="N1" s="44" t="s">
        <v>32</v>
      </c>
      <c r="O1" s="44"/>
      <c r="P1" s="44" t="s">
        <v>32</v>
      </c>
      <c r="Q1" s="44"/>
      <c r="R1" s="44" t="s">
        <v>32</v>
      </c>
      <c r="S1" s="44"/>
      <c r="T1" s="44" t="s">
        <v>32</v>
      </c>
      <c r="U1" s="44"/>
      <c r="W1" s="11" t="s">
        <v>35</v>
      </c>
      <c r="X1" s="11" t="s">
        <v>34</v>
      </c>
      <c r="Y1" s="11" t="str">
        <f>Summary!A1</f>
        <v>Main</v>
      </c>
      <c r="Z1" s="32" t="s">
        <v>13</v>
      </c>
      <c r="AA1" s="31" t="s">
        <v>12</v>
      </c>
      <c r="AB1" s="19" t="s">
        <v>10</v>
      </c>
      <c r="AC1" s="20" t="s">
        <v>11</v>
      </c>
      <c r="AD1" s="21" t="s">
        <v>14</v>
      </c>
    </row>
    <row r="2" spans="1:30" x14ac:dyDescent="0.35">
      <c r="A2" s="40"/>
      <c r="B2" s="45" t="s">
        <v>22</v>
      </c>
      <c r="C2" s="45"/>
      <c r="D2" s="30"/>
      <c r="E2" s="30"/>
      <c r="L2" s="44" t="s">
        <v>24</v>
      </c>
      <c r="M2" s="44"/>
      <c r="N2" s="44" t="s">
        <v>24</v>
      </c>
      <c r="O2" s="44"/>
      <c r="P2" s="44" t="s">
        <v>24</v>
      </c>
      <c r="Q2" s="44"/>
      <c r="R2" s="44" t="s">
        <v>24</v>
      </c>
      <c r="S2" s="44"/>
      <c r="T2" s="44" t="s">
        <v>24</v>
      </c>
      <c r="U2" s="44"/>
      <c r="W2" s="11" t="s">
        <v>36</v>
      </c>
      <c r="X2" s="11" t="s">
        <v>41</v>
      </c>
      <c r="Y2" s="11" t="str">
        <f>VLOOKUP(Y1,W1:X6,2,0)</f>
        <v>E</v>
      </c>
      <c r="Z2" s="33">
        <f ca="1">COUNTIF(INDIRECT($Y$2&amp;$Y$3&amp;":"&amp;$Y$2&amp;$Y$4),"C0")</f>
        <v>0</v>
      </c>
      <c r="AA2" s="33">
        <f ca="1">COUNTIF(INDIRECT($Y$2&amp;$Y$3&amp;":"&amp;$Y$2&amp;$Y$4),"C1")</f>
        <v>0</v>
      </c>
      <c r="AB2" s="33">
        <f ca="1">COUNTIF(INDIRECT($Y$2&amp;$Y$3&amp;":"&amp;$Y$2&amp;$Y$4),"C2")</f>
        <v>0</v>
      </c>
      <c r="AC2" s="33">
        <f ca="1">COUNTIF(INDIRECT($Y$2&amp;$Y$3&amp;":"&amp;$Y$2&amp;$Y$4),"C3")</f>
        <v>0</v>
      </c>
      <c r="AD2" s="33">
        <f ca="1">COUNTIF(INDIRECT($Y$2&amp;$Y$3&amp;":"&amp;$Y$2&amp;$Y$4),"C4")</f>
        <v>0</v>
      </c>
    </row>
    <row r="3" spans="1:30" x14ac:dyDescent="0.35">
      <c r="A3" s="29"/>
      <c r="B3" s="30"/>
      <c r="C3" s="30"/>
      <c r="D3" s="30"/>
      <c r="E3" s="30"/>
      <c r="L3" s="44" t="s">
        <v>33</v>
      </c>
      <c r="M3" s="44"/>
      <c r="N3" s="44" t="s">
        <v>33</v>
      </c>
      <c r="O3" s="44"/>
      <c r="P3" s="44" t="s">
        <v>33</v>
      </c>
      <c r="Q3" s="44"/>
      <c r="R3" s="44" t="s">
        <v>33</v>
      </c>
      <c r="S3" s="44"/>
      <c r="T3" s="44" t="s">
        <v>33</v>
      </c>
      <c r="U3" s="44"/>
      <c r="W3" s="11" t="s">
        <v>37</v>
      </c>
      <c r="X3" s="11" t="s">
        <v>42</v>
      </c>
      <c r="Y3" s="11">
        <v>5</v>
      </c>
    </row>
    <row r="4" spans="1:30" ht="43.5" x14ac:dyDescent="0.35">
      <c r="A4" s="41" t="s">
        <v>16</v>
      </c>
      <c r="B4" s="42" t="s">
        <v>19</v>
      </c>
      <c r="C4" s="42" t="s">
        <v>28</v>
      </c>
      <c r="D4" s="42" t="s">
        <v>29</v>
      </c>
      <c r="E4" s="42" t="s">
        <v>18</v>
      </c>
      <c r="F4" s="42" t="s">
        <v>17</v>
      </c>
      <c r="G4" s="42" t="s">
        <v>20</v>
      </c>
      <c r="H4" s="42" t="s">
        <v>2</v>
      </c>
      <c r="I4" s="42" t="s">
        <v>23</v>
      </c>
      <c r="J4" s="42" t="s">
        <v>21</v>
      </c>
      <c r="L4" s="41" t="s">
        <v>18</v>
      </c>
      <c r="M4" s="41" t="s">
        <v>31</v>
      </c>
      <c r="N4" s="41" t="s">
        <v>18</v>
      </c>
      <c r="O4" s="41" t="s">
        <v>31</v>
      </c>
      <c r="P4" s="41" t="s">
        <v>18</v>
      </c>
      <c r="Q4" s="41" t="s">
        <v>31</v>
      </c>
      <c r="R4" s="41" t="s">
        <v>18</v>
      </c>
      <c r="S4" s="41" t="s">
        <v>31</v>
      </c>
      <c r="T4" s="41" t="s">
        <v>18</v>
      </c>
      <c r="U4" s="41" t="s">
        <v>31</v>
      </c>
      <c r="W4" s="11" t="s">
        <v>38</v>
      </c>
      <c r="X4" s="11" t="s">
        <v>43</v>
      </c>
      <c r="Y4" s="11">
        <v>54</v>
      </c>
    </row>
    <row r="5" spans="1:30" x14ac:dyDescent="0.35">
      <c r="A5" s="11">
        <v>1</v>
      </c>
      <c r="B5" s="13"/>
      <c r="C5" s="13"/>
      <c r="D5" s="13"/>
      <c r="E5" s="12"/>
      <c r="F5" s="12"/>
      <c r="G5" s="14"/>
      <c r="H5" s="13"/>
      <c r="I5" s="13"/>
      <c r="J5" s="12"/>
      <c r="L5" s="12"/>
      <c r="M5" s="12"/>
      <c r="N5" s="12"/>
      <c r="O5" s="12"/>
      <c r="P5" s="12"/>
      <c r="Q5" s="12"/>
      <c r="R5" s="12"/>
      <c r="S5" s="12"/>
      <c r="T5" s="12"/>
      <c r="U5" s="12"/>
      <c r="W5" s="11" t="s">
        <v>39</v>
      </c>
      <c r="X5" s="11" t="s">
        <v>44</v>
      </c>
      <c r="Y5" s="11"/>
    </row>
    <row r="6" spans="1:30" x14ac:dyDescent="0.35">
      <c r="A6" s="11">
        <f>A5+1</f>
        <v>2</v>
      </c>
      <c r="B6" s="13"/>
      <c r="C6" s="13"/>
      <c r="D6" s="13"/>
      <c r="E6" s="12"/>
      <c r="F6" s="12"/>
      <c r="G6" s="14"/>
      <c r="H6" s="13"/>
      <c r="I6" s="13"/>
      <c r="J6" s="12"/>
      <c r="L6" s="12"/>
      <c r="M6" s="12"/>
      <c r="N6" s="12"/>
      <c r="O6" s="12"/>
      <c r="P6" s="12"/>
      <c r="Q6" s="12"/>
      <c r="R6" s="12"/>
      <c r="S6" s="12"/>
      <c r="T6" s="12"/>
      <c r="U6" s="12"/>
      <c r="W6" s="11" t="s">
        <v>40</v>
      </c>
      <c r="X6" s="11" t="s">
        <v>45</v>
      </c>
      <c r="Y6" s="11"/>
    </row>
    <row r="7" spans="1:30" x14ac:dyDescent="0.35">
      <c r="A7" s="11">
        <f t="shared" ref="A7:A54" si="0">A6+1</f>
        <v>3</v>
      </c>
      <c r="B7" s="13"/>
      <c r="C7" s="13"/>
      <c r="D7" s="13"/>
      <c r="E7" s="12"/>
      <c r="F7" s="12"/>
      <c r="G7" s="14"/>
      <c r="H7" s="13"/>
      <c r="I7" s="13"/>
      <c r="J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30" x14ac:dyDescent="0.35">
      <c r="A8" s="11">
        <f t="shared" si="0"/>
        <v>4</v>
      </c>
      <c r="B8" s="13"/>
      <c r="C8" s="13"/>
      <c r="D8" s="13"/>
      <c r="E8" s="12"/>
      <c r="F8" s="12"/>
      <c r="G8" s="14"/>
      <c r="H8" s="13"/>
      <c r="I8" s="13"/>
      <c r="J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30" x14ac:dyDescent="0.35">
      <c r="A9" s="11">
        <f t="shared" si="0"/>
        <v>5</v>
      </c>
      <c r="B9" s="13"/>
      <c r="C9" s="13"/>
      <c r="D9" s="13"/>
      <c r="E9" s="12"/>
      <c r="F9" s="12"/>
      <c r="G9" s="14"/>
      <c r="H9" s="13"/>
      <c r="I9" s="13"/>
      <c r="J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30" x14ac:dyDescent="0.35">
      <c r="A10" s="11">
        <f t="shared" si="0"/>
        <v>6</v>
      </c>
      <c r="B10" s="13"/>
      <c r="C10" s="13"/>
      <c r="D10" s="13"/>
      <c r="E10" s="12"/>
      <c r="F10" s="12"/>
      <c r="G10" s="14"/>
      <c r="H10" s="13"/>
      <c r="I10" s="13"/>
      <c r="J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30" x14ac:dyDescent="0.35">
      <c r="A11" s="11">
        <f t="shared" si="0"/>
        <v>7</v>
      </c>
      <c r="B11" s="13"/>
      <c r="C11" s="13"/>
      <c r="D11" s="13"/>
      <c r="E11" s="12"/>
      <c r="F11" s="12"/>
      <c r="G11" s="14"/>
      <c r="H11" s="13"/>
      <c r="I11" s="13"/>
      <c r="J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30" x14ac:dyDescent="0.35">
      <c r="A12" s="11">
        <f t="shared" si="0"/>
        <v>8</v>
      </c>
      <c r="B12" s="13"/>
      <c r="C12" s="13"/>
      <c r="D12" s="13"/>
      <c r="E12" s="12"/>
      <c r="F12" s="12"/>
      <c r="G12" s="14"/>
      <c r="H12" s="13"/>
      <c r="I12" s="13"/>
      <c r="J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30" ht="15" customHeight="1" x14ac:dyDescent="0.35">
      <c r="A13" s="11">
        <f t="shared" si="0"/>
        <v>9</v>
      </c>
      <c r="B13" s="13"/>
      <c r="C13" s="13"/>
      <c r="D13" s="13"/>
      <c r="E13" s="12"/>
      <c r="F13" s="12"/>
      <c r="G13" s="14"/>
      <c r="H13" s="13"/>
      <c r="I13" s="13"/>
      <c r="J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30" x14ac:dyDescent="0.35">
      <c r="A14" s="11">
        <f t="shared" si="0"/>
        <v>10</v>
      </c>
      <c r="B14" s="13"/>
      <c r="C14" s="13"/>
      <c r="D14" s="13"/>
      <c r="E14" s="12"/>
      <c r="F14" s="12"/>
      <c r="G14" s="14"/>
      <c r="H14" s="13"/>
      <c r="I14" s="13"/>
      <c r="J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30" x14ac:dyDescent="0.35">
      <c r="A15" s="11">
        <f t="shared" si="0"/>
        <v>11</v>
      </c>
      <c r="B15" s="13"/>
      <c r="C15" s="13"/>
      <c r="D15" s="13"/>
      <c r="E15" s="12"/>
      <c r="F15" s="12"/>
      <c r="G15" s="14"/>
      <c r="H15" s="13"/>
      <c r="I15" s="13"/>
      <c r="J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30" x14ac:dyDescent="0.35">
      <c r="A16" s="11">
        <f t="shared" si="0"/>
        <v>12</v>
      </c>
      <c r="B16" s="13"/>
      <c r="C16" s="13"/>
      <c r="D16" s="13"/>
      <c r="E16" s="12"/>
      <c r="F16" s="12"/>
      <c r="G16" s="14"/>
      <c r="H16" s="13"/>
      <c r="I16" s="13"/>
      <c r="J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35">
      <c r="A17" s="11">
        <f t="shared" si="0"/>
        <v>13</v>
      </c>
      <c r="B17" s="13"/>
      <c r="C17" s="13"/>
      <c r="D17" s="13"/>
      <c r="E17" s="12"/>
      <c r="F17" s="12"/>
      <c r="G17" s="14"/>
      <c r="H17" s="13"/>
      <c r="I17" s="13"/>
      <c r="J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5">
      <c r="A18" s="11">
        <f t="shared" si="0"/>
        <v>14</v>
      </c>
      <c r="B18" s="13"/>
      <c r="C18" s="13"/>
      <c r="D18" s="13"/>
      <c r="E18" s="12"/>
      <c r="F18" s="12"/>
      <c r="G18" s="14"/>
      <c r="H18" s="13"/>
      <c r="I18" s="13"/>
      <c r="J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5">
      <c r="A19" s="11">
        <f t="shared" si="0"/>
        <v>15</v>
      </c>
      <c r="B19" s="13"/>
      <c r="C19" s="13"/>
      <c r="D19" s="13"/>
      <c r="E19" s="12"/>
      <c r="F19" s="12"/>
      <c r="G19" s="14"/>
      <c r="H19" s="13"/>
      <c r="I19" s="13"/>
      <c r="J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5">
      <c r="A20" s="11">
        <f t="shared" si="0"/>
        <v>16</v>
      </c>
      <c r="B20" s="13"/>
      <c r="C20" s="13"/>
      <c r="D20" s="13"/>
      <c r="E20" s="12"/>
      <c r="F20" s="12"/>
      <c r="G20" s="14"/>
      <c r="H20" s="13"/>
      <c r="I20" s="13"/>
      <c r="J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35">
      <c r="A21" s="11">
        <f t="shared" si="0"/>
        <v>17</v>
      </c>
      <c r="B21" s="13"/>
      <c r="C21" s="13"/>
      <c r="D21" s="13"/>
      <c r="E21" s="12"/>
      <c r="F21" s="12"/>
      <c r="G21" s="14"/>
      <c r="H21" s="13"/>
      <c r="I21" s="13"/>
      <c r="J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35">
      <c r="A22" s="11">
        <f t="shared" si="0"/>
        <v>18</v>
      </c>
      <c r="B22" s="13"/>
      <c r="C22" s="13"/>
      <c r="D22" s="13"/>
      <c r="E22" s="12"/>
      <c r="F22" s="12"/>
      <c r="G22" s="14"/>
      <c r="H22" s="13"/>
      <c r="I22" s="13"/>
      <c r="J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35">
      <c r="A23" s="11">
        <f t="shared" si="0"/>
        <v>19</v>
      </c>
      <c r="B23" s="13"/>
      <c r="C23" s="13"/>
      <c r="D23" s="13"/>
      <c r="E23" s="12"/>
      <c r="F23" s="12"/>
      <c r="G23" s="14"/>
      <c r="H23" s="13"/>
      <c r="I23" s="13"/>
      <c r="J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35">
      <c r="A24" s="11">
        <f t="shared" si="0"/>
        <v>20</v>
      </c>
      <c r="B24" s="13"/>
      <c r="C24" s="13"/>
      <c r="D24" s="13"/>
      <c r="E24" s="12"/>
      <c r="F24" s="12"/>
      <c r="G24" s="14"/>
      <c r="H24" s="13"/>
      <c r="I24" s="13"/>
      <c r="J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35">
      <c r="A25" s="11">
        <f t="shared" si="0"/>
        <v>21</v>
      </c>
      <c r="B25" s="13"/>
      <c r="C25" s="13"/>
      <c r="D25" s="13"/>
      <c r="E25" s="12"/>
      <c r="F25" s="12"/>
      <c r="G25" s="14"/>
      <c r="H25" s="13"/>
      <c r="I25" s="13"/>
      <c r="J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35">
      <c r="A26" s="11">
        <f t="shared" si="0"/>
        <v>22</v>
      </c>
      <c r="B26" s="13"/>
      <c r="C26" s="13"/>
      <c r="D26" s="13"/>
      <c r="E26" s="12"/>
      <c r="F26" s="12"/>
      <c r="G26" s="14"/>
      <c r="H26" s="13"/>
      <c r="I26" s="13"/>
      <c r="J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35">
      <c r="A27" s="11">
        <f t="shared" si="0"/>
        <v>23</v>
      </c>
      <c r="B27" s="13"/>
      <c r="C27" s="13"/>
      <c r="D27" s="13"/>
      <c r="E27" s="12"/>
      <c r="F27" s="12"/>
      <c r="G27" s="14"/>
      <c r="H27" s="13"/>
      <c r="I27" s="13"/>
      <c r="J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5">
      <c r="A28" s="11">
        <f t="shared" si="0"/>
        <v>24</v>
      </c>
      <c r="B28" s="13"/>
      <c r="C28" s="13"/>
      <c r="D28" s="13"/>
      <c r="E28" s="12"/>
      <c r="F28" s="12"/>
      <c r="G28" s="14"/>
      <c r="H28" s="13"/>
      <c r="I28" s="13"/>
      <c r="J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35">
      <c r="A29" s="11">
        <f t="shared" si="0"/>
        <v>25</v>
      </c>
      <c r="B29" s="13"/>
      <c r="C29" s="13"/>
      <c r="D29" s="13"/>
      <c r="E29" s="12"/>
      <c r="F29" s="12"/>
      <c r="G29" s="14"/>
      <c r="H29" s="13"/>
      <c r="I29" s="13"/>
      <c r="J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35">
      <c r="A30" s="11">
        <f t="shared" si="0"/>
        <v>26</v>
      </c>
      <c r="B30" s="13"/>
      <c r="C30" s="13"/>
      <c r="D30" s="13"/>
      <c r="E30" s="12"/>
      <c r="F30" s="12"/>
      <c r="G30" s="14"/>
      <c r="H30" s="13"/>
      <c r="I30" s="13"/>
      <c r="J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35">
      <c r="A31" s="11">
        <f t="shared" si="0"/>
        <v>27</v>
      </c>
      <c r="B31" s="13"/>
      <c r="C31" s="13"/>
      <c r="D31" s="13"/>
      <c r="E31" s="12"/>
      <c r="F31" s="12"/>
      <c r="G31" s="14"/>
      <c r="H31" s="13"/>
      <c r="I31" s="13"/>
      <c r="J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35">
      <c r="A32" s="11">
        <f t="shared" si="0"/>
        <v>28</v>
      </c>
      <c r="B32" s="13"/>
      <c r="C32" s="13"/>
      <c r="D32" s="13"/>
      <c r="E32" s="12"/>
      <c r="F32" s="12"/>
      <c r="G32" s="14"/>
      <c r="H32" s="13"/>
      <c r="I32" s="13"/>
      <c r="J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35">
      <c r="A33" s="11">
        <f t="shared" si="0"/>
        <v>29</v>
      </c>
      <c r="B33" s="13"/>
      <c r="C33" s="13"/>
      <c r="D33" s="13"/>
      <c r="E33" s="12"/>
      <c r="F33" s="12"/>
      <c r="G33" s="14"/>
      <c r="H33" s="13"/>
      <c r="I33" s="13"/>
      <c r="J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35">
      <c r="A34" s="11">
        <f t="shared" si="0"/>
        <v>30</v>
      </c>
      <c r="B34" s="13"/>
      <c r="C34" s="13"/>
      <c r="D34" s="13"/>
      <c r="E34" s="12"/>
      <c r="F34" s="12"/>
      <c r="G34" s="14"/>
      <c r="H34" s="13"/>
      <c r="I34" s="13"/>
      <c r="J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35">
      <c r="A35" s="11">
        <f t="shared" si="0"/>
        <v>31</v>
      </c>
      <c r="B35" s="13"/>
      <c r="C35" s="13"/>
      <c r="D35" s="13"/>
      <c r="E35" s="12"/>
      <c r="F35" s="12"/>
      <c r="G35" s="14"/>
      <c r="H35" s="13"/>
      <c r="I35" s="13"/>
      <c r="J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35">
      <c r="A36" s="11">
        <f t="shared" si="0"/>
        <v>32</v>
      </c>
      <c r="B36" s="13"/>
      <c r="C36" s="13"/>
      <c r="D36" s="13"/>
      <c r="E36" s="12"/>
      <c r="F36" s="12"/>
      <c r="G36" s="14"/>
      <c r="H36" s="13"/>
      <c r="I36" s="13"/>
      <c r="J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35">
      <c r="A37" s="11">
        <f t="shared" si="0"/>
        <v>33</v>
      </c>
      <c r="B37" s="13"/>
      <c r="C37" s="13"/>
      <c r="D37" s="13"/>
      <c r="E37" s="12"/>
      <c r="F37" s="12"/>
      <c r="G37" s="14"/>
      <c r="H37" s="13"/>
      <c r="I37" s="13"/>
      <c r="J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35">
      <c r="A38" s="11">
        <f t="shared" si="0"/>
        <v>34</v>
      </c>
      <c r="B38" s="13"/>
      <c r="C38" s="13"/>
      <c r="D38" s="13"/>
      <c r="E38" s="12"/>
      <c r="F38" s="12"/>
      <c r="G38" s="14"/>
      <c r="H38" s="13"/>
      <c r="I38" s="13"/>
      <c r="J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35">
      <c r="A39" s="11">
        <f t="shared" si="0"/>
        <v>35</v>
      </c>
      <c r="B39" s="13"/>
      <c r="C39" s="13"/>
      <c r="D39" s="13"/>
      <c r="E39" s="12"/>
      <c r="F39" s="12"/>
      <c r="G39" s="14"/>
      <c r="H39" s="13"/>
      <c r="I39" s="13"/>
      <c r="J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35">
      <c r="A40" s="11">
        <f t="shared" si="0"/>
        <v>36</v>
      </c>
      <c r="B40" s="13"/>
      <c r="C40" s="13"/>
      <c r="D40" s="13"/>
      <c r="E40" s="12"/>
      <c r="F40" s="12"/>
      <c r="G40" s="14"/>
      <c r="H40" s="13"/>
      <c r="I40" s="13"/>
      <c r="J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35">
      <c r="A41" s="11">
        <f t="shared" si="0"/>
        <v>37</v>
      </c>
      <c r="B41" s="13"/>
      <c r="C41" s="13"/>
      <c r="D41" s="13"/>
      <c r="E41" s="12"/>
      <c r="F41" s="12"/>
      <c r="G41" s="14"/>
      <c r="H41" s="13"/>
      <c r="I41" s="13"/>
      <c r="J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35">
      <c r="A42" s="11">
        <f t="shared" si="0"/>
        <v>38</v>
      </c>
      <c r="B42" s="13"/>
      <c r="C42" s="13"/>
      <c r="D42" s="13"/>
      <c r="E42" s="12"/>
      <c r="F42" s="12"/>
      <c r="G42" s="14"/>
      <c r="H42" s="13"/>
      <c r="I42" s="13"/>
      <c r="J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35">
      <c r="A43" s="11">
        <f t="shared" si="0"/>
        <v>39</v>
      </c>
      <c r="B43" s="13"/>
      <c r="C43" s="13"/>
      <c r="D43" s="13"/>
      <c r="E43" s="12"/>
      <c r="F43" s="12"/>
      <c r="G43" s="14"/>
      <c r="H43" s="13"/>
      <c r="I43" s="13"/>
      <c r="J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35">
      <c r="A44" s="11">
        <f t="shared" si="0"/>
        <v>40</v>
      </c>
      <c r="B44" s="13"/>
      <c r="C44" s="13"/>
      <c r="D44" s="13"/>
      <c r="E44" s="12"/>
      <c r="F44" s="12"/>
      <c r="G44" s="14"/>
      <c r="H44" s="13"/>
      <c r="I44" s="13"/>
      <c r="J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35">
      <c r="A45" s="11">
        <f t="shared" si="0"/>
        <v>41</v>
      </c>
      <c r="B45" s="13"/>
      <c r="C45" s="13"/>
      <c r="D45" s="13"/>
      <c r="E45" s="12"/>
      <c r="F45" s="12"/>
      <c r="G45" s="14"/>
      <c r="H45" s="13"/>
      <c r="I45" s="13"/>
      <c r="J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35">
      <c r="A46" s="11">
        <f t="shared" si="0"/>
        <v>42</v>
      </c>
      <c r="B46" s="13"/>
      <c r="C46" s="13"/>
      <c r="D46" s="13"/>
      <c r="E46" s="12"/>
      <c r="F46" s="12"/>
      <c r="G46" s="14"/>
      <c r="H46" s="13"/>
      <c r="I46" s="13"/>
      <c r="J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35">
      <c r="A47" s="11">
        <f t="shared" si="0"/>
        <v>43</v>
      </c>
      <c r="B47" s="13"/>
      <c r="C47" s="13"/>
      <c r="D47" s="13"/>
      <c r="E47" s="12"/>
      <c r="F47" s="12"/>
      <c r="G47" s="14"/>
      <c r="H47" s="13"/>
      <c r="I47" s="13"/>
      <c r="J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35">
      <c r="A48" s="11">
        <f t="shared" si="0"/>
        <v>44</v>
      </c>
      <c r="B48" s="13"/>
      <c r="C48" s="13"/>
      <c r="D48" s="13"/>
      <c r="E48" s="12"/>
      <c r="F48" s="12"/>
      <c r="G48" s="14"/>
      <c r="H48" s="13"/>
      <c r="I48" s="13"/>
      <c r="J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35">
      <c r="A49" s="11">
        <f t="shared" si="0"/>
        <v>45</v>
      </c>
      <c r="B49" s="13"/>
      <c r="C49" s="13"/>
      <c r="D49" s="13"/>
      <c r="E49" s="12"/>
      <c r="F49" s="12"/>
      <c r="G49" s="14"/>
      <c r="H49" s="13"/>
      <c r="I49" s="13"/>
      <c r="J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35">
      <c r="A50" s="11">
        <f t="shared" si="0"/>
        <v>46</v>
      </c>
      <c r="B50" s="13"/>
      <c r="C50" s="13"/>
      <c r="D50" s="13"/>
      <c r="E50" s="12"/>
      <c r="F50" s="12"/>
      <c r="G50" s="14"/>
      <c r="H50" s="13"/>
      <c r="I50" s="13"/>
      <c r="J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35">
      <c r="A51" s="11">
        <f t="shared" si="0"/>
        <v>47</v>
      </c>
      <c r="B51" s="13"/>
      <c r="C51" s="13"/>
      <c r="D51" s="13"/>
      <c r="E51" s="12"/>
      <c r="F51" s="12"/>
      <c r="G51" s="14"/>
      <c r="H51" s="13"/>
      <c r="I51" s="13"/>
      <c r="J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x14ac:dyDescent="0.35">
      <c r="A52" s="11">
        <f t="shared" si="0"/>
        <v>48</v>
      </c>
      <c r="B52" s="13"/>
      <c r="C52" s="13"/>
      <c r="D52" s="13"/>
      <c r="E52" s="12"/>
      <c r="F52" s="12"/>
      <c r="G52" s="14"/>
      <c r="H52" s="13"/>
      <c r="I52" s="13"/>
      <c r="J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35">
      <c r="A53" s="11">
        <f t="shared" si="0"/>
        <v>49</v>
      </c>
      <c r="B53" s="13"/>
      <c r="C53" s="13"/>
      <c r="D53" s="13"/>
      <c r="E53" s="12"/>
      <c r="F53" s="12"/>
      <c r="G53" s="14"/>
      <c r="H53" s="13"/>
      <c r="I53" s="13"/>
      <c r="J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35">
      <c r="A54" s="11">
        <f t="shared" si="0"/>
        <v>50</v>
      </c>
      <c r="B54" s="13"/>
      <c r="C54" s="13"/>
      <c r="D54" s="13"/>
      <c r="E54" s="12"/>
      <c r="F54" s="12"/>
      <c r="G54" s="14"/>
      <c r="H54" s="13"/>
      <c r="I54" s="13"/>
      <c r="J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</sheetData>
  <autoFilter ref="A4:J4" xr:uid="{00000000-0009-0000-0000-000005000000}"/>
  <mergeCells count="17">
    <mergeCell ref="T2:U2"/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L3:M3"/>
    <mergeCell ref="N3:O3"/>
    <mergeCell ref="P3:Q3"/>
    <mergeCell ref="R3:S3"/>
    <mergeCell ref="T3:U3"/>
  </mergeCells>
  <conditionalFormatting sqref="E5:E54">
    <cfRule type="cellIs" dxfId="101" priority="26" operator="equal">
      <formula>"C4"</formula>
    </cfRule>
    <cfRule type="cellIs" dxfId="100" priority="31" operator="equal">
      <formula>"C3"</formula>
    </cfRule>
    <cfRule type="cellIs" dxfId="99" priority="32" operator="equal">
      <formula>"C2"</formula>
    </cfRule>
    <cfRule type="cellIs" dxfId="98" priority="33" operator="equal">
      <formula>"C1"</formula>
    </cfRule>
    <cfRule type="cellIs" dxfId="97" priority="34" operator="equal">
      <formula>"C0"</formula>
    </cfRule>
  </conditionalFormatting>
  <conditionalFormatting sqref="F5:F54">
    <cfRule type="cellIs" dxfId="96" priority="27" operator="equal">
      <formula>"Low"</formula>
    </cfRule>
    <cfRule type="cellIs" dxfId="95" priority="28" operator="equal">
      <formula>"Medium"</formula>
    </cfRule>
    <cfRule type="cellIs" dxfId="94" priority="29" operator="equal">
      <formula>"High"</formula>
    </cfRule>
    <cfRule type="cellIs" dxfId="93" priority="30" operator="equal">
      <formula>"Critical"</formula>
    </cfRule>
  </conditionalFormatting>
  <conditionalFormatting sqref="L5:L54">
    <cfRule type="cellIs" dxfId="92" priority="21" operator="equal">
      <formula>"C4"</formula>
    </cfRule>
    <cfRule type="cellIs" dxfId="91" priority="22" operator="equal">
      <formula>"C3"</formula>
    </cfRule>
    <cfRule type="cellIs" dxfId="90" priority="23" operator="equal">
      <formula>"C2"</formula>
    </cfRule>
    <cfRule type="cellIs" dxfId="89" priority="24" operator="equal">
      <formula>"C1"</formula>
    </cfRule>
    <cfRule type="cellIs" dxfId="88" priority="25" operator="equal">
      <formula>"C0"</formula>
    </cfRule>
  </conditionalFormatting>
  <conditionalFormatting sqref="N5:N54">
    <cfRule type="cellIs" dxfId="87" priority="16" operator="equal">
      <formula>"C4"</formula>
    </cfRule>
    <cfRule type="cellIs" dxfId="86" priority="17" operator="equal">
      <formula>"C3"</formula>
    </cfRule>
    <cfRule type="cellIs" dxfId="85" priority="18" operator="equal">
      <formula>"C2"</formula>
    </cfRule>
    <cfRule type="cellIs" dxfId="84" priority="19" operator="equal">
      <formula>"C1"</formula>
    </cfRule>
    <cfRule type="cellIs" dxfId="83" priority="20" operator="equal">
      <formula>"C0"</formula>
    </cfRule>
  </conditionalFormatting>
  <conditionalFormatting sqref="P5:P54">
    <cfRule type="cellIs" dxfId="82" priority="11" operator="equal">
      <formula>"C4"</formula>
    </cfRule>
    <cfRule type="cellIs" dxfId="81" priority="12" operator="equal">
      <formula>"C3"</formula>
    </cfRule>
    <cfRule type="cellIs" dxfId="80" priority="13" operator="equal">
      <formula>"C2"</formula>
    </cfRule>
    <cfRule type="cellIs" dxfId="79" priority="14" operator="equal">
      <formula>"C1"</formula>
    </cfRule>
    <cfRule type="cellIs" dxfId="78" priority="15" operator="equal">
      <formula>"C0"</formula>
    </cfRule>
  </conditionalFormatting>
  <conditionalFormatting sqref="R5:R54">
    <cfRule type="cellIs" dxfId="77" priority="6" operator="equal">
      <formula>"C4"</formula>
    </cfRule>
    <cfRule type="cellIs" dxfId="76" priority="7" operator="equal">
      <formula>"C3"</formula>
    </cfRule>
    <cfRule type="cellIs" dxfId="75" priority="8" operator="equal">
      <formula>"C2"</formula>
    </cfRule>
    <cfRule type="cellIs" dxfId="74" priority="9" operator="equal">
      <formula>"C1"</formula>
    </cfRule>
    <cfRule type="cellIs" dxfId="73" priority="10" operator="equal">
      <formula>"C0"</formula>
    </cfRule>
  </conditionalFormatting>
  <conditionalFormatting sqref="T5:T54">
    <cfRule type="cellIs" dxfId="72" priority="1" operator="equal">
      <formula>"C4"</formula>
    </cfRule>
    <cfRule type="cellIs" dxfId="71" priority="2" operator="equal">
      <formula>"C3"</formula>
    </cfRule>
    <cfRule type="cellIs" dxfId="70" priority="3" operator="equal">
      <formula>"C2"</formula>
    </cfRule>
    <cfRule type="cellIs" dxfId="69" priority="4" operator="equal">
      <formula>"C1"</formula>
    </cfRule>
    <cfRule type="cellIs" dxfId="68" priority="5" operator="equal">
      <formula>"C0"</formula>
    </cfRule>
  </conditionalFormatting>
  <dataValidations count="3">
    <dataValidation type="list" allowBlank="1" showInputMessage="1" showErrorMessage="1" sqref="E5:E54 L5:L54 N5:N54 P5:P54 R5:R54 T5:T54" xr:uid="{00000000-0002-0000-0500-000000000000}">
      <formula1>"C0,C1,C2,C3,C4"</formula1>
    </dataValidation>
    <dataValidation type="list" allowBlank="1" showInputMessage="1" showErrorMessage="1" sqref="F5:F54" xr:uid="{00000000-0002-0000-0500-000001000000}">
      <formula1>"CRITICAL,HIGH,MEDIUM,LOW"</formula1>
    </dataValidation>
    <dataValidation type="list" allowBlank="1" showInputMessage="1" showErrorMessage="1" sqref="I5:I54" xr:uid="{00000000-0002-0000-0500-000002000000}">
      <formula1>"DSGN,TB,TC"</formula1>
    </dataValidation>
  </dataValidations>
  <hyperlinks>
    <hyperlink ref="A1" location="Summary!A1" display="Summary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54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defaultColWidth="9.1796875" defaultRowHeight="14.5" x14ac:dyDescent="0.35"/>
  <cols>
    <col min="1" max="1" width="9.1796875" style="10"/>
    <col min="2" max="3" width="30.7265625" style="9" customWidth="1"/>
    <col min="4" max="4" width="50.7265625" style="9" customWidth="1"/>
    <col min="5" max="6" width="10.7265625" style="8" customWidth="1"/>
    <col min="7" max="7" width="16.453125" style="10" customWidth="1"/>
    <col min="8" max="8" width="50.7265625" style="9" customWidth="1"/>
    <col min="9" max="9" width="15.7265625" style="9" customWidth="1"/>
    <col min="10" max="10" width="10.7265625" style="8" customWidth="1"/>
    <col min="11" max="11" width="9.1796875" style="8"/>
    <col min="12" max="12" width="10.7265625" style="8" customWidth="1"/>
    <col min="13" max="13" width="30.7265625" style="8" customWidth="1"/>
    <col min="14" max="14" width="10.7265625" style="8" customWidth="1"/>
    <col min="15" max="15" width="30.7265625" style="8" customWidth="1"/>
    <col min="16" max="16" width="10.7265625" style="8" customWidth="1"/>
    <col min="17" max="17" width="30.7265625" style="8" customWidth="1"/>
    <col min="18" max="18" width="10.7265625" style="8" customWidth="1"/>
    <col min="19" max="19" width="30.7265625" style="8" customWidth="1"/>
    <col min="20" max="20" width="10.7265625" style="8" customWidth="1"/>
    <col min="21" max="21" width="30.7265625" style="8" customWidth="1"/>
    <col min="22" max="22" width="9.1796875" style="8"/>
    <col min="23" max="30" width="0" style="8" hidden="1" customWidth="1"/>
    <col min="31" max="16384" width="9.1796875" style="8"/>
  </cols>
  <sheetData>
    <row r="1" spans="1:30" x14ac:dyDescent="0.35">
      <c r="A1" s="39" t="s">
        <v>15</v>
      </c>
      <c r="B1" s="45" t="s">
        <v>24</v>
      </c>
      <c r="C1" s="45"/>
      <c r="D1" s="30"/>
      <c r="E1" s="30"/>
      <c r="L1" s="44" t="s">
        <v>32</v>
      </c>
      <c r="M1" s="44"/>
      <c r="N1" s="44" t="s">
        <v>32</v>
      </c>
      <c r="O1" s="44"/>
      <c r="P1" s="44" t="s">
        <v>32</v>
      </c>
      <c r="Q1" s="44"/>
      <c r="R1" s="44" t="s">
        <v>32</v>
      </c>
      <c r="S1" s="44"/>
      <c r="T1" s="44" t="s">
        <v>32</v>
      </c>
      <c r="U1" s="44"/>
      <c r="W1" s="11" t="s">
        <v>35</v>
      </c>
      <c r="X1" s="11" t="s">
        <v>34</v>
      </c>
      <c r="Y1" s="11" t="str">
        <f>Summary!A1</f>
        <v>Main</v>
      </c>
      <c r="Z1" s="32" t="s">
        <v>13</v>
      </c>
      <c r="AA1" s="31" t="s">
        <v>12</v>
      </c>
      <c r="AB1" s="19" t="s">
        <v>10</v>
      </c>
      <c r="AC1" s="20" t="s">
        <v>11</v>
      </c>
      <c r="AD1" s="21" t="s">
        <v>14</v>
      </c>
    </row>
    <row r="2" spans="1:30" x14ac:dyDescent="0.35">
      <c r="A2" s="40"/>
      <c r="B2" s="45" t="s">
        <v>22</v>
      </c>
      <c r="C2" s="45"/>
      <c r="D2" s="30"/>
      <c r="E2" s="30"/>
      <c r="L2" s="44" t="s">
        <v>24</v>
      </c>
      <c r="M2" s="44"/>
      <c r="N2" s="44" t="s">
        <v>24</v>
      </c>
      <c r="O2" s="44"/>
      <c r="P2" s="44" t="s">
        <v>24</v>
      </c>
      <c r="Q2" s="44"/>
      <c r="R2" s="44" t="s">
        <v>24</v>
      </c>
      <c r="S2" s="44"/>
      <c r="T2" s="44" t="s">
        <v>24</v>
      </c>
      <c r="U2" s="44"/>
      <c r="W2" s="11" t="s">
        <v>36</v>
      </c>
      <c r="X2" s="11" t="s">
        <v>41</v>
      </c>
      <c r="Y2" s="11" t="str">
        <f>VLOOKUP(Y1,W1:X6,2,0)</f>
        <v>E</v>
      </c>
      <c r="Z2" s="33">
        <f ca="1">COUNTIF(INDIRECT($Y$2&amp;$Y$3&amp;":"&amp;$Y$2&amp;$Y$4),"C0")</f>
        <v>0</v>
      </c>
      <c r="AA2" s="33">
        <f ca="1">COUNTIF(INDIRECT($Y$2&amp;$Y$3&amp;":"&amp;$Y$2&amp;$Y$4),"C1")</f>
        <v>0</v>
      </c>
      <c r="AB2" s="33">
        <f ca="1">COUNTIF(INDIRECT($Y$2&amp;$Y$3&amp;":"&amp;$Y$2&amp;$Y$4),"C2")</f>
        <v>0</v>
      </c>
      <c r="AC2" s="33">
        <f ca="1">COUNTIF(INDIRECT($Y$2&amp;$Y$3&amp;":"&amp;$Y$2&amp;$Y$4),"C3")</f>
        <v>0</v>
      </c>
      <c r="AD2" s="33">
        <f ca="1">COUNTIF(INDIRECT($Y$2&amp;$Y$3&amp;":"&amp;$Y$2&amp;$Y$4),"C4")</f>
        <v>0</v>
      </c>
    </row>
    <row r="3" spans="1:30" x14ac:dyDescent="0.35">
      <c r="A3" s="29"/>
      <c r="B3" s="30"/>
      <c r="C3" s="30"/>
      <c r="D3" s="30"/>
      <c r="E3" s="30"/>
      <c r="L3" s="44" t="s">
        <v>33</v>
      </c>
      <c r="M3" s="44"/>
      <c r="N3" s="44" t="s">
        <v>33</v>
      </c>
      <c r="O3" s="44"/>
      <c r="P3" s="44" t="s">
        <v>33</v>
      </c>
      <c r="Q3" s="44"/>
      <c r="R3" s="44" t="s">
        <v>33</v>
      </c>
      <c r="S3" s="44"/>
      <c r="T3" s="44" t="s">
        <v>33</v>
      </c>
      <c r="U3" s="44"/>
      <c r="W3" s="11" t="s">
        <v>37</v>
      </c>
      <c r="X3" s="11" t="s">
        <v>42</v>
      </c>
      <c r="Y3" s="11">
        <v>5</v>
      </c>
    </row>
    <row r="4" spans="1:30" ht="43.5" x14ac:dyDescent="0.35">
      <c r="A4" s="41" t="s">
        <v>16</v>
      </c>
      <c r="B4" s="42" t="s">
        <v>19</v>
      </c>
      <c r="C4" s="42" t="s">
        <v>28</v>
      </c>
      <c r="D4" s="42" t="s">
        <v>29</v>
      </c>
      <c r="E4" s="42" t="s">
        <v>18</v>
      </c>
      <c r="F4" s="42" t="s">
        <v>17</v>
      </c>
      <c r="G4" s="42" t="s">
        <v>20</v>
      </c>
      <c r="H4" s="42" t="s">
        <v>2</v>
      </c>
      <c r="I4" s="42" t="s">
        <v>23</v>
      </c>
      <c r="J4" s="42" t="s">
        <v>21</v>
      </c>
      <c r="L4" s="41" t="s">
        <v>18</v>
      </c>
      <c r="M4" s="41" t="s">
        <v>31</v>
      </c>
      <c r="N4" s="41" t="s">
        <v>18</v>
      </c>
      <c r="O4" s="41" t="s">
        <v>31</v>
      </c>
      <c r="P4" s="41" t="s">
        <v>18</v>
      </c>
      <c r="Q4" s="41" t="s">
        <v>31</v>
      </c>
      <c r="R4" s="41" t="s">
        <v>18</v>
      </c>
      <c r="S4" s="41" t="s">
        <v>31</v>
      </c>
      <c r="T4" s="41" t="s">
        <v>18</v>
      </c>
      <c r="U4" s="41" t="s">
        <v>31</v>
      </c>
      <c r="W4" s="11" t="s">
        <v>38</v>
      </c>
      <c r="X4" s="11" t="s">
        <v>43</v>
      </c>
      <c r="Y4" s="11">
        <v>54</v>
      </c>
    </row>
    <row r="5" spans="1:30" x14ac:dyDescent="0.35">
      <c r="A5" s="11">
        <v>1</v>
      </c>
      <c r="B5" s="13"/>
      <c r="C5" s="13"/>
      <c r="D5" s="13"/>
      <c r="E5" s="12"/>
      <c r="F5" s="12"/>
      <c r="G5" s="14"/>
      <c r="H5" s="13"/>
      <c r="I5" s="13"/>
      <c r="J5" s="12"/>
      <c r="L5" s="12"/>
      <c r="M5" s="12"/>
      <c r="N5" s="12"/>
      <c r="O5" s="12"/>
      <c r="P5" s="12"/>
      <c r="Q5" s="12"/>
      <c r="R5" s="12"/>
      <c r="S5" s="12"/>
      <c r="T5" s="12"/>
      <c r="U5" s="12"/>
      <c r="W5" s="11" t="s">
        <v>39</v>
      </c>
      <c r="X5" s="11" t="s">
        <v>44</v>
      </c>
      <c r="Y5" s="11"/>
    </row>
    <row r="6" spans="1:30" x14ac:dyDescent="0.35">
      <c r="A6" s="11">
        <f>A5+1</f>
        <v>2</v>
      </c>
      <c r="B6" s="13"/>
      <c r="C6" s="13"/>
      <c r="D6" s="13"/>
      <c r="E6" s="12"/>
      <c r="F6" s="12"/>
      <c r="G6" s="14"/>
      <c r="H6" s="13"/>
      <c r="I6" s="13"/>
      <c r="J6" s="12"/>
      <c r="L6" s="12"/>
      <c r="M6" s="12"/>
      <c r="N6" s="12"/>
      <c r="O6" s="12"/>
      <c r="P6" s="12"/>
      <c r="Q6" s="12"/>
      <c r="R6" s="12"/>
      <c r="S6" s="12"/>
      <c r="T6" s="12"/>
      <c r="U6" s="12"/>
      <c r="W6" s="11" t="s">
        <v>40</v>
      </c>
      <c r="X6" s="11" t="s">
        <v>45</v>
      </c>
      <c r="Y6" s="11"/>
    </row>
    <row r="7" spans="1:30" x14ac:dyDescent="0.35">
      <c r="A7" s="11">
        <f t="shared" ref="A7:A54" si="0">A6+1</f>
        <v>3</v>
      </c>
      <c r="B7" s="13"/>
      <c r="C7" s="13"/>
      <c r="D7" s="13"/>
      <c r="E7" s="12"/>
      <c r="F7" s="12"/>
      <c r="G7" s="14"/>
      <c r="H7" s="13"/>
      <c r="I7" s="13"/>
      <c r="J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30" x14ac:dyDescent="0.35">
      <c r="A8" s="11">
        <f t="shared" si="0"/>
        <v>4</v>
      </c>
      <c r="B8" s="13"/>
      <c r="C8" s="13"/>
      <c r="D8" s="13"/>
      <c r="E8" s="12"/>
      <c r="F8" s="12"/>
      <c r="G8" s="14"/>
      <c r="H8" s="13"/>
      <c r="I8" s="13"/>
      <c r="J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30" x14ac:dyDescent="0.35">
      <c r="A9" s="11">
        <f t="shared" si="0"/>
        <v>5</v>
      </c>
      <c r="B9" s="13"/>
      <c r="C9" s="13"/>
      <c r="D9" s="13"/>
      <c r="E9" s="12"/>
      <c r="F9" s="12"/>
      <c r="G9" s="14"/>
      <c r="H9" s="13"/>
      <c r="I9" s="13"/>
      <c r="J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30" x14ac:dyDescent="0.35">
      <c r="A10" s="11">
        <f t="shared" si="0"/>
        <v>6</v>
      </c>
      <c r="B10" s="13"/>
      <c r="C10" s="13"/>
      <c r="D10" s="13"/>
      <c r="E10" s="12"/>
      <c r="F10" s="12"/>
      <c r="G10" s="14"/>
      <c r="H10" s="13"/>
      <c r="I10" s="13"/>
      <c r="J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30" x14ac:dyDescent="0.35">
      <c r="A11" s="11">
        <f t="shared" si="0"/>
        <v>7</v>
      </c>
      <c r="B11" s="13"/>
      <c r="C11" s="13"/>
      <c r="D11" s="13"/>
      <c r="E11" s="12"/>
      <c r="F11" s="12"/>
      <c r="G11" s="14"/>
      <c r="H11" s="13"/>
      <c r="I11" s="13"/>
      <c r="J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30" x14ac:dyDescent="0.35">
      <c r="A12" s="11">
        <f t="shared" si="0"/>
        <v>8</v>
      </c>
      <c r="B12" s="13"/>
      <c r="C12" s="13"/>
      <c r="D12" s="13"/>
      <c r="E12" s="12"/>
      <c r="F12" s="12"/>
      <c r="G12" s="14"/>
      <c r="H12" s="13"/>
      <c r="I12" s="13"/>
      <c r="J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30" ht="15" customHeight="1" x14ac:dyDescent="0.35">
      <c r="A13" s="11">
        <f t="shared" si="0"/>
        <v>9</v>
      </c>
      <c r="B13" s="13"/>
      <c r="C13" s="13"/>
      <c r="D13" s="13"/>
      <c r="E13" s="12"/>
      <c r="F13" s="12"/>
      <c r="G13" s="14"/>
      <c r="H13" s="13"/>
      <c r="I13" s="13"/>
      <c r="J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30" x14ac:dyDescent="0.35">
      <c r="A14" s="11">
        <f t="shared" si="0"/>
        <v>10</v>
      </c>
      <c r="B14" s="13"/>
      <c r="C14" s="13"/>
      <c r="D14" s="13"/>
      <c r="E14" s="12"/>
      <c r="F14" s="12"/>
      <c r="G14" s="14"/>
      <c r="H14" s="13"/>
      <c r="I14" s="13"/>
      <c r="J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30" x14ac:dyDescent="0.35">
      <c r="A15" s="11">
        <f t="shared" si="0"/>
        <v>11</v>
      </c>
      <c r="B15" s="13"/>
      <c r="C15" s="13"/>
      <c r="D15" s="13"/>
      <c r="E15" s="12"/>
      <c r="F15" s="12"/>
      <c r="G15" s="14"/>
      <c r="H15" s="13"/>
      <c r="I15" s="13"/>
      <c r="J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30" x14ac:dyDescent="0.35">
      <c r="A16" s="11">
        <f t="shared" si="0"/>
        <v>12</v>
      </c>
      <c r="B16" s="13"/>
      <c r="C16" s="13"/>
      <c r="D16" s="13"/>
      <c r="E16" s="12"/>
      <c r="F16" s="12"/>
      <c r="G16" s="14"/>
      <c r="H16" s="13"/>
      <c r="I16" s="13"/>
      <c r="J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35">
      <c r="A17" s="11">
        <f t="shared" si="0"/>
        <v>13</v>
      </c>
      <c r="B17" s="13"/>
      <c r="C17" s="13"/>
      <c r="D17" s="13"/>
      <c r="E17" s="12"/>
      <c r="F17" s="12"/>
      <c r="G17" s="14"/>
      <c r="H17" s="13"/>
      <c r="I17" s="13"/>
      <c r="J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5">
      <c r="A18" s="11">
        <f t="shared" si="0"/>
        <v>14</v>
      </c>
      <c r="B18" s="13"/>
      <c r="C18" s="13"/>
      <c r="D18" s="13"/>
      <c r="E18" s="12"/>
      <c r="F18" s="12"/>
      <c r="G18" s="14"/>
      <c r="H18" s="13"/>
      <c r="I18" s="13"/>
      <c r="J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5">
      <c r="A19" s="11">
        <f t="shared" si="0"/>
        <v>15</v>
      </c>
      <c r="B19" s="13"/>
      <c r="C19" s="13"/>
      <c r="D19" s="13"/>
      <c r="E19" s="12"/>
      <c r="F19" s="12"/>
      <c r="G19" s="14"/>
      <c r="H19" s="13"/>
      <c r="I19" s="13"/>
      <c r="J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5">
      <c r="A20" s="11">
        <f t="shared" si="0"/>
        <v>16</v>
      </c>
      <c r="B20" s="13"/>
      <c r="C20" s="13"/>
      <c r="D20" s="13"/>
      <c r="E20" s="12"/>
      <c r="F20" s="12"/>
      <c r="G20" s="14"/>
      <c r="H20" s="13"/>
      <c r="I20" s="13"/>
      <c r="J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35">
      <c r="A21" s="11">
        <f t="shared" si="0"/>
        <v>17</v>
      </c>
      <c r="B21" s="13"/>
      <c r="C21" s="13"/>
      <c r="D21" s="13"/>
      <c r="E21" s="12"/>
      <c r="F21" s="12"/>
      <c r="G21" s="14"/>
      <c r="H21" s="13"/>
      <c r="I21" s="13"/>
      <c r="J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35">
      <c r="A22" s="11">
        <f t="shared" si="0"/>
        <v>18</v>
      </c>
      <c r="B22" s="13"/>
      <c r="C22" s="13"/>
      <c r="D22" s="13"/>
      <c r="E22" s="12"/>
      <c r="F22" s="12"/>
      <c r="G22" s="14"/>
      <c r="H22" s="13"/>
      <c r="I22" s="13"/>
      <c r="J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35">
      <c r="A23" s="11">
        <f t="shared" si="0"/>
        <v>19</v>
      </c>
      <c r="B23" s="13"/>
      <c r="C23" s="13"/>
      <c r="D23" s="13"/>
      <c r="E23" s="12"/>
      <c r="F23" s="12"/>
      <c r="G23" s="14"/>
      <c r="H23" s="13"/>
      <c r="I23" s="13"/>
      <c r="J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35">
      <c r="A24" s="11">
        <f t="shared" si="0"/>
        <v>20</v>
      </c>
      <c r="B24" s="13"/>
      <c r="C24" s="13"/>
      <c r="D24" s="13"/>
      <c r="E24" s="12"/>
      <c r="F24" s="12"/>
      <c r="G24" s="14"/>
      <c r="H24" s="13"/>
      <c r="I24" s="13"/>
      <c r="J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35">
      <c r="A25" s="11">
        <f t="shared" si="0"/>
        <v>21</v>
      </c>
      <c r="B25" s="13"/>
      <c r="C25" s="13"/>
      <c r="D25" s="13"/>
      <c r="E25" s="12"/>
      <c r="F25" s="12"/>
      <c r="G25" s="14"/>
      <c r="H25" s="13"/>
      <c r="I25" s="13"/>
      <c r="J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35">
      <c r="A26" s="11">
        <f t="shared" si="0"/>
        <v>22</v>
      </c>
      <c r="B26" s="13"/>
      <c r="C26" s="13"/>
      <c r="D26" s="13"/>
      <c r="E26" s="12"/>
      <c r="F26" s="12"/>
      <c r="G26" s="14"/>
      <c r="H26" s="13"/>
      <c r="I26" s="13"/>
      <c r="J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35">
      <c r="A27" s="11">
        <f t="shared" si="0"/>
        <v>23</v>
      </c>
      <c r="B27" s="13"/>
      <c r="C27" s="13"/>
      <c r="D27" s="13"/>
      <c r="E27" s="12"/>
      <c r="F27" s="12"/>
      <c r="G27" s="14"/>
      <c r="H27" s="13"/>
      <c r="I27" s="13"/>
      <c r="J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5">
      <c r="A28" s="11">
        <f t="shared" si="0"/>
        <v>24</v>
      </c>
      <c r="B28" s="13"/>
      <c r="C28" s="13"/>
      <c r="D28" s="13"/>
      <c r="E28" s="12"/>
      <c r="F28" s="12"/>
      <c r="G28" s="14"/>
      <c r="H28" s="13"/>
      <c r="I28" s="13"/>
      <c r="J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35">
      <c r="A29" s="11">
        <f t="shared" si="0"/>
        <v>25</v>
      </c>
      <c r="B29" s="13"/>
      <c r="C29" s="13"/>
      <c r="D29" s="13"/>
      <c r="E29" s="12"/>
      <c r="F29" s="12"/>
      <c r="G29" s="14"/>
      <c r="H29" s="13"/>
      <c r="I29" s="13"/>
      <c r="J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35">
      <c r="A30" s="11">
        <f t="shared" si="0"/>
        <v>26</v>
      </c>
      <c r="B30" s="13"/>
      <c r="C30" s="13"/>
      <c r="D30" s="13"/>
      <c r="E30" s="12"/>
      <c r="F30" s="12"/>
      <c r="G30" s="14"/>
      <c r="H30" s="13"/>
      <c r="I30" s="13"/>
      <c r="J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35">
      <c r="A31" s="11">
        <f t="shared" si="0"/>
        <v>27</v>
      </c>
      <c r="B31" s="13"/>
      <c r="C31" s="13"/>
      <c r="D31" s="13"/>
      <c r="E31" s="12"/>
      <c r="F31" s="12"/>
      <c r="G31" s="14"/>
      <c r="H31" s="13"/>
      <c r="I31" s="13"/>
      <c r="J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35">
      <c r="A32" s="11">
        <f t="shared" si="0"/>
        <v>28</v>
      </c>
      <c r="B32" s="13"/>
      <c r="C32" s="13"/>
      <c r="D32" s="13"/>
      <c r="E32" s="12"/>
      <c r="F32" s="12"/>
      <c r="G32" s="14"/>
      <c r="H32" s="13"/>
      <c r="I32" s="13"/>
      <c r="J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35">
      <c r="A33" s="11">
        <f t="shared" si="0"/>
        <v>29</v>
      </c>
      <c r="B33" s="13"/>
      <c r="C33" s="13"/>
      <c r="D33" s="13"/>
      <c r="E33" s="12"/>
      <c r="F33" s="12"/>
      <c r="G33" s="14"/>
      <c r="H33" s="13"/>
      <c r="I33" s="13"/>
      <c r="J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35">
      <c r="A34" s="11">
        <f t="shared" si="0"/>
        <v>30</v>
      </c>
      <c r="B34" s="13"/>
      <c r="C34" s="13"/>
      <c r="D34" s="13"/>
      <c r="E34" s="12"/>
      <c r="F34" s="12"/>
      <c r="G34" s="14"/>
      <c r="H34" s="13"/>
      <c r="I34" s="13"/>
      <c r="J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35">
      <c r="A35" s="11">
        <f t="shared" si="0"/>
        <v>31</v>
      </c>
      <c r="B35" s="13"/>
      <c r="C35" s="13"/>
      <c r="D35" s="13"/>
      <c r="E35" s="12"/>
      <c r="F35" s="12"/>
      <c r="G35" s="14"/>
      <c r="H35" s="13"/>
      <c r="I35" s="13"/>
      <c r="J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35">
      <c r="A36" s="11">
        <f t="shared" si="0"/>
        <v>32</v>
      </c>
      <c r="B36" s="13"/>
      <c r="C36" s="13"/>
      <c r="D36" s="13"/>
      <c r="E36" s="12"/>
      <c r="F36" s="12"/>
      <c r="G36" s="14"/>
      <c r="H36" s="13"/>
      <c r="I36" s="13"/>
      <c r="J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35">
      <c r="A37" s="11">
        <f t="shared" si="0"/>
        <v>33</v>
      </c>
      <c r="B37" s="13"/>
      <c r="C37" s="13"/>
      <c r="D37" s="13"/>
      <c r="E37" s="12"/>
      <c r="F37" s="12"/>
      <c r="G37" s="14"/>
      <c r="H37" s="13"/>
      <c r="I37" s="13"/>
      <c r="J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35">
      <c r="A38" s="11">
        <f t="shared" si="0"/>
        <v>34</v>
      </c>
      <c r="B38" s="13"/>
      <c r="C38" s="13"/>
      <c r="D38" s="13"/>
      <c r="E38" s="12"/>
      <c r="F38" s="12"/>
      <c r="G38" s="14"/>
      <c r="H38" s="13"/>
      <c r="I38" s="13"/>
      <c r="J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35">
      <c r="A39" s="11">
        <f t="shared" si="0"/>
        <v>35</v>
      </c>
      <c r="B39" s="13"/>
      <c r="C39" s="13"/>
      <c r="D39" s="13"/>
      <c r="E39" s="12"/>
      <c r="F39" s="12"/>
      <c r="G39" s="14"/>
      <c r="H39" s="13"/>
      <c r="I39" s="13"/>
      <c r="J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35">
      <c r="A40" s="11">
        <f t="shared" si="0"/>
        <v>36</v>
      </c>
      <c r="B40" s="13"/>
      <c r="C40" s="13"/>
      <c r="D40" s="13"/>
      <c r="E40" s="12"/>
      <c r="F40" s="12"/>
      <c r="G40" s="14"/>
      <c r="H40" s="13"/>
      <c r="I40" s="13"/>
      <c r="J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35">
      <c r="A41" s="11">
        <f t="shared" si="0"/>
        <v>37</v>
      </c>
      <c r="B41" s="13"/>
      <c r="C41" s="13"/>
      <c r="D41" s="13"/>
      <c r="E41" s="12"/>
      <c r="F41" s="12"/>
      <c r="G41" s="14"/>
      <c r="H41" s="13"/>
      <c r="I41" s="13"/>
      <c r="J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35">
      <c r="A42" s="11">
        <f t="shared" si="0"/>
        <v>38</v>
      </c>
      <c r="B42" s="13"/>
      <c r="C42" s="13"/>
      <c r="D42" s="13"/>
      <c r="E42" s="12"/>
      <c r="F42" s="12"/>
      <c r="G42" s="14"/>
      <c r="H42" s="13"/>
      <c r="I42" s="13"/>
      <c r="J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35">
      <c r="A43" s="11">
        <f t="shared" si="0"/>
        <v>39</v>
      </c>
      <c r="B43" s="13"/>
      <c r="C43" s="13"/>
      <c r="D43" s="13"/>
      <c r="E43" s="12"/>
      <c r="F43" s="12"/>
      <c r="G43" s="14"/>
      <c r="H43" s="13"/>
      <c r="I43" s="13"/>
      <c r="J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35">
      <c r="A44" s="11">
        <f t="shared" si="0"/>
        <v>40</v>
      </c>
      <c r="B44" s="13"/>
      <c r="C44" s="13"/>
      <c r="D44" s="13"/>
      <c r="E44" s="12"/>
      <c r="F44" s="12"/>
      <c r="G44" s="14"/>
      <c r="H44" s="13"/>
      <c r="I44" s="13"/>
      <c r="J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35">
      <c r="A45" s="11">
        <f t="shared" si="0"/>
        <v>41</v>
      </c>
      <c r="B45" s="13"/>
      <c r="C45" s="13"/>
      <c r="D45" s="13"/>
      <c r="E45" s="12"/>
      <c r="F45" s="12"/>
      <c r="G45" s="14"/>
      <c r="H45" s="13"/>
      <c r="I45" s="13"/>
      <c r="J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35">
      <c r="A46" s="11">
        <f t="shared" si="0"/>
        <v>42</v>
      </c>
      <c r="B46" s="13"/>
      <c r="C46" s="13"/>
      <c r="D46" s="13"/>
      <c r="E46" s="12"/>
      <c r="F46" s="12"/>
      <c r="G46" s="14"/>
      <c r="H46" s="13"/>
      <c r="I46" s="13"/>
      <c r="J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35">
      <c r="A47" s="11">
        <f t="shared" si="0"/>
        <v>43</v>
      </c>
      <c r="B47" s="13"/>
      <c r="C47" s="13"/>
      <c r="D47" s="13"/>
      <c r="E47" s="12"/>
      <c r="F47" s="12"/>
      <c r="G47" s="14"/>
      <c r="H47" s="13"/>
      <c r="I47" s="13"/>
      <c r="J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35">
      <c r="A48" s="11">
        <f t="shared" si="0"/>
        <v>44</v>
      </c>
      <c r="B48" s="13"/>
      <c r="C48" s="13"/>
      <c r="D48" s="13"/>
      <c r="E48" s="12"/>
      <c r="F48" s="12"/>
      <c r="G48" s="14"/>
      <c r="H48" s="13"/>
      <c r="I48" s="13"/>
      <c r="J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35">
      <c r="A49" s="11">
        <f t="shared" si="0"/>
        <v>45</v>
      </c>
      <c r="B49" s="13"/>
      <c r="C49" s="13"/>
      <c r="D49" s="13"/>
      <c r="E49" s="12"/>
      <c r="F49" s="12"/>
      <c r="G49" s="14"/>
      <c r="H49" s="13"/>
      <c r="I49" s="13"/>
      <c r="J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35">
      <c r="A50" s="11">
        <f t="shared" si="0"/>
        <v>46</v>
      </c>
      <c r="B50" s="13"/>
      <c r="C50" s="13"/>
      <c r="D50" s="13"/>
      <c r="E50" s="12"/>
      <c r="F50" s="12"/>
      <c r="G50" s="14"/>
      <c r="H50" s="13"/>
      <c r="I50" s="13"/>
      <c r="J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35">
      <c r="A51" s="11">
        <f t="shared" si="0"/>
        <v>47</v>
      </c>
      <c r="B51" s="13"/>
      <c r="C51" s="13"/>
      <c r="D51" s="13"/>
      <c r="E51" s="12"/>
      <c r="F51" s="12"/>
      <c r="G51" s="14"/>
      <c r="H51" s="13"/>
      <c r="I51" s="13"/>
      <c r="J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x14ac:dyDescent="0.35">
      <c r="A52" s="11">
        <f t="shared" si="0"/>
        <v>48</v>
      </c>
      <c r="B52" s="13"/>
      <c r="C52" s="13"/>
      <c r="D52" s="13"/>
      <c r="E52" s="12"/>
      <c r="F52" s="12"/>
      <c r="G52" s="14"/>
      <c r="H52" s="13"/>
      <c r="I52" s="13"/>
      <c r="J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35">
      <c r="A53" s="11">
        <f t="shared" si="0"/>
        <v>49</v>
      </c>
      <c r="B53" s="13"/>
      <c r="C53" s="13"/>
      <c r="D53" s="13"/>
      <c r="E53" s="12"/>
      <c r="F53" s="12"/>
      <c r="G53" s="14"/>
      <c r="H53" s="13"/>
      <c r="I53" s="13"/>
      <c r="J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35">
      <c r="A54" s="11">
        <f t="shared" si="0"/>
        <v>50</v>
      </c>
      <c r="B54" s="13"/>
      <c r="C54" s="13"/>
      <c r="D54" s="13"/>
      <c r="E54" s="12"/>
      <c r="F54" s="12"/>
      <c r="G54" s="14"/>
      <c r="H54" s="13"/>
      <c r="I54" s="13"/>
      <c r="J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</sheetData>
  <autoFilter ref="A4:J4" xr:uid="{00000000-0009-0000-0000-000006000000}"/>
  <mergeCells count="17">
    <mergeCell ref="T2:U2"/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L3:M3"/>
    <mergeCell ref="N3:O3"/>
    <mergeCell ref="P3:Q3"/>
    <mergeCell ref="R3:S3"/>
    <mergeCell ref="T3:U3"/>
  </mergeCells>
  <conditionalFormatting sqref="E5:E54">
    <cfRule type="cellIs" dxfId="67" priority="26" operator="equal">
      <formula>"C4"</formula>
    </cfRule>
    <cfRule type="cellIs" dxfId="66" priority="31" operator="equal">
      <formula>"C3"</formula>
    </cfRule>
    <cfRule type="cellIs" dxfId="65" priority="32" operator="equal">
      <formula>"C2"</formula>
    </cfRule>
    <cfRule type="cellIs" dxfId="64" priority="33" operator="equal">
      <formula>"C1"</formula>
    </cfRule>
    <cfRule type="cellIs" dxfId="63" priority="34" operator="equal">
      <formula>"C0"</formula>
    </cfRule>
  </conditionalFormatting>
  <conditionalFormatting sqref="F5:F54">
    <cfRule type="cellIs" dxfId="62" priority="27" operator="equal">
      <formula>"Low"</formula>
    </cfRule>
    <cfRule type="cellIs" dxfId="61" priority="28" operator="equal">
      <formula>"Medium"</formula>
    </cfRule>
    <cfRule type="cellIs" dxfId="60" priority="29" operator="equal">
      <formula>"High"</formula>
    </cfRule>
    <cfRule type="cellIs" dxfId="59" priority="30" operator="equal">
      <formula>"Critical"</formula>
    </cfRule>
  </conditionalFormatting>
  <conditionalFormatting sqref="L5:L54">
    <cfRule type="cellIs" dxfId="58" priority="21" operator="equal">
      <formula>"C4"</formula>
    </cfRule>
    <cfRule type="cellIs" dxfId="57" priority="22" operator="equal">
      <formula>"C3"</formula>
    </cfRule>
    <cfRule type="cellIs" dxfId="56" priority="23" operator="equal">
      <formula>"C2"</formula>
    </cfRule>
    <cfRule type="cellIs" dxfId="55" priority="24" operator="equal">
      <formula>"C1"</formula>
    </cfRule>
    <cfRule type="cellIs" dxfId="54" priority="25" operator="equal">
      <formula>"C0"</formula>
    </cfRule>
  </conditionalFormatting>
  <conditionalFormatting sqref="N5:N54">
    <cfRule type="cellIs" dxfId="53" priority="16" operator="equal">
      <formula>"C4"</formula>
    </cfRule>
    <cfRule type="cellIs" dxfId="52" priority="17" operator="equal">
      <formula>"C3"</formula>
    </cfRule>
    <cfRule type="cellIs" dxfId="51" priority="18" operator="equal">
      <formula>"C2"</formula>
    </cfRule>
    <cfRule type="cellIs" dxfId="50" priority="19" operator="equal">
      <formula>"C1"</formula>
    </cfRule>
    <cfRule type="cellIs" dxfId="49" priority="20" operator="equal">
      <formula>"C0"</formula>
    </cfRule>
  </conditionalFormatting>
  <conditionalFormatting sqref="P5:P54">
    <cfRule type="cellIs" dxfId="48" priority="11" operator="equal">
      <formula>"C4"</formula>
    </cfRule>
    <cfRule type="cellIs" dxfId="47" priority="12" operator="equal">
      <formula>"C3"</formula>
    </cfRule>
    <cfRule type="cellIs" dxfId="46" priority="13" operator="equal">
      <formula>"C2"</formula>
    </cfRule>
    <cfRule type="cellIs" dxfId="45" priority="14" operator="equal">
      <formula>"C1"</formula>
    </cfRule>
    <cfRule type="cellIs" dxfId="44" priority="15" operator="equal">
      <formula>"C0"</formula>
    </cfRule>
  </conditionalFormatting>
  <conditionalFormatting sqref="R5:R54">
    <cfRule type="cellIs" dxfId="43" priority="6" operator="equal">
      <formula>"C4"</formula>
    </cfRule>
    <cfRule type="cellIs" dxfId="42" priority="7" operator="equal">
      <formula>"C3"</formula>
    </cfRule>
    <cfRule type="cellIs" dxfId="41" priority="8" operator="equal">
      <formula>"C2"</formula>
    </cfRule>
    <cfRule type="cellIs" dxfId="40" priority="9" operator="equal">
      <formula>"C1"</formula>
    </cfRule>
    <cfRule type="cellIs" dxfId="39" priority="10" operator="equal">
      <formula>"C0"</formula>
    </cfRule>
  </conditionalFormatting>
  <conditionalFormatting sqref="T5:T54">
    <cfRule type="cellIs" dxfId="38" priority="1" operator="equal">
      <formula>"C4"</formula>
    </cfRule>
    <cfRule type="cellIs" dxfId="37" priority="2" operator="equal">
      <formula>"C3"</formula>
    </cfRule>
    <cfRule type="cellIs" dxfId="36" priority="3" operator="equal">
      <formula>"C2"</formula>
    </cfRule>
    <cfRule type="cellIs" dxfId="35" priority="4" operator="equal">
      <formula>"C1"</formula>
    </cfRule>
    <cfRule type="cellIs" dxfId="34" priority="5" operator="equal">
      <formula>"C0"</formula>
    </cfRule>
  </conditionalFormatting>
  <dataValidations count="3">
    <dataValidation type="list" allowBlank="1" showInputMessage="1" showErrorMessage="1" sqref="E5:E54 L5:L54 N5:N54 P5:P54 R5:R54 T5:T54" xr:uid="{00000000-0002-0000-0600-000000000000}">
      <formula1>"C0,C1,C2,C3,C4"</formula1>
    </dataValidation>
    <dataValidation type="list" allowBlank="1" showInputMessage="1" showErrorMessage="1" sqref="F5:F54" xr:uid="{00000000-0002-0000-0600-000001000000}">
      <formula1>"CRITICAL,HIGH,MEDIUM,LOW"</formula1>
    </dataValidation>
    <dataValidation type="list" allowBlank="1" showInputMessage="1" showErrorMessage="1" sqref="I5:I54" xr:uid="{00000000-0002-0000-0600-000002000000}">
      <formula1>"DSGN,TB,TC"</formula1>
    </dataValidation>
  </dataValidations>
  <hyperlinks>
    <hyperlink ref="A1" location="Summary!A1" display="Summary" xr:uid="{00000000-0004-0000-06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4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defaultColWidth="9.1796875" defaultRowHeight="14.5" x14ac:dyDescent="0.35"/>
  <cols>
    <col min="1" max="1" width="9.1796875" style="10"/>
    <col min="2" max="3" width="30.7265625" style="9" customWidth="1"/>
    <col min="4" max="4" width="50.7265625" style="9" customWidth="1"/>
    <col min="5" max="6" width="10.7265625" style="8" customWidth="1"/>
    <col min="7" max="7" width="16.453125" style="10" customWidth="1"/>
    <col min="8" max="8" width="50.7265625" style="9" customWidth="1"/>
    <col min="9" max="9" width="15.7265625" style="9" customWidth="1"/>
    <col min="10" max="10" width="10.7265625" style="8" customWidth="1"/>
    <col min="11" max="11" width="9.1796875" style="8"/>
    <col min="12" max="12" width="10.7265625" style="8" customWidth="1"/>
    <col min="13" max="13" width="30.7265625" style="8" customWidth="1"/>
    <col min="14" max="14" width="10.7265625" style="8" customWidth="1"/>
    <col min="15" max="15" width="30.7265625" style="8" customWidth="1"/>
    <col min="16" max="16" width="10.7265625" style="8" customWidth="1"/>
    <col min="17" max="17" width="30.7265625" style="8" customWidth="1"/>
    <col min="18" max="18" width="10.7265625" style="8" customWidth="1"/>
    <col min="19" max="19" width="30.7265625" style="8" customWidth="1"/>
    <col min="20" max="20" width="10.7265625" style="8" customWidth="1"/>
    <col min="21" max="21" width="30.7265625" style="8" customWidth="1"/>
    <col min="22" max="22" width="9.1796875" style="8"/>
    <col min="23" max="30" width="0" style="8" hidden="1" customWidth="1"/>
    <col min="31" max="16384" width="9.1796875" style="8"/>
  </cols>
  <sheetData>
    <row r="1" spans="1:30" x14ac:dyDescent="0.35">
      <c r="A1" s="39" t="s">
        <v>15</v>
      </c>
      <c r="B1" s="45" t="s">
        <v>24</v>
      </c>
      <c r="C1" s="45"/>
      <c r="D1" s="30"/>
      <c r="E1" s="30"/>
      <c r="L1" s="44" t="s">
        <v>32</v>
      </c>
      <c r="M1" s="44"/>
      <c r="N1" s="44" t="s">
        <v>32</v>
      </c>
      <c r="O1" s="44"/>
      <c r="P1" s="44" t="s">
        <v>32</v>
      </c>
      <c r="Q1" s="44"/>
      <c r="R1" s="44" t="s">
        <v>32</v>
      </c>
      <c r="S1" s="44"/>
      <c r="T1" s="44" t="s">
        <v>32</v>
      </c>
      <c r="U1" s="44"/>
      <c r="W1" s="11" t="s">
        <v>35</v>
      </c>
      <c r="X1" s="11" t="s">
        <v>34</v>
      </c>
      <c r="Y1" s="11" t="str">
        <f>Summary!A1</f>
        <v>Main</v>
      </c>
      <c r="Z1" s="32" t="s">
        <v>13</v>
      </c>
      <c r="AA1" s="31" t="s">
        <v>12</v>
      </c>
      <c r="AB1" s="19" t="s">
        <v>10</v>
      </c>
      <c r="AC1" s="20" t="s">
        <v>11</v>
      </c>
      <c r="AD1" s="21" t="s">
        <v>14</v>
      </c>
    </row>
    <row r="2" spans="1:30" x14ac:dyDescent="0.35">
      <c r="A2" s="40"/>
      <c r="B2" s="45" t="s">
        <v>22</v>
      </c>
      <c r="C2" s="45"/>
      <c r="D2" s="30"/>
      <c r="E2" s="30"/>
      <c r="L2" s="44" t="s">
        <v>24</v>
      </c>
      <c r="M2" s="44"/>
      <c r="N2" s="44" t="s">
        <v>24</v>
      </c>
      <c r="O2" s="44"/>
      <c r="P2" s="44" t="s">
        <v>24</v>
      </c>
      <c r="Q2" s="44"/>
      <c r="R2" s="44" t="s">
        <v>24</v>
      </c>
      <c r="S2" s="44"/>
      <c r="T2" s="44" t="s">
        <v>24</v>
      </c>
      <c r="U2" s="44"/>
      <c r="W2" s="11" t="s">
        <v>36</v>
      </c>
      <c r="X2" s="11" t="s">
        <v>41</v>
      </c>
      <c r="Y2" s="11" t="str">
        <f>VLOOKUP(Y1,W1:X6,2,0)</f>
        <v>E</v>
      </c>
      <c r="Z2" s="33">
        <f ca="1">COUNTIF(INDIRECT($Y$2&amp;$Y$3&amp;":"&amp;$Y$2&amp;$Y$4),"C0")</f>
        <v>0</v>
      </c>
      <c r="AA2" s="33">
        <f ca="1">COUNTIF(INDIRECT($Y$2&amp;$Y$3&amp;":"&amp;$Y$2&amp;$Y$4),"C1")</f>
        <v>0</v>
      </c>
      <c r="AB2" s="33">
        <f ca="1">COUNTIF(INDIRECT($Y$2&amp;$Y$3&amp;":"&amp;$Y$2&amp;$Y$4),"C2")</f>
        <v>0</v>
      </c>
      <c r="AC2" s="33">
        <f ca="1">COUNTIF(INDIRECT($Y$2&amp;$Y$3&amp;":"&amp;$Y$2&amp;$Y$4),"C3")</f>
        <v>0</v>
      </c>
      <c r="AD2" s="33">
        <f ca="1">COUNTIF(INDIRECT($Y$2&amp;$Y$3&amp;":"&amp;$Y$2&amp;$Y$4),"C4")</f>
        <v>0</v>
      </c>
    </row>
    <row r="3" spans="1:30" x14ac:dyDescent="0.35">
      <c r="A3" s="29"/>
      <c r="B3" s="30"/>
      <c r="C3" s="30"/>
      <c r="D3" s="30"/>
      <c r="E3" s="30"/>
      <c r="L3" s="44" t="s">
        <v>33</v>
      </c>
      <c r="M3" s="44"/>
      <c r="N3" s="44" t="s">
        <v>33</v>
      </c>
      <c r="O3" s="44"/>
      <c r="P3" s="44" t="s">
        <v>33</v>
      </c>
      <c r="Q3" s="44"/>
      <c r="R3" s="44" t="s">
        <v>33</v>
      </c>
      <c r="S3" s="44"/>
      <c r="T3" s="44" t="s">
        <v>33</v>
      </c>
      <c r="U3" s="44"/>
      <c r="W3" s="11" t="s">
        <v>37</v>
      </c>
      <c r="X3" s="11" t="s">
        <v>42</v>
      </c>
      <c r="Y3" s="11">
        <v>5</v>
      </c>
    </row>
    <row r="4" spans="1:30" ht="43.5" x14ac:dyDescent="0.35">
      <c r="A4" s="41" t="s">
        <v>16</v>
      </c>
      <c r="B4" s="42" t="s">
        <v>19</v>
      </c>
      <c r="C4" s="42" t="s">
        <v>28</v>
      </c>
      <c r="D4" s="42" t="s">
        <v>29</v>
      </c>
      <c r="E4" s="42" t="s">
        <v>18</v>
      </c>
      <c r="F4" s="42" t="s">
        <v>17</v>
      </c>
      <c r="G4" s="42" t="s">
        <v>20</v>
      </c>
      <c r="H4" s="42" t="s">
        <v>2</v>
      </c>
      <c r="I4" s="42" t="s">
        <v>23</v>
      </c>
      <c r="J4" s="42" t="s">
        <v>21</v>
      </c>
      <c r="L4" s="41" t="s">
        <v>18</v>
      </c>
      <c r="M4" s="41" t="s">
        <v>31</v>
      </c>
      <c r="N4" s="41" t="s">
        <v>18</v>
      </c>
      <c r="O4" s="41" t="s">
        <v>31</v>
      </c>
      <c r="P4" s="41" t="s">
        <v>18</v>
      </c>
      <c r="Q4" s="41" t="s">
        <v>31</v>
      </c>
      <c r="R4" s="41" t="s">
        <v>18</v>
      </c>
      <c r="S4" s="41" t="s">
        <v>31</v>
      </c>
      <c r="T4" s="41" t="s">
        <v>18</v>
      </c>
      <c r="U4" s="41" t="s">
        <v>31</v>
      </c>
      <c r="W4" s="11" t="s">
        <v>38</v>
      </c>
      <c r="X4" s="11" t="s">
        <v>43</v>
      </c>
      <c r="Y4" s="11">
        <v>54</v>
      </c>
    </row>
    <row r="5" spans="1:30" x14ac:dyDescent="0.35">
      <c r="A5" s="11">
        <v>1</v>
      </c>
      <c r="B5" s="13"/>
      <c r="C5" s="13"/>
      <c r="D5" s="13"/>
      <c r="E5" s="12"/>
      <c r="F5" s="12"/>
      <c r="G5" s="14"/>
      <c r="H5" s="13"/>
      <c r="I5" s="13"/>
      <c r="J5" s="12"/>
      <c r="L5" s="12"/>
      <c r="M5" s="12"/>
      <c r="N5" s="12"/>
      <c r="O5" s="12"/>
      <c r="P5" s="12"/>
      <c r="Q5" s="12"/>
      <c r="R5" s="12"/>
      <c r="S5" s="12"/>
      <c r="T5" s="12"/>
      <c r="U5" s="12"/>
      <c r="W5" s="11" t="s">
        <v>39</v>
      </c>
      <c r="X5" s="11" t="s">
        <v>44</v>
      </c>
      <c r="Y5" s="11"/>
    </row>
    <row r="6" spans="1:30" x14ac:dyDescent="0.35">
      <c r="A6" s="11">
        <f>A5+1</f>
        <v>2</v>
      </c>
      <c r="B6" s="13"/>
      <c r="C6" s="13"/>
      <c r="D6" s="13"/>
      <c r="E6" s="12"/>
      <c r="F6" s="12"/>
      <c r="G6" s="14"/>
      <c r="H6" s="13"/>
      <c r="I6" s="13"/>
      <c r="J6" s="12"/>
      <c r="L6" s="12"/>
      <c r="M6" s="12"/>
      <c r="N6" s="12"/>
      <c r="O6" s="12"/>
      <c r="P6" s="12"/>
      <c r="Q6" s="12"/>
      <c r="R6" s="12"/>
      <c r="S6" s="12"/>
      <c r="T6" s="12"/>
      <c r="U6" s="12"/>
      <c r="W6" s="11" t="s">
        <v>40</v>
      </c>
      <c r="X6" s="11" t="s">
        <v>45</v>
      </c>
      <c r="Y6" s="11"/>
    </row>
    <row r="7" spans="1:30" x14ac:dyDescent="0.35">
      <c r="A7" s="11">
        <f t="shared" ref="A7:A54" si="0">A6+1</f>
        <v>3</v>
      </c>
      <c r="B7" s="13"/>
      <c r="C7" s="13"/>
      <c r="D7" s="13"/>
      <c r="E7" s="12"/>
      <c r="F7" s="12"/>
      <c r="G7" s="14"/>
      <c r="H7" s="13"/>
      <c r="I7" s="13"/>
      <c r="J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30" x14ac:dyDescent="0.35">
      <c r="A8" s="11">
        <f t="shared" si="0"/>
        <v>4</v>
      </c>
      <c r="B8" s="13"/>
      <c r="C8" s="13"/>
      <c r="D8" s="13"/>
      <c r="E8" s="12"/>
      <c r="F8" s="12"/>
      <c r="G8" s="14"/>
      <c r="H8" s="13"/>
      <c r="I8" s="13"/>
      <c r="J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30" x14ac:dyDescent="0.35">
      <c r="A9" s="11">
        <f t="shared" si="0"/>
        <v>5</v>
      </c>
      <c r="B9" s="13"/>
      <c r="C9" s="13"/>
      <c r="D9" s="13"/>
      <c r="E9" s="12"/>
      <c r="F9" s="12"/>
      <c r="G9" s="14"/>
      <c r="H9" s="13"/>
      <c r="I9" s="13"/>
      <c r="J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30" x14ac:dyDescent="0.35">
      <c r="A10" s="11">
        <f t="shared" si="0"/>
        <v>6</v>
      </c>
      <c r="B10" s="13"/>
      <c r="C10" s="13"/>
      <c r="D10" s="13"/>
      <c r="E10" s="12"/>
      <c r="F10" s="12"/>
      <c r="G10" s="14"/>
      <c r="H10" s="13"/>
      <c r="I10" s="13"/>
      <c r="J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30" x14ac:dyDescent="0.35">
      <c r="A11" s="11">
        <f t="shared" si="0"/>
        <v>7</v>
      </c>
      <c r="B11" s="13"/>
      <c r="C11" s="13"/>
      <c r="D11" s="13"/>
      <c r="E11" s="12"/>
      <c r="F11" s="12"/>
      <c r="G11" s="14"/>
      <c r="H11" s="13"/>
      <c r="I11" s="13"/>
      <c r="J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30" x14ac:dyDescent="0.35">
      <c r="A12" s="11">
        <f t="shared" si="0"/>
        <v>8</v>
      </c>
      <c r="B12" s="13"/>
      <c r="C12" s="13"/>
      <c r="D12" s="13"/>
      <c r="E12" s="12"/>
      <c r="F12" s="12"/>
      <c r="G12" s="14"/>
      <c r="H12" s="13"/>
      <c r="I12" s="13"/>
      <c r="J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30" ht="15" customHeight="1" x14ac:dyDescent="0.35">
      <c r="A13" s="11">
        <f t="shared" si="0"/>
        <v>9</v>
      </c>
      <c r="B13" s="13"/>
      <c r="C13" s="13"/>
      <c r="D13" s="13"/>
      <c r="E13" s="12"/>
      <c r="F13" s="12"/>
      <c r="G13" s="14"/>
      <c r="H13" s="13"/>
      <c r="I13" s="13"/>
      <c r="J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30" x14ac:dyDescent="0.35">
      <c r="A14" s="11">
        <f t="shared" si="0"/>
        <v>10</v>
      </c>
      <c r="B14" s="13"/>
      <c r="C14" s="13"/>
      <c r="D14" s="13"/>
      <c r="E14" s="12"/>
      <c r="F14" s="12"/>
      <c r="G14" s="14"/>
      <c r="H14" s="13"/>
      <c r="I14" s="13"/>
      <c r="J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30" x14ac:dyDescent="0.35">
      <c r="A15" s="11">
        <f t="shared" si="0"/>
        <v>11</v>
      </c>
      <c r="B15" s="13"/>
      <c r="C15" s="13"/>
      <c r="D15" s="13"/>
      <c r="E15" s="12"/>
      <c r="F15" s="12"/>
      <c r="G15" s="14"/>
      <c r="H15" s="13"/>
      <c r="I15" s="13"/>
      <c r="J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30" x14ac:dyDescent="0.35">
      <c r="A16" s="11">
        <f t="shared" si="0"/>
        <v>12</v>
      </c>
      <c r="B16" s="13"/>
      <c r="C16" s="13"/>
      <c r="D16" s="13"/>
      <c r="E16" s="12"/>
      <c r="F16" s="12"/>
      <c r="G16" s="14"/>
      <c r="H16" s="13"/>
      <c r="I16" s="13"/>
      <c r="J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35">
      <c r="A17" s="11">
        <f t="shared" si="0"/>
        <v>13</v>
      </c>
      <c r="B17" s="13"/>
      <c r="C17" s="13"/>
      <c r="D17" s="13"/>
      <c r="E17" s="12"/>
      <c r="F17" s="12"/>
      <c r="G17" s="14"/>
      <c r="H17" s="13"/>
      <c r="I17" s="13"/>
      <c r="J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5">
      <c r="A18" s="11">
        <f t="shared" si="0"/>
        <v>14</v>
      </c>
      <c r="B18" s="13"/>
      <c r="C18" s="13"/>
      <c r="D18" s="13"/>
      <c r="E18" s="12"/>
      <c r="F18" s="12"/>
      <c r="G18" s="14"/>
      <c r="H18" s="13"/>
      <c r="I18" s="13"/>
      <c r="J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5">
      <c r="A19" s="11">
        <f t="shared" si="0"/>
        <v>15</v>
      </c>
      <c r="B19" s="13"/>
      <c r="C19" s="13"/>
      <c r="D19" s="13"/>
      <c r="E19" s="12"/>
      <c r="F19" s="12"/>
      <c r="G19" s="14"/>
      <c r="H19" s="13"/>
      <c r="I19" s="13"/>
      <c r="J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5">
      <c r="A20" s="11">
        <f t="shared" si="0"/>
        <v>16</v>
      </c>
      <c r="B20" s="13"/>
      <c r="C20" s="13"/>
      <c r="D20" s="13"/>
      <c r="E20" s="12"/>
      <c r="F20" s="12"/>
      <c r="G20" s="14"/>
      <c r="H20" s="13"/>
      <c r="I20" s="13"/>
      <c r="J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35">
      <c r="A21" s="11">
        <f t="shared" si="0"/>
        <v>17</v>
      </c>
      <c r="B21" s="13"/>
      <c r="C21" s="13"/>
      <c r="D21" s="13"/>
      <c r="E21" s="12"/>
      <c r="F21" s="12"/>
      <c r="G21" s="14"/>
      <c r="H21" s="13"/>
      <c r="I21" s="13"/>
      <c r="J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35">
      <c r="A22" s="11">
        <f t="shared" si="0"/>
        <v>18</v>
      </c>
      <c r="B22" s="13"/>
      <c r="C22" s="13"/>
      <c r="D22" s="13"/>
      <c r="E22" s="12"/>
      <c r="F22" s="12"/>
      <c r="G22" s="14"/>
      <c r="H22" s="13"/>
      <c r="I22" s="13"/>
      <c r="J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35">
      <c r="A23" s="11">
        <f t="shared" si="0"/>
        <v>19</v>
      </c>
      <c r="B23" s="13"/>
      <c r="C23" s="13"/>
      <c r="D23" s="13"/>
      <c r="E23" s="12"/>
      <c r="F23" s="12"/>
      <c r="G23" s="14"/>
      <c r="H23" s="13"/>
      <c r="I23" s="13"/>
      <c r="J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35">
      <c r="A24" s="11">
        <f t="shared" si="0"/>
        <v>20</v>
      </c>
      <c r="B24" s="13"/>
      <c r="C24" s="13"/>
      <c r="D24" s="13"/>
      <c r="E24" s="12"/>
      <c r="F24" s="12"/>
      <c r="G24" s="14"/>
      <c r="H24" s="13"/>
      <c r="I24" s="13"/>
      <c r="J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35">
      <c r="A25" s="11">
        <f t="shared" si="0"/>
        <v>21</v>
      </c>
      <c r="B25" s="13"/>
      <c r="C25" s="13"/>
      <c r="D25" s="13"/>
      <c r="E25" s="12"/>
      <c r="F25" s="12"/>
      <c r="G25" s="14"/>
      <c r="H25" s="13"/>
      <c r="I25" s="13"/>
      <c r="J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35">
      <c r="A26" s="11">
        <f t="shared" si="0"/>
        <v>22</v>
      </c>
      <c r="B26" s="13"/>
      <c r="C26" s="13"/>
      <c r="D26" s="13"/>
      <c r="E26" s="12"/>
      <c r="F26" s="12"/>
      <c r="G26" s="14"/>
      <c r="H26" s="13"/>
      <c r="I26" s="13"/>
      <c r="J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35">
      <c r="A27" s="11">
        <f t="shared" si="0"/>
        <v>23</v>
      </c>
      <c r="B27" s="13"/>
      <c r="C27" s="13"/>
      <c r="D27" s="13"/>
      <c r="E27" s="12"/>
      <c r="F27" s="12"/>
      <c r="G27" s="14"/>
      <c r="H27" s="13"/>
      <c r="I27" s="13"/>
      <c r="J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5">
      <c r="A28" s="11">
        <f t="shared" si="0"/>
        <v>24</v>
      </c>
      <c r="B28" s="13"/>
      <c r="C28" s="13"/>
      <c r="D28" s="13"/>
      <c r="E28" s="12"/>
      <c r="F28" s="12"/>
      <c r="G28" s="14"/>
      <c r="H28" s="13"/>
      <c r="I28" s="13"/>
      <c r="J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35">
      <c r="A29" s="11">
        <f t="shared" si="0"/>
        <v>25</v>
      </c>
      <c r="B29" s="13"/>
      <c r="C29" s="13"/>
      <c r="D29" s="13"/>
      <c r="E29" s="12"/>
      <c r="F29" s="12"/>
      <c r="G29" s="14"/>
      <c r="H29" s="13"/>
      <c r="I29" s="13"/>
      <c r="J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35">
      <c r="A30" s="11">
        <f t="shared" si="0"/>
        <v>26</v>
      </c>
      <c r="B30" s="13"/>
      <c r="C30" s="13"/>
      <c r="D30" s="13"/>
      <c r="E30" s="12"/>
      <c r="F30" s="12"/>
      <c r="G30" s="14"/>
      <c r="H30" s="13"/>
      <c r="I30" s="13"/>
      <c r="J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35">
      <c r="A31" s="11">
        <f t="shared" si="0"/>
        <v>27</v>
      </c>
      <c r="B31" s="13"/>
      <c r="C31" s="13"/>
      <c r="D31" s="13"/>
      <c r="E31" s="12"/>
      <c r="F31" s="12"/>
      <c r="G31" s="14"/>
      <c r="H31" s="13"/>
      <c r="I31" s="13"/>
      <c r="J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35">
      <c r="A32" s="11">
        <f t="shared" si="0"/>
        <v>28</v>
      </c>
      <c r="B32" s="13"/>
      <c r="C32" s="13"/>
      <c r="D32" s="13"/>
      <c r="E32" s="12"/>
      <c r="F32" s="12"/>
      <c r="G32" s="14"/>
      <c r="H32" s="13"/>
      <c r="I32" s="13"/>
      <c r="J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35">
      <c r="A33" s="11">
        <f t="shared" si="0"/>
        <v>29</v>
      </c>
      <c r="B33" s="13"/>
      <c r="C33" s="13"/>
      <c r="D33" s="13"/>
      <c r="E33" s="12"/>
      <c r="F33" s="12"/>
      <c r="G33" s="14"/>
      <c r="H33" s="13"/>
      <c r="I33" s="13"/>
      <c r="J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35">
      <c r="A34" s="11">
        <f t="shared" si="0"/>
        <v>30</v>
      </c>
      <c r="B34" s="13"/>
      <c r="C34" s="13"/>
      <c r="D34" s="13"/>
      <c r="E34" s="12"/>
      <c r="F34" s="12"/>
      <c r="G34" s="14"/>
      <c r="H34" s="13"/>
      <c r="I34" s="13"/>
      <c r="J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35">
      <c r="A35" s="11">
        <f t="shared" si="0"/>
        <v>31</v>
      </c>
      <c r="B35" s="13"/>
      <c r="C35" s="13"/>
      <c r="D35" s="13"/>
      <c r="E35" s="12"/>
      <c r="F35" s="12"/>
      <c r="G35" s="14"/>
      <c r="H35" s="13"/>
      <c r="I35" s="13"/>
      <c r="J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35">
      <c r="A36" s="11">
        <f t="shared" si="0"/>
        <v>32</v>
      </c>
      <c r="B36" s="13"/>
      <c r="C36" s="13"/>
      <c r="D36" s="13"/>
      <c r="E36" s="12"/>
      <c r="F36" s="12"/>
      <c r="G36" s="14"/>
      <c r="H36" s="13"/>
      <c r="I36" s="13"/>
      <c r="J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35">
      <c r="A37" s="11">
        <f t="shared" si="0"/>
        <v>33</v>
      </c>
      <c r="B37" s="13"/>
      <c r="C37" s="13"/>
      <c r="D37" s="13"/>
      <c r="E37" s="12"/>
      <c r="F37" s="12"/>
      <c r="G37" s="14"/>
      <c r="H37" s="13"/>
      <c r="I37" s="13"/>
      <c r="J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35">
      <c r="A38" s="11">
        <f t="shared" si="0"/>
        <v>34</v>
      </c>
      <c r="B38" s="13"/>
      <c r="C38" s="13"/>
      <c r="D38" s="13"/>
      <c r="E38" s="12"/>
      <c r="F38" s="12"/>
      <c r="G38" s="14"/>
      <c r="H38" s="13"/>
      <c r="I38" s="13"/>
      <c r="J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35">
      <c r="A39" s="11">
        <f t="shared" si="0"/>
        <v>35</v>
      </c>
      <c r="B39" s="13"/>
      <c r="C39" s="13"/>
      <c r="D39" s="13"/>
      <c r="E39" s="12"/>
      <c r="F39" s="12"/>
      <c r="G39" s="14"/>
      <c r="H39" s="13"/>
      <c r="I39" s="13"/>
      <c r="J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35">
      <c r="A40" s="11">
        <f t="shared" si="0"/>
        <v>36</v>
      </c>
      <c r="B40" s="13"/>
      <c r="C40" s="13"/>
      <c r="D40" s="13"/>
      <c r="E40" s="12"/>
      <c r="F40" s="12"/>
      <c r="G40" s="14"/>
      <c r="H40" s="13"/>
      <c r="I40" s="13"/>
      <c r="J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35">
      <c r="A41" s="11">
        <f t="shared" si="0"/>
        <v>37</v>
      </c>
      <c r="B41" s="13"/>
      <c r="C41" s="13"/>
      <c r="D41" s="13"/>
      <c r="E41" s="12"/>
      <c r="F41" s="12"/>
      <c r="G41" s="14"/>
      <c r="H41" s="13"/>
      <c r="I41" s="13"/>
      <c r="J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35">
      <c r="A42" s="11">
        <f t="shared" si="0"/>
        <v>38</v>
      </c>
      <c r="B42" s="13"/>
      <c r="C42" s="13"/>
      <c r="D42" s="13"/>
      <c r="E42" s="12"/>
      <c r="F42" s="12"/>
      <c r="G42" s="14"/>
      <c r="H42" s="13"/>
      <c r="I42" s="13"/>
      <c r="J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35">
      <c r="A43" s="11">
        <f t="shared" si="0"/>
        <v>39</v>
      </c>
      <c r="B43" s="13"/>
      <c r="C43" s="13"/>
      <c r="D43" s="13"/>
      <c r="E43" s="12"/>
      <c r="F43" s="12"/>
      <c r="G43" s="14"/>
      <c r="H43" s="13"/>
      <c r="I43" s="13"/>
      <c r="J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35">
      <c r="A44" s="11">
        <f t="shared" si="0"/>
        <v>40</v>
      </c>
      <c r="B44" s="13"/>
      <c r="C44" s="13"/>
      <c r="D44" s="13"/>
      <c r="E44" s="12"/>
      <c r="F44" s="12"/>
      <c r="G44" s="14"/>
      <c r="H44" s="13"/>
      <c r="I44" s="13"/>
      <c r="J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35">
      <c r="A45" s="11">
        <f t="shared" si="0"/>
        <v>41</v>
      </c>
      <c r="B45" s="13"/>
      <c r="C45" s="13"/>
      <c r="D45" s="13"/>
      <c r="E45" s="12"/>
      <c r="F45" s="12"/>
      <c r="G45" s="14"/>
      <c r="H45" s="13"/>
      <c r="I45" s="13"/>
      <c r="J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35">
      <c r="A46" s="11">
        <f t="shared" si="0"/>
        <v>42</v>
      </c>
      <c r="B46" s="13"/>
      <c r="C46" s="13"/>
      <c r="D46" s="13"/>
      <c r="E46" s="12"/>
      <c r="F46" s="12"/>
      <c r="G46" s="14"/>
      <c r="H46" s="13"/>
      <c r="I46" s="13"/>
      <c r="J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35">
      <c r="A47" s="11">
        <f t="shared" si="0"/>
        <v>43</v>
      </c>
      <c r="B47" s="13"/>
      <c r="C47" s="13"/>
      <c r="D47" s="13"/>
      <c r="E47" s="12"/>
      <c r="F47" s="12"/>
      <c r="G47" s="14"/>
      <c r="H47" s="13"/>
      <c r="I47" s="13"/>
      <c r="J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35">
      <c r="A48" s="11">
        <f t="shared" si="0"/>
        <v>44</v>
      </c>
      <c r="B48" s="13"/>
      <c r="C48" s="13"/>
      <c r="D48" s="13"/>
      <c r="E48" s="12"/>
      <c r="F48" s="12"/>
      <c r="G48" s="14"/>
      <c r="H48" s="13"/>
      <c r="I48" s="13"/>
      <c r="J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35">
      <c r="A49" s="11">
        <f t="shared" si="0"/>
        <v>45</v>
      </c>
      <c r="B49" s="13"/>
      <c r="C49" s="13"/>
      <c r="D49" s="13"/>
      <c r="E49" s="12"/>
      <c r="F49" s="12"/>
      <c r="G49" s="14"/>
      <c r="H49" s="13"/>
      <c r="I49" s="13"/>
      <c r="J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35">
      <c r="A50" s="11">
        <f t="shared" si="0"/>
        <v>46</v>
      </c>
      <c r="B50" s="13"/>
      <c r="C50" s="13"/>
      <c r="D50" s="13"/>
      <c r="E50" s="12"/>
      <c r="F50" s="12"/>
      <c r="G50" s="14"/>
      <c r="H50" s="13"/>
      <c r="I50" s="13"/>
      <c r="J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35">
      <c r="A51" s="11">
        <f t="shared" si="0"/>
        <v>47</v>
      </c>
      <c r="B51" s="13"/>
      <c r="C51" s="13"/>
      <c r="D51" s="13"/>
      <c r="E51" s="12"/>
      <c r="F51" s="12"/>
      <c r="G51" s="14"/>
      <c r="H51" s="13"/>
      <c r="I51" s="13"/>
      <c r="J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x14ac:dyDescent="0.35">
      <c r="A52" s="11">
        <f t="shared" si="0"/>
        <v>48</v>
      </c>
      <c r="B52" s="13"/>
      <c r="C52" s="13"/>
      <c r="D52" s="13"/>
      <c r="E52" s="12"/>
      <c r="F52" s="12"/>
      <c r="G52" s="14"/>
      <c r="H52" s="13"/>
      <c r="I52" s="13"/>
      <c r="J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35">
      <c r="A53" s="11">
        <f t="shared" si="0"/>
        <v>49</v>
      </c>
      <c r="B53" s="13"/>
      <c r="C53" s="13"/>
      <c r="D53" s="13"/>
      <c r="E53" s="12"/>
      <c r="F53" s="12"/>
      <c r="G53" s="14"/>
      <c r="H53" s="13"/>
      <c r="I53" s="13"/>
      <c r="J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35">
      <c r="A54" s="11">
        <f t="shared" si="0"/>
        <v>50</v>
      </c>
      <c r="B54" s="13"/>
      <c r="C54" s="13"/>
      <c r="D54" s="13"/>
      <c r="E54" s="12"/>
      <c r="F54" s="12"/>
      <c r="G54" s="14"/>
      <c r="H54" s="13"/>
      <c r="I54" s="13"/>
      <c r="J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</sheetData>
  <autoFilter ref="A4:J4" xr:uid="{00000000-0009-0000-0000-000007000000}"/>
  <mergeCells count="17">
    <mergeCell ref="T2:U2"/>
    <mergeCell ref="B1:C1"/>
    <mergeCell ref="L1:M1"/>
    <mergeCell ref="N1:O1"/>
    <mergeCell ref="P1:Q1"/>
    <mergeCell ref="R1:S1"/>
    <mergeCell ref="T1:U1"/>
    <mergeCell ref="B2:C2"/>
    <mergeCell ref="L2:M2"/>
    <mergeCell ref="N2:O2"/>
    <mergeCell ref="P2:Q2"/>
    <mergeCell ref="R2:S2"/>
    <mergeCell ref="L3:M3"/>
    <mergeCell ref="N3:O3"/>
    <mergeCell ref="P3:Q3"/>
    <mergeCell ref="R3:S3"/>
    <mergeCell ref="T3:U3"/>
  </mergeCells>
  <conditionalFormatting sqref="E5:E54">
    <cfRule type="cellIs" dxfId="33" priority="26" operator="equal">
      <formula>"C4"</formula>
    </cfRule>
    <cfRule type="cellIs" dxfId="32" priority="31" operator="equal">
      <formula>"C3"</formula>
    </cfRule>
    <cfRule type="cellIs" dxfId="31" priority="32" operator="equal">
      <formula>"C2"</formula>
    </cfRule>
    <cfRule type="cellIs" dxfId="30" priority="33" operator="equal">
      <formula>"C1"</formula>
    </cfRule>
    <cfRule type="cellIs" dxfId="29" priority="34" operator="equal">
      <formula>"C0"</formula>
    </cfRule>
  </conditionalFormatting>
  <conditionalFormatting sqref="F5:F54">
    <cfRule type="cellIs" dxfId="28" priority="27" operator="equal">
      <formula>"Low"</formula>
    </cfRule>
    <cfRule type="cellIs" dxfId="27" priority="28" operator="equal">
      <formula>"Medium"</formula>
    </cfRule>
    <cfRule type="cellIs" dxfId="26" priority="29" operator="equal">
      <formula>"High"</formula>
    </cfRule>
    <cfRule type="cellIs" dxfId="25" priority="30" operator="equal">
      <formula>"Critical"</formula>
    </cfRule>
  </conditionalFormatting>
  <conditionalFormatting sqref="L5:L54">
    <cfRule type="cellIs" dxfId="24" priority="21" operator="equal">
      <formula>"C4"</formula>
    </cfRule>
    <cfRule type="cellIs" dxfId="23" priority="22" operator="equal">
      <formula>"C3"</formula>
    </cfRule>
    <cfRule type="cellIs" dxfId="22" priority="23" operator="equal">
      <formula>"C2"</formula>
    </cfRule>
    <cfRule type="cellIs" dxfId="21" priority="24" operator="equal">
      <formula>"C1"</formula>
    </cfRule>
    <cfRule type="cellIs" dxfId="20" priority="25" operator="equal">
      <formula>"C0"</formula>
    </cfRule>
  </conditionalFormatting>
  <conditionalFormatting sqref="N5:N54">
    <cfRule type="cellIs" dxfId="19" priority="16" operator="equal">
      <formula>"C4"</formula>
    </cfRule>
    <cfRule type="cellIs" dxfId="18" priority="17" operator="equal">
      <formula>"C3"</formula>
    </cfRule>
    <cfRule type="cellIs" dxfId="17" priority="18" operator="equal">
      <formula>"C2"</formula>
    </cfRule>
    <cfRule type="cellIs" dxfId="16" priority="19" operator="equal">
      <formula>"C1"</formula>
    </cfRule>
    <cfRule type="cellIs" dxfId="15" priority="20" operator="equal">
      <formula>"C0"</formula>
    </cfRule>
  </conditionalFormatting>
  <conditionalFormatting sqref="P5:P54">
    <cfRule type="cellIs" dxfId="14" priority="11" operator="equal">
      <formula>"C4"</formula>
    </cfRule>
    <cfRule type="cellIs" dxfId="13" priority="12" operator="equal">
      <formula>"C3"</formula>
    </cfRule>
    <cfRule type="cellIs" dxfId="12" priority="13" operator="equal">
      <formula>"C2"</formula>
    </cfRule>
    <cfRule type="cellIs" dxfId="11" priority="14" operator="equal">
      <formula>"C1"</formula>
    </cfRule>
    <cfRule type="cellIs" dxfId="10" priority="15" operator="equal">
      <formula>"C0"</formula>
    </cfRule>
  </conditionalFormatting>
  <conditionalFormatting sqref="R5:R54">
    <cfRule type="cellIs" dxfId="9" priority="6" operator="equal">
      <formula>"C4"</formula>
    </cfRule>
    <cfRule type="cellIs" dxfId="8" priority="7" operator="equal">
      <formula>"C3"</formula>
    </cfRule>
    <cfRule type="cellIs" dxfId="7" priority="8" operator="equal">
      <formula>"C2"</formula>
    </cfRule>
    <cfRule type="cellIs" dxfId="6" priority="9" operator="equal">
      <formula>"C1"</formula>
    </cfRule>
    <cfRule type="cellIs" dxfId="5" priority="10" operator="equal">
      <formula>"C0"</formula>
    </cfRule>
  </conditionalFormatting>
  <conditionalFormatting sqref="T5:T54">
    <cfRule type="cellIs" dxfId="4" priority="1" operator="equal">
      <formula>"C4"</formula>
    </cfRule>
    <cfRule type="cellIs" dxfId="3" priority="2" operator="equal">
      <formula>"C3"</formula>
    </cfRule>
    <cfRule type="cellIs" dxfId="2" priority="3" operator="equal">
      <formula>"C2"</formula>
    </cfRule>
    <cfRule type="cellIs" dxfId="1" priority="4" operator="equal">
      <formula>"C1"</formula>
    </cfRule>
    <cfRule type="cellIs" dxfId="0" priority="5" operator="equal">
      <formula>"C0"</formula>
    </cfRule>
  </conditionalFormatting>
  <dataValidations count="3">
    <dataValidation type="list" allowBlank="1" showInputMessage="1" showErrorMessage="1" sqref="E5:E54 L5:L54 N5:N54 P5:P54 R5:R54 T5:T54" xr:uid="{00000000-0002-0000-0700-000000000000}">
      <formula1>"C0,C1,C2,C3,C4"</formula1>
    </dataValidation>
    <dataValidation type="list" allowBlank="1" showInputMessage="1" showErrorMessage="1" sqref="F5:F54" xr:uid="{00000000-0002-0000-0700-000001000000}">
      <formula1>"CRITICAL,HIGH,MEDIUM,LOW"</formula1>
    </dataValidation>
    <dataValidation type="list" allowBlank="1" showInputMessage="1" showErrorMessage="1" sqref="I5:I54" xr:uid="{00000000-0002-0000-0700-000002000000}">
      <formula1>"DSGN,TB,TC"</formula1>
    </dataValidation>
  </dataValidations>
  <hyperlinks>
    <hyperlink ref="A1" location="Summary!A1" display="Summary" xr:uid="{00000000-0004-0000-07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</vt:lpstr>
      <vt:lpstr>Summary</vt:lpstr>
      <vt:lpstr>Charts</vt:lpstr>
      <vt:lpstr>BLK-1</vt:lpstr>
      <vt:lpstr>BLK-2</vt:lpstr>
      <vt:lpstr>BLK-3</vt:lpstr>
      <vt:lpstr>BLK-4</vt:lpstr>
      <vt:lpstr>BLK-5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kaushal.modi</dc:creator>
  <cp:lastModifiedBy>Jignesh Patoliya</cp:lastModifiedBy>
  <dcterms:created xsi:type="dcterms:W3CDTF">2015-05-19T06:21:09Z</dcterms:created>
  <dcterms:modified xsi:type="dcterms:W3CDTF">2022-12-01T00:26:35Z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2022-10-06T08:44:37Z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f26979cc-ca23-4fc4-bc59-ac69b099a2bc</vt:lpwstr>
  </property>
  <property fmtid="{D5CDD505-2E9C-101B-9397-08002B2CF9AE}" pid="8" name="MSIP_Label_879e395e-e3b5-421f-8616-70a10f9451af_ContentBits">
    <vt:lpwstr>0</vt:lpwstr>
  </property>
</Properties>
</file>