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854" firstSheet="0" activeTab="2" autoFilterDateGrouping="1"/>
  </bookViews>
  <sheets>
    <sheet xmlns:r="http://schemas.openxmlformats.org/officeDocument/2006/relationships" name="Procedure" sheetId="1" state="visible" r:id="rId1"/>
    <sheet xmlns:r="http://schemas.openxmlformats.org/officeDocument/2006/relationships" name="EPD" sheetId="2" state="visible" r:id="rId2"/>
    <sheet xmlns:r="http://schemas.openxmlformats.org/officeDocument/2006/relationships" name="EPD UK DEMIN BREAKGLASS, SOUTH " sheetId="3" state="visible" r:id="rId3"/>
    <sheet xmlns:r="http://schemas.openxmlformats.org/officeDocument/2006/relationships" name="Degradation analysis vibration" sheetId="4" state="hidden" r:id="rId4"/>
    <sheet xmlns:r="http://schemas.openxmlformats.org/officeDocument/2006/relationships" name="Sheet2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m/d/yy\ h:mm\ AM/PM;@"/>
    <numFmt numFmtId="165" formatCode="dd/mmm/yyyy\ hh:mm"/>
    <numFmt numFmtId="166" formatCode="m/d;@"/>
    <numFmt numFmtId="167" formatCode="[$-en-US]m/d/yy h:mm AM/PM;@"/>
    <numFmt numFmtId="168" formatCode="_(* #,##0.00_);_(* (#,##0.00);_(* &quot;-&quot;??_);_(@_)"/>
  </numFmts>
  <fonts count="11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i val="1"/>
    </font>
  </fonts>
  <fills count="1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A0AEF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4">
    <xf numFmtId="0" fontId="6" fillId="0" borderId="0"/>
    <xf numFmtId="0" fontId="4" fillId="0" borderId="0"/>
    <xf numFmtId="43" fontId="6" fillId="0" borderId="0"/>
    <xf numFmtId="0" fontId="7" fillId="0" borderId="0"/>
  </cellStyleXfs>
  <cellXfs count="118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0" fillId="0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1" borderId="0" pivotButton="0" quotePrefix="0" xfId="0"/>
    <xf numFmtId="0" fontId="0" fillId="4" borderId="0" pivotButton="0" quotePrefix="0" xfId="0"/>
    <xf numFmtId="164" fontId="0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0" fontId="0" fillId="12" borderId="1" pivotButton="0" quotePrefix="0" xfId="0"/>
    <xf numFmtId="165" fontId="1" fillId="6" borderId="1" pivotButton="0" quotePrefix="0" xfId="0"/>
    <xf numFmtId="0" fontId="0" fillId="12" borderId="0" pivotButton="0" quotePrefix="0" xfId="0"/>
    <xf numFmtId="164" fontId="0" fillId="0" borderId="0" pivotButton="0" quotePrefix="0" xfId="0"/>
    <xf numFmtId="0" fontId="0" fillId="0" borderId="1" applyAlignment="1" pivotButton="0" quotePrefix="0" xfId="0">
      <alignment wrapText="1"/>
    </xf>
    <xf numFmtId="15" fontId="0" fillId="0" borderId="1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3" borderId="0" pivotButton="0" quotePrefix="0" xfId="0"/>
    <xf numFmtId="0" fontId="1" fillId="13" borderId="1" pivotButton="0" quotePrefix="0" xfId="0"/>
    <xf numFmtId="164" fontId="1" fillId="13" borderId="1" pivotButton="0" quotePrefix="0" xfId="0"/>
    <xf numFmtId="2" fontId="1" fillId="13" borderId="1" pivotButton="0" quotePrefix="0" xfId="0"/>
    <xf numFmtId="2" fontId="1" fillId="13" borderId="0" pivotButton="0" quotePrefix="0" xfId="0"/>
    <xf numFmtId="164" fontId="0" fillId="0" borderId="1" pivotButton="0" quotePrefix="0" xfId="0"/>
    <xf numFmtId="2" fontId="0" fillId="0" borderId="1" pivotButton="0" quotePrefix="0" xfId="0"/>
    <xf numFmtId="0" fontId="0" fillId="0" borderId="0" applyAlignment="1" pivotButton="0" quotePrefix="0" xfId="0">
      <alignment horizontal="left"/>
    </xf>
    <xf numFmtId="43" fontId="0" fillId="0" borderId="0" pivotButton="0" quotePrefix="0" xfId="2"/>
    <xf numFmtId="43" fontId="1" fillId="13" borderId="1" pivotButton="0" quotePrefix="0" xfId="2"/>
    <xf numFmtId="43" fontId="0" fillId="0" borderId="1" pivotButton="0" quotePrefix="0" xfId="2"/>
    <xf numFmtId="43" fontId="0" fillId="0" borderId="1" applyAlignment="1" pivotButton="0" quotePrefix="0" xfId="2">
      <alignment wrapText="1"/>
    </xf>
    <xf numFmtId="164" fontId="1" fillId="0" borderId="1" pivotButton="0" quotePrefix="0" xfId="0"/>
    <xf numFmtId="43" fontId="1" fillId="0" borderId="1" pivotButton="0" quotePrefix="0" xfId="2"/>
    <xf numFmtId="2" fontId="1" fillId="0" borderId="0" pivotButton="0" quotePrefix="0" xfId="0"/>
    <xf numFmtId="2" fontId="1" fillId="0" borderId="1" pivotButton="0" quotePrefix="0" xfId="0"/>
    <xf numFmtId="43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7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3" fontId="0" fillId="0" borderId="1" applyAlignment="1" pivotButton="0" quotePrefix="0" xfId="2">
      <alignment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/>
    </xf>
    <xf numFmtId="0" fontId="0" fillId="14" borderId="1" pivotButton="0" quotePrefix="0" xfId="0"/>
    <xf numFmtId="166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0" fontId="0" fillId="1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center" vertical="center"/>
    </xf>
    <xf numFmtId="0" fontId="0" fillId="4" borderId="1" pivotButton="0" quotePrefix="0" xfId="0"/>
    <xf numFmtId="0" fontId="0" fillId="15" borderId="0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1" xfId="0">
      <alignment vertical="center" wrapText="1"/>
    </xf>
    <xf numFmtId="0" fontId="1" fillId="0" borderId="1" pivotButton="0" quotePrefix="0" xfId="0"/>
    <xf numFmtId="43" fontId="0" fillId="0" borderId="0" pivotButton="0" quotePrefix="0" xfId="0"/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49" fontId="0" fillId="0" borderId="1" pivotButton="0" quotePrefix="0" xfId="0"/>
    <xf numFmtId="49" fontId="0" fillId="0" borderId="1" applyAlignment="1" pivotButton="0" quotePrefix="0" xfId="0">
      <alignment horizontal="right"/>
    </xf>
    <xf numFmtId="49" fontId="0" fillId="0" borderId="1" applyAlignment="1" pivotButton="0" quotePrefix="0" xfId="0">
      <alignment horizontal="left" vertical="center" wrapText="1"/>
    </xf>
    <xf numFmtId="49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43" fontId="0" fillId="0" borderId="1" applyAlignment="1" pivotButton="0" quotePrefix="0" xfId="2">
      <alignment vertical="center"/>
    </xf>
    <xf numFmtId="43" fontId="0" fillId="0" borderId="0" pivotButton="0" quotePrefix="0" xfId="2"/>
    <xf numFmtId="164" fontId="0" fillId="0" borderId="1" pivotButton="0" quotePrefix="0" xfId="0"/>
    <xf numFmtId="165" fontId="1" fillId="6" borderId="1" pivotButton="0" quotePrefix="0" xfId="0"/>
    <xf numFmtId="164" fontId="0" fillId="0" borderId="0" pivotButton="0" quotePrefix="0" xfId="0"/>
    <xf numFmtId="0" fontId="0" fillId="0" borderId="8" pivotButton="0" quotePrefix="0" xfId="0"/>
    <xf numFmtId="43" fontId="0" fillId="0" borderId="1" applyAlignment="1" pivotButton="0" quotePrefix="0" xfId="2">
      <alignment wrapText="1"/>
    </xf>
    <xf numFmtId="164" fontId="1" fillId="13" borderId="1" pivotButton="0" quotePrefix="0" xfId="0"/>
    <xf numFmtId="43" fontId="1" fillId="13" borderId="1" pivotButton="0" quotePrefix="0" xfId="2"/>
    <xf numFmtId="167" fontId="1" fillId="0" borderId="1" pivotButton="0" quotePrefix="0" xfId="0"/>
    <xf numFmtId="43" fontId="1" fillId="0" borderId="1" pivotButton="0" quotePrefix="0" xfId="2"/>
    <xf numFmtId="49" fontId="0" fillId="0" borderId="12" applyAlignment="1" pivotButton="0" quotePrefix="0" xfId="0">
      <alignment horizontal="right"/>
    </xf>
    <xf numFmtId="0" fontId="0" fillId="0" borderId="12" applyAlignment="1" pivotButton="0" quotePrefix="0" xfId="0">
      <alignment wrapText="1"/>
    </xf>
    <xf numFmtId="0" fontId="0" fillId="0" borderId="12" pivotButton="0" quotePrefix="0" xfId="0"/>
    <xf numFmtId="2" fontId="0" fillId="0" borderId="12" pivotButton="0" quotePrefix="0" xfId="0"/>
    <xf numFmtId="167" fontId="0" fillId="0" borderId="12" pivotButton="0" quotePrefix="0" xfId="0"/>
    <xf numFmtId="168" fontId="0" fillId="0" borderId="12" pivotButton="0" quotePrefix="0" xfId="2"/>
    <xf numFmtId="43" fontId="0" fillId="0" borderId="0" pivotButton="0" quotePrefix="0" xfId="0"/>
    <xf numFmtId="0" fontId="10" fillId="0" borderId="12" pivotButton="0" quotePrefix="0" xfId="0"/>
    <xf numFmtId="167" fontId="10" fillId="0" borderId="12" pivotButton="0" quotePrefix="0" xfId="0"/>
    <xf numFmtId="166" fontId="8" fillId="0" borderId="1" applyAlignment="1" pivotButton="0" quotePrefix="0" xfId="0">
      <alignment horizontal="center" vertical="center"/>
    </xf>
    <xf numFmtId="166" fontId="8" fillId="0" borderId="0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Comma" xfId="2" builtinId="3"/>
    <cellStyle name="Hyperlink 2" xfId="3"/>
  </cellStyles>
  <dxfs count="1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'Degradation analysis vibration'!$C$1</f>
              <strCache>
                <ptCount val="1"/>
                <pt idx="0">
                  <v>Motor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1777020997375328"/>
                  <y val="0.0250944152814231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vibration'!$C$2:$C$10</f>
              <numCache>
                <formatCode>General</formatCode>
                <ptCount val="9"/>
                <pt idx="0">
                  <v>47.084</v>
                </pt>
                <pt idx="1">
                  <v>44.056</v>
                </pt>
                <pt idx="2">
                  <v>47.185</v>
                </pt>
                <pt idx="3">
                  <v>46.479</v>
                </pt>
                <pt idx="4">
                  <v>46.125</v>
                </pt>
                <pt idx="5">
                  <v>46.176</v>
                </pt>
                <pt idx="6">
                  <v>46.327</v>
                </pt>
                <pt idx="7">
                  <v>42.845</v>
                </pt>
                <pt idx="8">
                  <v>46.176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97130704"/>
        <axId val="997120304"/>
      </lineChart>
      <catAx>
        <axId val="997130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97120304"/>
        <crosses val="autoZero"/>
        <auto val="1"/>
        <lblAlgn val="ctr"/>
        <lblOffset val="100"/>
        <noMultiLvlLbl val="0"/>
      </catAx>
      <valAx>
        <axId val="997120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9713070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stage 1 2 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'Degradation analysis vibration'!$D$1</f>
              <strCache>
                <ptCount val="1"/>
                <pt idx="0">
                  <v>Comp St 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1931465441819772"/>
                  <y val="0.06161781860600758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vibration'!$D$2:$D$10</f>
              <numCache>
                <formatCode>General</formatCode>
                <ptCount val="9"/>
                <pt idx="0">
                  <v>11.482</v>
                </pt>
                <pt idx="1">
                  <v>13.468</v>
                </pt>
                <pt idx="2">
                  <v>13.807</v>
                </pt>
                <pt idx="3">
                  <v>13.856</v>
                </pt>
                <pt idx="4">
                  <v>10.028</v>
                </pt>
                <pt idx="5">
                  <v>9.689</v>
                </pt>
                <pt idx="6">
                  <v>13.032</v>
                </pt>
                <pt idx="7">
                  <v>13.953</v>
                </pt>
                <pt idx="8">
                  <v>9.302</v>
                </pt>
              </numCache>
            </numRef>
          </val>
          <smooth val="0"/>
        </ser>
        <ser>
          <idx val="1"/>
          <order val="1"/>
          <tx>
            <strRef>
              <f>'Degradation analysis vibration'!$E$1</f>
              <strCache>
                <ptCount val="1"/>
                <pt idx="0">
                  <v>Comp St 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0"/>
            <dispEq val="1"/>
            <trendlineLbl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vibration'!$E$2:$E$10</f>
              <numCache>
                <formatCode>General</formatCode>
                <ptCount val="9"/>
                <pt idx="0">
                  <v>12.596</v>
                </pt>
                <pt idx="1">
                  <v>11.385</v>
                </pt>
                <pt idx="2">
                  <v>10.464</v>
                </pt>
                <pt idx="3">
                  <v>13.614</v>
                </pt>
                <pt idx="4">
                  <v>13.565</v>
                </pt>
                <pt idx="5">
                  <v>13.517</v>
                </pt>
                <pt idx="6">
                  <v>14.098</v>
                </pt>
                <pt idx="7">
                  <v>13.226</v>
                </pt>
                <pt idx="8">
                  <v>13.323</v>
                </pt>
              </numCache>
            </numRef>
          </val>
          <smooth val="0"/>
        </ser>
        <ser>
          <idx val="2"/>
          <order val="2"/>
          <tx>
            <strRef>
              <f>'Degradation analysis vibration'!$F$1</f>
              <strCache>
                <ptCount val="1"/>
                <pt idx="0">
                  <v>Comp St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1582576552930884"/>
                  <y val="-0.0594382473024205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vibration'!$F$2:$F$10</f>
              <numCache>
                <formatCode>General</formatCode>
                <ptCount val="9"/>
                <pt idx="0">
                  <v>14.97</v>
                </pt>
                <pt idx="1">
                  <v>14.825</v>
                </pt>
                <pt idx="2">
                  <v>13.517</v>
                </pt>
                <pt idx="3">
                  <v>15.067</v>
                </pt>
                <pt idx="4">
                  <v>12.112</v>
                </pt>
                <pt idx="5">
                  <v>15.018</v>
                </pt>
                <pt idx="6">
                  <v>12.305</v>
                </pt>
                <pt idx="7">
                  <v>15.454</v>
                </pt>
                <pt idx="8">
                  <v>13.759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54526928"/>
        <axId val="554516944"/>
      </lineChart>
      <catAx>
        <axId val="5545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4516944"/>
        <crosses val="autoZero"/>
        <auto val="1"/>
        <lblAlgn val="ctr"/>
        <lblOffset val="100"/>
        <noMultiLvlLbl val="0"/>
      </catAx>
      <valAx>
        <axId val="554516944"/>
        <scaling>
          <orientation val="minMax"/>
          <min val="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45269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thrust stage</a:t>
            </a:r>
            <a:r>
              <a:rPr lang="en-US" baseline="0"/>
              <a:t xml:space="preserve"> 1 2 3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'Degradation analysis vibration'!$G$1</f>
              <strCache>
                <ptCount val="1"/>
                <pt idx="0">
                  <v>Comp Thrust BRG 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02233456398003495"/>
                  <y val="0.0354621277941882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vibration'!$G$2:$G$10</f>
              <numCache>
                <formatCode>General</formatCode>
                <ptCount val="9"/>
                <pt idx="0">
                  <v>-0.139</v>
                </pt>
                <pt idx="1">
                  <v>-0.142</v>
                </pt>
                <pt idx="2">
                  <v>-0.142</v>
                </pt>
                <pt idx="3">
                  <v>-0.141</v>
                </pt>
                <pt idx="4">
                  <v>-0.142</v>
                </pt>
                <pt idx="5">
                  <v>-0.14</v>
                </pt>
                <pt idx="6">
                  <v>-0.141</v>
                </pt>
                <pt idx="7">
                  <v>-0.138</v>
                </pt>
                <pt idx="8">
                  <v>-0.139</v>
                </pt>
              </numCache>
            </numRef>
          </val>
          <smooth val="0"/>
        </ser>
        <ser>
          <idx val="1"/>
          <order val="1"/>
          <tx>
            <strRef>
              <f>'Degradation analysis vibration'!$H$1</f>
              <strCache>
                <ptCount val="1"/>
                <pt idx="0">
                  <v>Comp Thrust BRG 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0283220035575763"/>
                  <y val="-0.03811962545950023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vibration'!$H$2:$H$10</f>
              <numCache>
                <formatCode>General</formatCode>
                <ptCount val="9"/>
                <pt idx="0">
                  <v>-0.137</v>
                </pt>
                <pt idx="1">
                  <v>-0.14</v>
                </pt>
                <pt idx="2">
                  <v>-0.141</v>
                </pt>
                <pt idx="3">
                  <v>-0.141</v>
                </pt>
                <pt idx="4">
                  <v>-0.141</v>
                </pt>
                <pt idx="5">
                  <v>-0.139</v>
                </pt>
                <pt idx="6">
                  <v>-0.14</v>
                </pt>
                <pt idx="7">
                  <v>-0.137</v>
                </pt>
                <pt idx="8">
                  <v>-0.138</v>
                </pt>
              </numCache>
            </numRef>
          </val>
          <smooth val="0"/>
        </ser>
        <ser>
          <idx val="2"/>
          <order val="2"/>
          <tx>
            <strRef>
              <f>'Degradation analysis vibration'!$I$1</f>
              <strCache>
                <ptCount val="1"/>
                <pt idx="0">
                  <v>Comp Thrust BRG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004372245247410904"/>
                  <y val="0.06515359419999564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vibration'!$I$2:$I$10</f>
              <numCache>
                <formatCode>General</formatCode>
                <ptCount val="9"/>
                <pt idx="0">
                  <v>-0.114</v>
                </pt>
                <pt idx="1">
                  <v>-0.113</v>
                </pt>
                <pt idx="2">
                  <v>-0.114</v>
                </pt>
                <pt idx="3">
                  <v>-0.112</v>
                </pt>
                <pt idx="4">
                  <v>-0.112</v>
                </pt>
                <pt idx="5">
                  <v>-0.112</v>
                </pt>
                <pt idx="6">
                  <v>-0.112</v>
                </pt>
                <pt idx="7">
                  <v>-0.11</v>
                </pt>
                <pt idx="8">
                  <v>-0.112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55551280"/>
        <axId val="1155553360"/>
      </lineChart>
      <catAx>
        <axId val="115555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5553360"/>
        <crosses val="autoZero"/>
        <auto val="1"/>
        <lblAlgn val="ctr"/>
        <lblOffset val="100"/>
        <noMultiLvlLbl val="0"/>
      </catAx>
      <valAx>
        <axId val="1155553360"/>
        <scaling>
          <orientation val="minMax"/>
          <max val="-0.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55512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M Akram B Mamat-Ibrahim (EVP_DOWNSTREAM/PETH)</author>
    <author>Windows User</author>
  </authors>
  <commentList>
    <comment ref="H2" authorId="0" shapeId="0">
      <text>
        <t xml:space="preserve">M Akram B Mamat-Ibrahim (EVP_DOWNSTREAM/PETH):
Failure type Critical - to use Failure and Repair Data
Failure type Degradation - to use degradation data
</t>
      </text>
    </comment>
    <comment ref="AA2" authorId="0" shapeId="0">
      <text>
        <t>M Akram B Mamat-Ibrahim (EVP_DOWNSTREAM/PETH):
To follow PETRONAS Risk Matrix</t>
      </text>
    </comment>
    <comment ref="AE2" authorId="0" shapeId="0">
      <text>
        <t>M Akram B Mamat-Ibrahim (EVP_DOWNSTREAM/PETH):
To follow RCI Trigger Criteria</t>
      </text>
    </comment>
    <comment ref="L3" authorId="0" shapeId="0">
      <text>
        <t>M Akram B Mamat-Ibrahim (EVP_DOWNSTREAM/PETH):
Weibull Parameter 1 - Scale Parameter, Beta Value</t>
      </text>
    </comment>
    <comment ref="M3" authorId="0" shapeId="0">
      <text>
        <t>M Akram B Mamat-Ibrahim (EVP_DOWNSTREAM/PETH):
Weibull Parameter 2 - Scale Parameter Etha Value</t>
      </text>
    </comment>
    <comment ref="N3" authorId="0" shapeId="0">
      <text>
        <t>M Akram B Mamat-Ibrahim (EVP_DOWNSTREAM/PETH):
Weibull Parameter 3 - Location Parameter Gamma</t>
      </text>
    </comment>
    <comment ref="Q3" authorId="0" shapeId="0">
      <text>
        <t xml:space="preserve">M Akram B Mamat-Ibrahim (EVP_DOWNSTREAM/PETH):
</t>
      </text>
    </comment>
    <comment ref="AA3" authorId="1" shapeId="0">
      <text>
        <t>Windows User:
A: Insignificant
B: Minor
C: Moderate
D: Major
E: Catostrophic</t>
      </text>
    </comment>
    <comment ref="AB3" authorId="1" shapeId="0">
      <text>
        <t>Windows User:
1: Less than 6M
2: Between 6M to 1Y
3: Between 1Y to 2Y
4: Between 2Y to 3Y
5: More than 3Y</t>
      </text>
    </comment>
    <comment ref="AC3" authorId="1" shapeId="0">
      <text>
        <t>Windows User:
Auto calculate</t>
      </text>
    </comment>
  </commentList>
</comments>
</file>

<file path=xl/comments/comment2.xml><?xml version="1.0" encoding="utf-8"?>
<comments xmlns="http://schemas.openxmlformats.org/spreadsheetml/2006/main">
  <authors>
    <author>M Akram B Mamat-Ibrahim (EVP_DOWNSTREAM/PETH)</author>
  </authors>
  <commentList>
    <comment ref="B7" authorId="0" shapeId="0">
      <text>
        <t>M Akram B Mamat-Ibrahim (EVP_DOWNSTREAM/PETH):
Use latest TA date or commisioning date</t>
      </text>
    </comment>
    <comment ref="F11" authorId="0" shapeId="0">
      <text>
        <t>M Akram B Mamat-Ibrahim (EVP_DOWNSTREAM/PETH):
From Part Code</t>
      </text>
    </comment>
    <comment ref="G11" authorId="0" shapeId="0">
      <text>
        <t>M Akram B Mamat-Ibrahim (EVP_DOWNSTREAM/PETH):
From Damage Code</t>
      </text>
    </comment>
    <comment ref="H11" authorId="0" shapeId="0">
      <text>
        <t>M Akram B Mamat-Ibrahim (EVP_DOWNSTREAM/PETH):
From Cause Code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 editAs="oneCell">
    <from>
      <col>33</col>
      <colOff>200025</colOff>
      <row>1</row>
      <rowOff>0</rowOff>
    </from>
    <to>
      <col>43</col>
      <colOff>219075</colOff>
      <row>20</row>
      <rowOff>80096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090725" y="184150"/>
          <a:ext cx="6115050" cy="395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33</col>
      <colOff>399143</colOff>
      <row>23</row>
      <rowOff>123825</rowOff>
    </from>
    <to>
      <col>43</col>
      <colOff>370568</colOff>
      <row>41</row>
      <rowOff>142873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8656643" y="3906611"/>
          <a:ext cx="6049282" cy="32847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7</col>
      <colOff>1752600</colOff>
      <row>5</row>
      <rowOff>123825</rowOff>
    </from>
    <ext cx="4829175" cy="533400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30800" y="1044575"/>
          <a:ext cx="4829175" cy="533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10</col>
      <colOff>990600</colOff>
      <row>1</row>
      <rowOff>76200</rowOff>
    </from>
    <ext cx="2057400" cy="1457325"/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54850" y="260350"/>
          <a:ext cx="2063750" cy="1463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.xml><?xml version="1.0" encoding="utf-8"?>
<wsDr xmlns="http://schemas.openxmlformats.org/drawingml/2006/spreadsheetDrawing">
  <twoCellAnchor>
    <from>
      <col>4</col>
      <colOff>34925</colOff>
      <row>11</row>
      <rowOff>0</rowOff>
    </from>
    <to>
      <col>9</col>
      <colOff>292100</colOff>
      <row>19</row>
      <rowOff>25400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14</col>
      <colOff>593725</colOff>
      <row>11</row>
      <rowOff>25400</rowOff>
    </from>
    <to>
      <col>20</col>
      <colOff>234950</colOff>
      <row>19</row>
      <rowOff>44450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25</col>
      <colOff>22225</colOff>
      <row>11</row>
      <rowOff>63500</rowOff>
    </from>
    <to>
      <col>32</col>
      <colOff>12700</colOff>
      <row>19</row>
      <rowOff>107950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workbookViewId="0">
      <selection activeCell="F21" sqref="F21"/>
    </sheetView>
  </sheetViews>
  <sheetFormatPr baseColWidth="8" defaultRowHeight="14.5"/>
  <cols>
    <col width="15.1796875" customWidth="1" style="19" min="4" max="4"/>
    <col width="31.81640625" bestFit="1" customWidth="1" style="19" min="5" max="5"/>
    <col width="43.1796875" bestFit="1" customWidth="1" style="19" min="6" max="6"/>
    <col width="30.1796875" customWidth="1" style="19" min="7" max="7"/>
  </cols>
  <sheetData>
    <row r="2">
      <c r="B2" t="inlineStr">
        <is>
          <t>This database is supporting OPMS Work Process stage 5.2 Assess PM Program, and used by Equipment Condition Monitoring role.</t>
        </is>
      </c>
    </row>
    <row r="4">
      <c r="B4" t="inlineStr">
        <is>
          <t>Procedure to use database</t>
        </is>
      </c>
    </row>
    <row r="5">
      <c r="B5" s="9" t="n">
        <v>1</v>
      </c>
      <c r="C5" t="inlineStr">
        <is>
          <t>Create specific Repair Inspection Database for specific equipment (in one tab)</t>
        </is>
      </c>
    </row>
    <row r="6">
      <c r="B6" s="9" t="n">
        <v>2</v>
      </c>
      <c r="C6" t="inlineStr">
        <is>
          <t>Input failure and repair data from Damage and Cause in SAP in Repair Inspection Database</t>
        </is>
      </c>
    </row>
    <row r="7">
      <c r="B7" s="9" t="n">
        <v>3</v>
      </c>
      <c r="C7" t="inlineStr">
        <is>
          <t>Input degradation data (thinning, lube oil degradation, vibration)</t>
        </is>
      </c>
    </row>
    <row r="8">
      <c r="B8" s="9" t="n">
        <v>4</v>
      </c>
      <c r="C8" t="inlineStr">
        <is>
          <t>Input PRM notification data from PPM or PDM finding</t>
        </is>
      </c>
    </row>
    <row r="9">
      <c r="B9" s="9" t="n">
        <v>5</v>
      </c>
      <c r="C9" t="inlineStr">
        <is>
          <t>Determine deviation occurred</t>
        </is>
      </c>
    </row>
    <row r="10">
      <c r="B10" s="9" t="n">
        <v>6</v>
      </c>
      <c r="C10" t="inlineStr">
        <is>
          <t>Determine RCI triggered</t>
        </is>
      </c>
    </row>
    <row r="11">
      <c r="B11" s="9" t="n">
        <v>7</v>
      </c>
      <c r="C11" t="inlineStr">
        <is>
          <t>Perform Goodness of Fit test and calculate / Update MTBF, MTTF, MTTR, degradation rate using applicable tools or software (Weibull ++)</t>
        </is>
      </c>
    </row>
    <row r="12">
      <c r="B12" s="9" t="n">
        <v>8</v>
      </c>
      <c r="C12" t="inlineStr">
        <is>
          <t>Update MTBF, MTTF, MTTR and degradation rate in Equipment Performance Database Tab</t>
        </is>
      </c>
    </row>
    <row r="13">
      <c r="B13" s="9" t="n">
        <v>9</v>
      </c>
      <c r="C13" t="inlineStr">
        <is>
          <t>Update risk database base on probability equipment to fail and impact</t>
        </is>
      </c>
    </row>
    <row r="14">
      <c r="B14" s="9" t="n">
        <v>10</v>
      </c>
      <c r="C14" t="inlineStr">
        <is>
          <t>Determine deviation occurred</t>
        </is>
      </c>
    </row>
    <row r="15">
      <c r="B15" s="9" t="n">
        <v>11</v>
      </c>
      <c r="C15" t="inlineStr">
        <is>
          <t>Determine if there is opportunity for PM / PDM optimization (extend frequency)?</t>
        </is>
      </c>
    </row>
    <row r="17">
      <c r="D17" s="3" t="inlineStr">
        <is>
          <t>Distribution</t>
        </is>
      </c>
      <c r="E17" s="3" t="inlineStr">
        <is>
          <t>Parameter 1</t>
        </is>
      </c>
      <c r="F17" s="3" t="inlineStr">
        <is>
          <t>Parameter 2</t>
        </is>
      </c>
      <c r="G17" s="3" t="inlineStr">
        <is>
          <t>Parameter 3</t>
        </is>
      </c>
    </row>
    <row r="18">
      <c r="D18" s="3" t="inlineStr">
        <is>
          <t>Exponential</t>
        </is>
      </c>
      <c r="E18" s="3" t="inlineStr">
        <is>
          <t>Failure rate</t>
        </is>
      </c>
      <c r="F18" s="3" t="inlineStr">
        <is>
          <t>-</t>
        </is>
      </c>
      <c r="G18" s="3" t="inlineStr">
        <is>
          <t>-</t>
        </is>
      </c>
    </row>
    <row r="19">
      <c r="D19" s="3" t="inlineStr">
        <is>
          <t xml:space="preserve">Weibull </t>
        </is>
      </c>
      <c r="E19" s="3" t="inlineStr">
        <is>
          <t>Shape parameter</t>
        </is>
      </c>
      <c r="F19" s="3" t="inlineStr">
        <is>
          <t>Scale Parameter</t>
        </is>
      </c>
      <c r="G19" s="3" t="inlineStr">
        <is>
          <t>Location Parameter</t>
        </is>
      </c>
    </row>
    <row r="20">
      <c r="D20" s="3" t="inlineStr">
        <is>
          <t xml:space="preserve">Normal </t>
        </is>
      </c>
      <c r="E20" s="3" t="inlineStr">
        <is>
          <t>Mean</t>
        </is>
      </c>
      <c r="F20" s="3" t="inlineStr">
        <is>
          <t>Standard Deviation</t>
        </is>
      </c>
      <c r="G20" s="3" t="inlineStr">
        <is>
          <t>-</t>
        </is>
      </c>
    </row>
    <row r="21">
      <c r="D21" s="3" t="inlineStr">
        <is>
          <t>Log Normal</t>
        </is>
      </c>
      <c r="E21" s="3" t="inlineStr">
        <is>
          <t>Mean of log natural of time to failure</t>
        </is>
      </c>
      <c r="F21" s="3" t="inlineStr">
        <is>
          <t>Standard deviation of log natural of time to failure</t>
        </is>
      </c>
      <c r="G21" s="3" t="inlineStr">
        <is>
          <t>-</t>
        </is>
      </c>
    </row>
    <row r="22">
      <c r="D22" s="3" t="inlineStr">
        <is>
          <t>Duane Growth</t>
        </is>
      </c>
      <c r="E22" s="3" t="inlineStr">
        <is>
          <t>Growth Rate</t>
        </is>
      </c>
      <c r="F22" s="3" t="n"/>
      <c r="G22" s="3" t="n"/>
    </row>
    <row r="23">
      <c r="D23" s="3" t="inlineStr">
        <is>
          <t>CROW-AMSAA</t>
        </is>
      </c>
      <c r="E23" s="3" t="inlineStr">
        <is>
          <t>Shape parameter</t>
        </is>
      </c>
      <c r="F23" s="3" t="inlineStr">
        <is>
          <t>Scale Parameter</t>
        </is>
      </c>
      <c r="G23" s="3" t="inlineStr">
        <is>
          <t>-</t>
        </is>
      </c>
    </row>
  </sheetData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B2:AG246"/>
  <sheetViews>
    <sheetView topLeftCell="G1" zoomScale="76" zoomScaleNormal="85" workbookViewId="0">
      <pane ySplit="3" topLeftCell="A4" activePane="bottomLeft" state="frozen"/>
      <selection pane="bottomLeft" activeCell="E4" sqref="E4"/>
    </sheetView>
  </sheetViews>
  <sheetFormatPr baseColWidth="8" defaultRowHeight="14.5"/>
  <cols>
    <col width="8.7265625" customWidth="1" style="38" min="1" max="1"/>
    <col width="9.90625" customWidth="1" style="38" min="2" max="2"/>
    <col width="6.36328125" customWidth="1" style="38" min="3" max="3"/>
    <col width="27.54296875" customWidth="1" style="38" min="4" max="4"/>
    <col width="34.36328125" customWidth="1" style="38" min="5" max="5"/>
    <col width="18" customWidth="1" style="38" min="6" max="6"/>
    <col width="8.54296875" customWidth="1" style="38" min="7" max="7"/>
    <col width="22.54296875" bestFit="1" customWidth="1" style="38" min="8" max="8"/>
    <col width="29.08984375" bestFit="1" customWidth="1" style="38" min="9" max="9"/>
    <col width="18.26953125" bestFit="1" customWidth="1" style="38" min="10" max="10"/>
    <col width="16.81640625" bestFit="1" customWidth="1" style="38" min="11" max="11"/>
    <col width="11" customWidth="1" style="38" min="12" max="14"/>
    <col width="12.453125" customWidth="1" style="38" min="15" max="15"/>
    <col width="16.54296875" bestFit="1" customWidth="1" style="38" min="16" max="16"/>
    <col width="11" customWidth="1" style="38" min="17" max="19"/>
    <col width="27.453125" bestFit="1" customWidth="1" style="38" min="20" max="20"/>
    <col width="16.54296875" customWidth="1" style="38" min="21" max="21"/>
    <col width="20.1796875" customWidth="1" style="38" min="22" max="22"/>
    <col width="23.26953125" customWidth="1" style="38" min="23" max="23"/>
    <col width="19.54296875" customWidth="1" style="38" min="24" max="26"/>
    <col width="12" customWidth="1" style="58" min="27" max="27"/>
    <col width="10.54296875" customWidth="1" style="58" min="28" max="28"/>
    <col width="17.7265625" bestFit="1" customWidth="1" style="58" min="29" max="29"/>
    <col width="12.453125" customWidth="1" style="38" min="30" max="30"/>
    <col width="11.26953125" customWidth="1" style="38" min="31" max="31"/>
    <col width="11.81640625" customWidth="1" style="38" min="32" max="32"/>
    <col width="33.08984375" customWidth="1" style="38" min="33" max="33"/>
    <col width="8.7265625" customWidth="1" style="38" min="34" max="16384"/>
  </cols>
  <sheetData>
    <row r="2">
      <c r="B2" s="78" t="inlineStr">
        <is>
          <t>Plant</t>
        </is>
      </c>
      <c r="C2" s="78" t="inlineStr">
        <is>
          <t xml:space="preserve">Unit </t>
        </is>
      </c>
      <c r="D2" s="78" t="inlineStr">
        <is>
          <t xml:space="preserve">Main Equipment </t>
        </is>
      </c>
      <c r="E2" s="78" t="inlineStr">
        <is>
          <t>Equipment</t>
        </is>
      </c>
      <c r="F2" s="79" t="inlineStr">
        <is>
          <t>Tag No</t>
        </is>
      </c>
      <c r="G2" s="79" t="inlineStr">
        <is>
          <t>Criticality</t>
        </is>
      </c>
      <c r="H2" s="91" t="inlineStr">
        <is>
          <t>Failure Type</t>
        </is>
      </c>
      <c r="I2" s="92" t="inlineStr">
        <is>
          <t>Failure Data</t>
        </is>
      </c>
      <c r="J2" s="93" t="n"/>
      <c r="K2" s="93" t="n"/>
      <c r="L2" s="93" t="n"/>
      <c r="M2" s="93" t="n"/>
      <c r="N2" s="94" t="n"/>
      <c r="O2" s="86" t="inlineStr">
        <is>
          <t>Repair Data</t>
        </is>
      </c>
      <c r="P2" s="93" t="n"/>
      <c r="Q2" s="93" t="n"/>
      <c r="R2" s="93" t="n"/>
      <c r="S2" s="94" t="n"/>
      <c r="T2" s="87" t="inlineStr">
        <is>
          <t>Degradation Failure Data</t>
        </is>
      </c>
      <c r="U2" s="93" t="n"/>
      <c r="V2" s="93" t="n"/>
      <c r="W2" s="93" t="n"/>
      <c r="X2" s="94" t="n"/>
      <c r="Y2" s="87" t="n"/>
      <c r="Z2" s="87" t="n"/>
      <c r="AA2" s="88" t="inlineStr">
        <is>
          <t>Risk Data</t>
        </is>
      </c>
      <c r="AB2" s="93" t="n"/>
      <c r="AC2" s="94" t="n"/>
      <c r="AD2" s="89" t="inlineStr">
        <is>
          <t>Has deviation occurred?</t>
        </is>
      </c>
      <c r="AE2" s="80" t="inlineStr">
        <is>
          <t>RCI Triggered?</t>
        </is>
      </c>
      <c r="AF2" s="79" t="inlineStr">
        <is>
          <t>Opportunity For Optimization?</t>
        </is>
      </c>
      <c r="AG2" s="79" t="inlineStr">
        <is>
          <t>Remarks</t>
        </is>
      </c>
    </row>
    <row r="3" ht="29" customHeight="1" s="19">
      <c r="B3" s="95" t="n"/>
      <c r="C3" s="95" t="n"/>
      <c r="D3" s="95" t="n"/>
      <c r="E3" s="95" t="n"/>
      <c r="F3" s="95" t="n"/>
      <c r="G3" s="95" t="n"/>
      <c r="H3" s="95" t="n"/>
      <c r="I3" s="52" t="inlineStr">
        <is>
          <t xml:space="preserve">Failure Mode/Failure mechanism </t>
        </is>
      </c>
      <c r="J3" s="52" t="inlineStr">
        <is>
          <t>MTBF / MTTF (years)</t>
        </is>
      </c>
      <c r="K3" s="52" t="inlineStr">
        <is>
          <t>Failure Distribution</t>
        </is>
      </c>
      <c r="L3" s="52" t="inlineStr">
        <is>
          <t>Parameter 1</t>
        </is>
      </c>
      <c r="M3" s="52" t="inlineStr">
        <is>
          <t>Parameter 2</t>
        </is>
      </c>
      <c r="N3" s="52" t="inlineStr">
        <is>
          <t>Parameter 3</t>
        </is>
      </c>
      <c r="O3" s="53" t="inlineStr">
        <is>
          <t>MTTR (days)</t>
        </is>
      </c>
      <c r="P3" s="53" t="inlineStr">
        <is>
          <t>Repair Distribution</t>
        </is>
      </c>
      <c r="Q3" s="53" t="inlineStr">
        <is>
          <t>Parameter 1</t>
        </is>
      </c>
      <c r="R3" s="53" t="inlineStr">
        <is>
          <t>Parameter 2</t>
        </is>
      </c>
      <c r="S3" s="53" t="inlineStr">
        <is>
          <t>Parameter 3</t>
        </is>
      </c>
      <c r="T3" s="54" t="inlineStr">
        <is>
          <t>Degradation type</t>
        </is>
      </c>
      <c r="U3" s="54" t="inlineStr">
        <is>
          <t>Unit Measurement</t>
        </is>
      </c>
      <c r="V3" s="54" t="inlineStr">
        <is>
          <t>Nominal Measurement</t>
        </is>
      </c>
      <c r="W3" s="54" t="inlineStr">
        <is>
          <t>Abnormal (P) Measurement</t>
        </is>
      </c>
      <c r="X3" s="54" t="inlineStr">
        <is>
          <t>Current Measurement</t>
        </is>
      </c>
      <c r="Y3" s="54" t="inlineStr">
        <is>
          <t>Degradation rate</t>
        </is>
      </c>
      <c r="Z3" s="54" t="inlineStr">
        <is>
          <t>Degradation rate unit</t>
        </is>
      </c>
      <c r="AA3" s="39" t="inlineStr">
        <is>
          <t>Likelihood of failure</t>
        </is>
      </c>
      <c r="AB3" s="39" t="inlineStr">
        <is>
          <t>Severity</t>
        </is>
      </c>
      <c r="AC3" s="39" t="inlineStr">
        <is>
          <t>Risk (Appendix 3(b))</t>
        </is>
      </c>
      <c r="AD3" s="95" t="n"/>
      <c r="AE3" s="95" t="n"/>
      <c r="AF3" s="95" t="n"/>
      <c r="AG3" s="95" t="n"/>
    </row>
    <row r="4" ht="29" customHeight="1" s="19">
      <c r="B4" s="41" t="inlineStr">
        <is>
          <t>UK COGEN</t>
        </is>
      </c>
      <c r="C4" s="41" t="inlineStr">
        <is>
          <t>GT</t>
        </is>
      </c>
      <c r="D4" s="73" t="inlineStr">
        <is>
          <t>TRANSMITTER, PRESS TURBINE EXHAUST GAS</t>
        </is>
      </c>
      <c r="E4" s="73" t="inlineStr">
        <is>
          <t>TRANSMITTER, PRESS TURBINE EXHAUST GAS</t>
        </is>
      </c>
      <c r="F4" s="74" t="inlineStr">
        <is>
          <t>121PZA-1E74B-TX</t>
        </is>
      </c>
      <c r="G4" s="41" t="inlineStr">
        <is>
          <t>C1</t>
        </is>
      </c>
      <c r="H4" s="41" t="inlineStr">
        <is>
          <t>Critical Failure</t>
        </is>
      </c>
      <c r="I4" s="41" t="inlineStr">
        <is>
          <t>Sensor Drift</t>
        </is>
      </c>
      <c r="J4" s="96" t="n">
        <v>3.73</v>
      </c>
      <c r="K4" s="41" t="inlineStr">
        <is>
          <t>Simple Average</t>
        </is>
      </c>
      <c r="L4" s="41" t="n"/>
      <c r="M4" s="41" t="n"/>
      <c r="N4" s="41" t="n"/>
      <c r="O4" s="96" t="n">
        <v>1.52</v>
      </c>
      <c r="P4" s="41" t="inlineStr">
        <is>
          <t>Simple Average</t>
        </is>
      </c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78" t="inlineStr">
        <is>
          <t>A</t>
        </is>
      </c>
      <c r="AB4" s="78" t="n">
        <v>1</v>
      </c>
      <c r="AC4" s="78">
        <f>IF(AA4="A",IF(AB4=1,"A1",IF(AB4=2,"A2",IF(AB4=3,"A3",IF(AB4=4,"A4","A5")))),IF(AA4="B",IF(AB4=1,"B1",IF(AB4=2,"B2",IF(AB4=3,"B3",IF(AB4=4,"B4","B5")))),IF(AA4="C",IF(AB4=1,"C1",IF(AB4=2,"C2",IF(AB4=3,"C3",IF(AB4=4,"C4","C5")))),IF(AA4="D",IF(AB4=1,"D1",IF(AB4=2,"D2",IF(AB4=3,"D3",IF(AB4=4,"D4","D5")))),IF(AA4="E",IF(AB4=1,"E1",IF(AB4=2,"E2",IF(AB4=3,"E3",IF(AB4=4,"E4","E5")))),"Invalid")))))</f>
        <v/>
      </c>
      <c r="AD4" s="41" t="inlineStr">
        <is>
          <t>N</t>
        </is>
      </c>
      <c r="AE4" s="41" t="inlineStr">
        <is>
          <t>N</t>
        </is>
      </c>
      <c r="AF4" s="41" t="inlineStr">
        <is>
          <t>Y</t>
        </is>
      </c>
      <c r="AG4" s="75" t="n"/>
    </row>
    <row r="5">
      <c r="B5" s="41" t="n"/>
      <c r="C5" s="41" t="n"/>
      <c r="D5" s="41" t="n"/>
      <c r="E5" s="41" t="n"/>
      <c r="F5" s="75" t="n"/>
      <c r="G5" s="41" t="n"/>
      <c r="H5" s="41" t="n"/>
      <c r="I5" s="41" t="n"/>
      <c r="J5" s="96" t="n"/>
      <c r="K5" s="41" t="n"/>
      <c r="L5" s="41" t="n"/>
      <c r="M5" s="41" t="n"/>
      <c r="N5" s="41" t="n"/>
      <c r="O5" s="96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78" t="n"/>
      <c r="AB5" s="78" t="n"/>
      <c r="AC5" s="78" t="n"/>
      <c r="AD5" s="41" t="n"/>
      <c r="AE5" s="41" t="n"/>
      <c r="AF5" s="70" t="n"/>
      <c r="AG5" s="69" t="n"/>
    </row>
    <row r="6">
      <c r="B6" s="41" t="n"/>
      <c r="C6" s="41" t="n"/>
      <c r="D6" s="41" t="n"/>
      <c r="E6" s="41" t="n"/>
      <c r="F6" s="75" t="n"/>
      <c r="G6" s="41" t="n"/>
      <c r="H6" s="41" t="n"/>
      <c r="I6" s="41" t="n"/>
      <c r="J6" s="96" t="n"/>
      <c r="K6" s="41" t="n"/>
      <c r="L6" s="41" t="n"/>
      <c r="M6" s="41" t="n"/>
      <c r="N6" s="41" t="n"/>
      <c r="O6" s="96" t="n"/>
      <c r="P6" s="41" t="n"/>
      <c r="Q6" s="41" t="n"/>
      <c r="R6" s="41" t="n"/>
      <c r="S6" s="41" t="n"/>
      <c r="T6" s="41" t="n"/>
      <c r="U6" s="41" t="n"/>
      <c r="V6" s="41" t="n"/>
      <c r="W6" s="41" t="n"/>
      <c r="X6" s="75" t="n"/>
      <c r="Y6" s="41" t="n"/>
      <c r="Z6" s="41" t="n"/>
      <c r="AA6" s="78" t="n"/>
      <c r="AB6" s="78" t="n"/>
      <c r="AC6" s="78" t="n"/>
      <c r="AD6" s="41" t="n"/>
      <c r="AE6" s="41" t="n"/>
      <c r="AF6" s="63" t="n"/>
      <c r="AG6" s="79" t="n"/>
    </row>
    <row r="7">
      <c r="B7" s="41" t="n"/>
      <c r="C7" s="41" t="n"/>
      <c r="D7" s="41" t="n"/>
      <c r="E7" s="41" t="n"/>
      <c r="F7" s="75" t="n"/>
      <c r="G7" s="41" t="n"/>
      <c r="H7" s="41" t="n"/>
      <c r="I7" s="41" t="n"/>
      <c r="J7" s="96" t="n"/>
      <c r="K7" s="41" t="n"/>
      <c r="L7" s="41" t="n"/>
      <c r="M7" s="41" t="n"/>
      <c r="N7" s="41" t="n"/>
      <c r="O7" s="96" t="n"/>
      <c r="P7" s="41" t="n"/>
      <c r="Q7" s="41" t="n"/>
      <c r="R7" s="41" t="n"/>
      <c r="S7" s="41" t="n"/>
      <c r="T7" s="41" t="n"/>
      <c r="U7" s="41" t="n"/>
      <c r="V7" s="41" t="n"/>
      <c r="W7" s="41" t="n"/>
      <c r="X7" s="75" t="n"/>
      <c r="Y7" s="41" t="n"/>
      <c r="Z7" s="41" t="n"/>
      <c r="AA7" s="78" t="n"/>
      <c r="AB7" s="78" t="n"/>
      <c r="AC7" s="78" t="n"/>
      <c r="AD7" s="41" t="n"/>
      <c r="AE7" s="41" t="n"/>
      <c r="AF7" s="63" t="n"/>
      <c r="AG7" s="79" t="n"/>
    </row>
    <row r="8">
      <c r="B8" s="41" t="n"/>
      <c r="C8" s="41" t="n"/>
      <c r="D8" s="41" t="n"/>
      <c r="E8" s="41" t="n"/>
      <c r="F8" s="75" t="n"/>
      <c r="G8" s="41" t="n"/>
      <c r="H8" s="41" t="n"/>
      <c r="I8" s="41" t="n"/>
      <c r="J8" s="96" t="n"/>
      <c r="K8" s="41" t="n"/>
      <c r="L8" s="41" t="n"/>
      <c r="M8" s="41" t="n"/>
      <c r="N8" s="41" t="n"/>
      <c r="O8" s="96" t="n"/>
      <c r="P8" s="41" t="n"/>
      <c r="Q8" s="41" t="n"/>
      <c r="R8" s="41" t="n"/>
      <c r="S8" s="41" t="n"/>
      <c r="T8" s="41" t="n"/>
      <c r="U8" s="41" t="n"/>
      <c r="V8" s="41" t="n"/>
      <c r="W8" s="41" t="n"/>
      <c r="X8" s="41" t="n"/>
      <c r="Y8" s="41" t="n"/>
      <c r="Z8" s="41" t="n"/>
      <c r="AA8" s="78" t="n"/>
      <c r="AB8" s="78" t="n"/>
      <c r="AC8" s="78" t="n"/>
      <c r="AD8" s="41" t="n"/>
      <c r="AE8" s="41" t="n"/>
      <c r="AF8" s="63" t="n"/>
      <c r="AG8" s="79" t="n"/>
    </row>
    <row r="9">
      <c r="B9" s="41" t="n"/>
      <c r="C9" s="41" t="n"/>
      <c r="D9" s="41" t="n"/>
      <c r="E9" s="41" t="n"/>
      <c r="F9" s="75" t="n"/>
      <c r="G9" s="41" t="n"/>
      <c r="H9" s="41" t="n"/>
      <c r="I9" s="41" t="n"/>
      <c r="J9" s="96" t="n"/>
      <c r="K9" s="41" t="n"/>
      <c r="L9" s="41" t="n"/>
      <c r="M9" s="41" t="n"/>
      <c r="N9" s="41" t="n"/>
      <c r="O9" s="96" t="n"/>
      <c r="P9" s="41" t="n"/>
      <c r="Q9" s="41" t="n"/>
      <c r="R9" s="41" t="n"/>
      <c r="S9" s="41" t="n"/>
      <c r="T9" s="41" t="n"/>
      <c r="U9" s="41" t="n"/>
      <c r="V9" s="41" t="n"/>
      <c r="W9" s="41" t="n"/>
      <c r="X9" s="66" t="n"/>
      <c r="Y9" s="41" t="n"/>
      <c r="Z9" s="41" t="n"/>
      <c r="AA9" s="78" t="n"/>
      <c r="AB9" s="78" t="n"/>
      <c r="AC9" s="78" t="n"/>
      <c r="AD9" s="41" t="n"/>
      <c r="AE9" s="41" t="n"/>
      <c r="AF9" s="63" t="n"/>
      <c r="AG9" s="79" t="n"/>
    </row>
    <row r="10">
      <c r="B10" s="41" t="n"/>
      <c r="C10" s="41" t="n"/>
      <c r="D10" s="41" t="n"/>
      <c r="E10" s="41" t="n"/>
      <c r="F10" s="75" t="n"/>
      <c r="G10" s="41" t="n"/>
      <c r="H10" s="41" t="n"/>
      <c r="I10" s="41" t="n"/>
      <c r="J10" s="96" t="n"/>
      <c r="K10" s="41" t="n"/>
      <c r="L10" s="41" t="n"/>
      <c r="M10" s="41" t="n"/>
      <c r="N10" s="41" t="n"/>
      <c r="O10" s="96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66" t="n"/>
      <c r="Y10" s="41" t="n"/>
      <c r="Z10" s="41" t="n"/>
      <c r="AA10" s="78" t="n"/>
      <c r="AB10" s="78" t="n"/>
      <c r="AC10" s="78" t="n"/>
      <c r="AD10" s="41" t="n"/>
      <c r="AE10" s="41" t="n"/>
      <c r="AF10" s="63" t="n"/>
      <c r="AG10" s="79" t="n"/>
    </row>
    <row r="11">
      <c r="B11" s="41" t="n"/>
      <c r="C11" s="41" t="n"/>
      <c r="D11" s="41" t="n"/>
      <c r="E11" s="41" t="n"/>
      <c r="F11" s="75" t="n"/>
      <c r="G11" s="41" t="n"/>
      <c r="H11" s="41" t="n"/>
      <c r="I11" s="41" t="n"/>
      <c r="J11" s="96" t="n"/>
      <c r="K11" s="41" t="n"/>
      <c r="L11" s="41" t="n"/>
      <c r="M11" s="41" t="n"/>
      <c r="N11" s="41" t="n"/>
      <c r="O11" s="96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66" t="n"/>
      <c r="Y11" s="41" t="n"/>
      <c r="Z11" s="41" t="n"/>
      <c r="AA11" s="78" t="n"/>
      <c r="AB11" s="78" t="n"/>
      <c r="AC11" s="78" t="n"/>
      <c r="AD11" s="41" t="n"/>
      <c r="AE11" s="41" t="n"/>
      <c r="AF11" s="63" t="n"/>
      <c r="AG11" s="79" t="n"/>
    </row>
    <row r="12">
      <c r="B12" s="41" t="n"/>
      <c r="C12" s="41" t="n"/>
      <c r="D12" s="41" t="n"/>
      <c r="E12" s="41" t="n"/>
      <c r="F12" s="41" t="n"/>
      <c r="G12" s="41" t="n"/>
      <c r="H12" s="41" t="n"/>
      <c r="I12" s="41" t="n"/>
      <c r="J12" s="96" t="n"/>
      <c r="K12" s="41" t="n"/>
      <c r="L12" s="41" t="n"/>
      <c r="M12" s="41" t="n"/>
      <c r="N12" s="41" t="n"/>
      <c r="O12" s="96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78" t="n"/>
      <c r="AB12" s="78" t="n"/>
      <c r="AC12" s="78" t="n"/>
      <c r="AD12" s="41" t="n"/>
      <c r="AE12" s="41" t="n"/>
      <c r="AF12" s="41" t="n"/>
      <c r="AG12" s="79" t="n"/>
    </row>
    <row r="13">
      <c r="B13" s="41" t="n"/>
      <c r="C13" s="41" t="n"/>
      <c r="D13" s="41" t="n"/>
      <c r="E13" s="41" t="n"/>
      <c r="F13" s="75" t="n"/>
      <c r="G13" s="41" t="n"/>
      <c r="H13" s="41" t="n"/>
      <c r="I13" s="41" t="n"/>
      <c r="J13" s="96" t="n"/>
      <c r="K13" s="41" t="n"/>
      <c r="L13" s="41" t="n"/>
      <c r="M13" s="41" t="n"/>
      <c r="N13" s="41" t="n"/>
      <c r="O13" s="96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78" t="n"/>
      <c r="AB13" s="78" t="n"/>
      <c r="AC13" s="78" t="n"/>
      <c r="AD13" s="41" t="n"/>
      <c r="AE13" s="41" t="n"/>
      <c r="AF13" s="41" t="n"/>
      <c r="AG13" s="79" t="n"/>
    </row>
    <row r="14">
      <c r="B14" s="41" t="n"/>
      <c r="C14" s="41" t="n"/>
      <c r="D14" s="41" t="n"/>
      <c r="E14" s="41" t="n"/>
      <c r="F14" s="75" t="n"/>
      <c r="G14" s="41" t="n"/>
      <c r="H14" s="41" t="n"/>
      <c r="I14" s="41" t="n"/>
      <c r="J14" s="96" t="n"/>
      <c r="K14" s="41" t="n"/>
      <c r="L14" s="41" t="n"/>
      <c r="M14" s="41" t="n"/>
      <c r="N14" s="41" t="n"/>
      <c r="O14" s="96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78" t="n"/>
      <c r="AB14" s="78" t="n"/>
      <c r="AC14" s="78" t="n"/>
      <c r="AD14" s="41" t="n"/>
      <c r="AE14" s="41" t="n"/>
      <c r="AF14" s="41" t="n"/>
      <c r="AG14" s="79" t="n"/>
    </row>
    <row r="15">
      <c r="B15" s="41" t="n"/>
      <c r="C15" s="41" t="n"/>
      <c r="D15" s="41" t="n"/>
      <c r="E15" s="41" t="n"/>
      <c r="F15" s="41" t="n"/>
      <c r="G15" s="41" t="n"/>
      <c r="H15" s="56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78" t="n"/>
      <c r="AB15" s="78" t="n"/>
      <c r="AC15" s="78" t="n"/>
      <c r="AD15" s="41" t="n"/>
      <c r="AE15" s="41" t="n"/>
      <c r="AF15" s="41" t="n"/>
      <c r="AG15" s="41" t="n"/>
    </row>
    <row r="16">
      <c r="B16" s="41" t="n"/>
      <c r="C16" s="41" t="n"/>
      <c r="D16" s="41" t="n"/>
      <c r="E16" s="41" t="n"/>
      <c r="F16" s="41" t="n"/>
      <c r="G16" s="41" t="n"/>
      <c r="H16" s="56" t="n"/>
      <c r="I16" s="41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78" t="n"/>
      <c r="AB16" s="78" t="n"/>
      <c r="AC16" s="78" t="n"/>
      <c r="AD16" s="41" t="n"/>
      <c r="AE16" s="41" t="n"/>
      <c r="AF16" s="41" t="n"/>
      <c r="AG16" s="41" t="n"/>
    </row>
    <row r="17">
      <c r="B17" s="41" t="n"/>
      <c r="C17" s="41" t="n"/>
      <c r="D17" s="41" t="n"/>
      <c r="E17" s="41" t="n"/>
      <c r="F17" s="41" t="n"/>
      <c r="G17" s="41" t="n"/>
      <c r="H17" s="56" t="n"/>
      <c r="I17" s="41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78" t="n"/>
      <c r="AB17" s="78" t="n"/>
      <c r="AC17" s="78" t="n"/>
      <c r="AD17" s="41" t="n"/>
      <c r="AE17" s="41" t="n"/>
      <c r="AF17" s="41" t="n"/>
      <c r="AG17" s="41" t="n"/>
    </row>
    <row r="18">
      <c r="B18" s="41" t="n"/>
      <c r="C18" s="41" t="n"/>
      <c r="D18" s="41" t="n"/>
      <c r="E18" s="41" t="n"/>
      <c r="F18" s="41" t="n"/>
      <c r="G18" s="41" t="n"/>
      <c r="H18" s="56" t="n"/>
      <c r="I18" s="41" t="n"/>
      <c r="J18" s="41" t="n"/>
      <c r="K18" s="41" t="n"/>
      <c r="L18" s="41" t="n"/>
      <c r="M18" s="41" t="n"/>
      <c r="N18" s="41" t="n"/>
      <c r="O18" s="41" t="n"/>
      <c r="P18" s="41" t="n"/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78" t="n"/>
      <c r="AB18" s="78" t="n"/>
      <c r="AC18" s="78" t="n"/>
      <c r="AD18" s="41" t="n"/>
      <c r="AE18" s="41" t="n"/>
      <c r="AF18" s="41" t="n"/>
      <c r="AG18" s="41" t="n"/>
    </row>
    <row r="19">
      <c r="B19" s="41" t="n"/>
      <c r="C19" s="41" t="n"/>
      <c r="D19" s="41" t="n"/>
      <c r="E19" s="41" t="n"/>
      <c r="F19" s="41" t="n"/>
      <c r="G19" s="41" t="n"/>
      <c r="H19" s="56" t="n"/>
      <c r="I19" s="41" t="n"/>
      <c r="J19" s="57" t="n"/>
      <c r="K19" s="41" t="n"/>
      <c r="L19" s="41" t="n"/>
      <c r="M19" s="41" t="n"/>
      <c r="N19" s="41" t="n"/>
      <c r="O19" s="41" t="n"/>
      <c r="P19" s="41" t="n"/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78" t="n"/>
      <c r="AB19" s="78" t="n"/>
      <c r="AC19" s="78" t="n"/>
      <c r="AD19" s="41" t="n"/>
      <c r="AE19" s="41" t="n"/>
      <c r="AF19" s="41" t="n"/>
      <c r="AG19" s="41" t="n"/>
    </row>
    <row r="20">
      <c r="B20" s="41" t="n"/>
      <c r="C20" s="41" t="n"/>
      <c r="D20" s="41" t="n"/>
      <c r="E20" s="41" t="n"/>
      <c r="F20" s="41" t="n"/>
      <c r="G20" s="41" t="n"/>
      <c r="H20" s="56" t="n"/>
      <c r="I20" s="41" t="n"/>
      <c r="J20" s="57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78" t="n"/>
      <c r="AB20" s="78" t="n"/>
      <c r="AC20" s="78" t="n"/>
      <c r="AD20" s="41" t="n"/>
      <c r="AE20" s="41" t="n"/>
      <c r="AF20" s="41" t="n"/>
      <c r="AG20" s="41" t="n"/>
    </row>
    <row r="21">
      <c r="B21" s="41" t="n"/>
      <c r="C21" s="41" t="n"/>
      <c r="D21" s="41" t="n"/>
      <c r="E21" s="41" t="n"/>
      <c r="F21" s="41" t="n"/>
      <c r="G21" s="41" t="n"/>
      <c r="H21" s="56" t="n"/>
      <c r="I21" s="41" t="n"/>
      <c r="J21" s="57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78" t="n"/>
      <c r="AB21" s="78" t="n"/>
      <c r="AC21" s="78" t="n"/>
      <c r="AD21" s="41" t="n"/>
      <c r="AE21" s="41" t="n"/>
      <c r="AF21" s="41" t="n"/>
      <c r="AG21" s="41" t="n"/>
    </row>
    <row r="22">
      <c r="B22" s="41" t="n"/>
      <c r="C22" s="41" t="n"/>
      <c r="D22" s="41" t="n"/>
      <c r="E22" s="41" t="n"/>
      <c r="F22" s="41" t="n"/>
      <c r="G22" s="41" t="n"/>
      <c r="H22" s="56" t="n"/>
      <c r="I22" s="41" t="n"/>
      <c r="J22" s="57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78" t="n"/>
      <c r="AB22" s="78" t="n"/>
      <c r="AC22" s="78" t="n"/>
      <c r="AD22" s="41" t="n"/>
      <c r="AE22" s="41" t="n"/>
      <c r="AF22" s="41" t="n"/>
      <c r="AG22" s="41" t="n"/>
    </row>
    <row r="23">
      <c r="B23" s="41" t="n"/>
      <c r="C23" s="41" t="n"/>
      <c r="D23" s="41" t="n"/>
      <c r="E23" s="41" t="n"/>
      <c r="F23" s="41" t="n"/>
      <c r="G23" s="41" t="n"/>
      <c r="H23" s="56" t="n"/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78" t="n"/>
      <c r="AB23" s="78" t="n"/>
      <c r="AC23" s="78" t="n"/>
      <c r="AD23" s="41" t="n"/>
      <c r="AE23" s="41" t="n"/>
      <c r="AF23" s="41" t="n"/>
      <c r="AG23" s="41" t="n"/>
    </row>
    <row r="24">
      <c r="B24" s="41" t="n"/>
      <c r="C24" s="41" t="n"/>
      <c r="D24" s="41" t="n"/>
      <c r="E24" s="41" t="n"/>
      <c r="F24" s="41" t="n"/>
      <c r="G24" s="41" t="n"/>
      <c r="H24" s="56" t="n"/>
      <c r="I24" s="41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78" t="n"/>
      <c r="AB24" s="78" t="n"/>
      <c r="AC24" s="78" t="n"/>
      <c r="AD24" s="41" t="n"/>
      <c r="AE24" s="41" t="n"/>
      <c r="AF24" s="41" t="n"/>
      <c r="AG24" s="41" t="n"/>
    </row>
    <row r="25">
      <c r="B25" s="41" t="n"/>
      <c r="C25" s="41" t="n"/>
      <c r="D25" s="41" t="n"/>
      <c r="E25" s="41" t="n"/>
      <c r="F25" s="41" t="n"/>
      <c r="G25" s="41" t="n"/>
      <c r="H25" s="56" t="n"/>
      <c r="I25" s="41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78" t="n"/>
      <c r="AB25" s="78" t="n"/>
      <c r="AC25" s="78" t="n"/>
      <c r="AD25" s="41" t="n"/>
      <c r="AE25" s="41" t="n"/>
      <c r="AF25" s="41" t="n"/>
      <c r="AG25" s="41" t="n"/>
    </row>
    <row r="26">
      <c r="B26" s="41" t="n"/>
      <c r="C26" s="41" t="n"/>
      <c r="D26" s="41" t="n"/>
      <c r="E26" s="41" t="n"/>
      <c r="F26" s="41" t="n"/>
      <c r="G26" s="41" t="n"/>
      <c r="H26" s="56" t="n"/>
      <c r="I26" s="41" t="n"/>
      <c r="J26" s="41" t="n"/>
      <c r="K26" s="41" t="n"/>
      <c r="L26" s="41" t="n"/>
      <c r="M26" s="41" t="n"/>
      <c r="N26" s="41" t="n"/>
      <c r="O26" s="41" t="n"/>
      <c r="P26" s="41" t="n"/>
      <c r="Q26" s="41" t="n"/>
      <c r="R26" s="41" t="n"/>
      <c r="S26" s="41" t="n"/>
      <c r="T26" s="41" t="n"/>
      <c r="U26" s="41" t="n"/>
      <c r="V26" s="41" t="n"/>
      <c r="W26" s="41" t="n"/>
      <c r="X26" s="41" t="n"/>
      <c r="Y26" s="41" t="n"/>
      <c r="Z26" s="41" t="n"/>
      <c r="AA26" s="78" t="n"/>
      <c r="AB26" s="78" t="n"/>
      <c r="AC26" s="78" t="n"/>
      <c r="AD26" s="41" t="n"/>
      <c r="AE26" s="41" t="n"/>
      <c r="AF26" s="41" t="n"/>
      <c r="AG26" s="41" t="n"/>
    </row>
    <row r="27">
      <c r="B27" s="41" t="n"/>
      <c r="C27" s="41" t="n"/>
      <c r="D27" s="41" t="n"/>
      <c r="E27" s="41" t="n"/>
      <c r="F27" s="41" t="n"/>
      <c r="G27" s="41" t="n"/>
      <c r="H27" s="56" t="n"/>
      <c r="I27" s="41" t="n"/>
      <c r="J27" s="41" t="n"/>
      <c r="K27" s="41" t="n"/>
      <c r="L27" s="41" t="n"/>
      <c r="M27" s="41" t="n"/>
      <c r="N27" s="41" t="n"/>
      <c r="O27" s="41" t="n"/>
      <c r="P27" s="41" t="n"/>
      <c r="Q27" s="41" t="n"/>
      <c r="R27" s="41" t="n"/>
      <c r="S27" s="41" t="n"/>
      <c r="T27" s="41" t="n"/>
      <c r="U27" s="41" t="n"/>
      <c r="V27" s="41" t="n"/>
      <c r="W27" s="41" t="n"/>
      <c r="X27" s="41" t="n"/>
      <c r="Y27" s="41" t="n"/>
      <c r="Z27" s="41" t="n"/>
      <c r="AA27" s="78" t="n"/>
      <c r="AB27" s="78" t="n"/>
      <c r="AC27" s="78" t="n"/>
      <c r="AD27" s="41" t="n"/>
      <c r="AE27" s="41" t="n"/>
      <c r="AF27" s="41" t="n"/>
      <c r="AG27" s="41" t="n"/>
    </row>
    <row r="28">
      <c r="B28" s="41" t="n"/>
      <c r="C28" s="41" t="n"/>
      <c r="D28" s="41" t="n"/>
      <c r="E28" s="41" t="n"/>
      <c r="F28" s="41" t="n"/>
      <c r="G28" s="41" t="n"/>
      <c r="H28" s="56" t="n"/>
      <c r="I28" s="41" t="n"/>
      <c r="J28" s="41" t="n"/>
      <c r="K28" s="41" t="n"/>
      <c r="L28" s="41" t="n"/>
      <c r="M28" s="41" t="n"/>
      <c r="N28" s="41" t="n"/>
      <c r="O28" s="41" t="n"/>
      <c r="P28" s="41" t="n"/>
      <c r="Q28" s="41" t="n"/>
      <c r="R28" s="41" t="n"/>
      <c r="S28" s="41" t="n"/>
      <c r="T28" s="41" t="n"/>
      <c r="U28" s="41" t="n"/>
      <c r="V28" s="41" t="n"/>
      <c r="W28" s="41" t="n"/>
      <c r="X28" s="41" t="n"/>
      <c r="Y28" s="41" t="n"/>
      <c r="Z28" s="41" t="n"/>
      <c r="AA28" s="78" t="n"/>
      <c r="AB28" s="78" t="n"/>
      <c r="AC28" s="78" t="n"/>
      <c r="AD28" s="41" t="n"/>
      <c r="AE28" s="41" t="n"/>
      <c r="AF28" s="41" t="n"/>
      <c r="AG28" s="41" t="n"/>
    </row>
    <row r="29">
      <c r="B29" s="41" t="n"/>
      <c r="C29" s="41" t="n"/>
      <c r="D29" s="41" t="n"/>
      <c r="E29" s="41" t="n"/>
      <c r="F29" s="41" t="n"/>
      <c r="G29" s="41" t="n"/>
      <c r="H29" s="56" t="n"/>
      <c r="I29" s="41" t="n"/>
      <c r="J29" s="41" t="n"/>
      <c r="K29" s="41" t="n"/>
      <c r="L29" s="41" t="n"/>
      <c r="M29" s="41" t="n"/>
      <c r="N29" s="41" t="n"/>
      <c r="O29" s="41" t="n"/>
      <c r="P29" s="41" t="n"/>
      <c r="Q29" s="41" t="n"/>
      <c r="R29" s="41" t="n"/>
      <c r="S29" s="41" t="n"/>
      <c r="T29" s="41" t="n"/>
      <c r="U29" s="41" t="n"/>
      <c r="V29" s="41" t="n"/>
      <c r="W29" s="41" t="n"/>
      <c r="X29" s="41" t="n"/>
      <c r="Y29" s="41" t="n"/>
      <c r="Z29" s="41" t="n"/>
      <c r="AA29" s="78" t="n"/>
      <c r="AB29" s="78" t="n"/>
      <c r="AC29" s="78" t="n"/>
      <c r="AD29" s="41" t="n"/>
      <c r="AE29" s="41" t="n"/>
      <c r="AF29" s="41" t="n"/>
      <c r="AG29" s="41" t="n"/>
    </row>
    <row r="30">
      <c r="B30" s="41" t="n"/>
      <c r="C30" s="41" t="n"/>
      <c r="D30" s="41" t="n"/>
      <c r="E30" s="41" t="n"/>
      <c r="F30" s="41" t="n"/>
      <c r="G30" s="41" t="n"/>
      <c r="H30" s="56" t="n"/>
      <c r="I30" s="41" t="n"/>
      <c r="J30" s="41" t="n"/>
      <c r="K30" s="41" t="n"/>
      <c r="L30" s="41" t="n"/>
      <c r="M30" s="41" t="n"/>
      <c r="N30" s="41" t="n"/>
      <c r="O30" s="41" t="n"/>
      <c r="P30" s="41" t="n"/>
      <c r="Q30" s="41" t="n"/>
      <c r="R30" s="41" t="n"/>
      <c r="S30" s="41" t="n"/>
      <c r="T30" s="41" t="n"/>
      <c r="U30" s="41" t="n"/>
      <c r="V30" s="41" t="n"/>
      <c r="W30" s="41" t="n"/>
      <c r="X30" s="41" t="n"/>
      <c r="Y30" s="41" t="n"/>
      <c r="Z30" s="41" t="n"/>
      <c r="AA30" s="78" t="n"/>
      <c r="AB30" s="78" t="n"/>
      <c r="AC30" s="78" t="n"/>
      <c r="AD30" s="41" t="n"/>
      <c r="AE30" s="41" t="n"/>
      <c r="AF30" s="41" t="n"/>
      <c r="AG30" s="41" t="n"/>
    </row>
    <row r="31">
      <c r="B31" s="41" t="n"/>
      <c r="C31" s="41" t="n"/>
      <c r="D31" s="41" t="n"/>
      <c r="E31" s="41" t="n"/>
      <c r="F31" s="41" t="n"/>
      <c r="G31" s="41" t="n"/>
      <c r="H31" s="56" t="n"/>
      <c r="I31" s="41" t="n"/>
      <c r="J31" s="41" t="n"/>
      <c r="K31" s="41" t="n"/>
      <c r="L31" s="41" t="n"/>
      <c r="M31" s="41" t="n"/>
      <c r="N31" s="41" t="n"/>
      <c r="O31" s="41" t="n"/>
      <c r="P31" s="41" t="n"/>
      <c r="Q31" s="41" t="n"/>
      <c r="R31" s="41" t="n"/>
      <c r="S31" s="41" t="n"/>
      <c r="T31" s="41" t="n"/>
      <c r="U31" s="41" t="n"/>
      <c r="V31" s="41" t="n"/>
      <c r="W31" s="41" t="n"/>
      <c r="X31" s="41" t="n"/>
      <c r="Y31" s="41" t="n"/>
      <c r="Z31" s="41" t="n"/>
      <c r="AA31" s="78" t="n"/>
      <c r="AB31" s="78" t="n"/>
      <c r="AC31" s="78" t="n"/>
      <c r="AD31" s="41" t="n"/>
      <c r="AE31" s="41" t="n"/>
      <c r="AF31" s="41" t="n"/>
      <c r="AG31" s="41" t="n"/>
    </row>
    <row r="32">
      <c r="B32" s="41" t="n"/>
      <c r="C32" s="41" t="n"/>
      <c r="D32" s="41" t="n"/>
      <c r="E32" s="41" t="n"/>
      <c r="F32" s="41" t="n"/>
      <c r="G32" s="41" t="n"/>
      <c r="H32" s="56" t="n"/>
      <c r="I32" s="41" t="n"/>
      <c r="J32" s="41" t="n"/>
      <c r="K32" s="41" t="n"/>
      <c r="L32" s="41" t="n"/>
      <c r="M32" s="41" t="n"/>
      <c r="N32" s="41" t="n"/>
      <c r="O32" s="41" t="n"/>
      <c r="P32" s="41" t="n"/>
      <c r="Q32" s="41" t="n"/>
      <c r="R32" s="41" t="n"/>
      <c r="S32" s="41" t="n"/>
      <c r="T32" s="41" t="n"/>
      <c r="U32" s="41" t="n"/>
      <c r="V32" s="41" t="n"/>
      <c r="W32" s="41" t="n"/>
      <c r="X32" s="41" t="n"/>
      <c r="Y32" s="41" t="n"/>
      <c r="Z32" s="41" t="n"/>
      <c r="AA32" s="78" t="n"/>
      <c r="AB32" s="78" t="n"/>
      <c r="AC32" s="78" t="n"/>
      <c r="AD32" s="41" t="n"/>
      <c r="AE32" s="41" t="n"/>
      <c r="AF32" s="41" t="n"/>
      <c r="AG32" s="41" t="n"/>
    </row>
    <row r="33">
      <c r="B33" s="41" t="n"/>
      <c r="C33" s="41" t="n"/>
      <c r="D33" s="41" t="n"/>
      <c r="E33" s="41" t="n"/>
      <c r="F33" s="41" t="n"/>
      <c r="G33" s="41" t="n"/>
      <c r="H33" s="56" t="n"/>
      <c r="I33" s="41" t="n"/>
      <c r="J33" s="41" t="n"/>
      <c r="K33" s="41" t="n"/>
      <c r="L33" s="41" t="n"/>
      <c r="M33" s="41" t="n"/>
      <c r="N33" s="41" t="n"/>
      <c r="O33" s="41" t="n"/>
      <c r="P33" s="41" t="n"/>
      <c r="Q33" s="41" t="n"/>
      <c r="R33" s="41" t="n"/>
      <c r="S33" s="41" t="n"/>
      <c r="T33" s="41" t="n"/>
      <c r="U33" s="41" t="n"/>
      <c r="V33" s="41" t="n"/>
      <c r="W33" s="41" t="n"/>
      <c r="X33" s="41" t="n"/>
      <c r="Y33" s="41" t="n"/>
      <c r="Z33" s="41" t="n"/>
      <c r="AA33" s="78" t="n"/>
      <c r="AB33" s="78" t="n"/>
      <c r="AC33" s="78" t="n"/>
      <c r="AD33" s="41" t="n"/>
      <c r="AE33" s="41" t="n"/>
      <c r="AF33" s="41" t="n"/>
      <c r="AG33" s="41" t="n"/>
    </row>
    <row r="34">
      <c r="B34" s="41" t="n"/>
      <c r="C34" s="41" t="n"/>
      <c r="D34" s="41" t="n"/>
      <c r="E34" s="41" t="n"/>
      <c r="F34" s="41" t="n"/>
      <c r="G34" s="41" t="n"/>
      <c r="H34" s="56" t="n"/>
      <c r="I34" s="41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41" t="n"/>
      <c r="S34" s="41" t="n"/>
      <c r="T34" s="41" t="n"/>
      <c r="U34" s="41" t="n"/>
      <c r="V34" s="41" t="n"/>
      <c r="W34" s="41" t="n"/>
      <c r="X34" s="41" t="n"/>
      <c r="Y34" s="41" t="n"/>
      <c r="Z34" s="41" t="n"/>
      <c r="AA34" s="78" t="n"/>
      <c r="AB34" s="78" t="n"/>
      <c r="AC34" s="78" t="n"/>
      <c r="AD34" s="41" t="n"/>
      <c r="AE34" s="41" t="n"/>
      <c r="AF34" s="41" t="n"/>
      <c r="AG34" s="41" t="n"/>
    </row>
    <row r="35">
      <c r="B35" s="41" t="n"/>
      <c r="C35" s="41" t="n"/>
      <c r="D35" s="41" t="n"/>
      <c r="E35" s="41" t="n"/>
      <c r="F35" s="41" t="n"/>
      <c r="G35" s="41" t="n"/>
      <c r="H35" s="56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1" t="n"/>
      <c r="Y35" s="41" t="n"/>
      <c r="Z35" s="41" t="n"/>
      <c r="AA35" s="78" t="n"/>
      <c r="AB35" s="78" t="n"/>
      <c r="AC35" s="78" t="n"/>
      <c r="AD35" s="41" t="n"/>
      <c r="AE35" s="41" t="n"/>
      <c r="AF35" s="41" t="n"/>
      <c r="AG35" s="41" t="n"/>
    </row>
    <row r="36">
      <c r="B36" s="41" t="n"/>
      <c r="C36" s="41" t="n"/>
      <c r="D36" s="41" t="n"/>
      <c r="E36" s="41" t="n"/>
      <c r="F36" s="41" t="n"/>
      <c r="G36" s="41" t="n"/>
      <c r="H36" s="56" t="n"/>
      <c r="I36" s="41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1" t="n"/>
      <c r="Y36" s="41" t="n"/>
      <c r="Z36" s="41" t="n"/>
      <c r="AA36" s="78" t="n"/>
      <c r="AB36" s="78" t="n"/>
      <c r="AC36" s="78" t="n"/>
      <c r="AD36" s="41" t="n"/>
      <c r="AE36" s="41" t="n"/>
      <c r="AF36" s="41" t="n"/>
      <c r="AG36" s="41" t="n"/>
    </row>
    <row r="37">
      <c r="B37" s="41" t="n"/>
      <c r="C37" s="41" t="n"/>
      <c r="D37" s="41" t="n"/>
      <c r="E37" s="41" t="n"/>
      <c r="F37" s="41" t="n"/>
      <c r="G37" s="41" t="n"/>
      <c r="H37" s="56" t="n"/>
      <c r="I37" s="41" t="n"/>
      <c r="J37" s="41" t="n"/>
      <c r="K37" s="41" t="n"/>
      <c r="L37" s="41" t="n"/>
      <c r="M37" s="41" t="n"/>
      <c r="N37" s="41" t="n"/>
      <c r="O37" s="41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78" t="n"/>
      <c r="AB37" s="78" t="n"/>
      <c r="AC37" s="78" t="n"/>
      <c r="AD37" s="41" t="n"/>
      <c r="AE37" s="41" t="n"/>
      <c r="AF37" s="41" t="n"/>
      <c r="AG37" s="41" t="n"/>
    </row>
    <row r="38">
      <c r="B38" s="41" t="n"/>
      <c r="C38" s="41" t="n"/>
      <c r="D38" s="41" t="n"/>
      <c r="E38" s="41" t="n"/>
      <c r="F38" s="41" t="n"/>
      <c r="G38" s="41" t="n"/>
      <c r="H38" s="56" t="n"/>
      <c r="I38" s="41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78" t="n"/>
      <c r="AB38" s="78" t="n"/>
      <c r="AC38" s="78" t="n"/>
      <c r="AD38" s="41" t="n"/>
      <c r="AE38" s="41" t="n"/>
      <c r="AF38" s="41" t="n"/>
      <c r="AG38" s="41" t="n"/>
    </row>
    <row r="39">
      <c r="B39" s="41" t="n"/>
      <c r="C39" s="41" t="n"/>
      <c r="D39" s="41" t="n"/>
      <c r="E39" s="41" t="n"/>
      <c r="F39" s="41" t="n"/>
      <c r="G39" s="41" t="n"/>
      <c r="H39" s="56" t="n"/>
      <c r="I39" s="41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78" t="n"/>
      <c r="AB39" s="78" t="n"/>
      <c r="AC39" s="78" t="n"/>
      <c r="AD39" s="41" t="n"/>
      <c r="AE39" s="41" t="n"/>
      <c r="AF39" s="41" t="n"/>
      <c r="AG39" s="41" t="n"/>
    </row>
    <row r="40">
      <c r="B40" s="41" t="n"/>
      <c r="C40" s="41" t="n"/>
      <c r="D40" s="41" t="n"/>
      <c r="E40" s="41" t="n"/>
      <c r="F40" s="41" t="n"/>
      <c r="G40" s="41" t="n"/>
      <c r="H40" s="56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78" t="n"/>
      <c r="AB40" s="78" t="n"/>
      <c r="AC40" s="78" t="n"/>
      <c r="AD40" s="41" t="n"/>
      <c r="AE40" s="41" t="n"/>
      <c r="AF40" s="41" t="n"/>
      <c r="AG40" s="41" t="n"/>
    </row>
    <row r="41">
      <c r="B41" s="41" t="n"/>
      <c r="C41" s="41" t="n"/>
      <c r="D41" s="41" t="n"/>
      <c r="E41" s="41" t="n"/>
      <c r="F41" s="41" t="n"/>
      <c r="G41" s="41" t="n"/>
      <c r="H41" s="56" t="n"/>
      <c r="I41" s="41" t="n"/>
      <c r="J41" s="41" t="n"/>
      <c r="K41" s="41" t="n"/>
      <c r="L41" s="41" t="n"/>
      <c r="M41" s="41" t="n"/>
      <c r="N41" s="41" t="n"/>
      <c r="O41" s="41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78" t="n"/>
      <c r="AB41" s="78" t="n"/>
      <c r="AC41" s="78" t="n"/>
      <c r="AD41" s="41" t="n"/>
      <c r="AE41" s="41" t="n"/>
      <c r="AF41" s="41" t="n"/>
      <c r="AG41" s="41" t="n"/>
    </row>
    <row r="42">
      <c r="B42" s="41" t="n"/>
      <c r="C42" s="41" t="n"/>
      <c r="D42" s="41" t="n"/>
      <c r="E42" s="41" t="n"/>
      <c r="F42" s="41" t="n"/>
      <c r="G42" s="41" t="n"/>
      <c r="H42" s="56" t="n"/>
      <c r="I42" s="41" t="n"/>
      <c r="J42" s="41" t="n"/>
      <c r="K42" s="41" t="n"/>
      <c r="L42" s="41" t="n"/>
      <c r="M42" s="41" t="n"/>
      <c r="N42" s="41" t="n"/>
      <c r="O42" s="41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78" t="n"/>
      <c r="AB42" s="78" t="n"/>
      <c r="AC42" s="78" t="n"/>
      <c r="AD42" s="41" t="n"/>
      <c r="AE42" s="41" t="n"/>
      <c r="AF42" s="41" t="n"/>
      <c r="AG42" s="41" t="n"/>
    </row>
    <row r="43">
      <c r="B43" s="41" t="n"/>
      <c r="C43" s="41" t="n"/>
      <c r="D43" s="41" t="n"/>
      <c r="E43" s="41" t="n"/>
      <c r="F43" s="41" t="n"/>
      <c r="G43" s="41" t="n"/>
      <c r="H43" s="56" t="n"/>
      <c r="I43" s="41" t="n"/>
      <c r="J43" s="41" t="n"/>
      <c r="K43" s="41" t="n"/>
      <c r="L43" s="41" t="n"/>
      <c r="M43" s="41" t="n"/>
      <c r="N43" s="41" t="n"/>
      <c r="O43" s="41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78" t="n"/>
      <c r="AB43" s="78" t="n"/>
      <c r="AC43" s="78" t="n"/>
      <c r="AD43" s="41" t="n"/>
      <c r="AE43" s="41" t="n"/>
      <c r="AF43" s="41" t="n"/>
      <c r="AG43" s="41" t="n"/>
    </row>
    <row r="44">
      <c r="B44" s="41" t="n"/>
      <c r="C44" s="41" t="n"/>
      <c r="D44" s="41" t="n"/>
      <c r="E44" s="41" t="n"/>
      <c r="F44" s="41" t="n"/>
      <c r="G44" s="41" t="n"/>
      <c r="H44" s="56" t="n"/>
      <c r="I44" s="41" t="n"/>
      <c r="J44" s="41" t="n"/>
      <c r="K44" s="41" t="n"/>
      <c r="L44" s="41" t="n"/>
      <c r="M44" s="41" t="n"/>
      <c r="N44" s="41" t="n"/>
      <c r="O44" s="41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78" t="n"/>
      <c r="AB44" s="78" t="n"/>
      <c r="AC44" s="78" t="n"/>
      <c r="AD44" s="41" t="n"/>
      <c r="AE44" s="41" t="n"/>
      <c r="AF44" s="41" t="n"/>
      <c r="AG44" s="41" t="n"/>
    </row>
    <row r="45">
      <c r="B45" s="41" t="n"/>
      <c r="C45" s="41" t="n"/>
      <c r="D45" s="41" t="n"/>
      <c r="E45" s="41" t="n"/>
      <c r="F45" s="41" t="n"/>
      <c r="G45" s="41" t="n"/>
      <c r="H45" s="56" t="n"/>
      <c r="I45" s="41" t="n"/>
      <c r="J45" s="41" t="n"/>
      <c r="K45" s="41" t="n"/>
      <c r="L45" s="41" t="n"/>
      <c r="M45" s="41" t="n"/>
      <c r="N45" s="41" t="n"/>
      <c r="O45" s="41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78" t="n"/>
      <c r="AB45" s="78" t="n"/>
      <c r="AC45" s="78" t="n"/>
      <c r="AD45" s="41" t="n"/>
      <c r="AE45" s="41" t="n"/>
      <c r="AF45" s="41" t="n"/>
      <c r="AG45" s="41" t="n"/>
    </row>
    <row r="46">
      <c r="B46" s="41" t="n"/>
      <c r="C46" s="41" t="n"/>
      <c r="D46" s="41" t="n"/>
      <c r="E46" s="41" t="n"/>
      <c r="F46" s="41" t="n"/>
      <c r="G46" s="41" t="n"/>
      <c r="H46" s="56" t="n"/>
      <c r="I46" s="41" t="n"/>
      <c r="J46" s="41" t="n"/>
      <c r="K46" s="41" t="n"/>
      <c r="L46" s="41" t="n"/>
      <c r="M46" s="41" t="n"/>
      <c r="N46" s="41" t="n"/>
      <c r="O46" s="41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78" t="n"/>
      <c r="AB46" s="78" t="n"/>
      <c r="AC46" s="78" t="n"/>
      <c r="AD46" s="41" t="n"/>
      <c r="AE46" s="41" t="n"/>
      <c r="AF46" s="41" t="n"/>
      <c r="AG46" s="41" t="n"/>
    </row>
    <row r="47">
      <c r="B47" s="41" t="n"/>
      <c r="C47" s="41" t="n"/>
      <c r="D47" s="41" t="n"/>
      <c r="E47" s="41" t="n"/>
      <c r="F47" s="41" t="n"/>
      <c r="G47" s="41" t="n"/>
      <c r="H47" s="56" t="n"/>
      <c r="I47" s="41" t="n"/>
      <c r="J47" s="41" t="n"/>
      <c r="K47" s="41" t="n"/>
      <c r="L47" s="41" t="n"/>
      <c r="M47" s="41" t="n"/>
      <c r="N47" s="41" t="n"/>
      <c r="O47" s="41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78" t="n"/>
      <c r="AB47" s="78" t="n"/>
      <c r="AC47" s="78" t="n"/>
      <c r="AD47" s="41" t="n"/>
      <c r="AE47" s="41" t="n"/>
      <c r="AF47" s="41" t="n"/>
      <c r="AG47" s="41" t="n"/>
    </row>
    <row r="48">
      <c r="B48" s="41" t="n"/>
      <c r="C48" s="41" t="n"/>
      <c r="D48" s="41" t="n"/>
      <c r="E48" s="41" t="n"/>
      <c r="F48" s="41" t="n"/>
      <c r="G48" s="41" t="n"/>
      <c r="H48" s="56" t="n"/>
      <c r="I48" s="41" t="n"/>
      <c r="J48" s="41" t="n"/>
      <c r="K48" s="41" t="n"/>
      <c r="L48" s="41" t="n"/>
      <c r="M48" s="41" t="n"/>
      <c r="N48" s="41" t="n"/>
      <c r="O48" s="41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78" t="n"/>
      <c r="AB48" s="78" t="n"/>
      <c r="AC48" s="78" t="n"/>
      <c r="AD48" s="41" t="n"/>
      <c r="AE48" s="41" t="n"/>
      <c r="AF48" s="41" t="n"/>
      <c r="AG48" s="41" t="n"/>
    </row>
    <row r="49">
      <c r="B49" s="41" t="n"/>
      <c r="C49" s="41" t="n"/>
      <c r="D49" s="41" t="n"/>
      <c r="E49" s="41" t="n"/>
      <c r="F49" s="41" t="n"/>
      <c r="G49" s="41" t="n"/>
      <c r="H49" s="56" t="n"/>
      <c r="I49" s="41" t="n"/>
      <c r="J49" s="41" t="n"/>
      <c r="K49" s="41" t="n"/>
      <c r="L49" s="41" t="n"/>
      <c r="M49" s="41" t="n"/>
      <c r="N49" s="41" t="n"/>
      <c r="O49" s="41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78" t="n"/>
      <c r="AB49" s="78" t="n"/>
      <c r="AC49" s="78" t="n"/>
      <c r="AD49" s="41" t="n"/>
      <c r="AE49" s="41" t="n"/>
      <c r="AF49" s="41" t="n"/>
      <c r="AG49" s="41" t="n"/>
    </row>
    <row r="50">
      <c r="B50" s="41" t="n"/>
      <c r="C50" s="41" t="n"/>
      <c r="D50" s="41" t="n"/>
      <c r="E50" s="41" t="n"/>
      <c r="F50" s="41" t="n"/>
      <c r="G50" s="41" t="n"/>
      <c r="H50" s="56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78" t="n"/>
      <c r="AB50" s="78" t="n"/>
      <c r="AC50" s="78" t="n"/>
      <c r="AD50" s="41" t="n"/>
      <c r="AE50" s="41" t="n"/>
      <c r="AF50" s="41" t="n"/>
      <c r="AG50" s="41" t="n"/>
    </row>
    <row r="51">
      <c r="B51" s="41" t="n"/>
      <c r="C51" s="41" t="n"/>
      <c r="D51" s="41" t="n"/>
      <c r="E51" s="41" t="n"/>
      <c r="F51" s="41" t="n"/>
      <c r="G51" s="41" t="n"/>
      <c r="H51" s="56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78" t="n"/>
      <c r="AB51" s="78" t="n"/>
      <c r="AC51" s="78" t="n"/>
      <c r="AD51" s="41" t="n"/>
      <c r="AE51" s="41" t="n"/>
      <c r="AF51" s="41" t="n"/>
      <c r="AG51" s="41" t="n"/>
    </row>
    <row r="52">
      <c r="B52" s="41" t="n"/>
      <c r="C52" s="41" t="n"/>
      <c r="D52" s="41" t="n"/>
      <c r="E52" s="41" t="n"/>
      <c r="F52" s="41" t="n"/>
      <c r="G52" s="41" t="n"/>
      <c r="H52" s="56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78" t="n"/>
      <c r="AB52" s="78" t="n"/>
      <c r="AC52" s="78" t="n"/>
      <c r="AD52" s="41" t="n"/>
      <c r="AE52" s="41" t="n"/>
      <c r="AF52" s="41" t="n"/>
      <c r="AG52" s="41" t="n"/>
    </row>
    <row r="53">
      <c r="B53" s="41" t="n"/>
      <c r="C53" s="41" t="n"/>
      <c r="D53" s="41" t="n"/>
      <c r="E53" s="41" t="n"/>
      <c r="F53" s="41" t="n"/>
      <c r="G53" s="41" t="n"/>
      <c r="H53" s="56" t="n"/>
      <c r="I53" s="41" t="n"/>
      <c r="J53" s="41" t="n"/>
      <c r="K53" s="41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78" t="n"/>
      <c r="AB53" s="78" t="n"/>
      <c r="AC53" s="78" t="n"/>
      <c r="AD53" s="41" t="n"/>
      <c r="AE53" s="41" t="n"/>
      <c r="AF53" s="41" t="n"/>
      <c r="AG53" s="41" t="n"/>
    </row>
    <row r="54">
      <c r="B54" s="41" t="n"/>
      <c r="C54" s="41" t="n"/>
      <c r="D54" s="41" t="n"/>
      <c r="E54" s="41" t="n"/>
      <c r="F54" s="41" t="n"/>
      <c r="G54" s="41" t="n"/>
      <c r="H54" s="56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78" t="n"/>
      <c r="AB54" s="78" t="n"/>
      <c r="AC54" s="78" t="n"/>
      <c r="AD54" s="41" t="n"/>
      <c r="AE54" s="41" t="n"/>
      <c r="AF54" s="41" t="n"/>
      <c r="AG54" s="41" t="n"/>
    </row>
    <row r="55">
      <c r="B55" s="41" t="n"/>
      <c r="C55" s="41" t="n"/>
      <c r="D55" s="41" t="n"/>
      <c r="E55" s="41" t="n"/>
      <c r="F55" s="41" t="n"/>
      <c r="G55" s="41" t="n"/>
      <c r="H55" s="56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78" t="n"/>
      <c r="AB55" s="78" t="n"/>
      <c r="AC55" s="78" t="n"/>
      <c r="AD55" s="41" t="n"/>
      <c r="AE55" s="41" t="n"/>
      <c r="AF55" s="41" t="n"/>
      <c r="AG55" s="41" t="n"/>
    </row>
    <row r="56">
      <c r="B56" s="41" t="n"/>
      <c r="C56" s="41" t="n"/>
      <c r="D56" s="41" t="n"/>
      <c r="E56" s="41" t="n"/>
      <c r="F56" s="41" t="n"/>
      <c r="G56" s="41" t="n"/>
      <c r="H56" s="56" t="n"/>
      <c r="I56" s="41" t="n"/>
      <c r="J56" s="41" t="n"/>
      <c r="K56" s="41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78" t="n"/>
      <c r="AB56" s="78" t="n"/>
      <c r="AC56" s="78" t="n"/>
      <c r="AD56" s="41" t="n"/>
      <c r="AE56" s="41" t="n"/>
      <c r="AF56" s="41" t="n"/>
      <c r="AG56" s="41" t="n"/>
    </row>
    <row r="57">
      <c r="B57" s="41" t="n"/>
      <c r="C57" s="41" t="n"/>
      <c r="D57" s="41" t="n"/>
      <c r="E57" s="41" t="n"/>
      <c r="F57" s="41" t="n"/>
      <c r="G57" s="41" t="n"/>
      <c r="H57" s="56" t="n"/>
      <c r="I57" s="41" t="n"/>
      <c r="J57" s="41" t="n"/>
      <c r="K57" s="41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78" t="n"/>
      <c r="AB57" s="78" t="n"/>
      <c r="AC57" s="78" t="n"/>
      <c r="AD57" s="41" t="n"/>
      <c r="AE57" s="41" t="n"/>
      <c r="AF57" s="41" t="n"/>
      <c r="AG57" s="41" t="n"/>
    </row>
    <row r="58">
      <c r="B58" s="41" t="n"/>
      <c r="C58" s="41" t="n"/>
      <c r="D58" s="41" t="n"/>
      <c r="E58" s="41" t="n"/>
      <c r="F58" s="41" t="n"/>
      <c r="G58" s="41" t="n"/>
      <c r="H58" s="56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78" t="n"/>
      <c r="AB58" s="78" t="n"/>
      <c r="AC58" s="78" t="n"/>
      <c r="AD58" s="41" t="n"/>
      <c r="AE58" s="41" t="n"/>
      <c r="AF58" s="41" t="n"/>
      <c r="AG58" s="41" t="n"/>
    </row>
    <row r="59">
      <c r="B59" s="41" t="n"/>
      <c r="C59" s="41" t="n"/>
      <c r="D59" s="41" t="n"/>
      <c r="E59" s="41" t="n"/>
      <c r="F59" s="41" t="n"/>
      <c r="G59" s="41" t="n"/>
      <c r="H59" s="56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78" t="n"/>
      <c r="AB59" s="78" t="n"/>
      <c r="AC59" s="78" t="n"/>
      <c r="AD59" s="41" t="n"/>
      <c r="AE59" s="41" t="n"/>
      <c r="AF59" s="41" t="n"/>
      <c r="AG59" s="41" t="n"/>
    </row>
    <row r="60">
      <c r="B60" s="41" t="n"/>
      <c r="C60" s="41" t="n"/>
      <c r="D60" s="41" t="n"/>
      <c r="E60" s="41" t="n"/>
      <c r="F60" s="41" t="n"/>
      <c r="G60" s="41" t="n"/>
      <c r="H60" s="56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78" t="n"/>
      <c r="AB60" s="78" t="n"/>
      <c r="AC60" s="78" t="n"/>
      <c r="AD60" s="41" t="n"/>
      <c r="AE60" s="41" t="n"/>
      <c r="AF60" s="41" t="n"/>
      <c r="AG60" s="41" t="n"/>
    </row>
    <row r="61">
      <c r="B61" s="41" t="n"/>
      <c r="C61" s="41" t="n"/>
      <c r="D61" s="41" t="n"/>
      <c r="E61" s="41" t="n"/>
      <c r="F61" s="41" t="n"/>
      <c r="G61" s="41" t="n"/>
      <c r="H61" s="56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78" t="n"/>
      <c r="AB61" s="78" t="n"/>
      <c r="AC61" s="78" t="n"/>
      <c r="AD61" s="41" t="n"/>
      <c r="AE61" s="41" t="n"/>
      <c r="AF61" s="41" t="n"/>
      <c r="AG61" s="41" t="n"/>
    </row>
    <row r="62">
      <c r="B62" s="41" t="n"/>
      <c r="C62" s="41" t="n"/>
      <c r="D62" s="41" t="n"/>
      <c r="E62" s="41" t="n"/>
      <c r="F62" s="41" t="n"/>
      <c r="G62" s="41" t="n"/>
      <c r="H62" s="56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78" t="n"/>
      <c r="AB62" s="78" t="n"/>
      <c r="AC62" s="78" t="n"/>
      <c r="AD62" s="41" t="n"/>
      <c r="AE62" s="41" t="n"/>
      <c r="AF62" s="41" t="n"/>
      <c r="AG62" s="41" t="n"/>
    </row>
    <row r="63">
      <c r="B63" s="41" t="n"/>
      <c r="C63" s="41" t="n"/>
      <c r="D63" s="41" t="n"/>
      <c r="E63" s="41" t="n"/>
      <c r="F63" s="41" t="n"/>
      <c r="G63" s="41" t="n"/>
      <c r="H63" s="56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78" t="n"/>
      <c r="AB63" s="78" t="n"/>
      <c r="AC63" s="78" t="n"/>
      <c r="AD63" s="41" t="n"/>
      <c r="AE63" s="41" t="n"/>
      <c r="AF63" s="41" t="n"/>
      <c r="AG63" s="41" t="n"/>
    </row>
    <row r="64">
      <c r="B64" s="41" t="n"/>
      <c r="C64" s="41" t="n"/>
      <c r="D64" s="41" t="n"/>
      <c r="E64" s="41" t="n"/>
      <c r="F64" s="41" t="n"/>
      <c r="G64" s="41" t="n"/>
      <c r="H64" s="56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78" t="n"/>
      <c r="AB64" s="78" t="n"/>
      <c r="AC64" s="78" t="n"/>
      <c r="AD64" s="41" t="n"/>
      <c r="AE64" s="41" t="n"/>
      <c r="AF64" s="41" t="n"/>
      <c r="AG64" s="41" t="n"/>
    </row>
    <row r="65">
      <c r="B65" s="41" t="n"/>
      <c r="C65" s="41" t="n"/>
      <c r="D65" s="41" t="n"/>
      <c r="E65" s="41" t="n"/>
      <c r="F65" s="41" t="n"/>
      <c r="G65" s="41" t="n"/>
      <c r="H65" s="56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78" t="n"/>
      <c r="AB65" s="78" t="n"/>
      <c r="AC65" s="78" t="n"/>
      <c r="AD65" s="41" t="n"/>
      <c r="AE65" s="41" t="n"/>
      <c r="AF65" s="41" t="n"/>
      <c r="AG65" s="41" t="n"/>
    </row>
    <row r="66">
      <c r="B66" s="41" t="n"/>
      <c r="C66" s="41" t="n"/>
      <c r="D66" s="41" t="n"/>
      <c r="E66" s="41" t="n"/>
      <c r="F66" s="41" t="n"/>
      <c r="G66" s="41" t="n"/>
      <c r="H66" s="56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78" t="n"/>
      <c r="AB66" s="78" t="n"/>
      <c r="AC66" s="78" t="n"/>
      <c r="AD66" s="41" t="n"/>
      <c r="AE66" s="41" t="n"/>
      <c r="AF66" s="41" t="n"/>
      <c r="AG66" s="41" t="n"/>
    </row>
    <row r="67">
      <c r="B67" s="41" t="n"/>
      <c r="C67" s="41" t="n"/>
      <c r="D67" s="41" t="n"/>
      <c r="E67" s="41" t="n"/>
      <c r="F67" s="41" t="n"/>
      <c r="G67" s="41" t="n"/>
      <c r="H67" s="56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78" t="n"/>
      <c r="AB67" s="78" t="n"/>
      <c r="AC67" s="78" t="n"/>
      <c r="AD67" s="41" t="n"/>
      <c r="AE67" s="41" t="n"/>
      <c r="AF67" s="41" t="n"/>
      <c r="AG67" s="41" t="n"/>
    </row>
    <row r="68">
      <c r="B68" s="41" t="n"/>
      <c r="C68" s="41" t="n"/>
      <c r="D68" s="41" t="n"/>
      <c r="E68" s="41" t="n"/>
      <c r="F68" s="41" t="n"/>
      <c r="G68" s="41" t="n"/>
      <c r="H68" s="56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78" t="n"/>
      <c r="AB68" s="78" t="n"/>
      <c r="AC68" s="78" t="n"/>
      <c r="AD68" s="41" t="n"/>
      <c r="AE68" s="41" t="n"/>
      <c r="AF68" s="41" t="n"/>
      <c r="AG68" s="41" t="n"/>
    </row>
    <row r="69">
      <c r="B69" s="41" t="n"/>
      <c r="C69" s="41" t="n"/>
      <c r="D69" s="41" t="n"/>
      <c r="E69" s="41" t="n"/>
      <c r="F69" s="41" t="n"/>
      <c r="G69" s="41" t="n"/>
      <c r="H69" s="56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78" t="n"/>
      <c r="AB69" s="78" t="n"/>
      <c r="AC69" s="78" t="n"/>
      <c r="AD69" s="41" t="n"/>
      <c r="AE69" s="41" t="n"/>
      <c r="AF69" s="41" t="n"/>
      <c r="AG69" s="41" t="n"/>
    </row>
    <row r="70">
      <c r="B70" s="41" t="n"/>
      <c r="C70" s="41" t="n"/>
      <c r="D70" s="41" t="n"/>
      <c r="E70" s="41" t="n"/>
      <c r="F70" s="41" t="n"/>
      <c r="G70" s="41" t="n"/>
      <c r="H70" s="56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78" t="n"/>
      <c r="AB70" s="78" t="n"/>
      <c r="AC70" s="78" t="n"/>
      <c r="AD70" s="41" t="n"/>
      <c r="AE70" s="41" t="n"/>
      <c r="AF70" s="41" t="n"/>
      <c r="AG70" s="41" t="n"/>
    </row>
    <row r="71">
      <c r="B71" s="41" t="n"/>
      <c r="C71" s="41" t="n"/>
      <c r="D71" s="41" t="n"/>
      <c r="E71" s="41" t="n"/>
      <c r="F71" s="41" t="n"/>
      <c r="G71" s="41" t="n"/>
      <c r="H71" s="56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78" t="n"/>
      <c r="AB71" s="78" t="n"/>
      <c r="AC71" s="78" t="n"/>
      <c r="AD71" s="41" t="n"/>
      <c r="AE71" s="41" t="n"/>
      <c r="AF71" s="41" t="n"/>
      <c r="AG71" s="41" t="n"/>
    </row>
    <row r="72">
      <c r="B72" s="41" t="n"/>
      <c r="C72" s="41" t="n"/>
      <c r="D72" s="41" t="n"/>
      <c r="E72" s="41" t="n"/>
      <c r="F72" s="41" t="n"/>
      <c r="G72" s="41" t="n"/>
      <c r="H72" s="56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78" t="n"/>
      <c r="AB72" s="78" t="n"/>
      <c r="AC72" s="78" t="n"/>
      <c r="AD72" s="41" t="n"/>
      <c r="AE72" s="41" t="n"/>
      <c r="AF72" s="41" t="n"/>
      <c r="AG72" s="41" t="n"/>
    </row>
    <row r="73">
      <c r="B73" s="41" t="n"/>
      <c r="C73" s="41" t="n"/>
      <c r="D73" s="41" t="n"/>
      <c r="E73" s="41" t="n"/>
      <c r="F73" s="41" t="n"/>
      <c r="G73" s="41" t="n"/>
      <c r="H73" s="56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78" t="n"/>
      <c r="AB73" s="78" t="n"/>
      <c r="AC73" s="78" t="n"/>
      <c r="AD73" s="41" t="n"/>
      <c r="AE73" s="41" t="n"/>
      <c r="AF73" s="41" t="n"/>
      <c r="AG73" s="41" t="n"/>
    </row>
    <row r="74">
      <c r="B74" s="41" t="n"/>
      <c r="C74" s="41" t="n"/>
      <c r="D74" s="41" t="n"/>
      <c r="E74" s="41" t="n"/>
      <c r="F74" s="41" t="n"/>
      <c r="G74" s="41" t="n"/>
      <c r="H74" s="56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78" t="n"/>
      <c r="AB74" s="78" t="n"/>
      <c r="AC74" s="78" t="n"/>
      <c r="AD74" s="41" t="n"/>
      <c r="AE74" s="41" t="n"/>
      <c r="AF74" s="41" t="n"/>
      <c r="AG74" s="41" t="n"/>
    </row>
    <row r="75">
      <c r="B75" s="41" t="n"/>
      <c r="C75" s="41" t="n"/>
      <c r="D75" s="41" t="n"/>
      <c r="E75" s="41" t="n"/>
      <c r="F75" s="41" t="n"/>
      <c r="G75" s="41" t="n"/>
      <c r="H75" s="56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78" t="n"/>
      <c r="AB75" s="78" t="n"/>
      <c r="AC75" s="78" t="n"/>
      <c r="AD75" s="41" t="n"/>
      <c r="AE75" s="41" t="n"/>
      <c r="AF75" s="41" t="n"/>
      <c r="AG75" s="41" t="n"/>
    </row>
    <row r="76">
      <c r="B76" s="41" t="n"/>
      <c r="C76" s="41" t="n"/>
      <c r="D76" s="41" t="n"/>
      <c r="E76" s="41" t="n"/>
      <c r="F76" s="41" t="n"/>
      <c r="G76" s="41" t="n"/>
      <c r="H76" s="56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78" t="n"/>
      <c r="AB76" s="78" t="n"/>
      <c r="AC76" s="78" t="n"/>
      <c r="AD76" s="41" t="n"/>
      <c r="AE76" s="41" t="n"/>
      <c r="AF76" s="41" t="n"/>
      <c r="AG76" s="41" t="n"/>
    </row>
    <row r="77">
      <c r="B77" s="41" t="n"/>
      <c r="C77" s="41" t="n"/>
      <c r="D77" s="41" t="n"/>
      <c r="E77" s="41" t="n"/>
      <c r="F77" s="41" t="n"/>
      <c r="G77" s="41" t="n"/>
      <c r="H77" s="56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78" t="n"/>
      <c r="AB77" s="78" t="n"/>
      <c r="AC77" s="78" t="n"/>
      <c r="AD77" s="41" t="n"/>
      <c r="AE77" s="41" t="n"/>
      <c r="AF77" s="41" t="n"/>
      <c r="AG77" s="41" t="n"/>
    </row>
    <row r="78">
      <c r="B78" s="41" t="n"/>
      <c r="C78" s="41" t="n"/>
      <c r="D78" s="41" t="n"/>
      <c r="E78" s="41" t="n"/>
      <c r="F78" s="41" t="n"/>
      <c r="G78" s="41" t="n"/>
      <c r="H78" s="56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78" t="n"/>
      <c r="AB78" s="78" t="n"/>
      <c r="AC78" s="78" t="n"/>
      <c r="AD78" s="41" t="n"/>
      <c r="AE78" s="41" t="n"/>
      <c r="AF78" s="41" t="n"/>
      <c r="AG78" s="41" t="n"/>
    </row>
    <row r="79">
      <c r="B79" s="41" t="n"/>
      <c r="C79" s="41" t="n"/>
      <c r="D79" s="41" t="n"/>
      <c r="E79" s="41" t="n"/>
      <c r="F79" s="41" t="n"/>
      <c r="G79" s="41" t="n"/>
      <c r="H79" s="56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78" t="n"/>
      <c r="AB79" s="78" t="n"/>
      <c r="AC79" s="78" t="n"/>
      <c r="AD79" s="41" t="n"/>
      <c r="AE79" s="41" t="n"/>
      <c r="AF79" s="41" t="n"/>
      <c r="AG79" s="41" t="n"/>
    </row>
    <row r="80">
      <c r="B80" s="41" t="n"/>
      <c r="C80" s="41" t="n"/>
      <c r="D80" s="41" t="n"/>
      <c r="E80" s="41" t="n"/>
      <c r="F80" s="41" t="n"/>
      <c r="G80" s="41" t="n"/>
      <c r="H80" s="56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78" t="n"/>
      <c r="AB80" s="78" t="n"/>
      <c r="AC80" s="78" t="n"/>
      <c r="AD80" s="41" t="n"/>
      <c r="AE80" s="41" t="n"/>
      <c r="AF80" s="41" t="n"/>
      <c r="AG80" s="41" t="n"/>
    </row>
    <row r="81">
      <c r="B81" s="41" t="n"/>
      <c r="C81" s="41" t="n"/>
      <c r="D81" s="41" t="n"/>
      <c r="E81" s="41" t="n"/>
      <c r="F81" s="41" t="n"/>
      <c r="G81" s="41" t="n"/>
      <c r="H81" s="56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78" t="n"/>
      <c r="AB81" s="78" t="n"/>
      <c r="AC81" s="78" t="n"/>
      <c r="AD81" s="41" t="n"/>
      <c r="AE81" s="41" t="n"/>
      <c r="AF81" s="41" t="n"/>
      <c r="AG81" s="41" t="n"/>
    </row>
    <row r="82">
      <c r="B82" s="41" t="n"/>
      <c r="C82" s="41" t="n"/>
      <c r="D82" s="41" t="n"/>
      <c r="E82" s="41" t="n"/>
      <c r="F82" s="41" t="n"/>
      <c r="G82" s="41" t="n"/>
      <c r="H82" s="56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78" t="n"/>
      <c r="AB82" s="78" t="n"/>
      <c r="AC82" s="78" t="n"/>
      <c r="AD82" s="41" t="n"/>
      <c r="AE82" s="41" t="n"/>
      <c r="AF82" s="41" t="n"/>
      <c r="AG82" s="41" t="n"/>
    </row>
    <row r="83">
      <c r="B83" s="41" t="n"/>
      <c r="C83" s="41" t="n"/>
      <c r="D83" s="41" t="n"/>
      <c r="E83" s="41" t="n"/>
      <c r="F83" s="41" t="n"/>
      <c r="G83" s="41" t="n"/>
      <c r="H83" s="56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78" t="n"/>
      <c r="AB83" s="78" t="n"/>
      <c r="AC83" s="78" t="n"/>
      <c r="AD83" s="41" t="n"/>
      <c r="AE83" s="41" t="n"/>
      <c r="AF83" s="41" t="n"/>
      <c r="AG83" s="41" t="n"/>
    </row>
    <row r="84">
      <c r="B84" s="41" t="n"/>
      <c r="C84" s="41" t="n"/>
      <c r="D84" s="41" t="n"/>
      <c r="E84" s="41" t="n"/>
      <c r="F84" s="41" t="n"/>
      <c r="G84" s="41" t="n"/>
      <c r="H84" s="56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78" t="n"/>
      <c r="AB84" s="78" t="n"/>
      <c r="AC84" s="78" t="n"/>
      <c r="AD84" s="41" t="n"/>
      <c r="AE84" s="41" t="n"/>
      <c r="AF84" s="41" t="n"/>
      <c r="AG84" s="41" t="n"/>
    </row>
    <row r="85">
      <c r="B85" s="41" t="n"/>
      <c r="C85" s="41" t="n"/>
      <c r="D85" s="41" t="n"/>
      <c r="E85" s="41" t="n"/>
      <c r="F85" s="41" t="n"/>
      <c r="G85" s="41" t="n"/>
      <c r="H85" s="56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78" t="n"/>
      <c r="AB85" s="78" t="n"/>
      <c r="AC85" s="78" t="n"/>
      <c r="AD85" s="41" t="n"/>
      <c r="AE85" s="41" t="n"/>
      <c r="AF85" s="41" t="n"/>
      <c r="AG85" s="41" t="n"/>
    </row>
    <row r="86">
      <c r="B86" s="41" t="n"/>
      <c r="C86" s="41" t="n"/>
      <c r="D86" s="41" t="n"/>
      <c r="E86" s="41" t="n"/>
      <c r="F86" s="41" t="n"/>
      <c r="G86" s="41" t="n"/>
      <c r="H86" s="56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78" t="n"/>
      <c r="AB86" s="78" t="n"/>
      <c r="AC86" s="78" t="n"/>
      <c r="AD86" s="41" t="n"/>
      <c r="AE86" s="41" t="n"/>
      <c r="AF86" s="41" t="n"/>
      <c r="AG86" s="41" t="n"/>
    </row>
    <row r="87">
      <c r="B87" s="41" t="n"/>
      <c r="C87" s="41" t="n"/>
      <c r="D87" s="41" t="n"/>
      <c r="E87" s="41" t="n"/>
      <c r="F87" s="41" t="n"/>
      <c r="G87" s="41" t="n"/>
      <c r="H87" s="56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78" t="n"/>
      <c r="AB87" s="78" t="n"/>
      <c r="AC87" s="78" t="n"/>
      <c r="AD87" s="41" t="n"/>
      <c r="AE87" s="41" t="n"/>
      <c r="AF87" s="41" t="n"/>
      <c r="AG87" s="41" t="n"/>
    </row>
    <row r="88">
      <c r="B88" s="41" t="n"/>
      <c r="C88" s="41" t="n"/>
      <c r="D88" s="41" t="n"/>
      <c r="E88" s="41" t="n"/>
      <c r="F88" s="41" t="n"/>
      <c r="G88" s="41" t="n"/>
      <c r="H88" s="56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78" t="n"/>
      <c r="AB88" s="78" t="n"/>
      <c r="AC88" s="78" t="n"/>
      <c r="AD88" s="41" t="n"/>
      <c r="AE88" s="41" t="n"/>
      <c r="AF88" s="41" t="n"/>
      <c r="AG88" s="41" t="n"/>
    </row>
    <row r="89">
      <c r="B89" s="41" t="n"/>
      <c r="C89" s="41" t="n"/>
      <c r="D89" s="41" t="n"/>
      <c r="E89" s="41" t="n"/>
      <c r="F89" s="41" t="n"/>
      <c r="G89" s="41" t="n"/>
      <c r="H89" s="56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78" t="n"/>
      <c r="AB89" s="78" t="n"/>
      <c r="AC89" s="78" t="n"/>
      <c r="AD89" s="41" t="n"/>
      <c r="AE89" s="41" t="n"/>
      <c r="AF89" s="41" t="n"/>
      <c r="AG89" s="41" t="n"/>
    </row>
    <row r="90">
      <c r="B90" s="41" t="n"/>
      <c r="C90" s="41" t="n"/>
      <c r="D90" s="41" t="n"/>
      <c r="E90" s="41" t="n"/>
      <c r="F90" s="41" t="n"/>
      <c r="G90" s="41" t="n"/>
      <c r="H90" s="56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78" t="n"/>
      <c r="AB90" s="78" t="n"/>
      <c r="AC90" s="78" t="n"/>
      <c r="AD90" s="41" t="n"/>
      <c r="AE90" s="41" t="n"/>
      <c r="AF90" s="41" t="n"/>
      <c r="AG90" s="41" t="n"/>
    </row>
    <row r="91">
      <c r="B91" s="41" t="n"/>
      <c r="C91" s="41" t="n"/>
      <c r="D91" s="41" t="n"/>
      <c r="E91" s="41" t="n"/>
      <c r="F91" s="41" t="n"/>
      <c r="G91" s="41" t="n"/>
      <c r="H91" s="56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78" t="n"/>
      <c r="AB91" s="78" t="n"/>
      <c r="AC91" s="78" t="n"/>
      <c r="AD91" s="41" t="n"/>
      <c r="AE91" s="41" t="n"/>
      <c r="AF91" s="41" t="n"/>
      <c r="AG91" s="41" t="n"/>
    </row>
    <row r="92">
      <c r="B92" s="41" t="n"/>
      <c r="C92" s="41" t="n"/>
      <c r="D92" s="41" t="n"/>
      <c r="E92" s="41" t="n"/>
      <c r="F92" s="41" t="n"/>
      <c r="G92" s="41" t="n"/>
      <c r="H92" s="56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78" t="n"/>
      <c r="AB92" s="78" t="n"/>
      <c r="AC92" s="78" t="n"/>
      <c r="AD92" s="41" t="n"/>
      <c r="AE92" s="41" t="n"/>
      <c r="AF92" s="41" t="n"/>
      <c r="AG92" s="41" t="n"/>
    </row>
    <row r="93">
      <c r="B93" s="41" t="n"/>
      <c r="C93" s="41" t="n"/>
      <c r="D93" s="41" t="n"/>
      <c r="E93" s="41" t="n"/>
      <c r="F93" s="41" t="n"/>
      <c r="G93" s="41" t="n"/>
      <c r="H93" s="56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78" t="n"/>
      <c r="AB93" s="78" t="n"/>
      <c r="AC93" s="78" t="n"/>
      <c r="AD93" s="41" t="n"/>
      <c r="AE93" s="41" t="n"/>
      <c r="AF93" s="41" t="n"/>
      <c r="AG93" s="41" t="n"/>
    </row>
    <row r="94">
      <c r="B94" s="41" t="n"/>
      <c r="C94" s="41" t="n"/>
      <c r="D94" s="41" t="n"/>
      <c r="E94" s="41" t="n"/>
      <c r="F94" s="41" t="n"/>
      <c r="G94" s="41" t="n"/>
      <c r="H94" s="56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78" t="n"/>
      <c r="AB94" s="78" t="n"/>
      <c r="AC94" s="78" t="n"/>
      <c r="AD94" s="41" t="n"/>
      <c r="AE94" s="41" t="n"/>
      <c r="AF94" s="41" t="n"/>
      <c r="AG94" s="41" t="n"/>
    </row>
    <row r="95">
      <c r="B95" s="41" t="n"/>
      <c r="C95" s="41" t="n"/>
      <c r="D95" s="41" t="n"/>
      <c r="E95" s="41" t="n"/>
      <c r="F95" s="41" t="n"/>
      <c r="G95" s="41" t="n"/>
      <c r="H95" s="56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78" t="n"/>
      <c r="AB95" s="78" t="n"/>
      <c r="AC95" s="78" t="n"/>
      <c r="AD95" s="41" t="n"/>
      <c r="AE95" s="41" t="n"/>
      <c r="AF95" s="41" t="n"/>
      <c r="AG95" s="41" t="n"/>
    </row>
    <row r="96">
      <c r="B96" s="41" t="n"/>
      <c r="C96" s="41" t="n"/>
      <c r="D96" s="41" t="n"/>
      <c r="E96" s="41" t="n"/>
      <c r="F96" s="41" t="n"/>
      <c r="G96" s="41" t="n"/>
      <c r="H96" s="56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78" t="n"/>
      <c r="AB96" s="78" t="n"/>
      <c r="AC96" s="78" t="n"/>
      <c r="AD96" s="41" t="n"/>
      <c r="AE96" s="41" t="n"/>
      <c r="AF96" s="41" t="n"/>
      <c r="AG96" s="41" t="n"/>
    </row>
    <row r="97">
      <c r="B97" s="41" t="n"/>
      <c r="C97" s="41" t="n"/>
      <c r="D97" s="41" t="n"/>
      <c r="E97" s="41" t="n"/>
      <c r="F97" s="41" t="n"/>
      <c r="G97" s="41" t="n"/>
      <c r="H97" s="56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78" t="n"/>
      <c r="AB97" s="78" t="n"/>
      <c r="AC97" s="78" t="n"/>
      <c r="AD97" s="41" t="n"/>
      <c r="AE97" s="41" t="n"/>
      <c r="AF97" s="41" t="n"/>
      <c r="AG97" s="41" t="n"/>
    </row>
    <row r="98">
      <c r="B98" s="41" t="n"/>
      <c r="C98" s="41" t="n"/>
      <c r="D98" s="41" t="n"/>
      <c r="E98" s="41" t="n"/>
      <c r="F98" s="41" t="n"/>
      <c r="G98" s="41" t="n"/>
      <c r="H98" s="56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78" t="n"/>
      <c r="AB98" s="78" t="n"/>
      <c r="AC98" s="78" t="n"/>
      <c r="AD98" s="41" t="n"/>
      <c r="AE98" s="41" t="n"/>
      <c r="AF98" s="41" t="n"/>
      <c r="AG98" s="41" t="n"/>
    </row>
    <row r="99">
      <c r="B99" s="41" t="n"/>
      <c r="C99" s="41" t="n"/>
      <c r="D99" s="41" t="n"/>
      <c r="E99" s="41" t="n"/>
      <c r="F99" s="41" t="n"/>
      <c r="G99" s="41" t="n"/>
      <c r="H99" s="56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78" t="n"/>
      <c r="AB99" s="78" t="n"/>
      <c r="AC99" s="78" t="n"/>
      <c r="AD99" s="41" t="n"/>
      <c r="AE99" s="41" t="n"/>
      <c r="AF99" s="41" t="n"/>
      <c r="AG99" s="41" t="n"/>
    </row>
    <row r="100">
      <c r="B100" s="41" t="n"/>
      <c r="C100" s="41" t="n"/>
      <c r="D100" s="41" t="n"/>
      <c r="E100" s="41" t="n"/>
      <c r="F100" s="41" t="n"/>
      <c r="G100" s="41" t="n"/>
      <c r="H100" s="56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78" t="n"/>
      <c r="AB100" s="78" t="n"/>
      <c r="AC100" s="78" t="n"/>
      <c r="AD100" s="41" t="n"/>
      <c r="AE100" s="41" t="n"/>
      <c r="AF100" s="41" t="n"/>
      <c r="AG100" s="41" t="n"/>
    </row>
    <row r="101">
      <c r="B101" s="41" t="n"/>
      <c r="C101" s="41" t="n"/>
      <c r="D101" s="41" t="n"/>
      <c r="E101" s="41" t="n"/>
      <c r="F101" s="41" t="n"/>
      <c r="G101" s="41" t="n"/>
      <c r="H101" s="56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78" t="n"/>
      <c r="AB101" s="78" t="n"/>
      <c r="AC101" s="78" t="n"/>
      <c r="AD101" s="41" t="n"/>
      <c r="AE101" s="41" t="n"/>
      <c r="AF101" s="41" t="n"/>
      <c r="AG101" s="41" t="n"/>
    </row>
    <row r="102">
      <c r="B102" s="41" t="n"/>
      <c r="C102" s="41" t="n"/>
      <c r="D102" s="41" t="n"/>
      <c r="E102" s="41" t="n"/>
      <c r="F102" s="41" t="n"/>
      <c r="G102" s="41" t="n"/>
      <c r="H102" s="56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78" t="n"/>
      <c r="AB102" s="78" t="n"/>
      <c r="AC102" s="78" t="n"/>
      <c r="AD102" s="41" t="n"/>
      <c r="AE102" s="41" t="n"/>
      <c r="AF102" s="41" t="n"/>
      <c r="AG102" s="41" t="n"/>
    </row>
    <row r="103">
      <c r="B103" s="41" t="n"/>
      <c r="C103" s="41" t="n"/>
      <c r="D103" s="41" t="n"/>
      <c r="E103" s="41" t="n"/>
      <c r="F103" s="41" t="n"/>
      <c r="G103" s="41" t="n"/>
      <c r="H103" s="56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78" t="n"/>
      <c r="AB103" s="78" t="n"/>
      <c r="AC103" s="78" t="n"/>
      <c r="AD103" s="41" t="n"/>
      <c r="AE103" s="41" t="n"/>
      <c r="AF103" s="41" t="n"/>
      <c r="AG103" s="41" t="n"/>
    </row>
    <row r="104">
      <c r="B104" s="41" t="n"/>
      <c r="C104" s="41" t="n"/>
      <c r="D104" s="41" t="n"/>
      <c r="E104" s="41" t="n"/>
      <c r="F104" s="41" t="n"/>
      <c r="G104" s="41" t="n"/>
      <c r="H104" s="56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78" t="n"/>
      <c r="AB104" s="78" t="n"/>
      <c r="AC104" s="78" t="n"/>
      <c r="AD104" s="41" t="n"/>
      <c r="AE104" s="41" t="n"/>
      <c r="AF104" s="41" t="n"/>
      <c r="AG104" s="41" t="n"/>
    </row>
    <row r="105">
      <c r="B105" s="41" t="n"/>
      <c r="C105" s="41" t="n"/>
      <c r="D105" s="41" t="n"/>
      <c r="E105" s="41" t="n"/>
      <c r="F105" s="41" t="n"/>
      <c r="G105" s="41" t="n"/>
      <c r="H105" s="56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78" t="n"/>
      <c r="AB105" s="78" t="n"/>
      <c r="AC105" s="78" t="n"/>
      <c r="AD105" s="41" t="n"/>
      <c r="AE105" s="41" t="n"/>
      <c r="AF105" s="41" t="n"/>
      <c r="AG105" s="41" t="n"/>
    </row>
    <row r="106">
      <c r="B106" s="41" t="n"/>
      <c r="C106" s="41" t="n"/>
      <c r="D106" s="41" t="n"/>
      <c r="E106" s="41" t="n"/>
      <c r="F106" s="41" t="n"/>
      <c r="G106" s="41" t="n"/>
      <c r="H106" s="56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78" t="n"/>
      <c r="AB106" s="78" t="n"/>
      <c r="AC106" s="78" t="n"/>
      <c r="AD106" s="41" t="n"/>
      <c r="AE106" s="41" t="n"/>
      <c r="AF106" s="41" t="n"/>
      <c r="AG106" s="41" t="n"/>
    </row>
    <row r="107">
      <c r="B107" s="41" t="n"/>
      <c r="C107" s="41" t="n"/>
      <c r="D107" s="41" t="n"/>
      <c r="E107" s="41" t="n"/>
      <c r="F107" s="41" t="n"/>
      <c r="G107" s="41" t="n"/>
      <c r="H107" s="56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78" t="n"/>
      <c r="AB107" s="78" t="n"/>
      <c r="AC107" s="78" t="n"/>
      <c r="AD107" s="41" t="n"/>
      <c r="AE107" s="41" t="n"/>
      <c r="AF107" s="41" t="n"/>
      <c r="AG107" s="41" t="n"/>
    </row>
    <row r="108">
      <c r="B108" s="41" t="n"/>
      <c r="C108" s="41" t="n"/>
      <c r="D108" s="41" t="n"/>
      <c r="E108" s="41" t="n"/>
      <c r="F108" s="41" t="n"/>
      <c r="G108" s="41" t="n"/>
      <c r="H108" s="56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78" t="n"/>
      <c r="AB108" s="78" t="n"/>
      <c r="AC108" s="78" t="n"/>
      <c r="AD108" s="41" t="n"/>
      <c r="AE108" s="41" t="n"/>
      <c r="AF108" s="41" t="n"/>
      <c r="AG108" s="41" t="n"/>
    </row>
    <row r="109">
      <c r="B109" s="41" t="n"/>
      <c r="C109" s="41" t="n"/>
      <c r="D109" s="41" t="n"/>
      <c r="E109" s="41" t="n"/>
      <c r="F109" s="41" t="n"/>
      <c r="G109" s="41" t="n"/>
      <c r="H109" s="56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78" t="n"/>
      <c r="AB109" s="78" t="n"/>
      <c r="AC109" s="78" t="n"/>
      <c r="AD109" s="41" t="n"/>
      <c r="AE109" s="41" t="n"/>
      <c r="AF109" s="41" t="n"/>
      <c r="AG109" s="41" t="n"/>
    </row>
    <row r="110">
      <c r="B110" s="41" t="n"/>
      <c r="C110" s="41" t="n"/>
      <c r="D110" s="41" t="n"/>
      <c r="E110" s="41" t="n"/>
      <c r="F110" s="41" t="n"/>
      <c r="G110" s="41" t="n"/>
      <c r="H110" s="56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78" t="n"/>
      <c r="AB110" s="78" t="n"/>
      <c r="AC110" s="78" t="n"/>
      <c r="AD110" s="41" t="n"/>
      <c r="AE110" s="41" t="n"/>
      <c r="AF110" s="41" t="n"/>
      <c r="AG110" s="41" t="n"/>
    </row>
    <row r="111">
      <c r="B111" s="41" t="n"/>
      <c r="C111" s="41" t="n"/>
      <c r="D111" s="41" t="n"/>
      <c r="E111" s="41" t="n"/>
      <c r="F111" s="41" t="n"/>
      <c r="G111" s="41" t="n"/>
      <c r="H111" s="56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78" t="n"/>
      <c r="AB111" s="78" t="n"/>
      <c r="AC111" s="78" t="n"/>
      <c r="AD111" s="41" t="n"/>
      <c r="AE111" s="41" t="n"/>
      <c r="AF111" s="41" t="n"/>
      <c r="AG111" s="41" t="n"/>
    </row>
    <row r="112">
      <c r="B112" s="41" t="n"/>
      <c r="C112" s="41" t="n"/>
      <c r="D112" s="41" t="n"/>
      <c r="E112" s="41" t="n"/>
      <c r="F112" s="41" t="n"/>
      <c r="G112" s="41" t="n"/>
      <c r="H112" s="56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78" t="n"/>
      <c r="AB112" s="78" t="n"/>
      <c r="AC112" s="78" t="n"/>
      <c r="AD112" s="41" t="n"/>
      <c r="AE112" s="41" t="n"/>
      <c r="AF112" s="41" t="n"/>
      <c r="AG112" s="41" t="n"/>
    </row>
    <row r="113">
      <c r="B113" s="41" t="n"/>
      <c r="C113" s="41" t="n"/>
      <c r="D113" s="41" t="n"/>
      <c r="E113" s="41" t="n"/>
      <c r="F113" s="41" t="n"/>
      <c r="G113" s="41" t="n"/>
      <c r="H113" s="56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78" t="n"/>
      <c r="AB113" s="78" t="n"/>
      <c r="AC113" s="78" t="n"/>
      <c r="AD113" s="41" t="n"/>
      <c r="AE113" s="41" t="n"/>
      <c r="AF113" s="41" t="n"/>
      <c r="AG113" s="41" t="n"/>
    </row>
    <row r="114">
      <c r="B114" s="41" t="n"/>
      <c r="C114" s="41" t="n"/>
      <c r="D114" s="41" t="n"/>
      <c r="E114" s="41" t="n"/>
      <c r="F114" s="41" t="n"/>
      <c r="G114" s="41" t="n"/>
      <c r="H114" s="56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78" t="n"/>
      <c r="AB114" s="78" t="n"/>
      <c r="AC114" s="78" t="n"/>
      <c r="AD114" s="41" t="n"/>
      <c r="AE114" s="41" t="n"/>
      <c r="AF114" s="41" t="n"/>
      <c r="AG114" s="41" t="n"/>
    </row>
    <row r="115">
      <c r="B115" s="41" t="n"/>
      <c r="C115" s="41" t="n"/>
      <c r="D115" s="41" t="n"/>
      <c r="E115" s="41" t="n"/>
      <c r="F115" s="41" t="n"/>
      <c r="G115" s="41" t="n"/>
      <c r="H115" s="56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78" t="n"/>
      <c r="AB115" s="78" t="n"/>
      <c r="AC115" s="78" t="n"/>
      <c r="AD115" s="41" t="n"/>
      <c r="AE115" s="41" t="n"/>
      <c r="AF115" s="41" t="n"/>
      <c r="AG115" s="41" t="n"/>
    </row>
    <row r="116">
      <c r="B116" s="41" t="n"/>
      <c r="C116" s="41" t="n"/>
      <c r="D116" s="41" t="n"/>
      <c r="E116" s="41" t="n"/>
      <c r="F116" s="41" t="n"/>
      <c r="G116" s="41" t="n"/>
      <c r="H116" s="56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78" t="n"/>
      <c r="AB116" s="78" t="n"/>
      <c r="AC116" s="78" t="n"/>
      <c r="AD116" s="41" t="n"/>
      <c r="AE116" s="41" t="n"/>
      <c r="AF116" s="41" t="n"/>
      <c r="AG116" s="41" t="n"/>
    </row>
    <row r="117">
      <c r="B117" s="41" t="n"/>
      <c r="C117" s="41" t="n"/>
      <c r="D117" s="41" t="n"/>
      <c r="E117" s="41" t="n"/>
      <c r="F117" s="41" t="n"/>
      <c r="G117" s="41" t="n"/>
      <c r="H117" s="56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78" t="n"/>
      <c r="AB117" s="78" t="n"/>
      <c r="AC117" s="78" t="n"/>
      <c r="AD117" s="41" t="n"/>
      <c r="AE117" s="41" t="n"/>
      <c r="AF117" s="41" t="n"/>
      <c r="AG117" s="41" t="n"/>
    </row>
    <row r="118">
      <c r="B118" s="41" t="n"/>
      <c r="C118" s="41" t="n"/>
      <c r="D118" s="41" t="n"/>
      <c r="E118" s="41" t="n"/>
      <c r="F118" s="41" t="n"/>
      <c r="G118" s="41" t="n"/>
      <c r="H118" s="56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78" t="n"/>
      <c r="AB118" s="78" t="n"/>
      <c r="AC118" s="78" t="n"/>
      <c r="AD118" s="41" t="n"/>
      <c r="AE118" s="41" t="n"/>
      <c r="AF118" s="41" t="n"/>
      <c r="AG118" s="41" t="n"/>
    </row>
    <row r="119">
      <c r="B119" s="41" t="n"/>
      <c r="C119" s="41" t="n"/>
      <c r="D119" s="41" t="n"/>
      <c r="E119" s="41" t="n"/>
      <c r="F119" s="41" t="n"/>
      <c r="G119" s="41" t="n"/>
      <c r="H119" s="56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78" t="n"/>
      <c r="AB119" s="78" t="n"/>
      <c r="AC119" s="78" t="n"/>
      <c r="AD119" s="41" t="n"/>
      <c r="AE119" s="41" t="n"/>
      <c r="AF119" s="41" t="n"/>
      <c r="AG119" s="41" t="n"/>
    </row>
    <row r="120">
      <c r="B120" s="41" t="n"/>
      <c r="C120" s="41" t="n"/>
      <c r="D120" s="41" t="n"/>
      <c r="E120" s="41" t="n"/>
      <c r="F120" s="41" t="n"/>
      <c r="G120" s="41" t="n"/>
      <c r="H120" s="56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78" t="n"/>
      <c r="AB120" s="78" t="n"/>
      <c r="AC120" s="78" t="n"/>
      <c r="AD120" s="41" t="n"/>
      <c r="AE120" s="41" t="n"/>
      <c r="AF120" s="41" t="n"/>
      <c r="AG120" s="41" t="n"/>
    </row>
    <row r="121">
      <c r="B121" s="41" t="n"/>
      <c r="C121" s="41" t="n"/>
      <c r="D121" s="41" t="n"/>
      <c r="E121" s="41" t="n"/>
      <c r="F121" s="41" t="n"/>
      <c r="G121" s="41" t="n"/>
      <c r="H121" s="56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78" t="n"/>
      <c r="AB121" s="78" t="n"/>
      <c r="AC121" s="78" t="n"/>
      <c r="AD121" s="41" t="n"/>
      <c r="AE121" s="41" t="n"/>
      <c r="AF121" s="41" t="n"/>
      <c r="AG121" s="41" t="n"/>
    </row>
    <row r="122">
      <c r="B122" s="41" t="n"/>
      <c r="C122" s="41" t="n"/>
      <c r="D122" s="41" t="n"/>
      <c r="E122" s="41" t="n"/>
      <c r="F122" s="41" t="n"/>
      <c r="G122" s="41" t="n"/>
      <c r="H122" s="56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78" t="n"/>
      <c r="AB122" s="78" t="n"/>
      <c r="AC122" s="78" t="n"/>
      <c r="AD122" s="41" t="n"/>
      <c r="AE122" s="41" t="n"/>
      <c r="AF122" s="41" t="n"/>
      <c r="AG122" s="41" t="n"/>
    </row>
    <row r="123">
      <c r="B123" s="41" t="n"/>
      <c r="C123" s="41" t="n"/>
      <c r="D123" s="41" t="n"/>
      <c r="E123" s="41" t="n"/>
      <c r="F123" s="41" t="n"/>
      <c r="G123" s="41" t="n"/>
      <c r="H123" s="56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78" t="n"/>
      <c r="AB123" s="78" t="n"/>
      <c r="AC123" s="78" t="n"/>
      <c r="AD123" s="41" t="n"/>
      <c r="AE123" s="41" t="n"/>
      <c r="AF123" s="41" t="n"/>
      <c r="AG123" s="41" t="n"/>
    </row>
    <row r="124">
      <c r="B124" s="41" t="n"/>
      <c r="C124" s="41" t="n"/>
      <c r="D124" s="41" t="n"/>
      <c r="E124" s="41" t="n"/>
      <c r="F124" s="41" t="n"/>
      <c r="G124" s="41" t="n"/>
      <c r="H124" s="56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78" t="n"/>
      <c r="AB124" s="78" t="n"/>
      <c r="AC124" s="78" t="n"/>
      <c r="AD124" s="41" t="n"/>
      <c r="AE124" s="41" t="n"/>
      <c r="AF124" s="41" t="n"/>
      <c r="AG124" s="41" t="n"/>
    </row>
    <row r="125">
      <c r="B125" s="41" t="n"/>
      <c r="C125" s="41" t="n"/>
      <c r="D125" s="41" t="n"/>
      <c r="E125" s="41" t="n"/>
      <c r="F125" s="41" t="n"/>
      <c r="G125" s="41" t="n"/>
      <c r="H125" s="56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78" t="n"/>
      <c r="AB125" s="78" t="n"/>
      <c r="AC125" s="78" t="n"/>
      <c r="AD125" s="41" t="n"/>
      <c r="AE125" s="41" t="n"/>
      <c r="AF125" s="41" t="n"/>
      <c r="AG125" s="41" t="n"/>
    </row>
    <row r="126">
      <c r="B126" s="41" t="n"/>
      <c r="C126" s="41" t="n"/>
      <c r="D126" s="41" t="n"/>
      <c r="E126" s="41" t="n"/>
      <c r="F126" s="41" t="n"/>
      <c r="G126" s="41" t="n"/>
      <c r="H126" s="56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78" t="n"/>
      <c r="AB126" s="78" t="n"/>
      <c r="AC126" s="78" t="n"/>
      <c r="AD126" s="41" t="n"/>
      <c r="AE126" s="41" t="n"/>
      <c r="AF126" s="41" t="n"/>
      <c r="AG126" s="41" t="n"/>
    </row>
    <row r="127">
      <c r="B127" s="41" t="n"/>
      <c r="C127" s="41" t="n"/>
      <c r="D127" s="41" t="n"/>
      <c r="E127" s="41" t="n"/>
      <c r="F127" s="41" t="n"/>
      <c r="G127" s="41" t="n"/>
      <c r="H127" s="56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78" t="n"/>
      <c r="AB127" s="78" t="n"/>
      <c r="AC127" s="78" t="n"/>
      <c r="AD127" s="41" t="n"/>
      <c r="AE127" s="41" t="n"/>
      <c r="AF127" s="41" t="n"/>
      <c r="AG127" s="41" t="n"/>
    </row>
    <row r="128">
      <c r="B128" s="41" t="n"/>
      <c r="C128" s="41" t="n"/>
      <c r="D128" s="41" t="n"/>
      <c r="E128" s="41" t="n"/>
      <c r="F128" s="41" t="n"/>
      <c r="G128" s="41" t="n"/>
      <c r="H128" s="56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78" t="n"/>
      <c r="AB128" s="78" t="n"/>
      <c r="AC128" s="78" t="n"/>
      <c r="AD128" s="41" t="n"/>
      <c r="AE128" s="41" t="n"/>
      <c r="AF128" s="41" t="n"/>
      <c r="AG128" s="41" t="n"/>
    </row>
    <row r="129">
      <c r="B129" s="41" t="n"/>
      <c r="C129" s="41" t="n"/>
      <c r="D129" s="41" t="n"/>
      <c r="E129" s="41" t="n"/>
      <c r="F129" s="41" t="n"/>
      <c r="G129" s="41" t="n"/>
      <c r="H129" s="56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78" t="n"/>
      <c r="AB129" s="78" t="n"/>
      <c r="AC129" s="78" t="n"/>
      <c r="AD129" s="41" t="n"/>
      <c r="AE129" s="41" t="n"/>
      <c r="AF129" s="41" t="n"/>
      <c r="AG129" s="41" t="n"/>
    </row>
    <row r="130">
      <c r="B130" s="41" t="n"/>
      <c r="C130" s="41" t="n"/>
      <c r="D130" s="41" t="n"/>
      <c r="E130" s="41" t="n"/>
      <c r="F130" s="41" t="n"/>
      <c r="G130" s="41" t="n"/>
      <c r="H130" s="56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78" t="n"/>
      <c r="AB130" s="78" t="n"/>
      <c r="AC130" s="78" t="n"/>
      <c r="AD130" s="41" t="n"/>
      <c r="AE130" s="41" t="n"/>
      <c r="AF130" s="41" t="n"/>
      <c r="AG130" s="41" t="n"/>
    </row>
    <row r="131">
      <c r="B131" s="41" t="n"/>
      <c r="C131" s="41" t="n"/>
      <c r="D131" s="41" t="n"/>
      <c r="E131" s="41" t="n"/>
      <c r="F131" s="41" t="n"/>
      <c r="G131" s="41" t="n"/>
      <c r="H131" s="56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78" t="n"/>
      <c r="AB131" s="78" t="n"/>
      <c r="AC131" s="78" t="n"/>
      <c r="AD131" s="41" t="n"/>
      <c r="AE131" s="41" t="n"/>
      <c r="AF131" s="41" t="n"/>
      <c r="AG131" s="41" t="n"/>
    </row>
    <row r="132">
      <c r="B132" s="41" t="n"/>
      <c r="C132" s="41" t="n"/>
      <c r="D132" s="41" t="n"/>
      <c r="E132" s="41" t="n"/>
      <c r="F132" s="41" t="n"/>
      <c r="G132" s="41" t="n"/>
      <c r="H132" s="56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78" t="n"/>
      <c r="AB132" s="78" t="n"/>
      <c r="AC132" s="78" t="n"/>
      <c r="AD132" s="41" t="n"/>
      <c r="AE132" s="41" t="n"/>
      <c r="AF132" s="41" t="n"/>
      <c r="AG132" s="41" t="n"/>
    </row>
    <row r="133">
      <c r="B133" s="41" t="n"/>
      <c r="C133" s="41" t="n"/>
      <c r="D133" s="41" t="n"/>
      <c r="E133" s="41" t="n"/>
      <c r="F133" s="41" t="n"/>
      <c r="G133" s="41" t="n"/>
      <c r="H133" s="56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78" t="n"/>
      <c r="AB133" s="78" t="n"/>
      <c r="AC133" s="78" t="n"/>
      <c r="AD133" s="41" t="n"/>
      <c r="AE133" s="41" t="n"/>
      <c r="AF133" s="41" t="n"/>
      <c r="AG133" s="41" t="n"/>
    </row>
    <row r="134">
      <c r="B134" s="41" t="n"/>
      <c r="C134" s="41" t="n"/>
      <c r="D134" s="41" t="n"/>
      <c r="E134" s="41" t="n"/>
      <c r="F134" s="41" t="n"/>
      <c r="G134" s="41" t="n"/>
      <c r="H134" s="56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78" t="n"/>
      <c r="AB134" s="78" t="n"/>
      <c r="AC134" s="78" t="n"/>
      <c r="AD134" s="41" t="n"/>
      <c r="AE134" s="41" t="n"/>
      <c r="AF134" s="41" t="n"/>
      <c r="AG134" s="41" t="n"/>
    </row>
    <row r="135">
      <c r="B135" s="41" t="n"/>
      <c r="C135" s="41" t="n"/>
      <c r="D135" s="41" t="n"/>
      <c r="E135" s="41" t="n"/>
      <c r="F135" s="41" t="n"/>
      <c r="G135" s="41" t="n"/>
      <c r="H135" s="56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78" t="n"/>
      <c r="AB135" s="78" t="n"/>
      <c r="AC135" s="78" t="n"/>
      <c r="AD135" s="41" t="n"/>
      <c r="AE135" s="41" t="n"/>
      <c r="AF135" s="41" t="n"/>
      <c r="AG135" s="41" t="n"/>
    </row>
    <row r="136">
      <c r="B136" s="41" t="n"/>
      <c r="C136" s="41" t="n"/>
      <c r="D136" s="41" t="n"/>
      <c r="E136" s="41" t="n"/>
      <c r="F136" s="41" t="n"/>
      <c r="G136" s="41" t="n"/>
      <c r="H136" s="56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78" t="n"/>
      <c r="AB136" s="78" t="n"/>
      <c r="AC136" s="78" t="n"/>
      <c r="AD136" s="41" t="n"/>
      <c r="AE136" s="41" t="n"/>
      <c r="AF136" s="41" t="n"/>
      <c r="AG136" s="41" t="n"/>
    </row>
    <row r="137">
      <c r="B137" s="41" t="n"/>
      <c r="C137" s="41" t="n"/>
      <c r="D137" s="41" t="n"/>
      <c r="E137" s="41" t="n"/>
      <c r="F137" s="41" t="n"/>
      <c r="G137" s="41" t="n"/>
      <c r="H137" s="56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78" t="n"/>
      <c r="AB137" s="78" t="n"/>
      <c r="AC137" s="78" t="n"/>
      <c r="AD137" s="41" t="n"/>
      <c r="AE137" s="41" t="n"/>
      <c r="AF137" s="41" t="n"/>
      <c r="AG137" s="41" t="n"/>
    </row>
    <row r="138">
      <c r="B138" s="41" t="n"/>
      <c r="C138" s="41" t="n"/>
      <c r="D138" s="41" t="n"/>
      <c r="E138" s="41" t="n"/>
      <c r="F138" s="41" t="n"/>
      <c r="G138" s="41" t="n"/>
      <c r="H138" s="56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78" t="n"/>
      <c r="AB138" s="78" t="n"/>
      <c r="AC138" s="78" t="n"/>
      <c r="AD138" s="41" t="n"/>
      <c r="AE138" s="41" t="n"/>
      <c r="AF138" s="41" t="n"/>
      <c r="AG138" s="41" t="n"/>
    </row>
    <row r="139">
      <c r="B139" s="41" t="n"/>
      <c r="C139" s="41" t="n"/>
      <c r="D139" s="41" t="n"/>
      <c r="E139" s="41" t="n"/>
      <c r="F139" s="41" t="n"/>
      <c r="G139" s="41" t="n"/>
      <c r="H139" s="56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78" t="n"/>
      <c r="AB139" s="78" t="n"/>
      <c r="AC139" s="78" t="n"/>
      <c r="AD139" s="41" t="n"/>
      <c r="AE139" s="41" t="n"/>
      <c r="AF139" s="41" t="n"/>
      <c r="AG139" s="41" t="n"/>
    </row>
    <row r="140">
      <c r="B140" s="41" t="n"/>
      <c r="C140" s="41" t="n"/>
      <c r="D140" s="41" t="n"/>
      <c r="E140" s="41" t="n"/>
      <c r="F140" s="41" t="n"/>
      <c r="G140" s="41" t="n"/>
      <c r="H140" s="56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78" t="n"/>
      <c r="AB140" s="78" t="n"/>
      <c r="AC140" s="78" t="n"/>
      <c r="AD140" s="41" t="n"/>
      <c r="AE140" s="41" t="n"/>
      <c r="AF140" s="41" t="n"/>
      <c r="AG140" s="41" t="n"/>
    </row>
    <row r="141">
      <c r="B141" s="41" t="n"/>
      <c r="C141" s="41" t="n"/>
      <c r="D141" s="41" t="n"/>
      <c r="E141" s="41" t="n"/>
      <c r="F141" s="41" t="n"/>
      <c r="G141" s="41" t="n"/>
      <c r="H141" s="56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78" t="n"/>
      <c r="AB141" s="78" t="n"/>
      <c r="AC141" s="78" t="n"/>
      <c r="AD141" s="41" t="n"/>
      <c r="AE141" s="41" t="n"/>
      <c r="AF141" s="41" t="n"/>
      <c r="AG141" s="41" t="n"/>
    </row>
    <row r="142">
      <c r="B142" s="41" t="n"/>
      <c r="C142" s="41" t="n"/>
      <c r="D142" s="41" t="n"/>
      <c r="E142" s="41" t="n"/>
      <c r="F142" s="41" t="n"/>
      <c r="G142" s="41" t="n"/>
      <c r="H142" s="56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78" t="n"/>
      <c r="AB142" s="78" t="n"/>
      <c r="AC142" s="78" t="n"/>
      <c r="AD142" s="41" t="n"/>
      <c r="AE142" s="41" t="n"/>
      <c r="AF142" s="41" t="n"/>
      <c r="AG142" s="41" t="n"/>
    </row>
    <row r="143">
      <c r="B143" s="41" t="n"/>
      <c r="C143" s="41" t="n"/>
      <c r="D143" s="41" t="n"/>
      <c r="E143" s="41" t="n"/>
      <c r="F143" s="41" t="n"/>
      <c r="G143" s="41" t="n"/>
      <c r="H143" s="56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78" t="n"/>
      <c r="AB143" s="78" t="n"/>
      <c r="AC143" s="78" t="n"/>
      <c r="AD143" s="41" t="n"/>
      <c r="AE143" s="41" t="n"/>
      <c r="AF143" s="41" t="n"/>
      <c r="AG143" s="41" t="n"/>
    </row>
    <row r="144">
      <c r="B144" s="41" t="n"/>
      <c r="C144" s="41" t="n"/>
      <c r="D144" s="41" t="n"/>
      <c r="E144" s="41" t="n"/>
      <c r="F144" s="41" t="n"/>
      <c r="G144" s="41" t="n"/>
      <c r="H144" s="56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78" t="n"/>
      <c r="AB144" s="78" t="n"/>
      <c r="AC144" s="78" t="n"/>
      <c r="AD144" s="41" t="n"/>
      <c r="AE144" s="41" t="n"/>
      <c r="AF144" s="41" t="n"/>
      <c r="AG144" s="41" t="n"/>
    </row>
    <row r="145">
      <c r="B145" s="41" t="n"/>
      <c r="C145" s="41" t="n"/>
      <c r="D145" s="41" t="n"/>
      <c r="E145" s="41" t="n"/>
      <c r="F145" s="41" t="n"/>
      <c r="G145" s="41" t="n"/>
      <c r="H145" s="56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78" t="n"/>
      <c r="AB145" s="78" t="n"/>
      <c r="AC145" s="78" t="n"/>
      <c r="AD145" s="41" t="n"/>
      <c r="AE145" s="41" t="n"/>
      <c r="AF145" s="41" t="n"/>
      <c r="AG145" s="41" t="n"/>
    </row>
    <row r="146">
      <c r="B146" s="41" t="n"/>
      <c r="C146" s="41" t="n"/>
      <c r="D146" s="41" t="n"/>
      <c r="E146" s="41" t="n"/>
      <c r="F146" s="41" t="n"/>
      <c r="G146" s="41" t="n"/>
      <c r="H146" s="56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78" t="n"/>
      <c r="AB146" s="78" t="n"/>
      <c r="AC146" s="78" t="n"/>
      <c r="AD146" s="41" t="n"/>
      <c r="AE146" s="41" t="n"/>
      <c r="AF146" s="41" t="n"/>
      <c r="AG146" s="41" t="n"/>
    </row>
    <row r="147">
      <c r="B147" s="41" t="n"/>
      <c r="C147" s="41" t="n"/>
      <c r="D147" s="41" t="n"/>
      <c r="E147" s="41" t="n"/>
      <c r="F147" s="41" t="n"/>
      <c r="G147" s="41" t="n"/>
      <c r="H147" s="56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78" t="n"/>
      <c r="AB147" s="78" t="n"/>
      <c r="AC147" s="78" t="n"/>
      <c r="AD147" s="41" t="n"/>
      <c r="AE147" s="41" t="n"/>
      <c r="AF147" s="41" t="n"/>
      <c r="AG147" s="41" t="n"/>
    </row>
    <row r="148">
      <c r="B148" s="41" t="n"/>
      <c r="C148" s="41" t="n"/>
      <c r="D148" s="41" t="n"/>
      <c r="E148" s="41" t="n"/>
      <c r="F148" s="41" t="n"/>
      <c r="G148" s="41" t="n"/>
      <c r="H148" s="56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78" t="n"/>
      <c r="AB148" s="78" t="n"/>
      <c r="AC148" s="78" t="n"/>
      <c r="AD148" s="41" t="n"/>
      <c r="AE148" s="41" t="n"/>
      <c r="AF148" s="41" t="n"/>
      <c r="AG148" s="41" t="n"/>
    </row>
    <row r="149">
      <c r="B149" s="41" t="n"/>
      <c r="C149" s="41" t="n"/>
      <c r="D149" s="41" t="n"/>
      <c r="E149" s="41" t="n"/>
      <c r="F149" s="41" t="n"/>
      <c r="G149" s="41" t="n"/>
      <c r="H149" s="56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78" t="n"/>
      <c r="AB149" s="78" t="n"/>
      <c r="AC149" s="78" t="n"/>
      <c r="AD149" s="41" t="n"/>
      <c r="AE149" s="41" t="n"/>
      <c r="AF149" s="41" t="n"/>
      <c r="AG149" s="41" t="n"/>
    </row>
    <row r="150">
      <c r="B150" s="41" t="n"/>
      <c r="C150" s="41" t="n"/>
      <c r="D150" s="41" t="n"/>
      <c r="E150" s="41" t="n"/>
      <c r="F150" s="41" t="n"/>
      <c r="G150" s="41" t="n"/>
      <c r="H150" s="56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78" t="n"/>
      <c r="AB150" s="78" t="n"/>
      <c r="AC150" s="78" t="n"/>
      <c r="AD150" s="41" t="n"/>
      <c r="AE150" s="41" t="n"/>
      <c r="AF150" s="41" t="n"/>
      <c r="AG150" s="41" t="n"/>
    </row>
    <row r="151">
      <c r="B151" s="41" t="n"/>
      <c r="C151" s="41" t="n"/>
      <c r="D151" s="41" t="n"/>
      <c r="E151" s="41" t="n"/>
      <c r="F151" s="41" t="n"/>
      <c r="G151" s="41" t="n"/>
      <c r="H151" s="56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78" t="n"/>
      <c r="AB151" s="78" t="n"/>
      <c r="AC151" s="78" t="n"/>
      <c r="AD151" s="41" t="n"/>
      <c r="AE151" s="41" t="n"/>
      <c r="AF151" s="41" t="n"/>
      <c r="AG151" s="41" t="n"/>
    </row>
    <row r="152">
      <c r="B152" s="41" t="n"/>
      <c r="C152" s="41" t="n"/>
      <c r="D152" s="41" t="n"/>
      <c r="E152" s="41" t="n"/>
      <c r="F152" s="41" t="n"/>
      <c r="G152" s="41" t="n"/>
      <c r="H152" s="56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78" t="n"/>
      <c r="AB152" s="78" t="n"/>
      <c r="AC152" s="78" t="n"/>
      <c r="AD152" s="41" t="n"/>
      <c r="AE152" s="41" t="n"/>
      <c r="AF152" s="41" t="n"/>
      <c r="AG152" s="41" t="n"/>
    </row>
    <row r="153">
      <c r="B153" s="41" t="n"/>
      <c r="C153" s="41" t="n"/>
      <c r="D153" s="41" t="n"/>
      <c r="E153" s="41" t="n"/>
      <c r="F153" s="41" t="n"/>
      <c r="G153" s="41" t="n"/>
      <c r="H153" s="56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78" t="n"/>
      <c r="AB153" s="78" t="n"/>
      <c r="AC153" s="78" t="n"/>
      <c r="AD153" s="41" t="n"/>
      <c r="AE153" s="41" t="n"/>
      <c r="AF153" s="41" t="n"/>
      <c r="AG153" s="41" t="n"/>
    </row>
    <row r="154">
      <c r="B154" s="41" t="n"/>
      <c r="C154" s="41" t="n"/>
      <c r="D154" s="41" t="n"/>
      <c r="E154" s="41" t="n"/>
      <c r="F154" s="41" t="n"/>
      <c r="G154" s="41" t="n"/>
      <c r="H154" s="56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78" t="n"/>
      <c r="AB154" s="78" t="n"/>
      <c r="AC154" s="78" t="n"/>
      <c r="AD154" s="41" t="n"/>
      <c r="AE154" s="41" t="n"/>
      <c r="AF154" s="41" t="n"/>
      <c r="AG154" s="41" t="n"/>
    </row>
    <row r="155">
      <c r="B155" s="41" t="n"/>
      <c r="C155" s="41" t="n"/>
      <c r="D155" s="41" t="n"/>
      <c r="E155" s="41" t="n"/>
      <c r="F155" s="41" t="n"/>
      <c r="G155" s="41" t="n"/>
      <c r="H155" s="56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78" t="n"/>
      <c r="AB155" s="78" t="n"/>
      <c r="AC155" s="78" t="n"/>
      <c r="AD155" s="41" t="n"/>
      <c r="AE155" s="41" t="n"/>
      <c r="AF155" s="41" t="n"/>
      <c r="AG155" s="41" t="n"/>
    </row>
    <row r="156">
      <c r="B156" s="41" t="n"/>
      <c r="C156" s="41" t="n"/>
      <c r="D156" s="41" t="n"/>
      <c r="E156" s="41" t="n"/>
      <c r="F156" s="41" t="n"/>
      <c r="G156" s="41" t="n"/>
      <c r="H156" s="56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78" t="n"/>
      <c r="AB156" s="78" t="n"/>
      <c r="AC156" s="78" t="n"/>
      <c r="AD156" s="41" t="n"/>
      <c r="AE156" s="41" t="n"/>
      <c r="AF156" s="41" t="n"/>
      <c r="AG156" s="41" t="n"/>
    </row>
    <row r="157">
      <c r="B157" s="41" t="n"/>
      <c r="C157" s="41" t="n"/>
      <c r="D157" s="41" t="n"/>
      <c r="E157" s="41" t="n"/>
      <c r="F157" s="41" t="n"/>
      <c r="G157" s="41" t="n"/>
      <c r="H157" s="56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78" t="n"/>
      <c r="AB157" s="78" t="n"/>
      <c r="AC157" s="78" t="n"/>
      <c r="AD157" s="41" t="n"/>
      <c r="AE157" s="41" t="n"/>
      <c r="AF157" s="41" t="n"/>
      <c r="AG157" s="41" t="n"/>
    </row>
    <row r="158">
      <c r="B158" s="41" t="n"/>
      <c r="C158" s="41" t="n"/>
      <c r="D158" s="41" t="n"/>
      <c r="E158" s="41" t="n"/>
      <c r="F158" s="41" t="n"/>
      <c r="G158" s="41" t="n"/>
      <c r="H158" s="56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78" t="n"/>
      <c r="AB158" s="78" t="n"/>
      <c r="AC158" s="78" t="n"/>
      <c r="AD158" s="41" t="n"/>
      <c r="AE158" s="41" t="n"/>
      <c r="AF158" s="41" t="n"/>
      <c r="AG158" s="41" t="n"/>
    </row>
    <row r="159">
      <c r="B159" s="41" t="n"/>
      <c r="C159" s="41" t="n"/>
      <c r="D159" s="41" t="n"/>
      <c r="E159" s="41" t="n"/>
      <c r="F159" s="41" t="n"/>
      <c r="G159" s="41" t="n"/>
      <c r="H159" s="56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78" t="n"/>
      <c r="AB159" s="78" t="n"/>
      <c r="AC159" s="78" t="n"/>
      <c r="AD159" s="41" t="n"/>
      <c r="AE159" s="41" t="n"/>
      <c r="AF159" s="41" t="n"/>
      <c r="AG159" s="41" t="n"/>
    </row>
    <row r="160">
      <c r="B160" s="41" t="n"/>
      <c r="C160" s="41" t="n"/>
      <c r="D160" s="41" t="n"/>
      <c r="E160" s="41" t="n"/>
      <c r="F160" s="41" t="n"/>
      <c r="G160" s="41" t="n"/>
      <c r="H160" s="56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78" t="n"/>
      <c r="AB160" s="78" t="n"/>
      <c r="AC160" s="78" t="n"/>
      <c r="AD160" s="41" t="n"/>
      <c r="AE160" s="41" t="n"/>
      <c r="AF160" s="41" t="n"/>
      <c r="AG160" s="41" t="n"/>
    </row>
    <row r="161">
      <c r="B161" s="41" t="n"/>
      <c r="C161" s="41" t="n"/>
      <c r="D161" s="41" t="n"/>
      <c r="E161" s="41" t="n"/>
      <c r="F161" s="41" t="n"/>
      <c r="G161" s="41" t="n"/>
      <c r="H161" s="56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78" t="n"/>
      <c r="AB161" s="78" t="n"/>
      <c r="AC161" s="78" t="n"/>
      <c r="AD161" s="41" t="n"/>
      <c r="AE161" s="41" t="n"/>
      <c r="AF161" s="41" t="n"/>
      <c r="AG161" s="41" t="n"/>
    </row>
    <row r="162">
      <c r="B162" s="41" t="n"/>
      <c r="C162" s="41" t="n"/>
      <c r="D162" s="41" t="n"/>
      <c r="E162" s="41" t="n"/>
      <c r="F162" s="41" t="n"/>
      <c r="G162" s="41" t="n"/>
      <c r="H162" s="56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78" t="n"/>
      <c r="AB162" s="78" t="n"/>
      <c r="AC162" s="78" t="n"/>
      <c r="AD162" s="41" t="n"/>
      <c r="AE162" s="41" t="n"/>
      <c r="AF162" s="41" t="n"/>
      <c r="AG162" s="41" t="n"/>
    </row>
    <row r="163">
      <c r="B163" s="41" t="n"/>
      <c r="C163" s="41" t="n"/>
      <c r="D163" s="41" t="n"/>
      <c r="E163" s="41" t="n"/>
      <c r="F163" s="41" t="n"/>
      <c r="G163" s="41" t="n"/>
      <c r="H163" s="56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78" t="n"/>
      <c r="AB163" s="78" t="n"/>
      <c r="AC163" s="78" t="n"/>
      <c r="AD163" s="41" t="n"/>
      <c r="AE163" s="41" t="n"/>
      <c r="AF163" s="41" t="n"/>
      <c r="AG163" s="41" t="n"/>
    </row>
    <row r="164">
      <c r="B164" s="41" t="n"/>
      <c r="C164" s="41" t="n"/>
      <c r="D164" s="41" t="n"/>
      <c r="E164" s="41" t="n"/>
      <c r="F164" s="41" t="n"/>
      <c r="G164" s="41" t="n"/>
      <c r="H164" s="56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78" t="n"/>
      <c r="AB164" s="78" t="n"/>
      <c r="AC164" s="78" t="n"/>
      <c r="AD164" s="41" t="n"/>
      <c r="AE164" s="41" t="n"/>
      <c r="AF164" s="41" t="n"/>
      <c r="AG164" s="41" t="n"/>
    </row>
    <row r="165">
      <c r="B165" s="41" t="n"/>
      <c r="C165" s="41" t="n"/>
      <c r="D165" s="41" t="n"/>
      <c r="E165" s="41" t="n"/>
      <c r="F165" s="41" t="n"/>
      <c r="G165" s="41" t="n"/>
      <c r="H165" s="56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78" t="n"/>
      <c r="AB165" s="78" t="n"/>
      <c r="AC165" s="78" t="n"/>
      <c r="AD165" s="41" t="n"/>
      <c r="AE165" s="41" t="n"/>
      <c r="AF165" s="41" t="n"/>
      <c r="AG165" s="41" t="n"/>
    </row>
    <row r="166">
      <c r="B166" s="41" t="n"/>
      <c r="C166" s="41" t="n"/>
      <c r="D166" s="41" t="n"/>
      <c r="E166" s="41" t="n"/>
      <c r="F166" s="41" t="n"/>
      <c r="G166" s="41" t="n"/>
      <c r="H166" s="56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78" t="n"/>
      <c r="AB166" s="78" t="n"/>
      <c r="AC166" s="78" t="n"/>
      <c r="AD166" s="41" t="n"/>
      <c r="AE166" s="41" t="n"/>
      <c r="AF166" s="41" t="n"/>
      <c r="AG166" s="41" t="n"/>
    </row>
    <row r="167">
      <c r="B167" s="41" t="n"/>
      <c r="C167" s="41" t="n"/>
      <c r="D167" s="41" t="n"/>
      <c r="E167" s="41" t="n"/>
      <c r="F167" s="41" t="n"/>
      <c r="G167" s="41" t="n"/>
      <c r="H167" s="56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78" t="n"/>
      <c r="AB167" s="78" t="n"/>
      <c r="AC167" s="78" t="n"/>
      <c r="AD167" s="41" t="n"/>
      <c r="AE167" s="41" t="n"/>
      <c r="AF167" s="41" t="n"/>
      <c r="AG167" s="41" t="n"/>
    </row>
    <row r="168">
      <c r="B168" s="41" t="n"/>
      <c r="C168" s="41" t="n"/>
      <c r="D168" s="41" t="n"/>
      <c r="E168" s="41" t="n"/>
      <c r="F168" s="41" t="n"/>
      <c r="G168" s="41" t="n"/>
      <c r="H168" s="56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78" t="n"/>
      <c r="AB168" s="78" t="n"/>
      <c r="AC168" s="78" t="n"/>
      <c r="AD168" s="41" t="n"/>
      <c r="AE168" s="41" t="n"/>
      <c r="AF168" s="41" t="n"/>
      <c r="AG168" s="41" t="n"/>
    </row>
    <row r="169">
      <c r="B169" s="41" t="n"/>
      <c r="C169" s="41" t="n"/>
      <c r="D169" s="41" t="n"/>
      <c r="E169" s="41" t="n"/>
      <c r="F169" s="41" t="n"/>
      <c r="G169" s="41" t="n"/>
      <c r="H169" s="56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78" t="n"/>
      <c r="AB169" s="78" t="n"/>
      <c r="AC169" s="78" t="n"/>
      <c r="AD169" s="41" t="n"/>
      <c r="AE169" s="41" t="n"/>
      <c r="AF169" s="41" t="n"/>
      <c r="AG169" s="41" t="n"/>
    </row>
    <row r="170">
      <c r="B170" s="41" t="n"/>
      <c r="C170" s="41" t="n"/>
      <c r="D170" s="41" t="n"/>
      <c r="E170" s="41" t="n"/>
      <c r="F170" s="41" t="n"/>
      <c r="G170" s="41" t="n"/>
      <c r="H170" s="56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78" t="n"/>
      <c r="AB170" s="78" t="n"/>
      <c r="AC170" s="78" t="n"/>
      <c r="AD170" s="41" t="n"/>
      <c r="AE170" s="41" t="n"/>
      <c r="AF170" s="41" t="n"/>
      <c r="AG170" s="41" t="n"/>
    </row>
    <row r="171">
      <c r="B171" s="41" t="n"/>
      <c r="C171" s="41" t="n"/>
      <c r="D171" s="41" t="n"/>
      <c r="E171" s="41" t="n"/>
      <c r="F171" s="41" t="n"/>
      <c r="G171" s="41" t="n"/>
      <c r="H171" s="56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78" t="n"/>
      <c r="AB171" s="78" t="n"/>
      <c r="AC171" s="78" t="n"/>
      <c r="AD171" s="41" t="n"/>
      <c r="AE171" s="41" t="n"/>
      <c r="AF171" s="41" t="n"/>
      <c r="AG171" s="41" t="n"/>
    </row>
    <row r="172">
      <c r="B172" s="41" t="n"/>
      <c r="C172" s="41" t="n"/>
      <c r="D172" s="41" t="n"/>
      <c r="E172" s="41" t="n"/>
      <c r="F172" s="41" t="n"/>
      <c r="G172" s="41" t="n"/>
      <c r="H172" s="56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78" t="n"/>
      <c r="AB172" s="78" t="n"/>
      <c r="AC172" s="78" t="n"/>
      <c r="AD172" s="41" t="n"/>
      <c r="AE172" s="41" t="n"/>
      <c r="AF172" s="41" t="n"/>
      <c r="AG172" s="41" t="n"/>
    </row>
    <row r="173">
      <c r="B173" s="41" t="n"/>
      <c r="C173" s="41" t="n"/>
      <c r="D173" s="41" t="n"/>
      <c r="E173" s="41" t="n"/>
      <c r="F173" s="41" t="n"/>
      <c r="G173" s="41" t="n"/>
      <c r="H173" s="56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78" t="n"/>
      <c r="AB173" s="78" t="n"/>
      <c r="AC173" s="78" t="n"/>
      <c r="AD173" s="41" t="n"/>
      <c r="AE173" s="41" t="n"/>
      <c r="AF173" s="41" t="n"/>
      <c r="AG173" s="41" t="n"/>
    </row>
    <row r="174">
      <c r="B174" s="41" t="n"/>
      <c r="C174" s="41" t="n"/>
      <c r="D174" s="41" t="n"/>
      <c r="E174" s="41" t="n"/>
      <c r="F174" s="41" t="n"/>
      <c r="G174" s="41" t="n"/>
      <c r="H174" s="56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78" t="n"/>
      <c r="AB174" s="78" t="n"/>
      <c r="AC174" s="78" t="n"/>
      <c r="AD174" s="41" t="n"/>
      <c r="AE174" s="41" t="n"/>
      <c r="AF174" s="41" t="n"/>
      <c r="AG174" s="41" t="n"/>
    </row>
    <row r="175">
      <c r="B175" s="41" t="n"/>
      <c r="C175" s="41" t="n"/>
      <c r="D175" s="41" t="n"/>
      <c r="E175" s="41" t="n"/>
      <c r="F175" s="41" t="n"/>
      <c r="G175" s="41" t="n"/>
      <c r="H175" s="56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78" t="n"/>
      <c r="AB175" s="78" t="n"/>
      <c r="AC175" s="78" t="n"/>
      <c r="AD175" s="41" t="n"/>
      <c r="AE175" s="41" t="n"/>
      <c r="AF175" s="41" t="n"/>
      <c r="AG175" s="41" t="n"/>
    </row>
    <row r="176">
      <c r="B176" s="41" t="n"/>
      <c r="C176" s="41" t="n"/>
      <c r="D176" s="41" t="n"/>
      <c r="E176" s="41" t="n"/>
      <c r="F176" s="41" t="n"/>
      <c r="G176" s="41" t="n"/>
      <c r="H176" s="56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78" t="n"/>
      <c r="AB176" s="78" t="n"/>
      <c r="AC176" s="78" t="n"/>
      <c r="AD176" s="41" t="n"/>
      <c r="AE176" s="41" t="n"/>
      <c r="AF176" s="41" t="n"/>
      <c r="AG176" s="41" t="n"/>
    </row>
    <row r="177">
      <c r="B177" s="41" t="n"/>
      <c r="C177" s="41" t="n"/>
      <c r="D177" s="41" t="n"/>
      <c r="E177" s="41" t="n"/>
      <c r="F177" s="41" t="n"/>
      <c r="G177" s="41" t="n"/>
      <c r="H177" s="56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78" t="n"/>
      <c r="AB177" s="78" t="n"/>
      <c r="AC177" s="78" t="n"/>
      <c r="AD177" s="41" t="n"/>
      <c r="AE177" s="41" t="n"/>
      <c r="AF177" s="41" t="n"/>
      <c r="AG177" s="41" t="n"/>
    </row>
    <row r="178">
      <c r="B178" s="41" t="n"/>
      <c r="C178" s="41" t="n"/>
      <c r="D178" s="41" t="n"/>
      <c r="E178" s="41" t="n"/>
      <c r="F178" s="41" t="n"/>
      <c r="G178" s="41" t="n"/>
      <c r="H178" s="56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78" t="n"/>
      <c r="AB178" s="78" t="n"/>
      <c r="AC178" s="78" t="n"/>
      <c r="AD178" s="41" t="n"/>
      <c r="AE178" s="41" t="n"/>
      <c r="AF178" s="41" t="n"/>
      <c r="AG178" s="41" t="n"/>
    </row>
    <row r="179">
      <c r="B179" s="41" t="n"/>
      <c r="C179" s="41" t="n"/>
      <c r="D179" s="41" t="n"/>
      <c r="E179" s="41" t="n"/>
      <c r="F179" s="41" t="n"/>
      <c r="G179" s="41" t="n"/>
      <c r="H179" s="56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78" t="n"/>
      <c r="AB179" s="78" t="n"/>
      <c r="AC179" s="78" t="n"/>
      <c r="AD179" s="41" t="n"/>
      <c r="AE179" s="41" t="n"/>
      <c r="AF179" s="41" t="n"/>
      <c r="AG179" s="41" t="n"/>
    </row>
    <row r="180">
      <c r="B180" s="41" t="n"/>
      <c r="C180" s="41" t="n"/>
      <c r="D180" s="41" t="n"/>
      <c r="E180" s="41" t="n"/>
      <c r="F180" s="41" t="n"/>
      <c r="G180" s="41" t="n"/>
      <c r="H180" s="56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78" t="n"/>
      <c r="AB180" s="78" t="n"/>
      <c r="AC180" s="78" t="n"/>
      <c r="AD180" s="41" t="n"/>
      <c r="AE180" s="41" t="n"/>
      <c r="AF180" s="41" t="n"/>
      <c r="AG180" s="41" t="n"/>
    </row>
    <row r="181">
      <c r="B181" s="41" t="n"/>
      <c r="C181" s="41" t="n"/>
      <c r="D181" s="41" t="n"/>
      <c r="E181" s="41" t="n"/>
      <c r="F181" s="41" t="n"/>
      <c r="G181" s="41" t="n"/>
      <c r="H181" s="56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78" t="n"/>
      <c r="AB181" s="78" t="n"/>
      <c r="AC181" s="78" t="n"/>
      <c r="AD181" s="41" t="n"/>
      <c r="AE181" s="41" t="n"/>
      <c r="AF181" s="41" t="n"/>
      <c r="AG181" s="41" t="n"/>
    </row>
    <row r="182">
      <c r="B182" s="41" t="n"/>
      <c r="C182" s="41" t="n"/>
      <c r="D182" s="41" t="n"/>
      <c r="E182" s="41" t="n"/>
      <c r="F182" s="41" t="n"/>
      <c r="G182" s="41" t="n"/>
      <c r="H182" s="56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78" t="n"/>
      <c r="AB182" s="78" t="n"/>
      <c r="AC182" s="78" t="n"/>
      <c r="AD182" s="41" t="n"/>
      <c r="AE182" s="41" t="n"/>
      <c r="AF182" s="41" t="n"/>
      <c r="AG182" s="41" t="n"/>
    </row>
    <row r="183">
      <c r="B183" s="41" t="n"/>
      <c r="C183" s="41" t="n"/>
      <c r="D183" s="41" t="n"/>
      <c r="E183" s="41" t="n"/>
      <c r="F183" s="41" t="n"/>
      <c r="G183" s="41" t="n"/>
      <c r="H183" s="56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78" t="n"/>
      <c r="AB183" s="78" t="n"/>
      <c r="AC183" s="78" t="n"/>
      <c r="AD183" s="41" t="n"/>
      <c r="AE183" s="41" t="n"/>
      <c r="AF183" s="41" t="n"/>
      <c r="AG183" s="41" t="n"/>
    </row>
    <row r="184">
      <c r="B184" s="41" t="n"/>
      <c r="C184" s="41" t="n"/>
      <c r="D184" s="41" t="n"/>
      <c r="E184" s="41" t="n"/>
      <c r="F184" s="41" t="n"/>
      <c r="G184" s="41" t="n"/>
      <c r="H184" s="56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78" t="n"/>
      <c r="AB184" s="78" t="n"/>
      <c r="AC184" s="78" t="n"/>
      <c r="AD184" s="41" t="n"/>
      <c r="AE184" s="41" t="n"/>
      <c r="AF184" s="41" t="n"/>
      <c r="AG184" s="41" t="n"/>
    </row>
    <row r="185">
      <c r="B185" s="41" t="n"/>
      <c r="C185" s="41" t="n"/>
      <c r="D185" s="41" t="n"/>
      <c r="E185" s="41" t="n"/>
      <c r="F185" s="41" t="n"/>
      <c r="G185" s="41" t="n"/>
      <c r="H185" s="56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78" t="n"/>
      <c r="AB185" s="78" t="n"/>
      <c r="AC185" s="78" t="n"/>
      <c r="AD185" s="41" t="n"/>
      <c r="AE185" s="41" t="n"/>
      <c r="AF185" s="41" t="n"/>
      <c r="AG185" s="41" t="n"/>
    </row>
    <row r="186">
      <c r="B186" s="41" t="n"/>
      <c r="C186" s="41" t="n"/>
      <c r="D186" s="41" t="n"/>
      <c r="E186" s="41" t="n"/>
      <c r="F186" s="41" t="n"/>
      <c r="G186" s="41" t="n"/>
      <c r="H186" s="56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78" t="n"/>
      <c r="AB186" s="78" t="n"/>
      <c r="AC186" s="78" t="n"/>
      <c r="AD186" s="41" t="n"/>
      <c r="AE186" s="41" t="n"/>
      <c r="AF186" s="41" t="n"/>
      <c r="AG186" s="41" t="n"/>
    </row>
    <row r="187">
      <c r="B187" s="41" t="n"/>
      <c r="C187" s="41" t="n"/>
      <c r="D187" s="41" t="n"/>
      <c r="E187" s="41" t="n"/>
      <c r="F187" s="41" t="n"/>
      <c r="G187" s="41" t="n"/>
      <c r="H187" s="56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78" t="n"/>
      <c r="AB187" s="78" t="n"/>
      <c r="AC187" s="78" t="n"/>
      <c r="AD187" s="41" t="n"/>
      <c r="AE187" s="41" t="n"/>
      <c r="AF187" s="41" t="n"/>
      <c r="AG187" s="41" t="n"/>
    </row>
    <row r="188">
      <c r="B188" s="41" t="n"/>
      <c r="C188" s="41" t="n"/>
      <c r="D188" s="41" t="n"/>
      <c r="E188" s="41" t="n"/>
      <c r="F188" s="41" t="n"/>
      <c r="G188" s="41" t="n"/>
      <c r="H188" s="56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78" t="n"/>
      <c r="AB188" s="78" t="n"/>
      <c r="AC188" s="78" t="n"/>
      <c r="AD188" s="41" t="n"/>
      <c r="AE188" s="41" t="n"/>
      <c r="AF188" s="41" t="n"/>
      <c r="AG188" s="41" t="n"/>
    </row>
    <row r="189">
      <c r="B189" s="41" t="n"/>
      <c r="C189" s="41" t="n"/>
      <c r="D189" s="41" t="n"/>
      <c r="E189" s="41" t="n"/>
      <c r="F189" s="41" t="n"/>
      <c r="G189" s="41" t="n"/>
      <c r="H189" s="56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78" t="n"/>
      <c r="AB189" s="78" t="n"/>
      <c r="AC189" s="78" t="n"/>
      <c r="AD189" s="41" t="n"/>
      <c r="AE189" s="41" t="n"/>
      <c r="AF189" s="41" t="n"/>
      <c r="AG189" s="41" t="n"/>
    </row>
    <row r="190">
      <c r="B190" s="41" t="n"/>
      <c r="C190" s="41" t="n"/>
      <c r="D190" s="41" t="n"/>
      <c r="E190" s="41" t="n"/>
      <c r="F190" s="41" t="n"/>
      <c r="G190" s="41" t="n"/>
      <c r="H190" s="56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78" t="n"/>
      <c r="AB190" s="78" t="n"/>
      <c r="AC190" s="78" t="n"/>
      <c r="AD190" s="41" t="n"/>
      <c r="AE190" s="41" t="n"/>
      <c r="AF190" s="41" t="n"/>
      <c r="AG190" s="41" t="n"/>
    </row>
    <row r="191">
      <c r="B191" s="41" t="n"/>
      <c r="C191" s="41" t="n"/>
      <c r="D191" s="41" t="n"/>
      <c r="E191" s="41" t="n"/>
      <c r="F191" s="41" t="n"/>
      <c r="G191" s="41" t="n"/>
      <c r="H191" s="56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78" t="n"/>
      <c r="AB191" s="78" t="n"/>
      <c r="AC191" s="78" t="n"/>
      <c r="AD191" s="41" t="n"/>
      <c r="AE191" s="41" t="n"/>
      <c r="AF191" s="41" t="n"/>
      <c r="AG191" s="41" t="n"/>
    </row>
    <row r="192">
      <c r="B192" s="41" t="n"/>
      <c r="C192" s="41" t="n"/>
      <c r="D192" s="41" t="n"/>
      <c r="E192" s="41" t="n"/>
      <c r="F192" s="41" t="n"/>
      <c r="G192" s="41" t="n"/>
      <c r="H192" s="56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78" t="n"/>
      <c r="AB192" s="78" t="n"/>
      <c r="AC192" s="78" t="n"/>
      <c r="AD192" s="41" t="n"/>
      <c r="AE192" s="41" t="n"/>
      <c r="AF192" s="41" t="n"/>
      <c r="AG192" s="41" t="n"/>
    </row>
    <row r="193">
      <c r="B193" s="41" t="n"/>
      <c r="C193" s="41" t="n"/>
      <c r="D193" s="41" t="n"/>
      <c r="E193" s="41" t="n"/>
      <c r="F193" s="41" t="n"/>
      <c r="G193" s="41" t="n"/>
      <c r="H193" s="56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78" t="n"/>
      <c r="AB193" s="78" t="n"/>
      <c r="AC193" s="78" t="n"/>
      <c r="AD193" s="41" t="n"/>
      <c r="AE193" s="41" t="n"/>
      <c r="AF193" s="41" t="n"/>
      <c r="AG193" s="41" t="n"/>
    </row>
    <row r="194">
      <c r="B194" s="41" t="n"/>
      <c r="C194" s="41" t="n"/>
      <c r="D194" s="41" t="n"/>
      <c r="E194" s="41" t="n"/>
      <c r="F194" s="41" t="n"/>
      <c r="G194" s="41" t="n"/>
      <c r="H194" s="56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78" t="n"/>
      <c r="AB194" s="78" t="n"/>
      <c r="AC194" s="78" t="n"/>
      <c r="AD194" s="41" t="n"/>
      <c r="AE194" s="41" t="n"/>
      <c r="AF194" s="41" t="n"/>
      <c r="AG194" s="41" t="n"/>
    </row>
    <row r="195">
      <c r="B195" s="41" t="n"/>
      <c r="C195" s="41" t="n"/>
      <c r="D195" s="41" t="n"/>
      <c r="E195" s="41" t="n"/>
      <c r="F195" s="41" t="n"/>
      <c r="G195" s="41" t="n"/>
      <c r="H195" s="56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78" t="n"/>
      <c r="AB195" s="78" t="n"/>
      <c r="AC195" s="78" t="n"/>
      <c r="AD195" s="41" t="n"/>
      <c r="AE195" s="41" t="n"/>
      <c r="AF195" s="41" t="n"/>
      <c r="AG195" s="41" t="n"/>
    </row>
    <row r="196">
      <c r="B196" s="41" t="n"/>
      <c r="C196" s="41" t="n"/>
      <c r="D196" s="41" t="n"/>
      <c r="E196" s="41" t="n"/>
      <c r="F196" s="41" t="n"/>
      <c r="G196" s="41" t="n"/>
      <c r="H196" s="56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78" t="n"/>
      <c r="AB196" s="78" t="n"/>
      <c r="AC196" s="78" t="n"/>
      <c r="AD196" s="41" t="n"/>
      <c r="AE196" s="41" t="n"/>
      <c r="AF196" s="41" t="n"/>
      <c r="AG196" s="41" t="n"/>
    </row>
    <row r="197">
      <c r="B197" s="41" t="n"/>
      <c r="C197" s="41" t="n"/>
      <c r="D197" s="41" t="n"/>
      <c r="E197" s="41" t="n"/>
      <c r="F197" s="41" t="n"/>
      <c r="G197" s="41" t="n"/>
      <c r="H197" s="56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78" t="n"/>
      <c r="AB197" s="78" t="n"/>
      <c r="AC197" s="78" t="n"/>
      <c r="AD197" s="41" t="n"/>
      <c r="AE197" s="41" t="n"/>
      <c r="AF197" s="41" t="n"/>
      <c r="AG197" s="41" t="n"/>
    </row>
    <row r="198">
      <c r="B198" s="41" t="n"/>
      <c r="C198" s="41" t="n"/>
      <c r="D198" s="41" t="n"/>
      <c r="E198" s="41" t="n"/>
      <c r="F198" s="41" t="n"/>
      <c r="G198" s="41" t="n"/>
      <c r="H198" s="56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78" t="n"/>
      <c r="AB198" s="78" t="n"/>
      <c r="AC198" s="78" t="n"/>
      <c r="AD198" s="41" t="n"/>
      <c r="AE198" s="41" t="n"/>
      <c r="AF198" s="41" t="n"/>
      <c r="AG198" s="41" t="n"/>
    </row>
    <row r="199">
      <c r="B199" s="41" t="n"/>
      <c r="C199" s="41" t="n"/>
      <c r="D199" s="41" t="n"/>
      <c r="E199" s="41" t="n"/>
      <c r="F199" s="41" t="n"/>
      <c r="G199" s="41" t="n"/>
      <c r="H199" s="56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78" t="n"/>
      <c r="AB199" s="78" t="n"/>
      <c r="AC199" s="78" t="n"/>
      <c r="AD199" s="41" t="n"/>
      <c r="AE199" s="41" t="n"/>
      <c r="AF199" s="41" t="n"/>
      <c r="AG199" s="41" t="n"/>
    </row>
    <row r="200">
      <c r="B200" s="41" t="n"/>
      <c r="C200" s="41" t="n"/>
      <c r="D200" s="41" t="n"/>
      <c r="E200" s="41" t="n"/>
      <c r="F200" s="41" t="n"/>
      <c r="G200" s="41" t="n"/>
      <c r="H200" s="56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78" t="n"/>
      <c r="AB200" s="78" t="n"/>
      <c r="AC200" s="78" t="n"/>
      <c r="AD200" s="41" t="n"/>
      <c r="AE200" s="41" t="n"/>
      <c r="AF200" s="41" t="n"/>
      <c r="AG200" s="41" t="n"/>
    </row>
    <row r="201">
      <c r="B201" s="41" t="n"/>
      <c r="C201" s="41" t="n"/>
      <c r="D201" s="41" t="n"/>
      <c r="E201" s="41" t="n"/>
      <c r="F201" s="41" t="n"/>
      <c r="G201" s="41" t="n"/>
      <c r="H201" s="56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78" t="n"/>
      <c r="AB201" s="78" t="n"/>
      <c r="AC201" s="78" t="n"/>
      <c r="AD201" s="41" t="n"/>
      <c r="AE201" s="41" t="n"/>
      <c r="AF201" s="41" t="n"/>
      <c r="AG201" s="41" t="n"/>
    </row>
    <row r="202">
      <c r="B202" s="41" t="n"/>
      <c r="C202" s="41" t="n"/>
      <c r="D202" s="41" t="n"/>
      <c r="E202" s="41" t="n"/>
      <c r="F202" s="41" t="n"/>
      <c r="G202" s="41" t="n"/>
      <c r="H202" s="56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78" t="n"/>
      <c r="AB202" s="78" t="n"/>
      <c r="AC202" s="78" t="n"/>
      <c r="AD202" s="41" t="n"/>
      <c r="AE202" s="41" t="n"/>
      <c r="AF202" s="41" t="n"/>
      <c r="AG202" s="41" t="n"/>
    </row>
    <row r="203">
      <c r="B203" s="41" t="n"/>
      <c r="C203" s="41" t="n"/>
      <c r="D203" s="41" t="n"/>
      <c r="E203" s="41" t="n"/>
      <c r="F203" s="41" t="n"/>
      <c r="G203" s="41" t="n"/>
      <c r="H203" s="56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78" t="n"/>
      <c r="AB203" s="78" t="n"/>
      <c r="AC203" s="78" t="n"/>
      <c r="AD203" s="41" t="n"/>
      <c r="AE203" s="41" t="n"/>
      <c r="AF203" s="41" t="n"/>
      <c r="AG203" s="41" t="n"/>
    </row>
    <row r="204">
      <c r="B204" s="41" t="n"/>
      <c r="C204" s="41" t="n"/>
      <c r="D204" s="41" t="n"/>
      <c r="E204" s="41" t="n"/>
      <c r="F204" s="41" t="n"/>
      <c r="G204" s="41" t="n"/>
      <c r="H204" s="56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78" t="n"/>
      <c r="AB204" s="78" t="n"/>
      <c r="AC204" s="78" t="n"/>
      <c r="AD204" s="41" t="n"/>
      <c r="AE204" s="41" t="n"/>
      <c r="AF204" s="41" t="n"/>
      <c r="AG204" s="41" t="n"/>
    </row>
    <row r="205">
      <c r="B205" s="41" t="n"/>
      <c r="C205" s="41" t="n"/>
      <c r="D205" s="41" t="n"/>
      <c r="E205" s="41" t="n"/>
      <c r="F205" s="41" t="n"/>
      <c r="G205" s="41" t="n"/>
      <c r="H205" s="56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78" t="n"/>
      <c r="AB205" s="78" t="n"/>
      <c r="AC205" s="78" t="n"/>
      <c r="AD205" s="41" t="n"/>
      <c r="AE205" s="41" t="n"/>
      <c r="AF205" s="41" t="n"/>
      <c r="AG205" s="41" t="n"/>
    </row>
    <row r="206">
      <c r="B206" s="41" t="n"/>
      <c r="C206" s="41" t="n"/>
      <c r="D206" s="41" t="n"/>
      <c r="E206" s="41" t="n"/>
      <c r="F206" s="41" t="n"/>
      <c r="G206" s="41" t="n"/>
      <c r="H206" s="56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78" t="n"/>
      <c r="AB206" s="78" t="n"/>
      <c r="AC206" s="78" t="n"/>
      <c r="AD206" s="41" t="n"/>
      <c r="AE206" s="41" t="n"/>
      <c r="AF206" s="41" t="n"/>
      <c r="AG206" s="41" t="n"/>
    </row>
    <row r="207">
      <c r="B207" s="41" t="n"/>
      <c r="C207" s="41" t="n"/>
      <c r="D207" s="41" t="n"/>
      <c r="E207" s="41" t="n"/>
      <c r="F207" s="41" t="n"/>
      <c r="G207" s="41" t="n"/>
      <c r="H207" s="56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78" t="n"/>
      <c r="AB207" s="78" t="n"/>
      <c r="AC207" s="78" t="n"/>
      <c r="AD207" s="41" t="n"/>
      <c r="AE207" s="41" t="n"/>
      <c r="AF207" s="41" t="n"/>
      <c r="AG207" s="41" t="n"/>
    </row>
    <row r="208">
      <c r="B208" s="41" t="n"/>
      <c r="C208" s="41" t="n"/>
      <c r="D208" s="41" t="n"/>
      <c r="E208" s="41" t="n"/>
      <c r="F208" s="41" t="n"/>
      <c r="G208" s="41" t="n"/>
      <c r="H208" s="56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78" t="n"/>
      <c r="AB208" s="78" t="n"/>
      <c r="AC208" s="78" t="n"/>
      <c r="AD208" s="41" t="n"/>
      <c r="AE208" s="41" t="n"/>
      <c r="AF208" s="41" t="n"/>
      <c r="AG208" s="41" t="n"/>
    </row>
    <row r="209">
      <c r="B209" s="41" t="n"/>
      <c r="C209" s="41" t="n"/>
      <c r="D209" s="41" t="n"/>
      <c r="E209" s="41" t="n"/>
      <c r="F209" s="41" t="n"/>
      <c r="G209" s="41" t="n"/>
      <c r="H209" s="56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78" t="n"/>
      <c r="AB209" s="78" t="n"/>
      <c r="AC209" s="78" t="n"/>
      <c r="AD209" s="41" t="n"/>
      <c r="AE209" s="41" t="n"/>
      <c r="AF209" s="41" t="n"/>
      <c r="AG209" s="41" t="n"/>
    </row>
    <row r="210">
      <c r="B210" s="41" t="n"/>
      <c r="C210" s="41" t="n"/>
      <c r="D210" s="41" t="n"/>
      <c r="E210" s="41" t="n"/>
      <c r="F210" s="41" t="n"/>
      <c r="G210" s="41" t="n"/>
      <c r="H210" s="56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78" t="n"/>
      <c r="AB210" s="78" t="n"/>
      <c r="AC210" s="78" t="n"/>
      <c r="AD210" s="41" t="n"/>
      <c r="AE210" s="41" t="n"/>
      <c r="AF210" s="41" t="n"/>
      <c r="AG210" s="41" t="n"/>
    </row>
    <row r="211">
      <c r="B211" s="41" t="n"/>
      <c r="C211" s="41" t="n"/>
      <c r="D211" s="41" t="n"/>
      <c r="E211" s="41" t="n"/>
      <c r="F211" s="41" t="n"/>
      <c r="G211" s="41" t="n"/>
      <c r="H211" s="56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78" t="n"/>
      <c r="AB211" s="78" t="n"/>
      <c r="AC211" s="78" t="n"/>
      <c r="AD211" s="41" t="n"/>
      <c r="AE211" s="41" t="n"/>
      <c r="AF211" s="41" t="n"/>
      <c r="AG211" s="41" t="n"/>
    </row>
    <row r="212">
      <c r="B212" s="41" t="n"/>
      <c r="C212" s="41" t="n"/>
      <c r="D212" s="41" t="n"/>
      <c r="E212" s="41" t="n"/>
      <c r="F212" s="41" t="n"/>
      <c r="G212" s="41" t="n"/>
      <c r="H212" s="56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78" t="n"/>
      <c r="AB212" s="78" t="n"/>
      <c r="AC212" s="78" t="n"/>
      <c r="AD212" s="41" t="n"/>
      <c r="AE212" s="41" t="n"/>
      <c r="AF212" s="41" t="n"/>
      <c r="AG212" s="41" t="n"/>
    </row>
    <row r="213">
      <c r="B213" s="41" t="n"/>
      <c r="C213" s="41" t="n"/>
      <c r="D213" s="41" t="n"/>
      <c r="E213" s="41" t="n"/>
      <c r="F213" s="41" t="n"/>
      <c r="G213" s="41" t="n"/>
      <c r="H213" s="56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78" t="n"/>
      <c r="AB213" s="78" t="n"/>
      <c r="AC213" s="78" t="n"/>
      <c r="AD213" s="41" t="n"/>
      <c r="AE213" s="41" t="n"/>
      <c r="AF213" s="41" t="n"/>
      <c r="AG213" s="41" t="n"/>
    </row>
    <row r="214">
      <c r="B214" s="41" t="n"/>
      <c r="C214" s="41" t="n"/>
      <c r="D214" s="41" t="n"/>
      <c r="E214" s="41" t="n"/>
      <c r="F214" s="41" t="n"/>
      <c r="G214" s="41" t="n"/>
      <c r="H214" s="56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78" t="n"/>
      <c r="AB214" s="78" t="n"/>
      <c r="AC214" s="78" t="n"/>
      <c r="AD214" s="41" t="n"/>
      <c r="AE214" s="41" t="n"/>
      <c r="AF214" s="41" t="n"/>
      <c r="AG214" s="41" t="n"/>
    </row>
    <row r="215">
      <c r="B215" s="41" t="n"/>
      <c r="C215" s="41" t="n"/>
      <c r="D215" s="41" t="n"/>
      <c r="E215" s="41" t="n"/>
      <c r="F215" s="41" t="n"/>
      <c r="G215" s="41" t="n"/>
      <c r="H215" s="56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78" t="n"/>
      <c r="AB215" s="78" t="n"/>
      <c r="AC215" s="78" t="n"/>
      <c r="AD215" s="41" t="n"/>
      <c r="AE215" s="41" t="n"/>
      <c r="AF215" s="41" t="n"/>
      <c r="AG215" s="41" t="n"/>
    </row>
    <row r="216">
      <c r="B216" s="41" t="n"/>
      <c r="C216" s="41" t="n"/>
      <c r="D216" s="41" t="n"/>
      <c r="E216" s="41" t="n"/>
      <c r="F216" s="41" t="n"/>
      <c r="G216" s="41" t="n"/>
      <c r="H216" s="56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78" t="n"/>
      <c r="AB216" s="78" t="n"/>
      <c r="AC216" s="78" t="n"/>
      <c r="AD216" s="41" t="n"/>
      <c r="AE216" s="41" t="n"/>
      <c r="AF216" s="41" t="n"/>
      <c r="AG216" s="41" t="n"/>
    </row>
    <row r="217">
      <c r="B217" s="41" t="n"/>
      <c r="C217" s="41" t="n"/>
      <c r="D217" s="41" t="n"/>
      <c r="E217" s="41" t="n"/>
      <c r="F217" s="41" t="n"/>
      <c r="G217" s="41" t="n"/>
      <c r="H217" s="56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78" t="n"/>
      <c r="AB217" s="78" t="n"/>
      <c r="AC217" s="78" t="n"/>
      <c r="AD217" s="41" t="n"/>
      <c r="AE217" s="41" t="n"/>
      <c r="AF217" s="41" t="n"/>
      <c r="AG217" s="41" t="n"/>
    </row>
    <row r="218">
      <c r="B218" s="41" t="n"/>
      <c r="C218" s="41" t="n"/>
      <c r="D218" s="41" t="n"/>
      <c r="E218" s="41" t="n"/>
      <c r="F218" s="41" t="n"/>
      <c r="G218" s="41" t="n"/>
      <c r="H218" s="56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78" t="n"/>
      <c r="AB218" s="78" t="n"/>
      <c r="AC218" s="78" t="n"/>
      <c r="AD218" s="41" t="n"/>
      <c r="AE218" s="41" t="n"/>
      <c r="AF218" s="41" t="n"/>
      <c r="AG218" s="41" t="n"/>
    </row>
    <row r="219">
      <c r="B219" s="41" t="n"/>
      <c r="C219" s="41" t="n"/>
      <c r="D219" s="41" t="n"/>
      <c r="E219" s="41" t="n"/>
      <c r="F219" s="41" t="n"/>
      <c r="G219" s="41" t="n"/>
      <c r="H219" s="56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78" t="n"/>
      <c r="AB219" s="78" t="n"/>
      <c r="AC219" s="78" t="n"/>
      <c r="AD219" s="41" t="n"/>
      <c r="AE219" s="41" t="n"/>
      <c r="AF219" s="41" t="n"/>
      <c r="AG219" s="41" t="n"/>
    </row>
    <row r="220">
      <c r="B220" s="41" t="n"/>
      <c r="C220" s="41" t="n"/>
      <c r="D220" s="41" t="n"/>
      <c r="E220" s="41" t="n"/>
      <c r="F220" s="41" t="n"/>
      <c r="G220" s="41" t="n"/>
      <c r="H220" s="56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78" t="n"/>
      <c r="AB220" s="78" t="n"/>
      <c r="AC220" s="78" t="n"/>
      <c r="AD220" s="41" t="n"/>
      <c r="AE220" s="41" t="n"/>
      <c r="AF220" s="41" t="n"/>
      <c r="AG220" s="41" t="n"/>
    </row>
    <row r="221">
      <c r="B221" s="41" t="n"/>
      <c r="C221" s="41" t="n"/>
      <c r="D221" s="41" t="n"/>
      <c r="E221" s="41" t="n"/>
      <c r="F221" s="41" t="n"/>
      <c r="G221" s="41" t="n"/>
      <c r="H221" s="56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78" t="n"/>
      <c r="AB221" s="78" t="n"/>
      <c r="AC221" s="78" t="n"/>
      <c r="AD221" s="41" t="n"/>
      <c r="AE221" s="41" t="n"/>
      <c r="AF221" s="41" t="n"/>
      <c r="AG221" s="41" t="n"/>
    </row>
    <row r="222">
      <c r="B222" s="41" t="n"/>
      <c r="C222" s="41" t="n"/>
      <c r="D222" s="41" t="n"/>
      <c r="E222" s="41" t="n"/>
      <c r="F222" s="41" t="n"/>
      <c r="G222" s="41" t="n"/>
      <c r="H222" s="56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78" t="n"/>
      <c r="AB222" s="78" t="n"/>
      <c r="AC222" s="78" t="n"/>
      <c r="AD222" s="41" t="n"/>
      <c r="AE222" s="41" t="n"/>
      <c r="AF222" s="41" t="n"/>
      <c r="AG222" s="41" t="n"/>
    </row>
    <row r="223">
      <c r="B223" s="41" t="n"/>
      <c r="C223" s="41" t="n"/>
      <c r="D223" s="41" t="n"/>
      <c r="E223" s="41" t="n"/>
      <c r="F223" s="41" t="n"/>
      <c r="G223" s="41" t="n"/>
      <c r="H223" s="56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78" t="n"/>
      <c r="AB223" s="78" t="n"/>
      <c r="AC223" s="78" t="n"/>
      <c r="AD223" s="41" t="n"/>
      <c r="AE223" s="41" t="n"/>
      <c r="AF223" s="41" t="n"/>
      <c r="AG223" s="41" t="n"/>
    </row>
    <row r="224">
      <c r="B224" s="41" t="n"/>
      <c r="C224" s="41" t="n"/>
      <c r="D224" s="41" t="n"/>
      <c r="E224" s="41" t="n"/>
      <c r="F224" s="41" t="n"/>
      <c r="G224" s="41" t="n"/>
      <c r="H224" s="56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78" t="n"/>
      <c r="AB224" s="78" t="n"/>
      <c r="AC224" s="78" t="n"/>
      <c r="AD224" s="41" t="n"/>
      <c r="AE224" s="41" t="n"/>
      <c r="AF224" s="41" t="n"/>
      <c r="AG224" s="41" t="n"/>
    </row>
    <row r="225">
      <c r="B225" s="41" t="n"/>
      <c r="C225" s="41" t="n"/>
      <c r="D225" s="41" t="n"/>
      <c r="E225" s="41" t="n"/>
      <c r="F225" s="41" t="n"/>
      <c r="G225" s="41" t="n"/>
      <c r="H225" s="56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78" t="n"/>
      <c r="AB225" s="78" t="n"/>
      <c r="AC225" s="78" t="n"/>
      <c r="AD225" s="41" t="n"/>
      <c r="AE225" s="41" t="n"/>
      <c r="AF225" s="41" t="n"/>
      <c r="AG225" s="41" t="n"/>
    </row>
    <row r="226">
      <c r="B226" s="41" t="n"/>
      <c r="C226" s="41" t="n"/>
      <c r="D226" s="41" t="n"/>
      <c r="E226" s="41" t="n"/>
      <c r="F226" s="41" t="n"/>
      <c r="G226" s="41" t="n"/>
      <c r="H226" s="56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78" t="n"/>
      <c r="AB226" s="78" t="n"/>
      <c r="AC226" s="78" t="n"/>
      <c r="AD226" s="41" t="n"/>
      <c r="AE226" s="41" t="n"/>
      <c r="AF226" s="41" t="n"/>
      <c r="AG226" s="41" t="n"/>
    </row>
    <row r="227">
      <c r="B227" s="41" t="n"/>
      <c r="C227" s="41" t="n"/>
      <c r="D227" s="41" t="n"/>
      <c r="E227" s="41" t="n"/>
      <c r="F227" s="41" t="n"/>
      <c r="G227" s="41" t="n"/>
      <c r="H227" s="56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78" t="n"/>
      <c r="AB227" s="78" t="n"/>
      <c r="AC227" s="78" t="n"/>
      <c r="AD227" s="41" t="n"/>
      <c r="AE227" s="41" t="n"/>
      <c r="AF227" s="41" t="n"/>
      <c r="AG227" s="41" t="n"/>
    </row>
    <row r="228">
      <c r="B228" s="41" t="n"/>
      <c r="C228" s="41" t="n"/>
      <c r="D228" s="41" t="n"/>
      <c r="E228" s="41" t="n"/>
      <c r="F228" s="41" t="n"/>
      <c r="G228" s="41" t="n"/>
      <c r="H228" s="56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78" t="n"/>
      <c r="AB228" s="78" t="n"/>
      <c r="AC228" s="78" t="n"/>
      <c r="AD228" s="41" t="n"/>
      <c r="AE228" s="41" t="n"/>
      <c r="AF228" s="41" t="n"/>
      <c r="AG228" s="41" t="n"/>
    </row>
    <row r="229">
      <c r="B229" s="41" t="n"/>
      <c r="C229" s="41" t="n"/>
      <c r="D229" s="41" t="n"/>
      <c r="E229" s="41" t="n"/>
      <c r="F229" s="41" t="n"/>
      <c r="G229" s="41" t="n"/>
      <c r="H229" s="56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78" t="n"/>
      <c r="AB229" s="78" t="n"/>
      <c r="AC229" s="78" t="n"/>
      <c r="AD229" s="41" t="n"/>
      <c r="AE229" s="41" t="n"/>
      <c r="AF229" s="41" t="n"/>
      <c r="AG229" s="41" t="n"/>
    </row>
    <row r="230">
      <c r="B230" s="41" t="n"/>
      <c r="C230" s="41" t="n"/>
      <c r="D230" s="41" t="n"/>
      <c r="E230" s="41" t="n"/>
      <c r="F230" s="41" t="n"/>
      <c r="G230" s="41" t="n"/>
      <c r="H230" s="56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78" t="n"/>
      <c r="AB230" s="78" t="n"/>
      <c r="AC230" s="78" t="n"/>
      <c r="AD230" s="41" t="n"/>
      <c r="AE230" s="41" t="n"/>
      <c r="AF230" s="41" t="n"/>
      <c r="AG230" s="41" t="n"/>
    </row>
    <row r="231">
      <c r="B231" s="41" t="n"/>
      <c r="C231" s="41" t="n"/>
      <c r="D231" s="41" t="n"/>
      <c r="E231" s="41" t="n"/>
      <c r="F231" s="41" t="n"/>
      <c r="G231" s="41" t="n"/>
      <c r="H231" s="56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78" t="n"/>
      <c r="AB231" s="78" t="n"/>
      <c r="AC231" s="78" t="n"/>
      <c r="AD231" s="41" t="n"/>
      <c r="AE231" s="41" t="n"/>
      <c r="AF231" s="41" t="n"/>
      <c r="AG231" s="41" t="n"/>
    </row>
    <row r="232">
      <c r="B232" s="41" t="n"/>
      <c r="C232" s="41" t="n"/>
      <c r="D232" s="41" t="n"/>
      <c r="E232" s="41" t="n"/>
      <c r="F232" s="41" t="n"/>
      <c r="G232" s="41" t="n"/>
      <c r="H232" s="56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78" t="n"/>
      <c r="AB232" s="78" t="n"/>
      <c r="AC232" s="78" t="n"/>
      <c r="AD232" s="41" t="n"/>
      <c r="AE232" s="41" t="n"/>
      <c r="AF232" s="41" t="n"/>
      <c r="AG232" s="41" t="n"/>
    </row>
    <row r="233">
      <c r="B233" s="41" t="n"/>
      <c r="C233" s="41" t="n"/>
      <c r="D233" s="41" t="n"/>
      <c r="E233" s="41" t="n"/>
      <c r="F233" s="41" t="n"/>
      <c r="G233" s="41" t="n"/>
      <c r="H233" s="56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78" t="n"/>
      <c r="AB233" s="78" t="n"/>
      <c r="AC233" s="78" t="n"/>
      <c r="AD233" s="41" t="n"/>
      <c r="AE233" s="41" t="n"/>
      <c r="AF233" s="41" t="n"/>
      <c r="AG233" s="41" t="n"/>
    </row>
    <row r="234">
      <c r="B234" s="41" t="n"/>
      <c r="C234" s="41" t="n"/>
      <c r="D234" s="41" t="n"/>
      <c r="E234" s="41" t="n"/>
      <c r="F234" s="41" t="n"/>
      <c r="G234" s="41" t="n"/>
      <c r="H234" s="56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78" t="n"/>
      <c r="AB234" s="78" t="n"/>
      <c r="AC234" s="78" t="n"/>
      <c r="AD234" s="41" t="n"/>
      <c r="AE234" s="41" t="n"/>
      <c r="AF234" s="41" t="n"/>
      <c r="AG234" s="41" t="n"/>
    </row>
    <row r="235">
      <c r="B235" s="41" t="n"/>
      <c r="C235" s="41" t="n"/>
      <c r="D235" s="41" t="n"/>
      <c r="E235" s="41" t="n"/>
      <c r="F235" s="41" t="n"/>
      <c r="G235" s="41" t="n"/>
      <c r="H235" s="56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78" t="n"/>
      <c r="AB235" s="78" t="n"/>
      <c r="AC235" s="78" t="n"/>
      <c r="AD235" s="41" t="n"/>
      <c r="AE235" s="41" t="n"/>
      <c r="AF235" s="41" t="n"/>
      <c r="AG235" s="41" t="n"/>
    </row>
    <row r="236">
      <c r="B236" s="41" t="n"/>
      <c r="C236" s="41" t="n"/>
      <c r="D236" s="41" t="n"/>
      <c r="E236" s="41" t="n"/>
      <c r="F236" s="41" t="n"/>
      <c r="G236" s="41" t="n"/>
      <c r="H236" s="56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78" t="n"/>
      <c r="AB236" s="78" t="n"/>
      <c r="AC236" s="78" t="n"/>
      <c r="AD236" s="41" t="n"/>
      <c r="AE236" s="41" t="n"/>
      <c r="AF236" s="41" t="n"/>
      <c r="AG236" s="41" t="n"/>
    </row>
    <row r="237">
      <c r="B237" s="41" t="n"/>
      <c r="C237" s="41" t="n"/>
      <c r="D237" s="41" t="n"/>
      <c r="E237" s="41" t="n"/>
      <c r="F237" s="41" t="n"/>
      <c r="G237" s="41" t="n"/>
      <c r="H237" s="56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78" t="n"/>
      <c r="AB237" s="78" t="n"/>
      <c r="AC237" s="78" t="n"/>
      <c r="AD237" s="41" t="n"/>
      <c r="AE237" s="41" t="n"/>
      <c r="AF237" s="41" t="n"/>
      <c r="AG237" s="41" t="n"/>
    </row>
    <row r="238">
      <c r="B238" s="41" t="n"/>
      <c r="C238" s="41" t="n"/>
      <c r="D238" s="41" t="n"/>
      <c r="E238" s="41" t="n"/>
      <c r="F238" s="41" t="n"/>
      <c r="G238" s="41" t="n"/>
      <c r="H238" s="56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78" t="n"/>
      <c r="AB238" s="78" t="n"/>
      <c r="AC238" s="78" t="n"/>
      <c r="AD238" s="41" t="n"/>
      <c r="AE238" s="41" t="n"/>
      <c r="AF238" s="41" t="n"/>
      <c r="AG238" s="41" t="n"/>
    </row>
    <row r="239">
      <c r="B239" s="41" t="n"/>
      <c r="C239" s="41" t="n"/>
      <c r="D239" s="41" t="n"/>
      <c r="E239" s="41" t="n"/>
      <c r="F239" s="41" t="n"/>
      <c r="AG239" s="41" t="n"/>
    </row>
    <row r="240">
      <c r="B240" s="41" t="n"/>
      <c r="C240" s="41" t="n"/>
      <c r="D240" s="41" t="n"/>
      <c r="E240" s="41" t="n"/>
      <c r="F240" s="41" t="n"/>
      <c r="AG240" s="41" t="n"/>
    </row>
    <row r="241">
      <c r="B241" s="41" t="n"/>
      <c r="C241" s="41" t="n"/>
      <c r="D241" s="41" t="n"/>
      <c r="E241" s="41" t="n"/>
      <c r="F241" s="41" t="n"/>
      <c r="AG241" s="41" t="n"/>
    </row>
    <row r="242">
      <c r="AG242" s="41" t="n"/>
    </row>
    <row r="243">
      <c r="AG243" s="41" t="n"/>
    </row>
    <row r="244">
      <c r="AG244" s="41" t="n"/>
    </row>
    <row r="245">
      <c r="AG245" s="41" t="n"/>
    </row>
    <row r="246">
      <c r="AG246" s="41" t="n"/>
    </row>
  </sheetData>
  <mergeCells count="15">
    <mergeCell ref="AG2:AG3"/>
    <mergeCell ref="AE2:AE3"/>
    <mergeCell ref="AF2:AF3"/>
    <mergeCell ref="H2:H3"/>
    <mergeCell ref="I2:N2"/>
    <mergeCell ref="O2:S2"/>
    <mergeCell ref="T2:X2"/>
    <mergeCell ref="AA2:AC2"/>
    <mergeCell ref="AD2:AD3"/>
    <mergeCell ref="G2:G3"/>
    <mergeCell ref="B2:B3"/>
    <mergeCell ref="C2:C3"/>
    <mergeCell ref="D2:D3"/>
    <mergeCell ref="E2:E3"/>
    <mergeCell ref="F2:F3"/>
  </mergeCells>
  <conditionalFormatting sqref="AC23:AC24">
    <cfRule type="containsText" priority="181" operator="containsText" dxfId="8" text="A5">
      <formula>NOT(ISERROR(SEARCH("A5",AC23)))</formula>
    </cfRule>
    <cfRule type="containsText" priority="182" operator="containsText" dxfId="8" text="B4">
      <formula>NOT(ISERROR(SEARCH("B4",AC23)))</formula>
    </cfRule>
    <cfRule type="containsText" priority="183" operator="containsText" dxfId="8" text="C3">
      <formula>NOT(ISERROR(SEARCH("C3",AC23)))</formula>
    </cfRule>
    <cfRule type="cellIs" priority="184" operator="equal" dxfId="8">
      <formula>"D2"</formula>
    </cfRule>
    <cfRule type="containsText" priority="185" operator="containsText" dxfId="0" text="A4">
      <formula>NOT(ISERROR(SEARCH("A4",AC23)))</formula>
    </cfRule>
    <cfRule type="containsText" priority="186" operator="containsText" dxfId="0" text="B4">
      <formula>NOT(ISERROR(SEARCH("B4",AC23)))</formula>
    </cfRule>
    <cfRule type="containsText" priority="187" operator="containsText" dxfId="0" text="A2">
      <formula>NOT(ISERROR(SEARCH("A2",AC23)))</formula>
    </cfRule>
    <cfRule type="containsText" priority="188" operator="containsText" dxfId="0" text="A1">
      <formula>NOT(ISERROR(SEARCH("A1",AC23)))</formula>
    </cfRule>
    <cfRule type="containsText" priority="189" operator="containsText" dxfId="0" text="B3">
      <formula>NOT(ISERROR(SEARCH("B3",AC23)))</formula>
    </cfRule>
    <cfRule type="containsText" priority="190" operator="containsText" dxfId="0" text="B2">
      <formula>NOT(ISERROR(SEARCH("B2",AC23)))</formula>
    </cfRule>
    <cfRule type="containsText" priority="191" operator="containsText" dxfId="0" text="B1">
      <formula>NOT(ISERROR(SEARCH("B1",AC23)))</formula>
    </cfRule>
    <cfRule type="containsText" priority="192" operator="containsText" dxfId="0" text="C2">
      <formula>NOT(ISERROR(SEARCH("C2",AC23)))</formula>
    </cfRule>
    <cfRule type="containsText" priority="193" operator="containsText" dxfId="0" text="C1">
      <formula>NOT(ISERROR(SEARCH("C1",AC23)))</formula>
    </cfRule>
    <cfRule type="containsText" priority="194" operator="containsText" dxfId="9" text="B5">
      <formula>NOT(ISERROR(SEARCH("B5",AC23)))</formula>
    </cfRule>
    <cfRule type="containsText" priority="195" operator="containsText" dxfId="9" text="C4">
      <formula>NOT(ISERROR(SEARCH("C4",AC23)))</formula>
    </cfRule>
    <cfRule type="containsText" priority="196" operator="containsText" dxfId="9" text="D3">
      <formula>NOT(ISERROR(SEARCH("D3",AC23)))</formula>
    </cfRule>
    <cfRule type="containsText" priority="197" operator="containsText" dxfId="9" text="E2">
      <formula>NOT(ISERROR(SEARCH("E2",AC23)))</formula>
    </cfRule>
    <cfRule type="containsText" priority="198" operator="containsText" dxfId="8" text="E1">
      <formula>NOT(ISERROR(SEARCH("E1",AC23)))</formula>
    </cfRule>
    <cfRule type="cellIs" priority="199" operator="equal" dxfId="0">
      <formula>"D1"</formula>
    </cfRule>
    <cfRule type="cellIs" priority="200" operator="equal" dxfId="1">
      <formula>"C5"</formula>
    </cfRule>
    <cfRule type="cellIs" priority="201" operator="equal" dxfId="1">
      <formula>"D5"</formula>
    </cfRule>
    <cfRule type="containsText" priority="202" operator="containsText" dxfId="1" text="E5">
      <formula>NOT(ISERROR(SEARCH("E5",AC23)))</formula>
    </cfRule>
    <cfRule type="cellIs" priority="203" operator="equal" dxfId="1">
      <formula>"D4"</formula>
    </cfRule>
    <cfRule type="containsText" priority="204" operator="containsText" dxfId="1" text="E4">
      <formula>NOT(ISERROR(SEARCH("E4",AC23)))</formula>
    </cfRule>
    <cfRule type="containsText" priority="205" operator="containsText" dxfId="1" text="E3">
      <formula>NOT(ISERROR(SEARCH("E3",AC23)))</formula>
    </cfRule>
  </conditionalFormatting>
  <conditionalFormatting sqref="AC12:AC13 AC15:AC17 AC19:AC21">
    <cfRule type="containsText" priority="156" operator="containsText" dxfId="8" text="A5">
      <formula>NOT(ISERROR(SEARCH("A5",AC12)))</formula>
    </cfRule>
    <cfRule type="containsText" priority="157" operator="containsText" dxfId="8" text="B4">
      <formula>NOT(ISERROR(SEARCH("B4",AC12)))</formula>
    </cfRule>
    <cfRule type="containsText" priority="158" operator="containsText" dxfId="8" text="C3">
      <formula>NOT(ISERROR(SEARCH("C3",AC12)))</formula>
    </cfRule>
    <cfRule type="cellIs" priority="159" operator="equal" dxfId="8">
      <formula>"D2"</formula>
    </cfRule>
    <cfRule type="containsText" priority="160" operator="containsText" dxfId="0" text="A4">
      <formula>NOT(ISERROR(SEARCH("A4",AC12)))</formula>
    </cfRule>
    <cfRule type="containsText" priority="161" operator="containsText" dxfId="0" text="B4">
      <formula>NOT(ISERROR(SEARCH("B4",AC12)))</formula>
    </cfRule>
    <cfRule type="containsText" priority="162" operator="containsText" dxfId="0" text="A2">
      <formula>NOT(ISERROR(SEARCH("A2",AC12)))</formula>
    </cfRule>
    <cfRule type="containsText" priority="163" operator="containsText" dxfId="0" text="A1">
      <formula>NOT(ISERROR(SEARCH("A1",AC12)))</formula>
    </cfRule>
    <cfRule type="containsText" priority="164" operator="containsText" dxfId="0" text="B3">
      <formula>NOT(ISERROR(SEARCH("B3",AC12)))</formula>
    </cfRule>
    <cfRule type="containsText" priority="165" operator="containsText" dxfId="0" text="B2">
      <formula>NOT(ISERROR(SEARCH("B2",AC12)))</formula>
    </cfRule>
    <cfRule type="containsText" priority="166" operator="containsText" dxfId="0" text="B1">
      <formula>NOT(ISERROR(SEARCH("B1",AC12)))</formula>
    </cfRule>
    <cfRule type="containsText" priority="167" operator="containsText" dxfId="0" text="C2">
      <formula>NOT(ISERROR(SEARCH("C2",AC12)))</formula>
    </cfRule>
    <cfRule type="containsText" priority="168" operator="containsText" dxfId="0" text="C1">
      <formula>NOT(ISERROR(SEARCH("C1",AC12)))</formula>
    </cfRule>
    <cfRule type="containsText" priority="169" operator="containsText" dxfId="9" text="B5">
      <formula>NOT(ISERROR(SEARCH("B5",AC12)))</formula>
    </cfRule>
    <cfRule type="containsText" priority="170" operator="containsText" dxfId="9" text="C4">
      <formula>NOT(ISERROR(SEARCH("C4",AC12)))</formula>
    </cfRule>
    <cfRule type="containsText" priority="171" operator="containsText" dxfId="9" text="D3">
      <formula>NOT(ISERROR(SEARCH("D3",AC12)))</formula>
    </cfRule>
    <cfRule type="containsText" priority="172" operator="containsText" dxfId="9" text="E2">
      <formula>NOT(ISERROR(SEARCH("E2",AC12)))</formula>
    </cfRule>
    <cfRule type="containsText" priority="173" operator="containsText" dxfId="8" text="E1">
      <formula>NOT(ISERROR(SEARCH("E1",AC12)))</formula>
    </cfRule>
    <cfRule type="cellIs" priority="174" operator="equal" dxfId="0">
      <formula>"D1"</formula>
    </cfRule>
    <cfRule type="cellIs" priority="175" operator="equal" dxfId="1">
      <formula>"C5"</formula>
    </cfRule>
    <cfRule type="cellIs" priority="176" operator="equal" dxfId="1">
      <formula>"D5"</formula>
    </cfRule>
    <cfRule type="containsText" priority="177" operator="containsText" dxfId="1" text="E5">
      <formula>NOT(ISERROR(SEARCH("E5",AC12)))</formula>
    </cfRule>
    <cfRule type="cellIs" priority="178" operator="equal" dxfId="1">
      <formula>"D4"</formula>
    </cfRule>
    <cfRule type="containsText" priority="179" operator="containsText" dxfId="1" text="E4">
      <formula>NOT(ISERROR(SEARCH("E4",AC12)))</formula>
    </cfRule>
    <cfRule type="containsText" priority="180" operator="containsText" dxfId="1" text="E3">
      <formula>NOT(ISERROR(SEARCH("E3",AC12)))</formula>
    </cfRule>
  </conditionalFormatting>
  <conditionalFormatting sqref="AC14 AC18 AC22">
    <cfRule type="containsText" priority="131" operator="containsText" dxfId="8" text="A5">
      <formula>NOT(ISERROR(SEARCH("A5",AC14)))</formula>
    </cfRule>
    <cfRule type="containsText" priority="132" operator="containsText" dxfId="8" text="B4">
      <formula>NOT(ISERROR(SEARCH("B4",AC14)))</formula>
    </cfRule>
    <cfRule type="containsText" priority="133" operator="containsText" dxfId="8" text="C3">
      <formula>NOT(ISERROR(SEARCH("C3",AC14)))</formula>
    </cfRule>
    <cfRule type="cellIs" priority="134" operator="equal" dxfId="8">
      <formula>"D2"</formula>
    </cfRule>
    <cfRule type="containsText" priority="135" operator="containsText" dxfId="0" text="A4">
      <formula>NOT(ISERROR(SEARCH("A4",AC14)))</formula>
    </cfRule>
    <cfRule type="containsText" priority="136" operator="containsText" dxfId="0" text="B4">
      <formula>NOT(ISERROR(SEARCH("B4",AC14)))</formula>
    </cfRule>
    <cfRule type="containsText" priority="137" operator="containsText" dxfId="0" text="A2">
      <formula>NOT(ISERROR(SEARCH("A2",AC14)))</formula>
    </cfRule>
    <cfRule type="containsText" priority="138" operator="containsText" dxfId="0" text="A1">
      <formula>NOT(ISERROR(SEARCH("A1",AC14)))</formula>
    </cfRule>
    <cfRule type="containsText" priority="139" operator="containsText" dxfId="0" text="B3">
      <formula>NOT(ISERROR(SEARCH("B3",AC14)))</formula>
    </cfRule>
    <cfRule type="containsText" priority="140" operator="containsText" dxfId="0" text="B2">
      <formula>NOT(ISERROR(SEARCH("B2",AC14)))</formula>
    </cfRule>
    <cfRule type="containsText" priority="141" operator="containsText" dxfId="0" text="B1">
      <formula>NOT(ISERROR(SEARCH("B1",AC14)))</formula>
    </cfRule>
    <cfRule type="containsText" priority="142" operator="containsText" dxfId="0" text="C2">
      <formula>NOT(ISERROR(SEARCH("C2",AC14)))</formula>
    </cfRule>
    <cfRule type="containsText" priority="143" operator="containsText" dxfId="0" text="C1">
      <formula>NOT(ISERROR(SEARCH("C1",AC14)))</formula>
    </cfRule>
    <cfRule type="containsText" priority="144" operator="containsText" dxfId="9" text="B5">
      <formula>NOT(ISERROR(SEARCH("B5",AC14)))</formula>
    </cfRule>
    <cfRule type="containsText" priority="145" operator="containsText" dxfId="9" text="C4">
      <formula>NOT(ISERROR(SEARCH("C4",AC14)))</formula>
    </cfRule>
    <cfRule type="containsText" priority="146" operator="containsText" dxfId="9" text="D3">
      <formula>NOT(ISERROR(SEARCH("D3",AC14)))</formula>
    </cfRule>
    <cfRule type="containsText" priority="147" operator="containsText" dxfId="9" text="E2">
      <formula>NOT(ISERROR(SEARCH("E2",AC14)))</formula>
    </cfRule>
    <cfRule type="containsText" priority="148" operator="containsText" dxfId="8" text="E1">
      <formula>NOT(ISERROR(SEARCH("E1",AC14)))</formula>
    </cfRule>
    <cfRule type="cellIs" priority="149" operator="equal" dxfId="0">
      <formula>"D1"</formula>
    </cfRule>
    <cfRule type="cellIs" priority="150" operator="equal" dxfId="1">
      <formula>"C5"</formula>
    </cfRule>
    <cfRule type="cellIs" priority="151" operator="equal" dxfId="1">
      <formula>"D5"</formula>
    </cfRule>
    <cfRule type="containsText" priority="152" operator="containsText" dxfId="1" text="E5">
      <formula>NOT(ISERROR(SEARCH("E5",AC14)))</formula>
    </cfRule>
    <cfRule type="cellIs" priority="153" operator="equal" dxfId="1">
      <formula>"D4"</formula>
    </cfRule>
    <cfRule type="containsText" priority="154" operator="containsText" dxfId="1" text="E4">
      <formula>NOT(ISERROR(SEARCH("E4",AC14)))</formula>
    </cfRule>
    <cfRule type="containsText" priority="155" operator="containsText" dxfId="1" text="E3">
      <formula>NOT(ISERROR(SEARCH("E3",AC14)))</formula>
    </cfRule>
  </conditionalFormatting>
  <conditionalFormatting sqref="AC4:AC5">
    <cfRule type="containsText" priority="106" operator="containsText" dxfId="8" text="A5">
      <formula>NOT(ISERROR(SEARCH("A5",AC4)))</formula>
    </cfRule>
    <cfRule type="containsText" priority="107" operator="containsText" dxfId="8" text="B4">
      <formula>NOT(ISERROR(SEARCH("B4",AC4)))</formula>
    </cfRule>
    <cfRule type="containsText" priority="108" operator="containsText" dxfId="8" text="C3">
      <formula>NOT(ISERROR(SEARCH("C3",AC4)))</formula>
    </cfRule>
    <cfRule type="cellIs" priority="109" operator="equal" dxfId="8">
      <formula>"D2"</formula>
    </cfRule>
    <cfRule type="containsText" priority="110" operator="containsText" dxfId="0" text="A4">
      <formula>NOT(ISERROR(SEARCH("A4",AC4)))</formula>
    </cfRule>
    <cfRule type="containsText" priority="111" operator="containsText" dxfId="0" text="B4">
      <formula>NOT(ISERROR(SEARCH("B4",AC4)))</formula>
    </cfRule>
    <cfRule type="containsText" priority="112" operator="containsText" dxfId="0" text="A2">
      <formula>NOT(ISERROR(SEARCH("A2",AC4)))</formula>
    </cfRule>
    <cfRule type="containsText" priority="113" operator="containsText" dxfId="0" text="A1">
      <formula>NOT(ISERROR(SEARCH("A1",AC4)))</formula>
    </cfRule>
    <cfRule type="containsText" priority="114" operator="containsText" dxfId="0" text="B3">
      <formula>NOT(ISERROR(SEARCH("B3",AC4)))</formula>
    </cfRule>
    <cfRule type="containsText" priority="115" operator="containsText" dxfId="0" text="B2">
      <formula>NOT(ISERROR(SEARCH("B2",AC4)))</formula>
    </cfRule>
    <cfRule type="containsText" priority="116" operator="containsText" dxfId="0" text="B1">
      <formula>NOT(ISERROR(SEARCH("B1",AC4)))</formula>
    </cfRule>
    <cfRule type="containsText" priority="117" operator="containsText" dxfId="0" text="C2">
      <formula>NOT(ISERROR(SEARCH("C2",AC4)))</formula>
    </cfRule>
    <cfRule type="containsText" priority="118" operator="containsText" dxfId="0" text="C1">
      <formula>NOT(ISERROR(SEARCH("C1",AC4)))</formula>
    </cfRule>
    <cfRule type="containsText" priority="119" operator="containsText" dxfId="9" text="B5">
      <formula>NOT(ISERROR(SEARCH("B5",AC4)))</formula>
    </cfRule>
    <cfRule type="containsText" priority="120" operator="containsText" dxfId="9" text="C4">
      <formula>NOT(ISERROR(SEARCH("C4",AC4)))</formula>
    </cfRule>
    <cfRule type="containsText" priority="121" operator="containsText" dxfId="9" text="D3">
      <formula>NOT(ISERROR(SEARCH("D3",AC4)))</formula>
    </cfRule>
    <cfRule type="containsText" priority="122" operator="containsText" dxfId="9" text="E2">
      <formula>NOT(ISERROR(SEARCH("E2",AC4)))</formula>
    </cfRule>
    <cfRule type="containsText" priority="123" operator="containsText" dxfId="8" text="E1">
      <formula>NOT(ISERROR(SEARCH("E1",AC4)))</formula>
    </cfRule>
    <cfRule type="cellIs" priority="124" operator="equal" dxfId="0">
      <formula>"D1"</formula>
    </cfRule>
    <cfRule type="cellIs" priority="125" operator="equal" dxfId="1">
      <formula>"C5"</formula>
    </cfRule>
    <cfRule type="cellIs" priority="126" operator="equal" dxfId="1">
      <formula>"D5"</formula>
    </cfRule>
    <cfRule type="containsText" priority="127" operator="containsText" dxfId="1" text="E5">
      <formula>NOT(ISERROR(SEARCH("E5",AC4)))</formula>
    </cfRule>
    <cfRule type="cellIs" priority="128" operator="equal" dxfId="1">
      <formula>"D4"</formula>
    </cfRule>
    <cfRule type="containsText" priority="129" operator="containsText" dxfId="1" text="E4">
      <formula>NOT(ISERROR(SEARCH("E4",AC4)))</formula>
    </cfRule>
    <cfRule type="containsText" priority="130" operator="containsText" dxfId="1" text="E3">
      <formula>NOT(ISERROR(SEARCH("E3",AC4)))</formula>
    </cfRule>
  </conditionalFormatting>
  <conditionalFormatting sqref="AC1:AC5 AC12:AC1048576">
    <cfRule type="cellIs" priority="105" operator="equal" dxfId="0">
      <formula>"A3"</formula>
    </cfRule>
  </conditionalFormatting>
  <conditionalFormatting sqref="AC6:AC11">
    <cfRule type="containsText" priority="2" operator="containsText" dxfId="8" text="A5">
      <formula>NOT(ISERROR(SEARCH("A5",AC6)))</formula>
    </cfRule>
    <cfRule type="containsText" priority="3" operator="containsText" dxfId="8" text="B4">
      <formula>NOT(ISERROR(SEARCH("B4",AC6)))</formula>
    </cfRule>
    <cfRule type="containsText" priority="4" operator="containsText" dxfId="8" text="C3">
      <formula>NOT(ISERROR(SEARCH("C3",AC6)))</formula>
    </cfRule>
    <cfRule type="cellIs" priority="5" operator="equal" dxfId="8">
      <formula>"D2"</formula>
    </cfRule>
    <cfRule type="containsText" priority="6" operator="containsText" dxfId="0" text="A4">
      <formula>NOT(ISERROR(SEARCH("A4",AC6)))</formula>
    </cfRule>
    <cfRule type="containsText" priority="7" operator="containsText" dxfId="0" text="B4">
      <formula>NOT(ISERROR(SEARCH("B4",AC6)))</formula>
    </cfRule>
    <cfRule type="containsText" priority="8" operator="containsText" dxfId="0" text="A2">
      <formula>NOT(ISERROR(SEARCH("A2",AC6)))</formula>
    </cfRule>
    <cfRule type="containsText" priority="9" operator="containsText" dxfId="0" text="A1">
      <formula>NOT(ISERROR(SEARCH("A1",AC6)))</formula>
    </cfRule>
    <cfRule type="containsText" priority="10" operator="containsText" dxfId="0" text="B3">
      <formula>NOT(ISERROR(SEARCH("B3",AC6)))</formula>
    </cfRule>
    <cfRule type="containsText" priority="11" operator="containsText" dxfId="0" text="B2">
      <formula>NOT(ISERROR(SEARCH("B2",AC6)))</formula>
    </cfRule>
    <cfRule type="containsText" priority="12" operator="containsText" dxfId="0" text="B1">
      <formula>NOT(ISERROR(SEARCH("B1",AC6)))</formula>
    </cfRule>
    <cfRule type="containsText" priority="13" operator="containsText" dxfId="0" text="C2">
      <formula>NOT(ISERROR(SEARCH("C2",AC6)))</formula>
    </cfRule>
    <cfRule type="containsText" priority="14" operator="containsText" dxfId="0" text="C1">
      <formula>NOT(ISERROR(SEARCH("C1",AC6)))</formula>
    </cfRule>
    <cfRule type="containsText" priority="15" operator="containsText" dxfId="9" text="B5">
      <formula>NOT(ISERROR(SEARCH("B5",AC6)))</formula>
    </cfRule>
    <cfRule type="containsText" priority="16" operator="containsText" dxfId="9" text="C4">
      <formula>NOT(ISERROR(SEARCH("C4",AC6)))</formula>
    </cfRule>
    <cfRule type="containsText" priority="17" operator="containsText" dxfId="9" text="D3">
      <formula>NOT(ISERROR(SEARCH("D3",AC6)))</formula>
    </cfRule>
    <cfRule type="containsText" priority="18" operator="containsText" dxfId="9" text="E2">
      <formula>NOT(ISERROR(SEARCH("E2",AC6)))</formula>
    </cfRule>
    <cfRule type="containsText" priority="19" operator="containsText" dxfId="8" text="E1">
      <formula>NOT(ISERROR(SEARCH("E1",AC6)))</formula>
    </cfRule>
    <cfRule type="cellIs" priority="20" operator="equal" dxfId="0">
      <formula>"D1"</formula>
    </cfRule>
    <cfRule type="cellIs" priority="21" operator="equal" dxfId="1">
      <formula>"C5"</formula>
    </cfRule>
    <cfRule type="cellIs" priority="22" operator="equal" dxfId="1">
      <formula>"D5"</formula>
    </cfRule>
    <cfRule type="containsText" priority="23" operator="containsText" dxfId="1" text="E5">
      <formula>NOT(ISERROR(SEARCH("E5",AC6)))</formula>
    </cfRule>
    <cfRule type="cellIs" priority="24" operator="equal" dxfId="1">
      <formula>"D4"</formula>
    </cfRule>
    <cfRule type="containsText" priority="25" operator="containsText" dxfId="1" text="E4">
      <formula>NOT(ISERROR(SEARCH("E4",AC6)))</formula>
    </cfRule>
    <cfRule type="containsText" priority="26" operator="containsText" dxfId="1" text="E3">
      <formula>NOT(ISERROR(SEARCH("E3",AC6)))</formula>
    </cfRule>
    <cfRule type="cellIs" priority="1" operator="equal" dxfId="0">
      <formula>"A3"</formula>
    </cfRule>
  </conditionalFormatting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  <drawing xmlns:r="http://schemas.openxmlformats.org/officeDocument/2006/relationships" r:id="rId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/>
  </sheetPr>
  <dimension ref="A2:Q17"/>
  <sheetViews>
    <sheetView tabSelected="1" zoomScaleNormal="100" workbookViewId="0">
      <selection activeCell="C4" sqref="C4"/>
    </sheetView>
  </sheetViews>
  <sheetFormatPr baseColWidth="8" defaultColWidth="9.1796875" defaultRowHeight="14.5"/>
  <cols>
    <col width="9.1796875" customWidth="1" style="19" min="1" max="1"/>
    <col width="25.54296875" bestFit="1" customWidth="1" style="19" min="2" max="2"/>
    <col width="45.26953125" customWidth="1" style="19" min="3" max="3"/>
    <col width="27.54296875" bestFit="1" customWidth="1" style="19" min="4" max="4"/>
    <col width="24.1796875" bestFit="1" customWidth="1" style="19" min="5" max="5"/>
    <col width="37.1796875" bestFit="1" customWidth="1" style="19" min="6" max="6"/>
    <col width="37.81640625" bestFit="1" customWidth="1" style="19" min="7" max="7"/>
    <col width="40.453125" bestFit="1" customWidth="1" style="19" min="8" max="8"/>
    <col width="23.08984375" customWidth="1" style="19" min="9" max="9"/>
    <col width="21.1796875" customWidth="1" style="19" min="10" max="10"/>
    <col width="16.453125" customWidth="1" style="97" min="11" max="11"/>
    <col width="15" customWidth="1" style="97" min="12" max="12"/>
    <col width="14.54296875" customWidth="1" style="19" min="13" max="13"/>
    <col width="14.81640625" bestFit="1" customWidth="1" style="19" min="14" max="14"/>
    <col width="15.90625" bestFit="1" customWidth="1" style="19" min="15" max="15"/>
    <col width="15.81640625" bestFit="1" customWidth="1" style="19" min="16" max="16"/>
    <col width="12.90625" customWidth="1" style="19" min="17" max="17"/>
    <col width="9.1796875" customWidth="1" style="19" min="18" max="16384"/>
  </cols>
  <sheetData>
    <row r="2">
      <c r="A2" s="46" t="n">
        <v>1</v>
      </c>
      <c r="B2" s="3" t="inlineStr">
        <is>
          <t>Equipment Name</t>
        </is>
      </c>
      <c r="C2" s="71" t="inlineStr">
        <is>
          <t>BREAKGLASS, SOUTH OF ASU</t>
        </is>
      </c>
    </row>
    <row r="3">
      <c r="B3" s="3" t="inlineStr">
        <is>
          <t>Equipment Type</t>
        </is>
      </c>
      <c r="C3" s="3" t="n"/>
    </row>
    <row r="4">
      <c r="B4" s="3" t="inlineStr">
        <is>
          <t>Tag No</t>
        </is>
      </c>
      <c r="C4" s="71" t="inlineStr">
        <is>
          <t>106HZA-026-PB</t>
        </is>
      </c>
    </row>
    <row r="5">
      <c r="B5" s="3" t="inlineStr">
        <is>
          <t>Target MTBF (years)</t>
        </is>
      </c>
      <c r="C5" s="3" t="n"/>
    </row>
    <row r="6">
      <c r="B6" s="3" t="inlineStr">
        <is>
          <t>Target MTTR (days)</t>
        </is>
      </c>
      <c r="C6" s="3" t="n"/>
    </row>
    <row r="7">
      <c r="B7" s="13" t="inlineStr">
        <is>
          <t>Equipment in operation since</t>
        </is>
      </c>
      <c r="C7" s="98" t="n"/>
      <c r="O7" t="inlineStr">
        <is>
          <t>suspended</t>
        </is>
      </c>
      <c r="P7" t="inlineStr">
        <is>
          <t>sap</t>
        </is>
      </c>
    </row>
    <row r="8">
      <c r="B8" s="15" t="inlineStr">
        <is>
          <t>Equipment Tracking Start Date</t>
        </is>
      </c>
      <c r="C8" s="99" t="n"/>
    </row>
    <row r="9">
      <c r="B9" s="15" t="inlineStr">
        <is>
          <t>TODAY</t>
        </is>
      </c>
      <c r="C9" s="99">
        <f>TODAY()</f>
        <v/>
      </c>
    </row>
    <row r="10">
      <c r="D10" s="100" t="n"/>
      <c r="N10" s="90" t="inlineStr">
        <is>
          <t>Proactive Maintenance Notification Created From PPM or PDM finding</t>
        </is>
      </c>
      <c r="O10" s="101" t="n"/>
      <c r="P10" s="101" t="n"/>
      <c r="Q10" s="101" t="n"/>
    </row>
    <row r="11" ht="43.5" customHeight="1" s="19">
      <c r="B11" s="3" t="inlineStr">
        <is>
          <t>Notification number</t>
        </is>
      </c>
      <c r="C11" s="3" t="inlineStr">
        <is>
          <t xml:space="preserve">Notification Description </t>
        </is>
      </c>
      <c r="D11" s="79" t="inlineStr">
        <is>
          <t>Top Opportunity/ Equipment Subsystem</t>
        </is>
      </c>
      <c r="E11" s="79" t="inlineStr">
        <is>
          <t>Type Of Failure 
(Critical = F/ Degraded= D /Incipient= I/Suspended=S)</t>
        </is>
      </c>
      <c r="F11" s="3" t="inlineStr">
        <is>
          <t xml:space="preserve">Part Damage </t>
        </is>
      </c>
      <c r="G11" s="3" t="inlineStr">
        <is>
          <t>Damage Description</t>
        </is>
      </c>
      <c r="H11" s="3" t="inlineStr">
        <is>
          <t>Cause Description</t>
        </is>
      </c>
      <c r="I11" s="3" t="inlineStr">
        <is>
          <t>Malfunction Start Date</t>
        </is>
      </c>
      <c r="J11" s="3" t="inlineStr">
        <is>
          <t>Malfunction End Date</t>
        </is>
      </c>
      <c r="K11" s="102" t="inlineStr">
        <is>
          <t>Time Between Failure (Years)</t>
        </is>
      </c>
      <c r="L11" s="102" t="inlineStr">
        <is>
          <t>Time Between Repair (Days)</t>
        </is>
      </c>
      <c r="N11" s="3" t="inlineStr">
        <is>
          <t>PRM Notification</t>
        </is>
      </c>
      <c r="O11" s="3" t="inlineStr">
        <is>
          <t>Date Notified</t>
        </is>
      </c>
      <c r="P11" s="3" t="inlineStr">
        <is>
          <t>PRM Work Orders</t>
        </is>
      </c>
      <c r="Q11" s="3" t="inlineStr">
        <is>
          <t>Status</t>
        </is>
      </c>
    </row>
    <row r="12" ht="15" customFormat="1" customHeight="1" s="21">
      <c r="A12" s="21" t="inlineStr">
        <is>
          <t>Example</t>
        </is>
      </c>
      <c r="B12" s="22" t="n">
        <v>20333210</v>
      </c>
      <c r="C12" s="22" t="inlineStr">
        <is>
          <t>Lube oil detected at high alarm, lube oil cooler found insufficient cooling</t>
        </is>
      </c>
      <c r="F12" s="22" t="inlineStr">
        <is>
          <t>Tube</t>
        </is>
      </c>
      <c r="G12" s="22" t="inlineStr">
        <is>
          <t>Block / Clogged</t>
        </is>
      </c>
      <c r="H12" s="22" t="inlineStr">
        <is>
          <t>Foreign Material</t>
        </is>
      </c>
      <c r="I12" s="103" t="n">
        <v>42125.60416666666</v>
      </c>
      <c r="J12" s="103" t="n">
        <v>42129.70833333334</v>
      </c>
      <c r="K12" s="104">
        <f>(I12-C7)/365</f>
        <v/>
      </c>
      <c r="L12" s="104">
        <f>J12-I12</f>
        <v/>
      </c>
      <c r="M12" s="25" t="n"/>
      <c r="N12" s="24" t="n"/>
      <c r="O12" s="24" t="n"/>
      <c r="P12" s="24" t="n"/>
      <c r="Q12" s="24" t="n"/>
    </row>
    <row r="13" s="19">
      <c r="B13" s="67" t="n"/>
      <c r="C13" s="67" t="inlineStr">
        <is>
          <t>1st observation date</t>
        </is>
      </c>
      <c r="F13" s="67" t="n"/>
      <c r="G13" s="67" t="n"/>
      <c r="H13" s="67" t="n"/>
      <c r="I13" s="105" t="inlineStr">
        <is>
          <t>22/10/2015 12:00 AM</t>
        </is>
      </c>
      <c r="J13" s="105" t="n"/>
      <c r="K13" s="106" t="n"/>
      <c r="L13" s="106" t="n"/>
      <c r="M13" s="35" t="n"/>
      <c r="N13" s="67" t="inlineStr">
        <is>
          <t>N/A</t>
        </is>
      </c>
      <c r="O13" s="98" t="inlineStr">
        <is>
          <t>N/A</t>
        </is>
      </c>
      <c r="P13" s="67" t="inlineStr">
        <is>
          <t>N/A</t>
        </is>
      </c>
      <c r="Q13" s="36" t="inlineStr">
        <is>
          <t>N/A</t>
        </is>
      </c>
    </row>
    <row r="14">
      <c r="B14" s="107" t="n">
        <v>23884748</v>
      </c>
      <c r="C14" s="108" t="inlineStr">
        <is>
          <t>MCB: Fire break glass infront MCB faulty</t>
        </is>
      </c>
      <c r="D14" s="109" t="inlineStr">
        <is>
          <t>FIRE CALL POINT GAS</t>
        </is>
      </c>
      <c r="E14" s="110" t="inlineStr">
        <is>
          <t>F</t>
        </is>
      </c>
      <c r="F14" s="109" t="inlineStr">
        <is>
          <t>FIRE GAS</t>
        </is>
      </c>
      <c r="G14" s="109" t="inlineStr">
        <is>
          <t>FIRE PHYSICAL DAMAGE GAS</t>
        </is>
      </c>
      <c r="H14" s="109" t="inlineStr">
        <is>
          <t>FIRE MATERIAL DEFECT GAS</t>
        </is>
      </c>
      <c r="I14" s="111" t="n">
        <v>43587</v>
      </c>
      <c r="J14" s="111" t="n">
        <v>43605</v>
      </c>
      <c r="K14" s="112">
        <f>(I14-I13)/365</f>
        <v/>
      </c>
      <c r="L14" s="112" t="n">
        <v>18</v>
      </c>
      <c r="M14" s="113">
        <f>K14*365</f>
        <v/>
      </c>
      <c r="N14" s="3" t="n"/>
      <c r="O14" s="18" t="n"/>
      <c r="P14" s="3" t="n"/>
      <c r="Q14" s="3" t="n"/>
    </row>
    <row r="15">
      <c r="B15" s="109" t="n"/>
      <c r="C15" s="114" t="inlineStr">
        <is>
          <t>last observation date</t>
        </is>
      </c>
      <c r="D15" s="109" t="n"/>
      <c r="E15" s="110" t="n"/>
      <c r="F15" s="109" t="n"/>
      <c r="G15" s="109" t="n"/>
      <c r="H15" s="109" t="n"/>
      <c r="I15" s="115" t="inlineStr">
        <is>
          <t>22/10/2023 12:00 AM</t>
        </is>
      </c>
      <c r="J15" s="111" t="n"/>
      <c r="K15" s="112">
        <f>(I15-I14)/365</f>
        <v/>
      </c>
      <c r="L15" s="112" t="n"/>
      <c r="M15" s="113">
        <f>K15*365</f>
        <v/>
      </c>
      <c r="N15" s="3" t="n"/>
      <c r="O15" s="18" t="n"/>
      <c r="P15" s="3" t="n"/>
      <c r="Q15" s="3" t="n"/>
    </row>
    <row r="16">
      <c r="K16" s="43" t="inlineStr">
        <is>
          <t>General MTBF</t>
        </is>
      </c>
      <c r="L16" s="113">
        <f>AVERAGE(K14:K15)</f>
        <v/>
      </c>
    </row>
    <row r="17">
      <c r="K17" s="97" t="inlineStr">
        <is>
          <t>General MTTR</t>
        </is>
      </c>
      <c r="L17" s="97">
        <f>AVERAGE(L14:L15)</f>
        <v/>
      </c>
    </row>
  </sheetData>
  <mergeCells count="1">
    <mergeCell ref="N10:Q10"/>
  </mergeCells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/>
  </sheetPr>
  <dimension ref="A1:Y921"/>
  <sheetViews>
    <sheetView zoomScale="95" zoomScaleNormal="184" workbookViewId="0">
      <selection activeCell="O17" sqref="O17"/>
    </sheetView>
  </sheetViews>
  <sheetFormatPr baseColWidth="8" defaultRowHeight="14.5"/>
  <sheetData>
    <row r="1" s="19">
      <c r="A1" s="47" t="inlineStr">
        <is>
          <t xml:space="preserve">Equipment </t>
        </is>
      </c>
      <c r="B1" s="47" t="inlineStr">
        <is>
          <t>Month</t>
        </is>
      </c>
      <c r="C1" s="47" t="inlineStr">
        <is>
          <t>Motor</t>
        </is>
      </c>
      <c r="D1" s="47" t="inlineStr">
        <is>
          <t>Comp St 1</t>
        </is>
      </c>
      <c r="E1" s="47" t="inlineStr">
        <is>
          <t>Comp St 2</t>
        </is>
      </c>
      <c r="F1" s="47" t="inlineStr">
        <is>
          <t>Comp St 3</t>
        </is>
      </c>
      <c r="G1" s="47" t="inlineStr">
        <is>
          <t>Comp Thrust BRG 1</t>
        </is>
      </c>
      <c r="H1" s="47" t="inlineStr">
        <is>
          <t>Comp Thrust BRG 2</t>
        </is>
      </c>
      <c r="I1" s="47" t="inlineStr">
        <is>
          <t>Comp Thrust BRG 3</t>
        </is>
      </c>
      <c r="J1" s="47" t="inlineStr">
        <is>
          <t>Rpm motor</t>
        </is>
      </c>
      <c r="K1" s="47" t="inlineStr">
        <is>
          <t>Rpm comp 1</t>
        </is>
      </c>
      <c r="L1" s="47" t="inlineStr">
        <is>
          <t>Rpm comp 2</t>
        </is>
      </c>
      <c r="M1" s="47" t="inlineStr">
        <is>
          <t>Rpm comp 3</t>
        </is>
      </c>
      <c r="N1" s="47" t="inlineStr">
        <is>
          <t>Rpm comp trust 1</t>
        </is>
      </c>
      <c r="O1" s="47" t="inlineStr">
        <is>
          <t>Rpm comp trust 2</t>
        </is>
      </c>
      <c r="P1" s="47" t="inlineStr">
        <is>
          <t>Rpm comp trust 3</t>
        </is>
      </c>
      <c r="Q1" s="47" t="inlineStr">
        <is>
          <t>Overall Result</t>
        </is>
      </c>
    </row>
    <row r="2" ht="15.5" customHeight="1" s="19">
      <c r="A2" s="3" t="inlineStr">
        <is>
          <t>ASU1 ABC</t>
        </is>
      </c>
      <c r="B2" s="116" t="inlineStr">
        <is>
          <t>March</t>
        </is>
      </c>
      <c r="C2" s="3" t="n">
        <v>47.084</v>
      </c>
      <c r="D2" s="3" t="n">
        <v>11.482</v>
      </c>
      <c r="E2" s="3" t="n">
        <v>12.596</v>
      </c>
      <c r="F2" s="3" t="n">
        <v>14.97</v>
      </c>
      <c r="G2" s="3" t="n">
        <v>-0.139</v>
      </c>
      <c r="H2" s="3" t="n">
        <v>-0.137</v>
      </c>
      <c r="I2" s="3" t="n">
        <v>-0.114</v>
      </c>
      <c r="J2" s="45" t="inlineStr">
        <is>
          <t>N/A</t>
        </is>
      </c>
      <c r="K2" s="45" t="inlineStr">
        <is>
          <t>N/A</t>
        </is>
      </c>
      <c r="L2" s="45" t="inlineStr">
        <is>
          <t>N/A</t>
        </is>
      </c>
      <c r="M2" s="45" t="inlineStr">
        <is>
          <t>N/A</t>
        </is>
      </c>
      <c r="N2" s="45" t="inlineStr">
        <is>
          <t>N/A</t>
        </is>
      </c>
      <c r="O2" s="45" t="inlineStr">
        <is>
          <t>N/A</t>
        </is>
      </c>
      <c r="P2" s="45" t="inlineStr">
        <is>
          <t>N/A</t>
        </is>
      </c>
      <c r="Q2" s="3" t="inlineStr">
        <is>
          <t>Normal</t>
        </is>
      </c>
    </row>
    <row r="3" ht="15.5" customHeight="1" s="19">
      <c r="A3" s="3" t="inlineStr">
        <is>
          <t>ASU1 ABC</t>
        </is>
      </c>
      <c r="B3" s="116" t="inlineStr">
        <is>
          <t>April</t>
        </is>
      </c>
      <c r="C3" s="3" t="n">
        <v>44.056</v>
      </c>
      <c r="D3" s="3" t="n">
        <v>13.468</v>
      </c>
      <c r="E3" s="3" t="n">
        <v>11.385</v>
      </c>
      <c r="F3" s="3" t="n">
        <v>14.825</v>
      </c>
      <c r="G3" s="3" t="n">
        <v>-0.142</v>
      </c>
      <c r="H3" s="3" t="n">
        <v>-0.14</v>
      </c>
      <c r="I3" s="3" t="n">
        <v>-0.113</v>
      </c>
      <c r="J3" s="45" t="inlineStr">
        <is>
          <t>N/A</t>
        </is>
      </c>
      <c r="K3" s="45" t="inlineStr">
        <is>
          <t>N/A</t>
        </is>
      </c>
      <c r="L3" s="45" t="inlineStr">
        <is>
          <t>N/A</t>
        </is>
      </c>
      <c r="M3" s="45" t="inlineStr">
        <is>
          <t>N/A</t>
        </is>
      </c>
      <c r="N3" s="45" t="inlineStr">
        <is>
          <t>N/A</t>
        </is>
      </c>
      <c r="O3" s="45" t="inlineStr">
        <is>
          <t>N/A</t>
        </is>
      </c>
      <c r="P3" s="45" t="inlineStr">
        <is>
          <t>N/A</t>
        </is>
      </c>
      <c r="Q3" s="3" t="inlineStr">
        <is>
          <t>Normal</t>
        </is>
      </c>
    </row>
    <row r="4" ht="15.5" customHeight="1" s="19">
      <c r="A4" s="3" t="inlineStr">
        <is>
          <t>ASU1 ABC</t>
        </is>
      </c>
      <c r="B4" s="116" t="inlineStr">
        <is>
          <t>May</t>
        </is>
      </c>
      <c r="C4" s="3" t="n">
        <v>47.185</v>
      </c>
      <c r="D4" s="3" t="n">
        <v>13.807</v>
      </c>
      <c r="E4" s="3" t="n">
        <v>10.464</v>
      </c>
      <c r="F4" s="3" t="n">
        <v>13.517</v>
      </c>
      <c r="G4" s="3" t="n">
        <v>-0.142</v>
      </c>
      <c r="H4" s="3" t="n">
        <v>-0.141</v>
      </c>
      <c r="I4" s="3" t="n">
        <v>-0.114</v>
      </c>
      <c r="J4" s="45" t="inlineStr">
        <is>
          <t>N/A</t>
        </is>
      </c>
      <c r="K4" s="45" t="inlineStr">
        <is>
          <t>N/A</t>
        </is>
      </c>
      <c r="L4" s="45" t="inlineStr">
        <is>
          <t>N/A</t>
        </is>
      </c>
      <c r="M4" s="45" t="inlineStr">
        <is>
          <t>N/A</t>
        </is>
      </c>
      <c r="N4" s="45" t="inlineStr">
        <is>
          <t>N/A</t>
        </is>
      </c>
      <c r="O4" s="45" t="inlineStr">
        <is>
          <t>N/A</t>
        </is>
      </c>
      <c r="P4" s="45" t="inlineStr">
        <is>
          <t>N/A</t>
        </is>
      </c>
      <c r="Q4" s="3" t="inlineStr">
        <is>
          <t>Normal</t>
        </is>
      </c>
    </row>
    <row r="5" ht="15.5" customHeight="1" s="19">
      <c r="A5" s="3" t="inlineStr">
        <is>
          <t>ASU1 ABC</t>
        </is>
      </c>
      <c r="B5" s="116" t="inlineStr">
        <is>
          <t>June</t>
        </is>
      </c>
      <c r="C5" s="3" t="n">
        <v>46.479</v>
      </c>
      <c r="D5" s="3" t="n">
        <v>13.856</v>
      </c>
      <c r="E5" s="3" t="n">
        <v>13.614</v>
      </c>
      <c r="F5" s="3" t="n">
        <v>15.067</v>
      </c>
      <c r="G5" s="3" t="n">
        <v>-0.141</v>
      </c>
      <c r="H5" s="3" t="n">
        <v>-0.141</v>
      </c>
      <c r="I5" s="3" t="n">
        <v>-0.112</v>
      </c>
      <c r="J5" s="45" t="inlineStr">
        <is>
          <t>N/A</t>
        </is>
      </c>
      <c r="K5" s="45" t="inlineStr">
        <is>
          <t>N/A</t>
        </is>
      </c>
      <c r="L5" s="45" t="inlineStr">
        <is>
          <t>N/A</t>
        </is>
      </c>
      <c r="M5" s="45" t="inlineStr">
        <is>
          <t>N/A</t>
        </is>
      </c>
      <c r="N5" s="45" t="inlineStr">
        <is>
          <t>N/A</t>
        </is>
      </c>
      <c r="O5" s="45" t="inlineStr">
        <is>
          <t>N/A</t>
        </is>
      </c>
      <c r="P5" s="45" t="inlineStr">
        <is>
          <t>N/A</t>
        </is>
      </c>
      <c r="Q5" s="3" t="inlineStr">
        <is>
          <t>Normal</t>
        </is>
      </c>
    </row>
    <row r="6" ht="15.5" customHeight="1" s="19">
      <c r="A6" s="3" t="inlineStr">
        <is>
          <t>ASU1 ABC</t>
        </is>
      </c>
      <c r="B6" s="116" t="inlineStr">
        <is>
          <t>July</t>
        </is>
      </c>
      <c r="C6" s="3" t="n">
        <v>46.125</v>
      </c>
      <c r="D6" s="3" t="n">
        <v>10.028</v>
      </c>
      <c r="E6" s="3" t="n">
        <v>13.565</v>
      </c>
      <c r="F6" s="3" t="n">
        <v>12.112</v>
      </c>
      <c r="G6" s="3" t="n">
        <v>-0.142</v>
      </c>
      <c r="H6" s="3" t="n">
        <v>-0.141</v>
      </c>
      <c r="I6" s="3" t="n">
        <v>-0.112</v>
      </c>
      <c r="J6" s="45" t="inlineStr">
        <is>
          <t>N/A</t>
        </is>
      </c>
      <c r="K6" s="45" t="inlineStr">
        <is>
          <t>N/A</t>
        </is>
      </c>
      <c r="L6" s="45" t="inlineStr">
        <is>
          <t>N/A</t>
        </is>
      </c>
      <c r="M6" s="45" t="inlineStr">
        <is>
          <t>N/A</t>
        </is>
      </c>
      <c r="N6" s="45" t="inlineStr">
        <is>
          <t>N/A</t>
        </is>
      </c>
      <c r="O6" s="45" t="inlineStr">
        <is>
          <t>N/A</t>
        </is>
      </c>
      <c r="P6" s="45" t="inlineStr">
        <is>
          <t>N/A</t>
        </is>
      </c>
      <c r="Q6" s="3" t="inlineStr">
        <is>
          <t>Normal</t>
        </is>
      </c>
    </row>
    <row r="7" ht="15.5" customHeight="1" s="19">
      <c r="A7" s="3" t="inlineStr">
        <is>
          <t>ASU1 ABC</t>
        </is>
      </c>
      <c r="B7" s="116" t="inlineStr">
        <is>
          <t>August</t>
        </is>
      </c>
      <c r="C7" s="3" t="n">
        <v>46.176</v>
      </c>
      <c r="D7" s="3" t="n">
        <v>9.689</v>
      </c>
      <c r="E7" s="3" t="n">
        <v>13.517</v>
      </c>
      <c r="F7" s="3" t="n">
        <v>15.018</v>
      </c>
      <c r="G7" s="3" t="n">
        <v>-0.14</v>
      </c>
      <c r="H7" s="3" t="n">
        <v>-0.139</v>
      </c>
      <c r="I7" s="3" t="n">
        <v>-0.112</v>
      </c>
      <c r="J7" s="45" t="n">
        <v>2977</v>
      </c>
      <c r="K7" s="45" t="n">
        <v>27489</v>
      </c>
      <c r="L7" s="45" t="n">
        <v>40708</v>
      </c>
      <c r="M7" s="45" t="n">
        <v>34.387</v>
      </c>
      <c r="N7" s="45" t="n">
        <v>40109</v>
      </c>
      <c r="O7" s="45" t="n">
        <v>40120</v>
      </c>
      <c r="P7" s="45" t="n">
        <v>34339</v>
      </c>
      <c r="Q7" s="3" t="inlineStr">
        <is>
          <t>Normal</t>
        </is>
      </c>
    </row>
    <row r="8" ht="15.5" customHeight="1" s="19">
      <c r="A8" s="3" t="inlineStr">
        <is>
          <t>ASU1 ABC</t>
        </is>
      </c>
      <c r="B8" s="116" t="inlineStr">
        <is>
          <t>September</t>
        </is>
      </c>
      <c r="C8" s="3" t="n">
        <v>46.327</v>
      </c>
      <c r="D8" s="3" t="n">
        <v>13.032</v>
      </c>
      <c r="E8" s="3" t="n">
        <v>14.098</v>
      </c>
      <c r="F8" s="3" t="n">
        <v>12.305</v>
      </c>
      <c r="G8" s="3" t="n">
        <v>-0.141</v>
      </c>
      <c r="H8" s="3" t="n">
        <v>-0.14</v>
      </c>
      <c r="I8" s="3" t="n">
        <v>-0.112</v>
      </c>
      <c r="J8" s="45" t="n">
        <v>2980</v>
      </c>
      <c r="K8" s="45" t="n">
        <v>27536</v>
      </c>
      <c r="L8" s="45" t="n">
        <v>40048</v>
      </c>
      <c r="M8" s="45" t="n">
        <v>34397</v>
      </c>
      <c r="N8" s="45" t="n">
        <v>40077</v>
      </c>
      <c r="O8" s="45" t="n">
        <v>40068</v>
      </c>
      <c r="P8" s="45" t="n">
        <v>34309</v>
      </c>
      <c r="Q8" s="3" t="inlineStr">
        <is>
          <t>Normal</t>
        </is>
      </c>
    </row>
    <row r="9" ht="15.5" customHeight="1" s="19">
      <c r="A9" s="3" t="inlineStr">
        <is>
          <t>ASU1 ABC</t>
        </is>
      </c>
      <c r="B9" s="116" t="inlineStr">
        <is>
          <t>October</t>
        </is>
      </c>
      <c r="C9" s="3" t="n">
        <v>42.845</v>
      </c>
      <c r="D9" s="3" t="n">
        <v>13.953</v>
      </c>
      <c r="E9" s="3" t="n">
        <v>13.226</v>
      </c>
      <c r="F9" s="3" t="n">
        <v>15.454</v>
      </c>
      <c r="G9" s="3" t="n">
        <v>-0.138</v>
      </c>
      <c r="H9" s="3" t="n">
        <v>-0.137</v>
      </c>
      <c r="I9" s="3" t="n">
        <v>-0.11</v>
      </c>
      <c r="J9" s="45" t="n">
        <v>2977</v>
      </c>
      <c r="K9" s="45" t="n">
        <v>27473</v>
      </c>
      <c r="L9" s="45" t="n">
        <v>40094</v>
      </c>
      <c r="M9" s="45" t="n">
        <v>34396</v>
      </c>
      <c r="N9" s="45" t="n">
        <v>40107</v>
      </c>
      <c r="O9" s="45" t="n">
        <v>40052</v>
      </c>
      <c r="P9" s="45" t="n">
        <v>34351</v>
      </c>
      <c r="Q9" s="3" t="inlineStr">
        <is>
          <t>Normal</t>
        </is>
      </c>
    </row>
    <row r="10" ht="15.5" customHeight="1" s="19">
      <c r="A10" s="3" t="inlineStr">
        <is>
          <t>ASU1 ABC</t>
        </is>
      </c>
      <c r="B10" s="116" t="inlineStr">
        <is>
          <t>November</t>
        </is>
      </c>
      <c r="C10" s="3" t="n">
        <v>46.176</v>
      </c>
      <c r="D10" s="3" t="n">
        <v>9.302</v>
      </c>
      <c r="E10" s="3" t="n">
        <v>13.323</v>
      </c>
      <c r="F10" s="3" t="n">
        <v>13.759</v>
      </c>
      <c r="G10" s="3" t="n">
        <v>-0.139</v>
      </c>
      <c r="H10" s="3" t="n">
        <v>-0.138</v>
      </c>
      <c r="I10" s="3" t="n">
        <v>-0.112</v>
      </c>
      <c r="J10" s="45" t="n">
        <v>2978</v>
      </c>
      <c r="K10" s="45" t="n">
        <v>27494</v>
      </c>
      <c r="L10" s="45" t="n">
        <v>40086</v>
      </c>
      <c r="M10" s="45" t="n">
        <v>34380</v>
      </c>
      <c r="N10" s="45" t="n">
        <v>40124</v>
      </c>
      <c r="O10" s="45" t="n">
        <v>40076</v>
      </c>
      <c r="P10" s="45" t="n">
        <v>34379</v>
      </c>
      <c r="Q10" s="3" t="inlineStr">
        <is>
          <t>Normal</t>
        </is>
      </c>
    </row>
    <row r="12">
      <c r="C12" s="47" t="inlineStr">
        <is>
          <t>Motor</t>
        </is>
      </c>
      <c r="K12" s="47" t="inlineStr">
        <is>
          <t>Comp St 1</t>
        </is>
      </c>
      <c r="L12" s="47" t="inlineStr">
        <is>
          <t>Comp St 2</t>
        </is>
      </c>
      <c r="M12" s="47" t="inlineStr">
        <is>
          <t>Comp St 3</t>
        </is>
      </c>
      <c r="V12" s="47" t="inlineStr">
        <is>
          <t>Comp Thrust BRG 1</t>
        </is>
      </c>
      <c r="W12" s="47" t="inlineStr">
        <is>
          <t>Comp Thrust BRG 2</t>
        </is>
      </c>
      <c r="X12" s="47" t="inlineStr">
        <is>
          <t>Comp Thrust BRG 3</t>
        </is>
      </c>
    </row>
    <row r="13" ht="15.5" customHeight="1" s="19">
      <c r="A13" t="n">
        <v>2021</v>
      </c>
      <c r="B13" s="117" t="inlineStr">
        <is>
          <t>Dec</t>
        </is>
      </c>
      <c r="C13" s="3">
        <f>C10+0.01547</f>
        <v/>
      </c>
      <c r="D13">
        <f>893/12</f>
        <v/>
      </c>
      <c r="K13" s="3">
        <f>D10+0.2164</f>
        <v/>
      </c>
      <c r="L13" s="3">
        <f>E10+0.26</f>
        <v/>
      </c>
      <c r="M13" s="3">
        <f>F10+0.0905</f>
        <v/>
      </c>
      <c r="N13">
        <f>116/12</f>
        <v/>
      </c>
      <c r="V13">
        <f>G10-0.0002</f>
        <v/>
      </c>
      <c r="W13">
        <f>H10-0.0001</f>
        <v/>
      </c>
      <c r="X13">
        <f>I10-0.0004</f>
        <v/>
      </c>
      <c r="Y13">
        <f>469/12</f>
        <v/>
      </c>
    </row>
    <row r="14" ht="101.5" customHeight="1" s="19">
      <c r="A14" t="n">
        <v>2022</v>
      </c>
      <c r="B14" s="117" t="inlineStr">
        <is>
          <t>Jan</t>
        </is>
      </c>
      <c r="C14" s="3">
        <f>C13+0.01547</f>
        <v/>
      </c>
      <c r="D14" s="61" t="inlineStr">
        <is>
          <t>estimate 74 years to reach alert limit motor vibration</t>
        </is>
      </c>
      <c r="K14" s="3">
        <f>K13+0.2164</f>
        <v/>
      </c>
      <c r="L14" s="3">
        <f>L13+0.26</f>
        <v/>
      </c>
      <c r="M14" s="3">
        <f>M13+0.0905</f>
        <v/>
      </c>
      <c r="N14" s="61" t="inlineStr">
        <is>
          <t>estimate 9 years to reach alert limit compressor radial vibration</t>
        </is>
      </c>
      <c r="V14">
        <f>V13-0.0002</f>
        <v/>
      </c>
      <c r="W14">
        <f>W13-0.0001</f>
        <v/>
      </c>
      <c r="X14">
        <f>X13-0.0004</f>
        <v/>
      </c>
      <c r="Y14" s="61" t="inlineStr">
        <is>
          <t>estimate 39 years to reach alert limit compressor radial vibration</t>
        </is>
      </c>
    </row>
    <row r="15" ht="15.5" customHeight="1" s="19">
      <c r="A15" t="n">
        <v>2022</v>
      </c>
      <c r="B15" s="117" t="inlineStr">
        <is>
          <t>Feb</t>
        </is>
      </c>
      <c r="C15" s="3">
        <f>C14+0.01547</f>
        <v/>
      </c>
      <c r="K15" s="3">
        <f>K14+0.2164</f>
        <v/>
      </c>
      <c r="L15" s="3">
        <f>L14+0.26</f>
        <v/>
      </c>
      <c r="M15" s="3">
        <f>M14+0.0905</f>
        <v/>
      </c>
      <c r="V15">
        <f>V14-0.0002</f>
        <v/>
      </c>
      <c r="W15">
        <f>W14-0.0001</f>
        <v/>
      </c>
      <c r="X15">
        <f>X14-0.0004</f>
        <v/>
      </c>
    </row>
    <row r="16" ht="15.5" customHeight="1" s="19">
      <c r="A16" t="n">
        <v>2022</v>
      </c>
      <c r="B16" s="117" t="inlineStr">
        <is>
          <t>Mar</t>
        </is>
      </c>
      <c r="C16" s="3">
        <f>C15+0.01547</f>
        <v/>
      </c>
      <c r="K16" s="3">
        <f>K15+0.2164</f>
        <v/>
      </c>
      <c r="L16" s="3">
        <f>L15+0.26</f>
        <v/>
      </c>
      <c r="M16" s="3">
        <f>M15+0.0905</f>
        <v/>
      </c>
      <c r="V16">
        <f>V15-0.0002</f>
        <v/>
      </c>
      <c r="W16">
        <f>W15-0.0001</f>
        <v/>
      </c>
      <c r="X16">
        <f>X15-0.0004</f>
        <v/>
      </c>
    </row>
    <row r="17" ht="15.5" customHeight="1" s="19">
      <c r="A17" t="n">
        <v>2022</v>
      </c>
      <c r="B17" s="117" t="inlineStr">
        <is>
          <t>Apr</t>
        </is>
      </c>
      <c r="C17" s="3">
        <f>C16+0.01547</f>
        <v/>
      </c>
      <c r="K17" s="3">
        <f>K16+0.2164</f>
        <v/>
      </c>
      <c r="L17" s="3">
        <f>L16+0.26</f>
        <v/>
      </c>
      <c r="M17" s="3">
        <f>M16+0.0905</f>
        <v/>
      </c>
      <c r="V17">
        <f>V16-0.0002</f>
        <v/>
      </c>
      <c r="W17">
        <f>W16-0.0001</f>
        <v/>
      </c>
      <c r="X17">
        <f>X16-0.0004</f>
        <v/>
      </c>
    </row>
    <row r="18" ht="15.5" customHeight="1" s="19">
      <c r="A18" t="n">
        <v>2022</v>
      </c>
      <c r="B18" s="117" t="inlineStr">
        <is>
          <t>May</t>
        </is>
      </c>
      <c r="C18" s="3">
        <f>C17+0.01547</f>
        <v/>
      </c>
      <c r="K18" s="3">
        <f>K17+0.2164</f>
        <v/>
      </c>
      <c r="L18" s="3">
        <f>L17+0.26</f>
        <v/>
      </c>
      <c r="M18" s="3">
        <f>M17+0.0905</f>
        <v/>
      </c>
      <c r="V18">
        <f>V17-0.0002</f>
        <v/>
      </c>
      <c r="W18">
        <f>W17-0.0001</f>
        <v/>
      </c>
      <c r="X18">
        <f>X17-0.0004</f>
        <v/>
      </c>
    </row>
    <row r="19" ht="15.5" customHeight="1" s="19">
      <c r="A19" t="n">
        <v>2022</v>
      </c>
      <c r="B19" s="117" t="inlineStr">
        <is>
          <t>Jun</t>
        </is>
      </c>
      <c r="C19" s="3">
        <f>C18+0.01547</f>
        <v/>
      </c>
      <c r="K19" s="3">
        <f>K18+0.2164</f>
        <v/>
      </c>
      <c r="L19" s="3">
        <f>L18+0.26</f>
        <v/>
      </c>
      <c r="M19" s="3">
        <f>M18+0.0905</f>
        <v/>
      </c>
      <c r="V19">
        <f>V18-0.0002</f>
        <v/>
      </c>
      <c r="W19">
        <f>W18-0.0001</f>
        <v/>
      </c>
      <c r="X19">
        <f>X18-0.0004</f>
        <v/>
      </c>
    </row>
    <row r="20" ht="15.5" customHeight="1" s="19">
      <c r="A20" t="n">
        <v>2022</v>
      </c>
      <c r="B20" s="117" t="inlineStr">
        <is>
          <t>Jul</t>
        </is>
      </c>
      <c r="C20" s="3">
        <f>C19+0.01547</f>
        <v/>
      </c>
      <c r="K20" s="3">
        <f>K19+0.2164</f>
        <v/>
      </c>
      <c r="L20" s="3">
        <f>L19+0.26</f>
        <v/>
      </c>
      <c r="M20" s="3">
        <f>M19+0.0905</f>
        <v/>
      </c>
      <c r="V20">
        <f>V19-0.0002</f>
        <v/>
      </c>
      <c r="W20">
        <f>W19-0.0001</f>
        <v/>
      </c>
      <c r="X20">
        <f>X19-0.0004</f>
        <v/>
      </c>
    </row>
    <row r="21" ht="15.5" customHeight="1" s="19">
      <c r="A21" t="n">
        <v>2022</v>
      </c>
      <c r="B21" s="117" t="inlineStr">
        <is>
          <t>Aug</t>
        </is>
      </c>
      <c r="C21" s="3">
        <f>C20+0.01547</f>
        <v/>
      </c>
      <c r="K21" s="3">
        <f>K20+0.2164</f>
        <v/>
      </c>
      <c r="L21" s="3">
        <f>L20+0.26</f>
        <v/>
      </c>
      <c r="M21" s="3">
        <f>M20+0.0905</f>
        <v/>
      </c>
      <c r="V21">
        <f>V20-0.0002</f>
        <v/>
      </c>
      <c r="W21">
        <f>W20-0.0001</f>
        <v/>
      </c>
      <c r="X21">
        <f>X20-0.0004</f>
        <v/>
      </c>
    </row>
    <row r="22" ht="15.5" customHeight="1" s="19">
      <c r="A22" t="n">
        <v>2022</v>
      </c>
      <c r="B22" s="117" t="inlineStr">
        <is>
          <t>Sep</t>
        </is>
      </c>
      <c r="C22" s="3">
        <f>C21+0.01547</f>
        <v/>
      </c>
      <c r="K22" s="3">
        <f>K21+0.2164</f>
        <v/>
      </c>
      <c r="L22" s="3">
        <f>L21+0.26</f>
        <v/>
      </c>
      <c r="M22" s="3">
        <f>M21+0.0905</f>
        <v/>
      </c>
      <c r="V22">
        <f>V21-0.0002</f>
        <v/>
      </c>
      <c r="W22">
        <f>W21-0.0001</f>
        <v/>
      </c>
      <c r="X22">
        <f>X21-0.0004</f>
        <v/>
      </c>
    </row>
    <row r="23" ht="15.5" customHeight="1" s="19">
      <c r="A23" t="n">
        <v>2022</v>
      </c>
      <c r="B23" s="117" t="inlineStr">
        <is>
          <t>Oct</t>
        </is>
      </c>
      <c r="C23" s="3">
        <f>C22+0.01547</f>
        <v/>
      </c>
      <c r="K23" s="3">
        <f>K22+0.2164</f>
        <v/>
      </c>
      <c r="L23" s="3">
        <f>L22+0.26</f>
        <v/>
      </c>
      <c r="M23" s="3">
        <f>M22+0.0905</f>
        <v/>
      </c>
      <c r="V23">
        <f>V22-0.0002</f>
        <v/>
      </c>
      <c r="W23">
        <f>W22-0.0001</f>
        <v/>
      </c>
      <c r="X23">
        <f>X22-0.0004</f>
        <v/>
      </c>
    </row>
    <row r="24" ht="15.5" customHeight="1" s="19">
      <c r="A24" t="n">
        <v>2022</v>
      </c>
      <c r="B24" s="117" t="inlineStr">
        <is>
          <t>Nov</t>
        </is>
      </c>
      <c r="C24" s="3">
        <f>C23+0.01547</f>
        <v/>
      </c>
      <c r="K24" s="3">
        <f>K23+0.2164</f>
        <v/>
      </c>
      <c r="L24" s="3">
        <f>L23+0.26</f>
        <v/>
      </c>
      <c r="M24" s="3">
        <f>M23+0.0905</f>
        <v/>
      </c>
      <c r="V24">
        <f>V23-0.0002</f>
        <v/>
      </c>
      <c r="W24">
        <f>W23-0.0001</f>
        <v/>
      </c>
      <c r="X24">
        <f>X23-0.0004</f>
        <v/>
      </c>
    </row>
    <row r="25" ht="15.5" customHeight="1" s="19">
      <c r="A25" t="n">
        <v>2022</v>
      </c>
      <c r="B25" s="117" t="inlineStr">
        <is>
          <t>Dec</t>
        </is>
      </c>
      <c r="C25" s="3">
        <f>C24+0.01547</f>
        <v/>
      </c>
      <c r="K25" s="3">
        <f>K24+0.2164</f>
        <v/>
      </c>
      <c r="L25" s="3">
        <f>L24+0.26</f>
        <v/>
      </c>
      <c r="M25" s="3">
        <f>M24+0.0905</f>
        <v/>
      </c>
      <c r="V25">
        <f>V24-0.0002</f>
        <v/>
      </c>
      <c r="W25">
        <f>W24-0.0001</f>
        <v/>
      </c>
      <c r="X25">
        <f>X24-0.0004</f>
        <v/>
      </c>
    </row>
    <row r="26" ht="15.5" customHeight="1" s="19">
      <c r="A26" t="n">
        <v>2023</v>
      </c>
      <c r="B26" s="117" t="inlineStr">
        <is>
          <t>Jan</t>
        </is>
      </c>
      <c r="C26" s="3">
        <f>C25+0.01547</f>
        <v/>
      </c>
      <c r="K26" s="3">
        <f>K25+0.2164</f>
        <v/>
      </c>
      <c r="L26" s="3">
        <f>L25+0.26</f>
        <v/>
      </c>
      <c r="M26" s="3">
        <f>M25+0.0905</f>
        <v/>
      </c>
      <c r="V26">
        <f>V25-0.0002</f>
        <v/>
      </c>
      <c r="W26">
        <f>W25-0.0001</f>
        <v/>
      </c>
      <c r="X26">
        <f>X25-0.0004</f>
        <v/>
      </c>
    </row>
    <row r="27" ht="15.5" customHeight="1" s="19">
      <c r="A27" t="n">
        <v>2023</v>
      </c>
      <c r="B27" s="117" t="inlineStr">
        <is>
          <t>Feb</t>
        </is>
      </c>
      <c r="C27" s="3">
        <f>C26+0.01547</f>
        <v/>
      </c>
      <c r="K27" s="3">
        <f>K26+0.2164</f>
        <v/>
      </c>
      <c r="L27" s="3">
        <f>L26+0.26</f>
        <v/>
      </c>
      <c r="M27" s="3">
        <f>M26+0.0905</f>
        <v/>
      </c>
      <c r="V27">
        <f>V26-0.0002</f>
        <v/>
      </c>
      <c r="W27">
        <f>W26-0.0001</f>
        <v/>
      </c>
      <c r="X27">
        <f>X26-0.0004</f>
        <v/>
      </c>
    </row>
    <row r="28" ht="15.5" customHeight="1" s="19">
      <c r="A28" t="n">
        <v>2023</v>
      </c>
      <c r="B28" s="117" t="inlineStr">
        <is>
          <t>Mar</t>
        </is>
      </c>
      <c r="C28" s="3">
        <f>C27+0.01547</f>
        <v/>
      </c>
      <c r="K28" s="3">
        <f>K27+0.2164</f>
        <v/>
      </c>
      <c r="L28" s="3">
        <f>L27+0.26</f>
        <v/>
      </c>
      <c r="M28" s="3">
        <f>M27+0.0905</f>
        <v/>
      </c>
      <c r="V28">
        <f>V27-0.0002</f>
        <v/>
      </c>
      <c r="W28">
        <f>W27-0.0001</f>
        <v/>
      </c>
      <c r="X28">
        <f>X27-0.0004</f>
        <v/>
      </c>
    </row>
    <row r="29" ht="15.5" customHeight="1" s="19">
      <c r="A29" t="n">
        <v>2023</v>
      </c>
      <c r="B29" s="117" t="inlineStr">
        <is>
          <t>Apr</t>
        </is>
      </c>
      <c r="C29" s="3">
        <f>C28+0.01547</f>
        <v/>
      </c>
      <c r="K29" s="3">
        <f>K28+0.2164</f>
        <v/>
      </c>
      <c r="L29" s="3">
        <f>L28+0.26</f>
        <v/>
      </c>
      <c r="M29" s="3">
        <f>M28+0.0905</f>
        <v/>
      </c>
      <c r="V29">
        <f>V28-0.0002</f>
        <v/>
      </c>
      <c r="W29">
        <f>W28-0.0001</f>
        <v/>
      </c>
      <c r="X29">
        <f>X28-0.0004</f>
        <v/>
      </c>
    </row>
    <row r="30" ht="15.5" customHeight="1" s="19">
      <c r="A30" t="n">
        <v>2023</v>
      </c>
      <c r="B30" s="117" t="inlineStr">
        <is>
          <t>May</t>
        </is>
      </c>
      <c r="C30" s="3">
        <f>C29+0.01547</f>
        <v/>
      </c>
      <c r="K30" s="3">
        <f>K29+0.2164</f>
        <v/>
      </c>
      <c r="L30" s="3">
        <f>L29+0.26</f>
        <v/>
      </c>
      <c r="M30" s="3">
        <f>M29+0.0905</f>
        <v/>
      </c>
      <c r="V30">
        <f>V29-0.0002</f>
        <v/>
      </c>
      <c r="W30">
        <f>W29-0.0001</f>
        <v/>
      </c>
      <c r="X30">
        <f>X29-0.0004</f>
        <v/>
      </c>
    </row>
    <row r="31" ht="15.5" customHeight="1" s="19">
      <c r="A31" t="n">
        <v>2023</v>
      </c>
      <c r="B31" s="117" t="inlineStr">
        <is>
          <t>Jun</t>
        </is>
      </c>
      <c r="C31" s="3">
        <f>C30+0.01547</f>
        <v/>
      </c>
      <c r="K31" s="3">
        <f>K30+0.2164</f>
        <v/>
      </c>
      <c r="L31" s="3">
        <f>L30+0.26</f>
        <v/>
      </c>
      <c r="M31" s="3">
        <f>M30+0.0905</f>
        <v/>
      </c>
      <c r="V31">
        <f>V30-0.0002</f>
        <v/>
      </c>
      <c r="W31">
        <f>W30-0.0001</f>
        <v/>
      </c>
      <c r="X31">
        <f>X30-0.0004</f>
        <v/>
      </c>
    </row>
    <row r="32" ht="15.5" customHeight="1" s="19">
      <c r="A32" t="n">
        <v>2023</v>
      </c>
      <c r="B32" s="117" t="inlineStr">
        <is>
          <t>Jul</t>
        </is>
      </c>
      <c r="C32" s="3">
        <f>C31+0.01547</f>
        <v/>
      </c>
      <c r="K32" s="3">
        <f>K31+0.2164</f>
        <v/>
      </c>
      <c r="L32" s="3">
        <f>L31+0.26</f>
        <v/>
      </c>
      <c r="M32" s="3">
        <f>M31+0.0905</f>
        <v/>
      </c>
      <c r="V32">
        <f>V31-0.0002</f>
        <v/>
      </c>
      <c r="W32">
        <f>W31-0.0001</f>
        <v/>
      </c>
      <c r="X32">
        <f>X31-0.0004</f>
        <v/>
      </c>
    </row>
    <row r="33" ht="15.5" customHeight="1" s="19">
      <c r="A33" t="n">
        <v>2023</v>
      </c>
      <c r="B33" s="117" t="inlineStr">
        <is>
          <t>Aug</t>
        </is>
      </c>
      <c r="C33" s="3">
        <f>C32+0.01547</f>
        <v/>
      </c>
      <c r="K33" s="3">
        <f>K32+0.2164</f>
        <v/>
      </c>
      <c r="L33" s="3">
        <f>L32+0.26</f>
        <v/>
      </c>
      <c r="M33" s="3">
        <f>M32+0.0905</f>
        <v/>
      </c>
      <c r="V33">
        <f>V32-0.0002</f>
        <v/>
      </c>
      <c r="W33">
        <f>W32-0.0001</f>
        <v/>
      </c>
      <c r="X33">
        <f>X32-0.0004</f>
        <v/>
      </c>
    </row>
    <row r="34" ht="15.5" customHeight="1" s="19">
      <c r="A34" t="n">
        <v>2023</v>
      </c>
      <c r="B34" s="117" t="inlineStr">
        <is>
          <t>Sep</t>
        </is>
      </c>
      <c r="C34" s="3">
        <f>C33+0.01547</f>
        <v/>
      </c>
      <c r="K34" s="3">
        <f>K33+0.2164</f>
        <v/>
      </c>
      <c r="L34" s="3">
        <f>L33+0.26</f>
        <v/>
      </c>
      <c r="M34" s="3">
        <f>M33+0.0905</f>
        <v/>
      </c>
      <c r="V34">
        <f>V33-0.0002</f>
        <v/>
      </c>
      <c r="W34">
        <f>W33-0.0001</f>
        <v/>
      </c>
      <c r="X34">
        <f>X33-0.0004</f>
        <v/>
      </c>
    </row>
    <row r="35" ht="15.5" customHeight="1" s="19">
      <c r="A35" t="n">
        <v>2023</v>
      </c>
      <c r="B35" s="117" t="inlineStr">
        <is>
          <t>Oct</t>
        </is>
      </c>
      <c r="C35" s="3">
        <f>C34+0.01547</f>
        <v/>
      </c>
      <c r="K35" s="3">
        <f>K34+0.2164</f>
        <v/>
      </c>
      <c r="L35" s="3">
        <f>L34+0.26</f>
        <v/>
      </c>
      <c r="M35" s="3">
        <f>M34+0.0905</f>
        <v/>
      </c>
      <c r="V35">
        <f>V34-0.0002</f>
        <v/>
      </c>
      <c r="W35">
        <f>W34-0.0001</f>
        <v/>
      </c>
      <c r="X35">
        <f>X34-0.0004</f>
        <v/>
      </c>
    </row>
    <row r="36" ht="15.5" customHeight="1" s="19">
      <c r="A36" t="n">
        <v>2023</v>
      </c>
      <c r="B36" s="117" t="inlineStr">
        <is>
          <t>Nov</t>
        </is>
      </c>
      <c r="C36" s="3">
        <f>C35+0.01547</f>
        <v/>
      </c>
      <c r="K36" s="3">
        <f>K35+0.2164</f>
        <v/>
      </c>
      <c r="L36" s="3">
        <f>L35+0.26</f>
        <v/>
      </c>
      <c r="M36" s="3">
        <f>M35+0.0905</f>
        <v/>
      </c>
      <c r="V36">
        <f>V35-0.0002</f>
        <v/>
      </c>
      <c r="W36">
        <f>W35-0.0001</f>
        <v/>
      </c>
      <c r="X36">
        <f>X35-0.0004</f>
        <v/>
      </c>
    </row>
    <row r="37" ht="15.5" customHeight="1" s="19">
      <c r="A37" t="n">
        <v>2023</v>
      </c>
      <c r="B37" s="117" t="inlineStr">
        <is>
          <t>Dec</t>
        </is>
      </c>
      <c r="C37" s="3">
        <f>C36+0.01547</f>
        <v/>
      </c>
      <c r="K37" s="3">
        <f>K36+0.2164</f>
        <v/>
      </c>
      <c r="L37" s="3">
        <f>L36+0.26</f>
        <v/>
      </c>
      <c r="M37" s="3">
        <f>M36+0.0905</f>
        <v/>
      </c>
      <c r="V37">
        <f>V36-0.0002</f>
        <v/>
      </c>
      <c r="W37">
        <f>W36-0.0001</f>
        <v/>
      </c>
      <c r="X37">
        <f>X36-0.0004</f>
        <v/>
      </c>
    </row>
    <row r="38" ht="15.5" customHeight="1" s="19">
      <c r="A38" t="n">
        <v>2024</v>
      </c>
      <c r="B38" s="117" t="inlineStr">
        <is>
          <t>Jan</t>
        </is>
      </c>
      <c r="C38" s="3">
        <f>C37+0.01547</f>
        <v/>
      </c>
      <c r="K38" s="3">
        <f>K37+0.2164</f>
        <v/>
      </c>
      <c r="L38" s="3">
        <f>L37+0.26</f>
        <v/>
      </c>
      <c r="M38" s="3">
        <f>M37+0.0905</f>
        <v/>
      </c>
      <c r="V38">
        <f>V37-0.0002</f>
        <v/>
      </c>
      <c r="W38">
        <f>W37-0.0001</f>
        <v/>
      </c>
      <c r="X38">
        <f>X37-0.0004</f>
        <v/>
      </c>
    </row>
    <row r="39" ht="15.5" customHeight="1" s="19">
      <c r="A39" t="n">
        <v>2024</v>
      </c>
      <c r="B39" s="117" t="inlineStr">
        <is>
          <t>Feb</t>
        </is>
      </c>
      <c r="C39" s="3">
        <f>C38+0.01547</f>
        <v/>
      </c>
      <c r="K39" s="3">
        <f>K38+0.2164</f>
        <v/>
      </c>
      <c r="L39" s="3">
        <f>L38+0.26</f>
        <v/>
      </c>
      <c r="M39" s="3">
        <f>M38+0.0905</f>
        <v/>
      </c>
      <c r="V39">
        <f>V38-0.0002</f>
        <v/>
      </c>
      <c r="W39">
        <f>W38-0.0001</f>
        <v/>
      </c>
      <c r="X39">
        <f>X38-0.0004</f>
        <v/>
      </c>
    </row>
    <row r="40" ht="15.5" customHeight="1" s="19">
      <c r="A40" t="n">
        <v>2024</v>
      </c>
      <c r="B40" s="117" t="inlineStr">
        <is>
          <t>Mar</t>
        </is>
      </c>
      <c r="C40" s="3">
        <f>C39+0.01547</f>
        <v/>
      </c>
      <c r="K40" s="3">
        <f>K39+0.2164</f>
        <v/>
      </c>
      <c r="L40" s="3">
        <f>L39+0.26</f>
        <v/>
      </c>
      <c r="M40" s="3">
        <f>M39+0.0905</f>
        <v/>
      </c>
      <c r="V40">
        <f>V39-0.0002</f>
        <v/>
      </c>
      <c r="W40">
        <f>W39-0.0001</f>
        <v/>
      </c>
      <c r="X40">
        <f>X39-0.0004</f>
        <v/>
      </c>
    </row>
    <row r="41" ht="15.5" customHeight="1" s="19">
      <c r="A41" t="n">
        <v>2024</v>
      </c>
      <c r="B41" s="117" t="inlineStr">
        <is>
          <t>Apr</t>
        </is>
      </c>
      <c r="C41" s="3">
        <f>C40+0.01547</f>
        <v/>
      </c>
      <c r="K41" s="3">
        <f>K40+0.2164</f>
        <v/>
      </c>
      <c r="L41" s="3">
        <f>L40+0.26</f>
        <v/>
      </c>
      <c r="M41" s="3">
        <f>M40+0.0905</f>
        <v/>
      </c>
      <c r="V41">
        <f>V40-0.0002</f>
        <v/>
      </c>
      <c r="W41">
        <f>W40-0.0001</f>
        <v/>
      </c>
      <c r="X41">
        <f>X40-0.0004</f>
        <v/>
      </c>
    </row>
    <row r="42" ht="15.5" customHeight="1" s="19">
      <c r="A42" t="n">
        <v>2024</v>
      </c>
      <c r="B42" s="117" t="inlineStr">
        <is>
          <t>May</t>
        </is>
      </c>
      <c r="C42" s="3">
        <f>C41+0.01547</f>
        <v/>
      </c>
      <c r="K42" s="3">
        <f>K41+0.2164</f>
        <v/>
      </c>
      <c r="L42" s="3">
        <f>L41+0.26</f>
        <v/>
      </c>
      <c r="M42" s="3">
        <f>M41+0.0905</f>
        <v/>
      </c>
      <c r="V42">
        <f>V41-0.0002</f>
        <v/>
      </c>
      <c r="W42">
        <f>W41-0.0001</f>
        <v/>
      </c>
      <c r="X42">
        <f>X41-0.0004</f>
        <v/>
      </c>
    </row>
    <row r="43" ht="15.5" customHeight="1" s="19">
      <c r="A43" t="n">
        <v>2024</v>
      </c>
      <c r="B43" s="117" t="inlineStr">
        <is>
          <t>Jun</t>
        </is>
      </c>
      <c r="C43" s="3">
        <f>C42+0.01547</f>
        <v/>
      </c>
      <c r="K43" s="3">
        <f>K42+0.2164</f>
        <v/>
      </c>
      <c r="L43" s="3">
        <f>L42+0.26</f>
        <v/>
      </c>
      <c r="M43" s="3">
        <f>M42+0.0905</f>
        <v/>
      </c>
      <c r="V43">
        <f>V42-0.0002</f>
        <v/>
      </c>
      <c r="W43">
        <f>W42-0.0001</f>
        <v/>
      </c>
      <c r="X43">
        <f>X42-0.0004</f>
        <v/>
      </c>
    </row>
    <row r="44" ht="15.5" customHeight="1" s="19">
      <c r="A44" t="n">
        <v>2024</v>
      </c>
      <c r="B44" s="117" t="inlineStr">
        <is>
          <t>Jul</t>
        </is>
      </c>
      <c r="C44" s="3">
        <f>C43+0.01547</f>
        <v/>
      </c>
      <c r="K44" s="3">
        <f>K43+0.2164</f>
        <v/>
      </c>
      <c r="L44" s="3">
        <f>L43+0.26</f>
        <v/>
      </c>
      <c r="M44" s="3">
        <f>M43+0.0905</f>
        <v/>
      </c>
      <c r="V44">
        <f>V43-0.0002</f>
        <v/>
      </c>
      <c r="W44">
        <f>W43-0.0001</f>
        <v/>
      </c>
      <c r="X44">
        <f>X43-0.0004</f>
        <v/>
      </c>
    </row>
    <row r="45" ht="15.5" customHeight="1" s="19">
      <c r="A45" t="n">
        <v>2024</v>
      </c>
      <c r="B45" s="117" t="inlineStr">
        <is>
          <t>Aug</t>
        </is>
      </c>
      <c r="C45" s="3">
        <f>C44+0.01547</f>
        <v/>
      </c>
      <c r="K45" s="3">
        <f>K44+0.2164</f>
        <v/>
      </c>
      <c r="L45" s="3">
        <f>L44+0.26</f>
        <v/>
      </c>
      <c r="M45" s="3">
        <f>M44+0.0905</f>
        <v/>
      </c>
      <c r="V45">
        <f>V44-0.0002</f>
        <v/>
      </c>
      <c r="W45">
        <f>W44-0.0001</f>
        <v/>
      </c>
      <c r="X45">
        <f>X44-0.0004</f>
        <v/>
      </c>
    </row>
    <row r="46" ht="15.5" customHeight="1" s="19">
      <c r="A46" t="n">
        <v>2024</v>
      </c>
      <c r="B46" s="117" t="inlineStr">
        <is>
          <t>Sep</t>
        </is>
      </c>
      <c r="C46" s="3">
        <f>C45+0.01547</f>
        <v/>
      </c>
      <c r="K46" s="3">
        <f>K45+0.2164</f>
        <v/>
      </c>
      <c r="L46" s="3">
        <f>L45+0.26</f>
        <v/>
      </c>
      <c r="M46" s="3">
        <f>M45+0.0905</f>
        <v/>
      </c>
      <c r="V46">
        <f>V45-0.0002</f>
        <v/>
      </c>
      <c r="W46">
        <f>W45-0.0001</f>
        <v/>
      </c>
      <c r="X46">
        <f>X45-0.0004</f>
        <v/>
      </c>
    </row>
    <row r="47" ht="15.5" customHeight="1" s="19">
      <c r="A47" t="n">
        <v>2024</v>
      </c>
      <c r="B47" s="117" t="inlineStr">
        <is>
          <t>Oct</t>
        </is>
      </c>
      <c r="C47" s="3">
        <f>C46+0.01547</f>
        <v/>
      </c>
      <c r="K47" s="3">
        <f>K46+0.2164</f>
        <v/>
      </c>
      <c r="L47" s="3">
        <f>L46+0.26</f>
        <v/>
      </c>
      <c r="M47" s="3">
        <f>M46+0.0905</f>
        <v/>
      </c>
      <c r="V47">
        <f>V46-0.0002</f>
        <v/>
      </c>
      <c r="W47">
        <f>W46-0.0001</f>
        <v/>
      </c>
      <c r="X47">
        <f>X46-0.0004</f>
        <v/>
      </c>
    </row>
    <row r="48" ht="15.5" customHeight="1" s="19">
      <c r="A48" t="n">
        <v>2024</v>
      </c>
      <c r="B48" s="117" t="inlineStr">
        <is>
          <t>Nov</t>
        </is>
      </c>
      <c r="C48" s="3">
        <f>C47+0.01547</f>
        <v/>
      </c>
      <c r="K48" s="3">
        <f>K47+0.2164</f>
        <v/>
      </c>
      <c r="L48" s="3">
        <f>L47+0.26</f>
        <v/>
      </c>
      <c r="M48" s="3">
        <f>M47+0.0905</f>
        <v/>
      </c>
      <c r="V48">
        <f>V47-0.0002</f>
        <v/>
      </c>
      <c r="W48">
        <f>W47-0.0001</f>
        <v/>
      </c>
      <c r="X48">
        <f>X47-0.0004</f>
        <v/>
      </c>
    </row>
    <row r="49" ht="15.5" customHeight="1" s="19">
      <c r="A49" t="n">
        <v>2024</v>
      </c>
      <c r="B49" s="117" t="inlineStr">
        <is>
          <t>Dec</t>
        </is>
      </c>
      <c r="C49" s="3">
        <f>C48+0.01547</f>
        <v/>
      </c>
      <c r="K49" s="3">
        <f>K48+0.2164</f>
        <v/>
      </c>
      <c r="L49" s="3">
        <f>L48+0.26</f>
        <v/>
      </c>
      <c r="M49" s="3">
        <f>M48+0.0905</f>
        <v/>
      </c>
      <c r="V49">
        <f>V48-0.0002</f>
        <v/>
      </c>
      <c r="W49">
        <f>W48-0.0001</f>
        <v/>
      </c>
      <c r="X49">
        <f>X48-0.0004</f>
        <v/>
      </c>
    </row>
    <row r="50" ht="15.5" customHeight="1" s="19">
      <c r="A50" t="n">
        <v>2025</v>
      </c>
      <c r="B50" s="117" t="inlineStr">
        <is>
          <t>Jan</t>
        </is>
      </c>
      <c r="C50" s="3">
        <f>C49+0.01547</f>
        <v/>
      </c>
      <c r="K50" s="3">
        <f>K49+0.2164</f>
        <v/>
      </c>
      <c r="L50" s="3">
        <f>L49+0.26</f>
        <v/>
      </c>
      <c r="M50" s="3">
        <f>M49+0.0905</f>
        <v/>
      </c>
      <c r="V50">
        <f>V49-0.0002</f>
        <v/>
      </c>
      <c r="W50">
        <f>W49-0.0001</f>
        <v/>
      </c>
      <c r="X50">
        <f>X49-0.0004</f>
        <v/>
      </c>
    </row>
    <row r="51" ht="15.5" customHeight="1" s="19">
      <c r="A51" t="n">
        <v>2025</v>
      </c>
      <c r="B51" s="117" t="inlineStr">
        <is>
          <t>Feb</t>
        </is>
      </c>
      <c r="C51" s="3">
        <f>C50+0.01547</f>
        <v/>
      </c>
      <c r="K51" s="3">
        <f>K50+0.2164</f>
        <v/>
      </c>
      <c r="L51" s="3">
        <f>L50+0.26</f>
        <v/>
      </c>
      <c r="M51" s="3">
        <f>M50+0.0905</f>
        <v/>
      </c>
      <c r="V51">
        <f>V50-0.0002</f>
        <v/>
      </c>
      <c r="W51">
        <f>W50-0.0001</f>
        <v/>
      </c>
      <c r="X51">
        <f>X50-0.0004</f>
        <v/>
      </c>
    </row>
    <row r="52" ht="15.5" customHeight="1" s="19">
      <c r="A52" t="n">
        <v>2025</v>
      </c>
      <c r="B52" s="117" t="inlineStr">
        <is>
          <t>Mar</t>
        </is>
      </c>
      <c r="C52" s="3">
        <f>C51+0.01547</f>
        <v/>
      </c>
      <c r="K52" s="3">
        <f>K51+0.2164</f>
        <v/>
      </c>
      <c r="L52" s="3">
        <f>L51+0.26</f>
        <v/>
      </c>
      <c r="M52" s="3">
        <f>M51+0.0905</f>
        <v/>
      </c>
      <c r="V52">
        <f>V51-0.0002</f>
        <v/>
      </c>
      <c r="W52">
        <f>W51-0.0001</f>
        <v/>
      </c>
      <c r="X52">
        <f>X51-0.0004</f>
        <v/>
      </c>
    </row>
    <row r="53" ht="15.5" customHeight="1" s="19">
      <c r="A53" t="n">
        <v>2025</v>
      </c>
      <c r="B53" s="117" t="inlineStr">
        <is>
          <t>Apr</t>
        </is>
      </c>
      <c r="C53" s="3">
        <f>C52+0.01547</f>
        <v/>
      </c>
      <c r="K53" s="3">
        <f>K52+0.2164</f>
        <v/>
      </c>
      <c r="L53" s="3">
        <f>L52+0.26</f>
        <v/>
      </c>
      <c r="M53" s="3">
        <f>M52+0.0905</f>
        <v/>
      </c>
      <c r="V53">
        <f>V52-0.0002</f>
        <v/>
      </c>
      <c r="W53">
        <f>W52-0.0001</f>
        <v/>
      </c>
      <c r="X53">
        <f>X52-0.0004</f>
        <v/>
      </c>
    </row>
    <row r="54" ht="15.5" customHeight="1" s="19">
      <c r="A54" t="n">
        <v>2025</v>
      </c>
      <c r="B54" s="117" t="inlineStr">
        <is>
          <t>May</t>
        </is>
      </c>
      <c r="C54" s="3">
        <f>C53+0.01547</f>
        <v/>
      </c>
      <c r="K54" s="3">
        <f>K53+0.2164</f>
        <v/>
      </c>
      <c r="L54" s="3">
        <f>L53+0.26</f>
        <v/>
      </c>
      <c r="M54" s="3">
        <f>M53+0.0905</f>
        <v/>
      </c>
      <c r="V54">
        <f>V53-0.0002</f>
        <v/>
      </c>
      <c r="W54">
        <f>W53-0.0001</f>
        <v/>
      </c>
      <c r="X54">
        <f>X53-0.0004</f>
        <v/>
      </c>
    </row>
    <row r="55" ht="15.5" customHeight="1" s="19">
      <c r="A55" t="n">
        <v>2025</v>
      </c>
      <c r="B55" s="117" t="inlineStr">
        <is>
          <t>Jun</t>
        </is>
      </c>
      <c r="C55" s="3">
        <f>C54+0.01547</f>
        <v/>
      </c>
      <c r="K55" s="3">
        <f>K54+0.2164</f>
        <v/>
      </c>
      <c r="L55" s="3">
        <f>L54+0.26</f>
        <v/>
      </c>
      <c r="M55" s="3">
        <f>M54+0.0905</f>
        <v/>
      </c>
      <c r="V55">
        <f>V54-0.0002</f>
        <v/>
      </c>
      <c r="W55">
        <f>W54-0.0001</f>
        <v/>
      </c>
      <c r="X55">
        <f>X54-0.0004</f>
        <v/>
      </c>
    </row>
    <row r="56" ht="15.5" customHeight="1" s="19">
      <c r="A56" t="n">
        <v>2025</v>
      </c>
      <c r="B56" s="117" t="inlineStr">
        <is>
          <t>Jul</t>
        </is>
      </c>
      <c r="C56" s="3">
        <f>C55+0.01547</f>
        <v/>
      </c>
      <c r="K56" s="3">
        <f>K55+0.2164</f>
        <v/>
      </c>
      <c r="L56" s="3">
        <f>L55+0.26</f>
        <v/>
      </c>
      <c r="M56" s="3">
        <f>M55+0.0905</f>
        <v/>
      </c>
      <c r="V56">
        <f>V55-0.0002</f>
        <v/>
      </c>
      <c r="W56">
        <f>W55-0.0001</f>
        <v/>
      </c>
      <c r="X56">
        <f>X55-0.0004</f>
        <v/>
      </c>
    </row>
    <row r="57" ht="15.5" customHeight="1" s="19">
      <c r="A57" t="n">
        <v>2025</v>
      </c>
      <c r="B57" s="117" t="inlineStr">
        <is>
          <t>Aug</t>
        </is>
      </c>
      <c r="C57" s="3">
        <f>C56+0.01547</f>
        <v/>
      </c>
      <c r="K57" s="3">
        <f>K56+0.2164</f>
        <v/>
      </c>
      <c r="L57" s="3">
        <f>L56+0.26</f>
        <v/>
      </c>
      <c r="M57" s="3">
        <f>M56+0.0905</f>
        <v/>
      </c>
      <c r="V57">
        <f>V56-0.0002</f>
        <v/>
      </c>
      <c r="W57">
        <f>W56-0.0001</f>
        <v/>
      </c>
      <c r="X57">
        <f>X56-0.0004</f>
        <v/>
      </c>
    </row>
    <row r="58" ht="15.5" customHeight="1" s="19">
      <c r="A58" t="n">
        <v>2025</v>
      </c>
      <c r="B58" s="117" t="inlineStr">
        <is>
          <t>Sep</t>
        </is>
      </c>
      <c r="C58" s="3">
        <f>C57+0.01547</f>
        <v/>
      </c>
      <c r="K58" s="3">
        <f>K57+0.2164</f>
        <v/>
      </c>
      <c r="L58" s="3">
        <f>L57+0.26</f>
        <v/>
      </c>
      <c r="M58" s="3">
        <f>M57+0.0905</f>
        <v/>
      </c>
      <c r="V58">
        <f>V57-0.0002</f>
        <v/>
      </c>
      <c r="W58">
        <f>W57-0.0001</f>
        <v/>
      </c>
      <c r="X58">
        <f>X57-0.0004</f>
        <v/>
      </c>
    </row>
    <row r="59" ht="15.5" customHeight="1" s="19">
      <c r="A59" t="n">
        <v>2025</v>
      </c>
      <c r="B59" s="117" t="inlineStr">
        <is>
          <t>Oct</t>
        </is>
      </c>
      <c r="C59" s="3">
        <f>C58+0.01547</f>
        <v/>
      </c>
      <c r="K59" s="3">
        <f>K58+0.2164</f>
        <v/>
      </c>
      <c r="L59" s="3">
        <f>L58+0.26</f>
        <v/>
      </c>
      <c r="M59" s="3">
        <f>M58+0.0905</f>
        <v/>
      </c>
      <c r="V59">
        <f>V58-0.0002</f>
        <v/>
      </c>
      <c r="W59">
        <f>W58-0.0001</f>
        <v/>
      </c>
      <c r="X59">
        <f>X58-0.0004</f>
        <v/>
      </c>
    </row>
    <row r="60" ht="15.5" customHeight="1" s="19">
      <c r="A60" t="n">
        <v>2025</v>
      </c>
      <c r="B60" s="117" t="inlineStr">
        <is>
          <t>Nov</t>
        </is>
      </c>
      <c r="C60" s="3">
        <f>C59+0.01547</f>
        <v/>
      </c>
      <c r="K60" s="3">
        <f>K59+0.2164</f>
        <v/>
      </c>
      <c r="L60" s="3">
        <f>L59+0.26</f>
        <v/>
      </c>
      <c r="M60" s="3">
        <f>M59+0.0905</f>
        <v/>
      </c>
      <c r="V60">
        <f>V59-0.0002</f>
        <v/>
      </c>
      <c r="W60">
        <f>W59-0.0001</f>
        <v/>
      </c>
      <c r="X60">
        <f>X59-0.0004</f>
        <v/>
      </c>
    </row>
    <row r="61" ht="15.5" customHeight="1" s="19">
      <c r="A61" t="n">
        <v>2025</v>
      </c>
      <c r="B61" s="117" t="inlineStr">
        <is>
          <t>Dec</t>
        </is>
      </c>
      <c r="C61" s="3">
        <f>C60+0.01547</f>
        <v/>
      </c>
      <c r="K61" s="3">
        <f>K60+0.2164</f>
        <v/>
      </c>
      <c r="L61" s="3">
        <f>L60+0.26</f>
        <v/>
      </c>
      <c r="M61" s="3">
        <f>M60+0.0905</f>
        <v/>
      </c>
      <c r="V61">
        <f>V60-0.0002</f>
        <v/>
      </c>
      <c r="W61">
        <f>W60-0.0001</f>
        <v/>
      </c>
      <c r="X61">
        <f>X60-0.0004</f>
        <v/>
      </c>
    </row>
    <row r="62" ht="15.5" customHeight="1" s="19">
      <c r="A62" t="n">
        <v>2026</v>
      </c>
      <c r="B62" s="117" t="inlineStr">
        <is>
          <t>Jan</t>
        </is>
      </c>
      <c r="C62" s="3">
        <f>C61+0.01547</f>
        <v/>
      </c>
      <c r="K62" s="3">
        <f>K61+0.2164</f>
        <v/>
      </c>
      <c r="L62" s="3">
        <f>L61+0.26</f>
        <v/>
      </c>
      <c r="M62" s="3">
        <f>M61+0.0905</f>
        <v/>
      </c>
      <c r="V62">
        <f>V61-0.0002</f>
        <v/>
      </c>
      <c r="W62">
        <f>W61-0.0001</f>
        <v/>
      </c>
      <c r="X62">
        <f>X61-0.0004</f>
        <v/>
      </c>
    </row>
    <row r="63" ht="15.5" customHeight="1" s="19">
      <c r="A63" t="n">
        <v>2026</v>
      </c>
      <c r="B63" s="117" t="inlineStr">
        <is>
          <t>Feb</t>
        </is>
      </c>
      <c r="C63" s="3">
        <f>C62+0.01547</f>
        <v/>
      </c>
      <c r="K63" s="3">
        <f>K62+0.2164</f>
        <v/>
      </c>
      <c r="L63" s="3">
        <f>L62+0.26</f>
        <v/>
      </c>
      <c r="M63" s="3">
        <f>M62+0.0905</f>
        <v/>
      </c>
      <c r="V63">
        <f>V62-0.0002</f>
        <v/>
      </c>
      <c r="W63">
        <f>W62-0.0001</f>
        <v/>
      </c>
      <c r="X63">
        <f>X62-0.0004</f>
        <v/>
      </c>
    </row>
    <row r="64" ht="15.5" customHeight="1" s="19">
      <c r="A64" t="n">
        <v>2026</v>
      </c>
      <c r="B64" s="117" t="inlineStr">
        <is>
          <t>Mar</t>
        </is>
      </c>
      <c r="C64" s="3">
        <f>C63+0.01547</f>
        <v/>
      </c>
      <c r="K64" s="3">
        <f>K63+0.2164</f>
        <v/>
      </c>
      <c r="L64" s="3">
        <f>L63+0.26</f>
        <v/>
      </c>
      <c r="M64" s="3">
        <f>M63+0.0905</f>
        <v/>
      </c>
      <c r="V64">
        <f>V63-0.0002</f>
        <v/>
      </c>
      <c r="W64">
        <f>W63-0.0001</f>
        <v/>
      </c>
      <c r="X64">
        <f>X63-0.0004</f>
        <v/>
      </c>
    </row>
    <row r="65" ht="15.5" customHeight="1" s="19">
      <c r="A65" t="n">
        <v>2026</v>
      </c>
      <c r="B65" s="117" t="inlineStr">
        <is>
          <t>Apr</t>
        </is>
      </c>
      <c r="C65" s="3">
        <f>C64+0.01547</f>
        <v/>
      </c>
      <c r="K65" s="3">
        <f>K64+0.2164</f>
        <v/>
      </c>
      <c r="L65" s="3">
        <f>L64+0.26</f>
        <v/>
      </c>
      <c r="M65" s="3">
        <f>M64+0.0905</f>
        <v/>
      </c>
      <c r="V65">
        <f>V64-0.0002</f>
        <v/>
      </c>
      <c r="W65">
        <f>W64-0.0001</f>
        <v/>
      </c>
      <c r="X65">
        <f>X64-0.0004</f>
        <v/>
      </c>
    </row>
    <row r="66" ht="15.5" customHeight="1" s="19">
      <c r="A66" t="n">
        <v>2026</v>
      </c>
      <c r="B66" s="117" t="inlineStr">
        <is>
          <t>May</t>
        </is>
      </c>
      <c r="C66" s="3">
        <f>C65+0.01547</f>
        <v/>
      </c>
      <c r="K66" s="3">
        <f>K65+0.2164</f>
        <v/>
      </c>
      <c r="L66" s="3">
        <f>L65+0.26</f>
        <v/>
      </c>
      <c r="M66" s="3">
        <f>M65+0.0905</f>
        <v/>
      </c>
      <c r="V66">
        <f>V65-0.0002</f>
        <v/>
      </c>
      <c r="W66">
        <f>W65-0.0001</f>
        <v/>
      </c>
      <c r="X66">
        <f>X65-0.0004</f>
        <v/>
      </c>
    </row>
    <row r="67" ht="15.5" customHeight="1" s="19">
      <c r="A67" t="n">
        <v>2026</v>
      </c>
      <c r="B67" s="117" t="inlineStr">
        <is>
          <t>Jun</t>
        </is>
      </c>
      <c r="C67" s="3">
        <f>C66+0.01547</f>
        <v/>
      </c>
      <c r="K67" s="3">
        <f>K66+0.2164</f>
        <v/>
      </c>
      <c r="L67" s="3">
        <f>L66+0.26</f>
        <v/>
      </c>
      <c r="M67" s="3">
        <f>M66+0.0905</f>
        <v/>
      </c>
      <c r="V67">
        <f>V66-0.0002</f>
        <v/>
      </c>
      <c r="W67">
        <f>W66-0.0001</f>
        <v/>
      </c>
      <c r="X67">
        <f>X66-0.0004</f>
        <v/>
      </c>
    </row>
    <row r="68" ht="15.5" customHeight="1" s="19">
      <c r="A68" t="n">
        <v>2026</v>
      </c>
      <c r="B68" s="117" t="inlineStr">
        <is>
          <t>Jul</t>
        </is>
      </c>
      <c r="C68" s="3">
        <f>C67+0.01547</f>
        <v/>
      </c>
      <c r="K68" s="3">
        <f>K67+0.2164</f>
        <v/>
      </c>
      <c r="L68" s="3">
        <f>L67+0.26</f>
        <v/>
      </c>
      <c r="M68" s="3">
        <f>M67+0.0905</f>
        <v/>
      </c>
      <c r="V68">
        <f>V67-0.0002</f>
        <v/>
      </c>
      <c r="W68">
        <f>W67-0.0001</f>
        <v/>
      </c>
      <c r="X68">
        <f>X67-0.0004</f>
        <v/>
      </c>
    </row>
    <row r="69" ht="15.5" customHeight="1" s="19">
      <c r="A69" t="n">
        <v>2026</v>
      </c>
      <c r="B69" s="117" t="inlineStr">
        <is>
          <t>Aug</t>
        </is>
      </c>
      <c r="C69" s="3">
        <f>C68+0.01547</f>
        <v/>
      </c>
      <c r="K69" s="3">
        <f>K68+0.2164</f>
        <v/>
      </c>
      <c r="L69" s="3">
        <f>L68+0.26</f>
        <v/>
      </c>
      <c r="M69" s="3">
        <f>M68+0.0905</f>
        <v/>
      </c>
      <c r="V69">
        <f>V68-0.0002</f>
        <v/>
      </c>
      <c r="W69">
        <f>W68-0.0001</f>
        <v/>
      </c>
      <c r="X69">
        <f>X68-0.0004</f>
        <v/>
      </c>
    </row>
    <row r="70" ht="15.5" customHeight="1" s="19">
      <c r="A70" t="n">
        <v>2026</v>
      </c>
      <c r="B70" s="117" t="inlineStr">
        <is>
          <t>Sep</t>
        </is>
      </c>
      <c r="C70" s="3">
        <f>C69+0.01547</f>
        <v/>
      </c>
      <c r="K70" s="3">
        <f>K69+0.2164</f>
        <v/>
      </c>
      <c r="L70" s="3">
        <f>L69+0.26</f>
        <v/>
      </c>
      <c r="M70" s="3">
        <f>M69+0.0905</f>
        <v/>
      </c>
      <c r="V70">
        <f>V69-0.0002</f>
        <v/>
      </c>
      <c r="W70">
        <f>W69-0.0001</f>
        <v/>
      </c>
      <c r="X70">
        <f>X69-0.0004</f>
        <v/>
      </c>
    </row>
    <row r="71" ht="15.5" customHeight="1" s="19">
      <c r="A71" t="n">
        <v>2026</v>
      </c>
      <c r="B71" s="117" t="inlineStr">
        <is>
          <t>Oct</t>
        </is>
      </c>
      <c r="C71" s="3">
        <f>C70+0.01547</f>
        <v/>
      </c>
      <c r="K71" s="3">
        <f>K70+0.2164</f>
        <v/>
      </c>
      <c r="L71" s="3">
        <f>L70+0.26</f>
        <v/>
      </c>
      <c r="M71" s="3">
        <f>M70+0.0905</f>
        <v/>
      </c>
      <c r="V71">
        <f>V70-0.0002</f>
        <v/>
      </c>
      <c r="W71">
        <f>W70-0.0001</f>
        <v/>
      </c>
      <c r="X71">
        <f>X70-0.0004</f>
        <v/>
      </c>
    </row>
    <row r="72" ht="15.5" customHeight="1" s="19">
      <c r="A72" t="n">
        <v>2026</v>
      </c>
      <c r="B72" s="117" t="inlineStr">
        <is>
          <t>Nov</t>
        </is>
      </c>
      <c r="C72" s="3">
        <f>C71+0.01547</f>
        <v/>
      </c>
      <c r="K72" s="3">
        <f>K71+0.2164</f>
        <v/>
      </c>
      <c r="L72" s="3">
        <f>L71+0.26</f>
        <v/>
      </c>
      <c r="M72" s="3">
        <f>M71+0.0905</f>
        <v/>
      </c>
      <c r="V72">
        <f>V71-0.0002</f>
        <v/>
      </c>
      <c r="W72">
        <f>W71-0.0001</f>
        <v/>
      </c>
      <c r="X72">
        <f>X71-0.0004</f>
        <v/>
      </c>
    </row>
    <row r="73" ht="15.5" customHeight="1" s="19">
      <c r="A73" t="n">
        <v>2026</v>
      </c>
      <c r="B73" s="117" t="inlineStr">
        <is>
          <t>Dec</t>
        </is>
      </c>
      <c r="C73" s="3">
        <f>C72+0.01547</f>
        <v/>
      </c>
      <c r="K73" s="3">
        <f>K72+0.2164</f>
        <v/>
      </c>
      <c r="L73" s="3">
        <f>L72+0.26</f>
        <v/>
      </c>
      <c r="M73" s="3">
        <f>M72+0.0905</f>
        <v/>
      </c>
      <c r="V73">
        <f>V72-0.0002</f>
        <v/>
      </c>
      <c r="W73">
        <f>W72-0.0001</f>
        <v/>
      </c>
      <c r="X73">
        <f>X72-0.0004</f>
        <v/>
      </c>
    </row>
    <row r="74" ht="15.5" customHeight="1" s="19">
      <c r="A74" t="n">
        <v>2027</v>
      </c>
      <c r="B74" s="117" t="inlineStr">
        <is>
          <t>Jan</t>
        </is>
      </c>
      <c r="C74" s="3">
        <f>C73+0.01547</f>
        <v/>
      </c>
      <c r="K74" s="3">
        <f>K73+0.2164</f>
        <v/>
      </c>
      <c r="L74" s="3">
        <f>L73+0.26</f>
        <v/>
      </c>
      <c r="M74" s="3">
        <f>M73+0.0905</f>
        <v/>
      </c>
      <c r="V74">
        <f>V73-0.0002</f>
        <v/>
      </c>
      <c r="W74">
        <f>W73-0.0001</f>
        <v/>
      </c>
      <c r="X74">
        <f>X73-0.0004</f>
        <v/>
      </c>
    </row>
    <row r="75" ht="15.5" customHeight="1" s="19">
      <c r="A75" t="n">
        <v>2027</v>
      </c>
      <c r="B75" s="117" t="inlineStr">
        <is>
          <t>Feb</t>
        </is>
      </c>
      <c r="C75" s="3">
        <f>C74+0.01547</f>
        <v/>
      </c>
      <c r="K75" s="3">
        <f>K74+0.2164</f>
        <v/>
      </c>
      <c r="L75" s="3">
        <f>L74+0.26</f>
        <v/>
      </c>
      <c r="M75" s="3">
        <f>M74+0.0905</f>
        <v/>
      </c>
      <c r="V75">
        <f>V74-0.0002</f>
        <v/>
      </c>
      <c r="W75">
        <f>W74-0.0001</f>
        <v/>
      </c>
      <c r="X75">
        <f>X74-0.0004</f>
        <v/>
      </c>
    </row>
    <row r="76" ht="15.5" customHeight="1" s="19">
      <c r="A76" t="n">
        <v>2027</v>
      </c>
      <c r="B76" s="117" t="inlineStr">
        <is>
          <t>Mar</t>
        </is>
      </c>
      <c r="C76" s="3">
        <f>C75+0.01547</f>
        <v/>
      </c>
      <c r="K76" s="3">
        <f>K75+0.2164</f>
        <v/>
      </c>
      <c r="L76" s="3">
        <f>L75+0.26</f>
        <v/>
      </c>
      <c r="M76" s="3">
        <f>M75+0.0905</f>
        <v/>
      </c>
      <c r="V76">
        <f>V75-0.0002</f>
        <v/>
      </c>
      <c r="W76">
        <f>W75-0.0001</f>
        <v/>
      </c>
      <c r="X76">
        <f>X75-0.0004</f>
        <v/>
      </c>
    </row>
    <row r="77" ht="15.5" customHeight="1" s="19">
      <c r="A77" t="n">
        <v>2027</v>
      </c>
      <c r="B77" s="117" t="inlineStr">
        <is>
          <t>Apr</t>
        </is>
      </c>
      <c r="C77" s="3">
        <f>C76+0.01547</f>
        <v/>
      </c>
      <c r="K77" s="3">
        <f>K76+0.2164</f>
        <v/>
      </c>
      <c r="L77" s="3">
        <f>L76+0.26</f>
        <v/>
      </c>
      <c r="M77" s="3">
        <f>M76+0.0905</f>
        <v/>
      </c>
      <c r="V77">
        <f>V76-0.0002</f>
        <v/>
      </c>
      <c r="W77">
        <f>W76-0.0001</f>
        <v/>
      </c>
      <c r="X77">
        <f>X76-0.0004</f>
        <v/>
      </c>
    </row>
    <row r="78" ht="15.5" customHeight="1" s="19">
      <c r="A78" t="n">
        <v>2027</v>
      </c>
      <c r="B78" s="117" t="inlineStr">
        <is>
          <t>May</t>
        </is>
      </c>
      <c r="C78" s="3">
        <f>C77+0.01547</f>
        <v/>
      </c>
      <c r="K78" s="3">
        <f>K77+0.2164</f>
        <v/>
      </c>
      <c r="L78" s="3">
        <f>L77+0.26</f>
        <v/>
      </c>
      <c r="M78" s="3">
        <f>M77+0.0905</f>
        <v/>
      </c>
      <c r="V78">
        <f>V77-0.0002</f>
        <v/>
      </c>
      <c r="W78">
        <f>W77-0.0001</f>
        <v/>
      </c>
      <c r="X78">
        <f>X77-0.0004</f>
        <v/>
      </c>
    </row>
    <row r="79" ht="15.5" customHeight="1" s="19">
      <c r="A79" t="n">
        <v>2027</v>
      </c>
      <c r="B79" s="117" t="inlineStr">
        <is>
          <t>Jun</t>
        </is>
      </c>
      <c r="C79" s="3">
        <f>C78+0.01547</f>
        <v/>
      </c>
      <c r="K79" s="3">
        <f>K78+0.2164</f>
        <v/>
      </c>
      <c r="L79" s="3">
        <f>L78+0.26</f>
        <v/>
      </c>
      <c r="M79" s="3">
        <f>M78+0.0905</f>
        <v/>
      </c>
      <c r="V79">
        <f>V78-0.0002</f>
        <v/>
      </c>
      <c r="W79">
        <f>W78-0.0001</f>
        <v/>
      </c>
      <c r="X79">
        <f>X78-0.0004</f>
        <v/>
      </c>
    </row>
    <row r="80" ht="15.5" customHeight="1" s="19">
      <c r="A80" t="n">
        <v>2027</v>
      </c>
      <c r="B80" s="117" t="inlineStr">
        <is>
          <t>Jul</t>
        </is>
      </c>
      <c r="C80" s="3">
        <f>C79+0.01547</f>
        <v/>
      </c>
      <c r="K80" s="3">
        <f>K79+0.2164</f>
        <v/>
      </c>
      <c r="L80" s="3">
        <f>L79+0.26</f>
        <v/>
      </c>
      <c r="M80" s="3">
        <f>M79+0.0905</f>
        <v/>
      </c>
      <c r="V80">
        <f>V79-0.0002</f>
        <v/>
      </c>
      <c r="W80">
        <f>W79-0.0001</f>
        <v/>
      </c>
      <c r="X80">
        <f>X79-0.0004</f>
        <v/>
      </c>
    </row>
    <row r="81" ht="15.5" customHeight="1" s="19">
      <c r="A81" t="n">
        <v>2027</v>
      </c>
      <c r="B81" s="117" t="inlineStr">
        <is>
          <t>Aug</t>
        </is>
      </c>
      <c r="C81" s="3">
        <f>C80+0.01547</f>
        <v/>
      </c>
      <c r="K81" s="3">
        <f>K80+0.2164</f>
        <v/>
      </c>
      <c r="L81" s="3">
        <f>L80+0.26</f>
        <v/>
      </c>
      <c r="M81" s="3">
        <f>M80+0.0905</f>
        <v/>
      </c>
      <c r="V81">
        <f>V80-0.0002</f>
        <v/>
      </c>
      <c r="W81">
        <f>W80-0.0001</f>
        <v/>
      </c>
      <c r="X81">
        <f>X80-0.0004</f>
        <v/>
      </c>
    </row>
    <row r="82" ht="15.5" customHeight="1" s="19">
      <c r="A82" t="n">
        <v>2027</v>
      </c>
      <c r="B82" s="117" t="inlineStr">
        <is>
          <t>Sep</t>
        </is>
      </c>
      <c r="C82" s="3">
        <f>C81+0.01547</f>
        <v/>
      </c>
      <c r="K82" s="3">
        <f>K81+0.2164</f>
        <v/>
      </c>
      <c r="L82" s="3">
        <f>L81+0.26</f>
        <v/>
      </c>
      <c r="M82" s="3">
        <f>M81+0.0905</f>
        <v/>
      </c>
      <c r="V82">
        <f>V81-0.0002</f>
        <v/>
      </c>
      <c r="W82">
        <f>W81-0.0001</f>
        <v/>
      </c>
      <c r="X82">
        <f>X81-0.0004</f>
        <v/>
      </c>
    </row>
    <row r="83" ht="15.5" customHeight="1" s="19">
      <c r="A83" t="n">
        <v>2027</v>
      </c>
      <c r="B83" s="117" t="inlineStr">
        <is>
          <t>Oct</t>
        </is>
      </c>
      <c r="C83" s="3">
        <f>C82+0.01547</f>
        <v/>
      </c>
      <c r="K83" s="3">
        <f>K82+0.2164</f>
        <v/>
      </c>
      <c r="L83" s="3">
        <f>L82+0.26</f>
        <v/>
      </c>
      <c r="M83" s="3">
        <f>M82+0.0905</f>
        <v/>
      </c>
      <c r="V83">
        <f>V82-0.0002</f>
        <v/>
      </c>
      <c r="W83">
        <f>W82-0.0001</f>
        <v/>
      </c>
      <c r="X83">
        <f>X82-0.0004</f>
        <v/>
      </c>
    </row>
    <row r="84" ht="15.5" customHeight="1" s="19">
      <c r="A84" t="n">
        <v>2027</v>
      </c>
      <c r="B84" s="117" t="inlineStr">
        <is>
          <t>Nov</t>
        </is>
      </c>
      <c r="C84" s="3">
        <f>C83+0.01547</f>
        <v/>
      </c>
      <c r="K84" s="3">
        <f>K83+0.2164</f>
        <v/>
      </c>
      <c r="L84" s="3">
        <f>L83+0.26</f>
        <v/>
      </c>
      <c r="M84" s="3">
        <f>M83+0.0905</f>
        <v/>
      </c>
      <c r="V84">
        <f>V83-0.0002</f>
        <v/>
      </c>
      <c r="W84">
        <f>W83-0.0001</f>
        <v/>
      </c>
      <c r="X84">
        <f>X83-0.0004</f>
        <v/>
      </c>
    </row>
    <row r="85" ht="15.5" customHeight="1" s="19">
      <c r="A85" t="n">
        <v>2027</v>
      </c>
      <c r="B85" s="117" t="inlineStr">
        <is>
          <t>Dec</t>
        </is>
      </c>
      <c r="C85" s="3">
        <f>C84+0.01547</f>
        <v/>
      </c>
      <c r="K85" s="3">
        <f>K84+0.2164</f>
        <v/>
      </c>
      <c r="L85" s="3">
        <f>L84+0.26</f>
        <v/>
      </c>
      <c r="M85" s="3">
        <f>M84+0.0905</f>
        <v/>
      </c>
      <c r="V85">
        <f>V84-0.0002</f>
        <v/>
      </c>
      <c r="W85">
        <f>W84-0.0001</f>
        <v/>
      </c>
      <c r="X85">
        <f>X84-0.0004</f>
        <v/>
      </c>
    </row>
    <row r="86" ht="15.5" customHeight="1" s="19">
      <c r="A86" t="n">
        <v>2028</v>
      </c>
      <c r="B86" s="117" t="inlineStr">
        <is>
          <t>Jan</t>
        </is>
      </c>
      <c r="C86" s="3">
        <f>C85+0.01547</f>
        <v/>
      </c>
      <c r="K86" s="3">
        <f>K85+0.2164</f>
        <v/>
      </c>
      <c r="L86" s="3">
        <f>L85+0.26</f>
        <v/>
      </c>
      <c r="M86" s="3">
        <f>M85+0.0905</f>
        <v/>
      </c>
      <c r="V86">
        <f>V85-0.0002</f>
        <v/>
      </c>
      <c r="W86">
        <f>W85-0.0001</f>
        <v/>
      </c>
      <c r="X86">
        <f>X85-0.0004</f>
        <v/>
      </c>
    </row>
    <row r="87" ht="15.5" customHeight="1" s="19">
      <c r="A87" t="n">
        <v>2028</v>
      </c>
      <c r="B87" s="117" t="inlineStr">
        <is>
          <t>Feb</t>
        </is>
      </c>
      <c r="C87" s="3">
        <f>C86+0.01547</f>
        <v/>
      </c>
      <c r="K87" s="3">
        <f>K86+0.2164</f>
        <v/>
      </c>
      <c r="L87" s="3">
        <f>L86+0.26</f>
        <v/>
      </c>
      <c r="M87" s="3">
        <f>M86+0.0905</f>
        <v/>
      </c>
      <c r="V87">
        <f>V86-0.0002</f>
        <v/>
      </c>
      <c r="W87">
        <f>W86-0.0001</f>
        <v/>
      </c>
      <c r="X87">
        <f>X86-0.0004</f>
        <v/>
      </c>
    </row>
    <row r="88" ht="15.5" customHeight="1" s="19">
      <c r="A88" t="n">
        <v>2028</v>
      </c>
      <c r="B88" s="117" t="inlineStr">
        <is>
          <t>Mar</t>
        </is>
      </c>
      <c r="C88" s="3">
        <f>C87+0.01547</f>
        <v/>
      </c>
      <c r="K88" s="3">
        <f>K87+0.2164</f>
        <v/>
      </c>
      <c r="L88" s="3">
        <f>L87+0.26</f>
        <v/>
      </c>
      <c r="M88" s="3">
        <f>M87+0.0905</f>
        <v/>
      </c>
      <c r="V88">
        <f>V87-0.0002</f>
        <v/>
      </c>
      <c r="W88">
        <f>W87-0.0001</f>
        <v/>
      </c>
      <c r="X88">
        <f>X87-0.0004</f>
        <v/>
      </c>
    </row>
    <row r="89" ht="15.5" customHeight="1" s="19">
      <c r="A89" t="n">
        <v>2028</v>
      </c>
      <c r="B89" s="117" t="inlineStr">
        <is>
          <t>Apr</t>
        </is>
      </c>
      <c r="C89" s="3">
        <f>C88+0.01547</f>
        <v/>
      </c>
      <c r="K89" s="3">
        <f>K88+0.2164</f>
        <v/>
      </c>
      <c r="L89" s="3">
        <f>L88+0.26</f>
        <v/>
      </c>
      <c r="M89" s="3">
        <f>M88+0.0905</f>
        <v/>
      </c>
      <c r="V89">
        <f>V88-0.0002</f>
        <v/>
      </c>
      <c r="W89">
        <f>W88-0.0001</f>
        <v/>
      </c>
      <c r="X89">
        <f>X88-0.0004</f>
        <v/>
      </c>
    </row>
    <row r="90" ht="15.5" customHeight="1" s="19">
      <c r="A90" t="n">
        <v>2028</v>
      </c>
      <c r="B90" s="117" t="inlineStr">
        <is>
          <t>May</t>
        </is>
      </c>
      <c r="C90" s="3">
        <f>C89+0.01547</f>
        <v/>
      </c>
      <c r="K90" s="3">
        <f>K89+0.2164</f>
        <v/>
      </c>
      <c r="L90" s="3">
        <f>L89+0.26</f>
        <v/>
      </c>
      <c r="M90" s="3">
        <f>M89+0.0905</f>
        <v/>
      </c>
      <c r="V90">
        <f>V89-0.0002</f>
        <v/>
      </c>
      <c r="W90">
        <f>W89-0.0001</f>
        <v/>
      </c>
      <c r="X90">
        <f>X89-0.0004</f>
        <v/>
      </c>
    </row>
    <row r="91" ht="15.5" customHeight="1" s="19">
      <c r="A91" t="n">
        <v>2028</v>
      </c>
      <c r="B91" s="117" t="inlineStr">
        <is>
          <t>Jun</t>
        </is>
      </c>
      <c r="C91" s="3">
        <f>C90+0.01547</f>
        <v/>
      </c>
      <c r="K91" s="3">
        <f>K90+0.2164</f>
        <v/>
      </c>
      <c r="L91" s="3">
        <f>L90+0.26</f>
        <v/>
      </c>
      <c r="M91" s="3">
        <f>M90+0.0905</f>
        <v/>
      </c>
      <c r="V91">
        <f>V90-0.0002</f>
        <v/>
      </c>
      <c r="W91">
        <f>W90-0.0001</f>
        <v/>
      </c>
      <c r="X91">
        <f>X90-0.0004</f>
        <v/>
      </c>
    </row>
    <row r="92" ht="15.5" customHeight="1" s="19">
      <c r="A92" t="n">
        <v>2028</v>
      </c>
      <c r="B92" s="117" t="inlineStr">
        <is>
          <t>Jul</t>
        </is>
      </c>
      <c r="C92" s="3">
        <f>C91+0.01547</f>
        <v/>
      </c>
      <c r="K92" s="3">
        <f>K91+0.2164</f>
        <v/>
      </c>
      <c r="L92" s="3">
        <f>L91+0.26</f>
        <v/>
      </c>
      <c r="M92" s="3">
        <f>M91+0.0905</f>
        <v/>
      </c>
      <c r="V92">
        <f>V91-0.0002</f>
        <v/>
      </c>
      <c r="W92">
        <f>W91-0.0001</f>
        <v/>
      </c>
      <c r="X92">
        <f>X91-0.0004</f>
        <v/>
      </c>
    </row>
    <row r="93" ht="15.5" customHeight="1" s="19">
      <c r="A93" t="n">
        <v>2028</v>
      </c>
      <c r="B93" s="117" t="inlineStr">
        <is>
          <t>Aug</t>
        </is>
      </c>
      <c r="C93" s="3">
        <f>C92+0.01547</f>
        <v/>
      </c>
      <c r="K93" s="3">
        <f>K92+0.2164</f>
        <v/>
      </c>
      <c r="L93" s="3">
        <f>L92+0.26</f>
        <v/>
      </c>
      <c r="M93" s="3">
        <f>M92+0.0905</f>
        <v/>
      </c>
      <c r="V93">
        <f>V92-0.0002</f>
        <v/>
      </c>
      <c r="W93">
        <f>W92-0.0001</f>
        <v/>
      </c>
      <c r="X93">
        <f>X92-0.0004</f>
        <v/>
      </c>
    </row>
    <row r="94" ht="15.5" customHeight="1" s="19">
      <c r="A94" t="n">
        <v>2028</v>
      </c>
      <c r="B94" s="117" t="inlineStr">
        <is>
          <t>Sep</t>
        </is>
      </c>
      <c r="C94" s="3">
        <f>C93+0.01547</f>
        <v/>
      </c>
      <c r="K94" s="3">
        <f>K93+0.2164</f>
        <v/>
      </c>
      <c r="L94" s="3">
        <f>L93+0.26</f>
        <v/>
      </c>
      <c r="M94" s="3">
        <f>M93+0.0905</f>
        <v/>
      </c>
      <c r="V94">
        <f>V93-0.0002</f>
        <v/>
      </c>
      <c r="W94">
        <f>W93-0.0001</f>
        <v/>
      </c>
      <c r="X94">
        <f>X93-0.0004</f>
        <v/>
      </c>
    </row>
    <row r="95" ht="15.5" customHeight="1" s="19">
      <c r="A95" t="n">
        <v>2028</v>
      </c>
      <c r="B95" s="117" t="inlineStr">
        <is>
          <t>Oct</t>
        </is>
      </c>
      <c r="C95" s="3">
        <f>C94+0.01547</f>
        <v/>
      </c>
      <c r="K95" s="3">
        <f>K94+0.2164</f>
        <v/>
      </c>
      <c r="L95" s="3">
        <f>L94+0.26</f>
        <v/>
      </c>
      <c r="M95" s="3">
        <f>M94+0.0905</f>
        <v/>
      </c>
      <c r="V95">
        <f>V94-0.0002</f>
        <v/>
      </c>
      <c r="W95">
        <f>W94-0.0001</f>
        <v/>
      </c>
      <c r="X95">
        <f>X94-0.0004</f>
        <v/>
      </c>
    </row>
    <row r="96" ht="15.5" customHeight="1" s="19">
      <c r="A96" t="n">
        <v>2028</v>
      </c>
      <c r="B96" s="117" t="inlineStr">
        <is>
          <t>Nov</t>
        </is>
      </c>
      <c r="C96" s="3">
        <f>C95+0.01547</f>
        <v/>
      </c>
      <c r="K96" s="3">
        <f>K95+0.2164</f>
        <v/>
      </c>
      <c r="L96" s="3">
        <f>L95+0.26</f>
        <v/>
      </c>
      <c r="M96" s="3">
        <f>M95+0.0905</f>
        <v/>
      </c>
      <c r="V96">
        <f>V95-0.0002</f>
        <v/>
      </c>
      <c r="W96">
        <f>W95-0.0001</f>
        <v/>
      </c>
      <c r="X96">
        <f>X95-0.0004</f>
        <v/>
      </c>
    </row>
    <row r="97" ht="15.5" customHeight="1" s="19">
      <c r="A97" t="n">
        <v>2028</v>
      </c>
      <c r="B97" s="117" t="inlineStr">
        <is>
          <t>Dec</t>
        </is>
      </c>
      <c r="C97" s="3">
        <f>C96+0.01547</f>
        <v/>
      </c>
      <c r="K97" s="3">
        <f>K96+0.2164</f>
        <v/>
      </c>
      <c r="L97" s="3">
        <f>L96+0.26</f>
        <v/>
      </c>
      <c r="M97" s="3">
        <f>M96+0.0905</f>
        <v/>
      </c>
      <c r="V97">
        <f>V96-0.0002</f>
        <v/>
      </c>
      <c r="W97">
        <f>W96-0.0001</f>
        <v/>
      </c>
      <c r="X97">
        <f>X96-0.0004</f>
        <v/>
      </c>
    </row>
    <row r="98" ht="15.5" customHeight="1" s="19">
      <c r="A98" t="n">
        <v>2029</v>
      </c>
      <c r="B98" s="117" t="inlineStr">
        <is>
          <t>Jan</t>
        </is>
      </c>
      <c r="C98" s="3">
        <f>C97+0.01547</f>
        <v/>
      </c>
      <c r="K98" s="3">
        <f>K97+0.2164</f>
        <v/>
      </c>
      <c r="L98" s="3">
        <f>L97+0.26</f>
        <v/>
      </c>
      <c r="M98" s="3">
        <f>M97+0.0905</f>
        <v/>
      </c>
      <c r="V98">
        <f>V97-0.0002</f>
        <v/>
      </c>
      <c r="W98">
        <f>W97-0.0001</f>
        <v/>
      </c>
      <c r="X98">
        <f>X97-0.0004</f>
        <v/>
      </c>
    </row>
    <row r="99" ht="15.5" customHeight="1" s="19">
      <c r="A99" t="n">
        <v>2029</v>
      </c>
      <c r="B99" s="117" t="inlineStr">
        <is>
          <t>Feb</t>
        </is>
      </c>
      <c r="C99" s="3">
        <f>C98+0.01547</f>
        <v/>
      </c>
      <c r="K99" s="3">
        <f>K98+0.2164</f>
        <v/>
      </c>
      <c r="L99" s="3">
        <f>L98+0.26</f>
        <v/>
      </c>
      <c r="M99" s="3">
        <f>M98+0.0905</f>
        <v/>
      </c>
      <c r="V99">
        <f>V98-0.0002</f>
        <v/>
      </c>
      <c r="W99">
        <f>W98-0.0001</f>
        <v/>
      </c>
      <c r="X99">
        <f>X98-0.0004</f>
        <v/>
      </c>
    </row>
    <row r="100" ht="15.5" customHeight="1" s="19">
      <c r="A100" t="n">
        <v>2029</v>
      </c>
      <c r="B100" s="117" t="inlineStr">
        <is>
          <t>Mar</t>
        </is>
      </c>
      <c r="C100" s="3">
        <f>C99+0.01547</f>
        <v/>
      </c>
      <c r="K100" s="3">
        <f>K99+0.2164</f>
        <v/>
      </c>
      <c r="L100" s="3">
        <f>L99+0.26</f>
        <v/>
      </c>
      <c r="M100" s="3">
        <f>M99+0.0905</f>
        <v/>
      </c>
      <c r="V100">
        <f>V99-0.0002</f>
        <v/>
      </c>
      <c r="W100">
        <f>W99-0.0001</f>
        <v/>
      </c>
      <c r="X100">
        <f>X99-0.0004</f>
        <v/>
      </c>
    </row>
    <row r="101" ht="15.5" customHeight="1" s="19">
      <c r="A101" t="n">
        <v>2029</v>
      </c>
      <c r="B101" s="117" t="inlineStr">
        <is>
          <t>Apr</t>
        </is>
      </c>
      <c r="C101" s="3">
        <f>C100+0.01547</f>
        <v/>
      </c>
      <c r="K101" s="3">
        <f>K100+0.2164</f>
        <v/>
      </c>
      <c r="L101" s="3">
        <f>L100+0.26</f>
        <v/>
      </c>
      <c r="M101" s="3">
        <f>M100+0.0905</f>
        <v/>
      </c>
      <c r="V101">
        <f>V100-0.0002</f>
        <v/>
      </c>
      <c r="W101">
        <f>W100-0.0001</f>
        <v/>
      </c>
      <c r="X101">
        <f>X100-0.0004</f>
        <v/>
      </c>
    </row>
    <row r="102" ht="15.5" customHeight="1" s="19">
      <c r="A102" t="n">
        <v>2029</v>
      </c>
      <c r="B102" s="117" t="inlineStr">
        <is>
          <t>May</t>
        </is>
      </c>
      <c r="C102" s="3">
        <f>C101+0.01547</f>
        <v/>
      </c>
      <c r="K102" s="3">
        <f>K101+0.2164</f>
        <v/>
      </c>
      <c r="L102" s="3">
        <f>L101+0.26</f>
        <v/>
      </c>
      <c r="M102" s="3">
        <f>M101+0.0905</f>
        <v/>
      </c>
      <c r="V102">
        <f>V101-0.0002</f>
        <v/>
      </c>
      <c r="W102">
        <f>W101-0.0001</f>
        <v/>
      </c>
      <c r="X102">
        <f>X101-0.0004</f>
        <v/>
      </c>
    </row>
    <row r="103" ht="15.5" customHeight="1" s="19">
      <c r="A103" t="n">
        <v>2029</v>
      </c>
      <c r="B103" s="117" t="inlineStr">
        <is>
          <t>Jun</t>
        </is>
      </c>
      <c r="C103" s="3">
        <f>C102+0.01547</f>
        <v/>
      </c>
      <c r="K103" s="3">
        <f>K102+0.2164</f>
        <v/>
      </c>
      <c r="L103" s="3">
        <f>L102+0.26</f>
        <v/>
      </c>
      <c r="M103" s="3">
        <f>M102+0.0905</f>
        <v/>
      </c>
      <c r="V103">
        <f>V102-0.0002</f>
        <v/>
      </c>
      <c r="W103">
        <f>W102-0.0001</f>
        <v/>
      </c>
      <c r="X103">
        <f>X102-0.0004</f>
        <v/>
      </c>
    </row>
    <row r="104" ht="15.5" customHeight="1" s="19">
      <c r="A104" t="n">
        <v>2029</v>
      </c>
      <c r="B104" s="117" t="inlineStr">
        <is>
          <t>Jul</t>
        </is>
      </c>
      <c r="C104" s="3">
        <f>C103+0.01547</f>
        <v/>
      </c>
      <c r="K104" s="3">
        <f>K103+0.2164</f>
        <v/>
      </c>
      <c r="L104" s="3">
        <f>L103+0.26</f>
        <v/>
      </c>
      <c r="M104" s="3">
        <f>M103+0.0905</f>
        <v/>
      </c>
      <c r="V104">
        <f>V103-0.0002</f>
        <v/>
      </c>
      <c r="W104">
        <f>W103-0.0001</f>
        <v/>
      </c>
      <c r="X104">
        <f>X103-0.0004</f>
        <v/>
      </c>
    </row>
    <row r="105" ht="15.5" customHeight="1" s="19">
      <c r="A105" t="n">
        <v>2029</v>
      </c>
      <c r="B105" s="117" t="inlineStr">
        <is>
          <t>Aug</t>
        </is>
      </c>
      <c r="C105" s="3">
        <f>C104+0.01547</f>
        <v/>
      </c>
      <c r="K105" s="3">
        <f>K104+0.2164</f>
        <v/>
      </c>
      <c r="L105" s="3">
        <f>L104+0.26</f>
        <v/>
      </c>
      <c r="M105" s="3">
        <f>M104+0.0905</f>
        <v/>
      </c>
      <c r="V105">
        <f>V104-0.0002</f>
        <v/>
      </c>
      <c r="W105">
        <f>W104-0.0001</f>
        <v/>
      </c>
      <c r="X105">
        <f>X104-0.0004</f>
        <v/>
      </c>
    </row>
    <row r="106" ht="15.5" customHeight="1" s="19">
      <c r="A106" t="n">
        <v>2029</v>
      </c>
      <c r="B106" s="117" t="inlineStr">
        <is>
          <t>Sep</t>
        </is>
      </c>
      <c r="C106" s="3">
        <f>C105+0.01547</f>
        <v/>
      </c>
      <c r="K106" s="3">
        <f>K105+0.2164</f>
        <v/>
      </c>
      <c r="L106" s="3">
        <f>L105+0.26</f>
        <v/>
      </c>
      <c r="M106" s="3">
        <f>M105+0.0905</f>
        <v/>
      </c>
      <c r="V106">
        <f>V105-0.0002</f>
        <v/>
      </c>
      <c r="W106">
        <f>W105-0.0001</f>
        <v/>
      </c>
      <c r="X106">
        <f>X105-0.0004</f>
        <v/>
      </c>
    </row>
    <row r="107" ht="15.5" customHeight="1" s="19">
      <c r="A107" t="n">
        <v>2029</v>
      </c>
      <c r="B107" s="117" t="inlineStr">
        <is>
          <t>Oct</t>
        </is>
      </c>
      <c r="C107" s="3">
        <f>C106+0.01547</f>
        <v/>
      </c>
      <c r="K107" s="3">
        <f>K106+0.2164</f>
        <v/>
      </c>
      <c r="L107" s="3">
        <f>L106+0.26</f>
        <v/>
      </c>
      <c r="M107" s="3">
        <f>M106+0.0905</f>
        <v/>
      </c>
      <c r="V107">
        <f>V106-0.0002</f>
        <v/>
      </c>
      <c r="W107">
        <f>W106-0.0001</f>
        <v/>
      </c>
      <c r="X107">
        <f>X106-0.0004</f>
        <v/>
      </c>
    </row>
    <row r="108" ht="15.5" customHeight="1" s="19">
      <c r="A108" t="n">
        <v>2029</v>
      </c>
      <c r="B108" s="117" t="inlineStr">
        <is>
          <t>Nov</t>
        </is>
      </c>
      <c r="C108" s="3">
        <f>C107+0.01547</f>
        <v/>
      </c>
      <c r="K108" s="3">
        <f>K107+0.2164</f>
        <v/>
      </c>
      <c r="L108" s="3">
        <f>L107+0.26</f>
        <v/>
      </c>
      <c r="M108" s="3">
        <f>M107+0.0905</f>
        <v/>
      </c>
      <c r="V108">
        <f>V107-0.0002</f>
        <v/>
      </c>
      <c r="W108">
        <f>W107-0.0001</f>
        <v/>
      </c>
      <c r="X108">
        <f>X107-0.0004</f>
        <v/>
      </c>
    </row>
    <row r="109" ht="15.5" customHeight="1" s="19">
      <c r="A109" t="n">
        <v>2029</v>
      </c>
      <c r="B109" s="117" t="inlineStr">
        <is>
          <t>Dec</t>
        </is>
      </c>
      <c r="C109" s="3">
        <f>C108+0.01547</f>
        <v/>
      </c>
      <c r="K109" s="3">
        <f>K108+0.2164</f>
        <v/>
      </c>
      <c r="L109" s="3">
        <f>L108+0.26</f>
        <v/>
      </c>
      <c r="M109" s="3">
        <f>M108+0.0905</f>
        <v/>
      </c>
      <c r="V109">
        <f>V108-0.0002</f>
        <v/>
      </c>
      <c r="W109">
        <f>W108-0.0001</f>
        <v/>
      </c>
      <c r="X109">
        <f>X108-0.0004</f>
        <v/>
      </c>
    </row>
    <row r="110" ht="15.5" customHeight="1" s="19">
      <c r="A110" t="n">
        <v>2030</v>
      </c>
      <c r="B110" s="117" t="inlineStr">
        <is>
          <t>Jan</t>
        </is>
      </c>
      <c r="C110" s="3">
        <f>C109+0.01547</f>
        <v/>
      </c>
      <c r="K110" s="3">
        <f>K109+0.2164</f>
        <v/>
      </c>
      <c r="L110" s="3">
        <f>L109+0.26</f>
        <v/>
      </c>
      <c r="M110" s="3">
        <f>M109+0.0905</f>
        <v/>
      </c>
      <c r="V110">
        <f>V109-0.0002</f>
        <v/>
      </c>
      <c r="W110">
        <f>W109-0.0001</f>
        <v/>
      </c>
      <c r="X110">
        <f>X109-0.0004</f>
        <v/>
      </c>
    </row>
    <row r="111" ht="15.5" customHeight="1" s="19">
      <c r="A111" t="n">
        <v>2030</v>
      </c>
      <c r="B111" s="117" t="inlineStr">
        <is>
          <t>Feb</t>
        </is>
      </c>
      <c r="C111" s="3">
        <f>C110+0.01547</f>
        <v/>
      </c>
      <c r="K111" s="3">
        <f>K110+0.2164</f>
        <v/>
      </c>
      <c r="L111" s="3">
        <f>L110+0.26</f>
        <v/>
      </c>
      <c r="M111" s="3">
        <f>M110+0.0905</f>
        <v/>
      </c>
      <c r="V111">
        <f>V110-0.0002</f>
        <v/>
      </c>
      <c r="W111">
        <f>W110-0.0001</f>
        <v/>
      </c>
      <c r="X111">
        <f>X110-0.0004</f>
        <v/>
      </c>
    </row>
    <row r="112" ht="15.5" customHeight="1" s="19">
      <c r="A112" t="n">
        <v>2030</v>
      </c>
      <c r="B112" s="117" t="inlineStr">
        <is>
          <t>Mar</t>
        </is>
      </c>
      <c r="C112" s="3">
        <f>C111+0.01547</f>
        <v/>
      </c>
      <c r="K112" s="3">
        <f>K111+0.2164</f>
        <v/>
      </c>
      <c r="L112" s="3">
        <f>L111+0.26</f>
        <v/>
      </c>
      <c r="M112" s="3">
        <f>M111+0.0905</f>
        <v/>
      </c>
      <c r="V112">
        <f>V111-0.0002</f>
        <v/>
      </c>
      <c r="W112">
        <f>W111-0.0001</f>
        <v/>
      </c>
      <c r="X112">
        <f>X111-0.0004</f>
        <v/>
      </c>
    </row>
    <row r="113" ht="15.5" customHeight="1" s="19">
      <c r="A113" t="n">
        <v>2030</v>
      </c>
      <c r="B113" s="117" t="inlineStr">
        <is>
          <t>Apr</t>
        </is>
      </c>
      <c r="C113" s="3">
        <f>C112+0.01547</f>
        <v/>
      </c>
      <c r="K113" s="3">
        <f>K112+0.2164</f>
        <v/>
      </c>
      <c r="L113" s="3">
        <f>L112+0.26</f>
        <v/>
      </c>
      <c r="M113" s="3">
        <f>M112+0.0905</f>
        <v/>
      </c>
      <c r="V113">
        <f>V112-0.0002</f>
        <v/>
      </c>
      <c r="W113">
        <f>W112-0.0001</f>
        <v/>
      </c>
      <c r="X113">
        <f>X112-0.0004</f>
        <v/>
      </c>
    </row>
    <row r="114" ht="15.5" customHeight="1" s="19">
      <c r="A114" t="n">
        <v>2030</v>
      </c>
      <c r="B114" s="117" t="inlineStr">
        <is>
          <t>May</t>
        </is>
      </c>
      <c r="C114" s="3">
        <f>C113+0.01547</f>
        <v/>
      </c>
      <c r="K114" s="3">
        <f>K113+0.2164</f>
        <v/>
      </c>
      <c r="L114" s="3">
        <f>L113+0.26</f>
        <v/>
      </c>
      <c r="M114" s="3">
        <f>M113+0.0905</f>
        <v/>
      </c>
      <c r="V114">
        <f>V113-0.0002</f>
        <v/>
      </c>
      <c r="W114">
        <f>W113-0.0001</f>
        <v/>
      </c>
      <c r="X114">
        <f>X113-0.0004</f>
        <v/>
      </c>
    </row>
    <row r="115" ht="15.5" customHeight="1" s="19">
      <c r="A115" t="n">
        <v>2030</v>
      </c>
      <c r="B115" s="117" t="inlineStr">
        <is>
          <t>Jun</t>
        </is>
      </c>
      <c r="C115" s="3">
        <f>C114+0.01547</f>
        <v/>
      </c>
      <c r="K115" s="3">
        <f>K114+0.2164</f>
        <v/>
      </c>
      <c r="L115" s="3">
        <f>L114+0.26</f>
        <v/>
      </c>
      <c r="M115" s="3">
        <f>M114+0.0905</f>
        <v/>
      </c>
      <c r="V115">
        <f>V114-0.0002</f>
        <v/>
      </c>
      <c r="W115">
        <f>W114-0.0001</f>
        <v/>
      </c>
      <c r="X115">
        <f>X114-0.0004</f>
        <v/>
      </c>
    </row>
    <row r="116" ht="15.5" customHeight="1" s="19">
      <c r="A116" t="n">
        <v>2030</v>
      </c>
      <c r="B116" s="117" t="inlineStr">
        <is>
          <t>Jul</t>
        </is>
      </c>
      <c r="C116" s="3">
        <f>C115+0.01547</f>
        <v/>
      </c>
      <c r="K116" s="3">
        <f>K115+0.2164</f>
        <v/>
      </c>
      <c r="L116" s="3">
        <f>L115+0.26</f>
        <v/>
      </c>
      <c r="M116" s="3">
        <f>M115+0.0905</f>
        <v/>
      </c>
      <c r="V116">
        <f>V115-0.0002</f>
        <v/>
      </c>
      <c r="W116">
        <f>W115-0.0001</f>
        <v/>
      </c>
      <c r="X116">
        <f>X115-0.0004</f>
        <v/>
      </c>
    </row>
    <row r="117" ht="15.5" customHeight="1" s="19">
      <c r="A117" t="n">
        <v>2030</v>
      </c>
      <c r="B117" s="117" t="inlineStr">
        <is>
          <t>Aug</t>
        </is>
      </c>
      <c r="C117" s="3">
        <f>C116+0.01547</f>
        <v/>
      </c>
      <c r="K117" s="3">
        <f>K116+0.2164</f>
        <v/>
      </c>
      <c r="L117" s="3">
        <f>L116+0.26</f>
        <v/>
      </c>
      <c r="M117" s="3">
        <f>M116+0.0905</f>
        <v/>
      </c>
      <c r="V117">
        <f>V116-0.0002</f>
        <v/>
      </c>
      <c r="W117">
        <f>W116-0.0001</f>
        <v/>
      </c>
      <c r="X117">
        <f>X116-0.0004</f>
        <v/>
      </c>
    </row>
    <row r="118" ht="15.5" customHeight="1" s="19">
      <c r="A118" t="n">
        <v>2030</v>
      </c>
      <c r="B118" s="117" t="inlineStr">
        <is>
          <t>Sep</t>
        </is>
      </c>
      <c r="C118" s="3">
        <f>C117+0.01547</f>
        <v/>
      </c>
      <c r="K118" s="3">
        <f>K117+0.2164</f>
        <v/>
      </c>
      <c r="L118" s="3">
        <f>L117+0.26</f>
        <v/>
      </c>
      <c r="M118" s="3">
        <f>M117+0.0905</f>
        <v/>
      </c>
      <c r="V118">
        <f>V117-0.0002</f>
        <v/>
      </c>
      <c r="W118">
        <f>W117-0.0001</f>
        <v/>
      </c>
      <c r="X118">
        <f>X117-0.0004</f>
        <v/>
      </c>
    </row>
    <row r="119" ht="15.5" customHeight="1" s="19">
      <c r="A119" t="n">
        <v>2030</v>
      </c>
      <c r="B119" s="117" t="inlineStr">
        <is>
          <t>Oct</t>
        </is>
      </c>
      <c r="C119" s="3">
        <f>C118+0.01547</f>
        <v/>
      </c>
      <c r="K119" s="3">
        <f>K118+0.2164</f>
        <v/>
      </c>
      <c r="L119" s="3">
        <f>L118+0.26</f>
        <v/>
      </c>
      <c r="M119" s="3">
        <f>M118+0.0905</f>
        <v/>
      </c>
      <c r="V119">
        <f>V118-0.0002</f>
        <v/>
      </c>
      <c r="W119">
        <f>W118-0.0001</f>
        <v/>
      </c>
      <c r="X119">
        <f>X118-0.0004</f>
        <v/>
      </c>
    </row>
    <row r="120" ht="15.5" customHeight="1" s="19">
      <c r="A120" t="n">
        <v>2030</v>
      </c>
      <c r="B120" s="117" t="inlineStr">
        <is>
          <t>Nov</t>
        </is>
      </c>
      <c r="C120" s="3">
        <f>C119+0.01547</f>
        <v/>
      </c>
      <c r="K120" s="3">
        <f>K119+0.2164</f>
        <v/>
      </c>
      <c r="L120" s="3">
        <f>L119+0.26</f>
        <v/>
      </c>
      <c r="M120" s="3">
        <f>M119+0.0905</f>
        <v/>
      </c>
      <c r="V120">
        <f>V119-0.0002</f>
        <v/>
      </c>
      <c r="W120">
        <f>W119-0.0001</f>
        <v/>
      </c>
      <c r="X120">
        <f>X119-0.0004</f>
        <v/>
      </c>
    </row>
    <row r="121" ht="15.5" customHeight="1" s="19">
      <c r="A121" t="n">
        <v>2030</v>
      </c>
      <c r="B121" s="117" t="inlineStr">
        <is>
          <t>Dec</t>
        </is>
      </c>
      <c r="C121" s="3">
        <f>C120+0.01547</f>
        <v/>
      </c>
      <c r="K121" s="3">
        <f>K120+0.2164</f>
        <v/>
      </c>
      <c r="L121" s="3">
        <f>L120+0.26</f>
        <v/>
      </c>
      <c r="M121" s="3">
        <f>M120+0.0905</f>
        <v/>
      </c>
      <c r="V121">
        <f>V120-0.0002</f>
        <v/>
      </c>
      <c r="W121">
        <f>W120-0.0001</f>
        <v/>
      </c>
      <c r="X121">
        <f>X120-0.0004</f>
        <v/>
      </c>
    </row>
    <row r="122" ht="15.5" customHeight="1" s="19">
      <c r="B122" s="117" t="inlineStr">
        <is>
          <t>Jan</t>
        </is>
      </c>
      <c r="C122" s="3">
        <f>C121+0.01547</f>
        <v/>
      </c>
      <c r="K122" s="3">
        <f>K121+0.2164</f>
        <v/>
      </c>
      <c r="L122" s="3">
        <f>L121+0.26</f>
        <v/>
      </c>
      <c r="M122" s="3">
        <f>M121+0.0905</f>
        <v/>
      </c>
      <c r="V122">
        <f>V121-0.0002</f>
        <v/>
      </c>
      <c r="W122">
        <f>W121-0.0001</f>
        <v/>
      </c>
      <c r="X122">
        <f>X121-0.0004</f>
        <v/>
      </c>
    </row>
    <row r="123" ht="15.5" customHeight="1" s="19">
      <c r="B123" s="117" t="inlineStr">
        <is>
          <t>Feb</t>
        </is>
      </c>
      <c r="C123" s="3">
        <f>C122+0.01547</f>
        <v/>
      </c>
      <c r="K123" s="3">
        <f>K122+0.2164</f>
        <v/>
      </c>
      <c r="L123" s="3">
        <f>L122+0.26</f>
        <v/>
      </c>
      <c r="M123" s="3">
        <f>M122+0.0905</f>
        <v/>
      </c>
      <c r="V123">
        <f>V122-0.0002</f>
        <v/>
      </c>
      <c r="W123">
        <f>W122-0.0001</f>
        <v/>
      </c>
      <c r="X123">
        <f>X122-0.0004</f>
        <v/>
      </c>
    </row>
    <row r="124" ht="15.5" customHeight="1" s="19">
      <c r="B124" s="117" t="inlineStr">
        <is>
          <t>Mar</t>
        </is>
      </c>
      <c r="C124" s="3">
        <f>C123+0.01547</f>
        <v/>
      </c>
      <c r="K124" s="3">
        <f>K123+0.2164</f>
        <v/>
      </c>
      <c r="L124" s="3">
        <f>L123+0.26</f>
        <v/>
      </c>
      <c r="M124" s="3">
        <f>M123+0.0905</f>
        <v/>
      </c>
      <c r="V124">
        <f>V123-0.0002</f>
        <v/>
      </c>
      <c r="W124">
        <f>W123-0.0001</f>
        <v/>
      </c>
      <c r="X124">
        <f>X123-0.0004</f>
        <v/>
      </c>
    </row>
    <row r="125" ht="15.5" customHeight="1" s="19">
      <c r="B125" s="117" t="inlineStr">
        <is>
          <t>Apr</t>
        </is>
      </c>
      <c r="C125" s="3">
        <f>C124+0.01547</f>
        <v/>
      </c>
      <c r="K125" s="3">
        <f>K124+0.2164</f>
        <v/>
      </c>
      <c r="L125" s="3">
        <f>L124+0.26</f>
        <v/>
      </c>
      <c r="M125" s="3">
        <f>M124+0.0905</f>
        <v/>
      </c>
      <c r="V125">
        <f>V124-0.0002</f>
        <v/>
      </c>
      <c r="W125">
        <f>W124-0.0001</f>
        <v/>
      </c>
      <c r="X125">
        <f>X124-0.0004</f>
        <v/>
      </c>
    </row>
    <row r="126" ht="15.5" customHeight="1" s="19">
      <c r="B126" s="117" t="inlineStr">
        <is>
          <t>May</t>
        </is>
      </c>
      <c r="C126" s="3">
        <f>C125+0.01547</f>
        <v/>
      </c>
      <c r="K126" s="3">
        <f>K125+0.2164</f>
        <v/>
      </c>
      <c r="L126" s="3">
        <f>L125+0.26</f>
        <v/>
      </c>
      <c r="M126" s="3">
        <f>M125+0.0905</f>
        <v/>
      </c>
      <c r="V126">
        <f>V125-0.0002</f>
        <v/>
      </c>
      <c r="W126">
        <f>W125-0.0001</f>
        <v/>
      </c>
      <c r="X126">
        <f>X125-0.0004</f>
        <v/>
      </c>
    </row>
    <row r="127" ht="15.5" customHeight="1" s="19">
      <c r="B127" s="117" t="inlineStr">
        <is>
          <t>Jun</t>
        </is>
      </c>
      <c r="C127" s="3">
        <f>C126+0.01547</f>
        <v/>
      </c>
      <c r="K127" s="3">
        <f>K126+0.2164</f>
        <v/>
      </c>
      <c r="L127" s="3">
        <f>L126+0.26</f>
        <v/>
      </c>
      <c r="M127" s="3">
        <f>M126+0.0905</f>
        <v/>
      </c>
      <c r="V127">
        <f>V126-0.0002</f>
        <v/>
      </c>
      <c r="W127">
        <f>W126-0.0001</f>
        <v/>
      </c>
      <c r="X127">
        <f>X126-0.0004</f>
        <v/>
      </c>
    </row>
    <row r="128" ht="15.5" customHeight="1" s="19">
      <c r="B128" s="117" t="inlineStr">
        <is>
          <t>Jul</t>
        </is>
      </c>
      <c r="C128" s="3">
        <f>C127+0.01547</f>
        <v/>
      </c>
      <c r="K128" s="3">
        <f>K127+0.2164</f>
        <v/>
      </c>
      <c r="L128" s="3">
        <f>L127+0.26</f>
        <v/>
      </c>
      <c r="M128" s="3">
        <f>M127+0.0905</f>
        <v/>
      </c>
      <c r="V128">
        <f>V127-0.0002</f>
        <v/>
      </c>
      <c r="W128">
        <f>W127-0.0001</f>
        <v/>
      </c>
      <c r="X128">
        <f>X127-0.0004</f>
        <v/>
      </c>
    </row>
    <row r="129" ht="15.5" customHeight="1" s="19">
      <c r="B129" s="117" t="inlineStr">
        <is>
          <t>Aug</t>
        </is>
      </c>
      <c r="C129" s="3">
        <f>C128+0.01547</f>
        <v/>
      </c>
      <c r="K129" s="3">
        <f>K128+0.2164</f>
        <v/>
      </c>
      <c r="L129" s="60">
        <f>L128+0.26</f>
        <v/>
      </c>
      <c r="M129" s="3">
        <f>M128+0.0905</f>
        <v/>
      </c>
      <c r="V129">
        <f>V128-0.0002</f>
        <v/>
      </c>
      <c r="W129">
        <f>W128-0.0001</f>
        <v/>
      </c>
      <c r="X129">
        <f>X128-0.0004</f>
        <v/>
      </c>
    </row>
    <row r="130" ht="15.5" customHeight="1" s="19">
      <c r="B130" s="117" t="inlineStr">
        <is>
          <t>Sep</t>
        </is>
      </c>
      <c r="C130" s="3">
        <f>C129+0.01547</f>
        <v/>
      </c>
      <c r="V130">
        <f>V129-0.0002</f>
        <v/>
      </c>
      <c r="W130">
        <f>W129-0.0001</f>
        <v/>
      </c>
      <c r="X130">
        <f>X129-0.0004</f>
        <v/>
      </c>
    </row>
    <row r="131" ht="15.5" customHeight="1" s="19">
      <c r="B131" s="117" t="inlineStr">
        <is>
          <t>Oct</t>
        </is>
      </c>
      <c r="C131" s="3">
        <f>C130+0.01547</f>
        <v/>
      </c>
      <c r="V131">
        <f>V130-0.0002</f>
        <v/>
      </c>
      <c r="W131">
        <f>W130-0.0001</f>
        <v/>
      </c>
      <c r="X131">
        <f>X130-0.0004</f>
        <v/>
      </c>
    </row>
    <row r="132" ht="15.5" customHeight="1" s="19">
      <c r="B132" s="117" t="inlineStr">
        <is>
          <t>Nov</t>
        </is>
      </c>
      <c r="C132" s="3">
        <f>C131+0.01547</f>
        <v/>
      </c>
      <c r="V132">
        <f>V131-0.0002</f>
        <v/>
      </c>
      <c r="W132">
        <f>W131-0.0001</f>
        <v/>
      </c>
      <c r="X132">
        <f>X131-0.0004</f>
        <v/>
      </c>
    </row>
    <row r="133" ht="15.5" customHeight="1" s="19">
      <c r="B133" s="117" t="inlineStr">
        <is>
          <t>Dec</t>
        </is>
      </c>
      <c r="C133" s="3">
        <f>C132+0.01547</f>
        <v/>
      </c>
      <c r="V133">
        <f>V132-0.0002</f>
        <v/>
      </c>
      <c r="W133">
        <f>W132-0.0001</f>
        <v/>
      </c>
      <c r="X133">
        <f>X132-0.0004</f>
        <v/>
      </c>
    </row>
    <row r="134" ht="15.5" customHeight="1" s="19">
      <c r="B134" s="117" t="inlineStr">
        <is>
          <t>Jan</t>
        </is>
      </c>
      <c r="C134" s="3">
        <f>C133+0.01547</f>
        <v/>
      </c>
      <c r="V134">
        <f>V133-0.0002</f>
        <v/>
      </c>
      <c r="W134">
        <f>W133-0.0001</f>
        <v/>
      </c>
      <c r="X134">
        <f>X133-0.0004</f>
        <v/>
      </c>
    </row>
    <row r="135" ht="15.5" customHeight="1" s="19">
      <c r="B135" s="117" t="inlineStr">
        <is>
          <t>Feb</t>
        </is>
      </c>
      <c r="C135" s="3">
        <f>C134+0.01547</f>
        <v/>
      </c>
      <c r="V135">
        <f>V134-0.0002</f>
        <v/>
      </c>
      <c r="W135">
        <f>W134-0.0001</f>
        <v/>
      </c>
      <c r="X135">
        <f>X134-0.0004</f>
        <v/>
      </c>
    </row>
    <row r="136" ht="15.5" customHeight="1" s="19">
      <c r="B136" s="117" t="inlineStr">
        <is>
          <t>Mar</t>
        </is>
      </c>
      <c r="C136" s="3">
        <f>C135+0.01547</f>
        <v/>
      </c>
      <c r="V136">
        <f>V135-0.0002</f>
        <v/>
      </c>
      <c r="W136">
        <f>W135-0.0001</f>
        <v/>
      </c>
      <c r="X136">
        <f>X135-0.0004</f>
        <v/>
      </c>
    </row>
    <row r="137" ht="15.5" customHeight="1" s="19">
      <c r="B137" s="117" t="inlineStr">
        <is>
          <t>Apr</t>
        </is>
      </c>
      <c r="C137" s="3">
        <f>C136+0.01547</f>
        <v/>
      </c>
      <c r="V137">
        <f>V136-0.0002</f>
        <v/>
      </c>
      <c r="W137">
        <f>W136-0.0001</f>
        <v/>
      </c>
      <c r="X137">
        <f>X136-0.0004</f>
        <v/>
      </c>
    </row>
    <row r="138" ht="15.5" customHeight="1" s="19">
      <c r="B138" s="117" t="inlineStr">
        <is>
          <t>May</t>
        </is>
      </c>
      <c r="C138" s="3">
        <f>C137+0.01547</f>
        <v/>
      </c>
      <c r="V138">
        <f>V137-0.0002</f>
        <v/>
      </c>
      <c r="W138">
        <f>W137-0.0001</f>
        <v/>
      </c>
      <c r="X138">
        <f>X137-0.0004</f>
        <v/>
      </c>
    </row>
    <row r="139" ht="15.5" customHeight="1" s="19">
      <c r="B139" s="117" t="inlineStr">
        <is>
          <t>Jun</t>
        </is>
      </c>
      <c r="C139" s="3">
        <f>C138+0.01547</f>
        <v/>
      </c>
      <c r="V139">
        <f>V138-0.0002</f>
        <v/>
      </c>
      <c r="W139">
        <f>W138-0.0001</f>
        <v/>
      </c>
      <c r="X139">
        <f>X138-0.0004</f>
        <v/>
      </c>
    </row>
    <row r="140" ht="15.5" customHeight="1" s="19">
      <c r="B140" s="117" t="inlineStr">
        <is>
          <t>Jul</t>
        </is>
      </c>
      <c r="C140" s="3">
        <f>C139+0.01547</f>
        <v/>
      </c>
      <c r="V140">
        <f>V139-0.0002</f>
        <v/>
      </c>
      <c r="W140">
        <f>W139-0.0001</f>
        <v/>
      </c>
      <c r="X140">
        <f>X139-0.0004</f>
        <v/>
      </c>
    </row>
    <row r="141" ht="15.5" customHeight="1" s="19">
      <c r="B141" s="117" t="inlineStr">
        <is>
          <t>Aug</t>
        </is>
      </c>
      <c r="C141" s="3">
        <f>C140+0.01547</f>
        <v/>
      </c>
      <c r="V141">
        <f>V140-0.0002</f>
        <v/>
      </c>
      <c r="W141">
        <f>W140-0.0001</f>
        <v/>
      </c>
      <c r="X141">
        <f>X140-0.0004</f>
        <v/>
      </c>
    </row>
    <row r="142" ht="15.5" customHeight="1" s="19">
      <c r="B142" s="117" t="inlineStr">
        <is>
          <t>Sep</t>
        </is>
      </c>
      <c r="C142" s="3">
        <f>C141+0.01547</f>
        <v/>
      </c>
      <c r="V142">
        <f>V141-0.0002</f>
        <v/>
      </c>
      <c r="W142">
        <f>W141-0.0001</f>
        <v/>
      </c>
      <c r="X142">
        <f>X141-0.0004</f>
        <v/>
      </c>
    </row>
    <row r="143" ht="15.5" customHeight="1" s="19">
      <c r="B143" s="117" t="inlineStr">
        <is>
          <t>Oct</t>
        </is>
      </c>
      <c r="C143" s="3">
        <f>C142+0.01547</f>
        <v/>
      </c>
      <c r="V143">
        <f>V142-0.0002</f>
        <v/>
      </c>
      <c r="W143">
        <f>W142-0.0001</f>
        <v/>
      </c>
      <c r="X143">
        <f>X142-0.0004</f>
        <v/>
      </c>
    </row>
    <row r="144" ht="15.5" customHeight="1" s="19">
      <c r="B144" s="117" t="inlineStr">
        <is>
          <t>Nov</t>
        </is>
      </c>
      <c r="C144" s="3">
        <f>C143+0.01547</f>
        <v/>
      </c>
      <c r="V144">
        <f>V143-0.0002</f>
        <v/>
      </c>
      <c r="W144">
        <f>W143-0.0001</f>
        <v/>
      </c>
      <c r="X144">
        <f>X143-0.0004</f>
        <v/>
      </c>
    </row>
    <row r="145" ht="15.5" customHeight="1" s="19">
      <c r="B145" s="117" t="inlineStr">
        <is>
          <t>Dec</t>
        </is>
      </c>
      <c r="C145" s="3">
        <f>C144+0.01547</f>
        <v/>
      </c>
      <c r="V145">
        <f>V144-0.0002</f>
        <v/>
      </c>
      <c r="W145">
        <f>W144-0.0001</f>
        <v/>
      </c>
      <c r="X145">
        <f>X144-0.0004</f>
        <v/>
      </c>
    </row>
    <row r="146" ht="15.5" customHeight="1" s="19">
      <c r="B146" s="117" t="inlineStr">
        <is>
          <t>Jan</t>
        </is>
      </c>
      <c r="C146" s="3">
        <f>C145+0.01547</f>
        <v/>
      </c>
      <c r="V146">
        <f>V145-0.0002</f>
        <v/>
      </c>
      <c r="W146">
        <f>W145-0.0001</f>
        <v/>
      </c>
      <c r="X146">
        <f>X145-0.0004</f>
        <v/>
      </c>
    </row>
    <row r="147" ht="15.5" customHeight="1" s="19">
      <c r="B147" s="117" t="inlineStr">
        <is>
          <t>Feb</t>
        </is>
      </c>
      <c r="C147" s="3">
        <f>C146+0.01547</f>
        <v/>
      </c>
      <c r="V147">
        <f>V146-0.0002</f>
        <v/>
      </c>
      <c r="W147">
        <f>W146-0.0001</f>
        <v/>
      </c>
      <c r="X147">
        <f>X146-0.0004</f>
        <v/>
      </c>
    </row>
    <row r="148" ht="15.5" customHeight="1" s="19">
      <c r="B148" s="117" t="inlineStr">
        <is>
          <t>Mar</t>
        </is>
      </c>
      <c r="C148" s="3">
        <f>C147+0.01547</f>
        <v/>
      </c>
      <c r="V148">
        <f>V147-0.0002</f>
        <v/>
      </c>
      <c r="W148">
        <f>W147-0.0001</f>
        <v/>
      </c>
      <c r="X148">
        <f>X147-0.0004</f>
        <v/>
      </c>
    </row>
    <row r="149" ht="15.5" customHeight="1" s="19">
      <c r="B149" s="117" t="inlineStr">
        <is>
          <t>Apr</t>
        </is>
      </c>
      <c r="C149" s="3">
        <f>C148+0.01547</f>
        <v/>
      </c>
      <c r="V149">
        <f>V148-0.0002</f>
        <v/>
      </c>
      <c r="W149">
        <f>W148-0.0001</f>
        <v/>
      </c>
      <c r="X149">
        <f>X148-0.0004</f>
        <v/>
      </c>
    </row>
    <row r="150" ht="15.5" customHeight="1" s="19">
      <c r="B150" s="117" t="inlineStr">
        <is>
          <t>May</t>
        </is>
      </c>
      <c r="C150" s="3">
        <f>C149+0.01547</f>
        <v/>
      </c>
      <c r="V150">
        <f>V149-0.0002</f>
        <v/>
      </c>
      <c r="W150">
        <f>W149-0.0001</f>
        <v/>
      </c>
      <c r="X150">
        <f>X149-0.0004</f>
        <v/>
      </c>
    </row>
    <row r="151" ht="15.5" customHeight="1" s="19">
      <c r="B151" s="117" t="inlineStr">
        <is>
          <t>Jun</t>
        </is>
      </c>
      <c r="C151" s="3">
        <f>C150+0.01547</f>
        <v/>
      </c>
      <c r="V151">
        <f>V150-0.0002</f>
        <v/>
      </c>
      <c r="W151">
        <f>W150-0.0001</f>
        <v/>
      </c>
      <c r="X151">
        <f>X150-0.0004</f>
        <v/>
      </c>
    </row>
    <row r="152" ht="15.5" customHeight="1" s="19">
      <c r="B152" s="117" t="inlineStr">
        <is>
          <t>Jul</t>
        </is>
      </c>
      <c r="C152" s="3">
        <f>C151+0.01547</f>
        <v/>
      </c>
      <c r="V152">
        <f>V151-0.0002</f>
        <v/>
      </c>
      <c r="W152">
        <f>W151-0.0001</f>
        <v/>
      </c>
      <c r="X152">
        <f>X151-0.0004</f>
        <v/>
      </c>
    </row>
    <row r="153" ht="15.5" customHeight="1" s="19">
      <c r="B153" s="117" t="inlineStr">
        <is>
          <t>Aug</t>
        </is>
      </c>
      <c r="C153" s="3">
        <f>C152+0.01547</f>
        <v/>
      </c>
      <c r="V153">
        <f>V152-0.0002</f>
        <v/>
      </c>
      <c r="W153">
        <f>W152-0.0001</f>
        <v/>
      </c>
      <c r="X153">
        <f>X152-0.0004</f>
        <v/>
      </c>
    </row>
    <row r="154" ht="15.5" customHeight="1" s="19">
      <c r="B154" s="117" t="inlineStr">
        <is>
          <t>Sep</t>
        </is>
      </c>
      <c r="C154" s="3">
        <f>C153+0.01547</f>
        <v/>
      </c>
      <c r="V154">
        <f>V153-0.0002</f>
        <v/>
      </c>
      <c r="W154">
        <f>W153-0.0001</f>
        <v/>
      </c>
      <c r="X154">
        <f>X153-0.0004</f>
        <v/>
      </c>
    </row>
    <row r="155" ht="15.5" customHeight="1" s="19">
      <c r="B155" s="117" t="inlineStr">
        <is>
          <t>Oct</t>
        </is>
      </c>
      <c r="C155" s="3">
        <f>C154+0.01547</f>
        <v/>
      </c>
      <c r="V155">
        <f>V154-0.0002</f>
        <v/>
      </c>
      <c r="W155">
        <f>W154-0.0001</f>
        <v/>
      </c>
      <c r="X155">
        <f>X154-0.0004</f>
        <v/>
      </c>
    </row>
    <row r="156" ht="15.5" customHeight="1" s="19">
      <c r="B156" s="117" t="inlineStr">
        <is>
          <t>Nov</t>
        </is>
      </c>
      <c r="C156" s="3">
        <f>C155+0.01547</f>
        <v/>
      </c>
      <c r="V156">
        <f>V155-0.0002</f>
        <v/>
      </c>
      <c r="W156">
        <f>W155-0.0001</f>
        <v/>
      </c>
      <c r="X156">
        <f>X155-0.0004</f>
        <v/>
      </c>
    </row>
    <row r="157" ht="15.5" customHeight="1" s="19">
      <c r="B157" s="117" t="inlineStr">
        <is>
          <t>Dec</t>
        </is>
      </c>
      <c r="C157" s="3">
        <f>C156+0.01547</f>
        <v/>
      </c>
      <c r="V157">
        <f>V156-0.0002</f>
        <v/>
      </c>
      <c r="W157">
        <f>W156-0.0001</f>
        <v/>
      </c>
      <c r="X157">
        <f>X156-0.0004</f>
        <v/>
      </c>
    </row>
    <row r="158" ht="15.5" customHeight="1" s="19">
      <c r="B158" s="117" t="inlineStr">
        <is>
          <t>Jan</t>
        </is>
      </c>
      <c r="C158" s="3">
        <f>C157+0.01547</f>
        <v/>
      </c>
      <c r="V158">
        <f>V157-0.0002</f>
        <v/>
      </c>
      <c r="W158">
        <f>W157-0.0001</f>
        <v/>
      </c>
      <c r="X158">
        <f>X157-0.0004</f>
        <v/>
      </c>
    </row>
    <row r="159" ht="15.5" customHeight="1" s="19">
      <c r="B159" s="117" t="inlineStr">
        <is>
          <t>Feb</t>
        </is>
      </c>
      <c r="C159" s="3">
        <f>C158+0.01547</f>
        <v/>
      </c>
      <c r="V159">
        <f>V158-0.0002</f>
        <v/>
      </c>
      <c r="W159">
        <f>W158-0.0001</f>
        <v/>
      </c>
      <c r="X159">
        <f>X158-0.0004</f>
        <v/>
      </c>
    </row>
    <row r="160" ht="15.5" customHeight="1" s="19">
      <c r="B160" s="117" t="inlineStr">
        <is>
          <t>Mar</t>
        </is>
      </c>
      <c r="C160" s="3">
        <f>C159+0.01547</f>
        <v/>
      </c>
      <c r="V160">
        <f>V159-0.0002</f>
        <v/>
      </c>
      <c r="W160">
        <f>W159-0.0001</f>
        <v/>
      </c>
      <c r="X160">
        <f>X159-0.0004</f>
        <v/>
      </c>
    </row>
    <row r="161" ht="15.5" customHeight="1" s="19">
      <c r="B161" s="117" t="inlineStr">
        <is>
          <t>Apr</t>
        </is>
      </c>
      <c r="C161" s="3">
        <f>C160+0.01547</f>
        <v/>
      </c>
      <c r="V161">
        <f>V160-0.0002</f>
        <v/>
      </c>
      <c r="W161">
        <f>W160-0.0001</f>
        <v/>
      </c>
      <c r="X161">
        <f>X160-0.0004</f>
        <v/>
      </c>
    </row>
    <row r="162" ht="15.5" customHeight="1" s="19">
      <c r="B162" s="117" t="inlineStr">
        <is>
          <t>May</t>
        </is>
      </c>
      <c r="C162" s="3">
        <f>C161+0.01547</f>
        <v/>
      </c>
      <c r="V162">
        <f>V161-0.0002</f>
        <v/>
      </c>
      <c r="W162">
        <f>W161-0.0001</f>
        <v/>
      </c>
      <c r="X162">
        <f>X161-0.0004</f>
        <v/>
      </c>
    </row>
    <row r="163" ht="15.5" customHeight="1" s="19">
      <c r="B163" s="117" t="inlineStr">
        <is>
          <t>Jun</t>
        </is>
      </c>
      <c r="C163" s="3">
        <f>C162+0.01547</f>
        <v/>
      </c>
      <c r="V163">
        <f>V162-0.0002</f>
        <v/>
      </c>
      <c r="W163">
        <f>W162-0.0001</f>
        <v/>
      </c>
      <c r="X163">
        <f>X162-0.0004</f>
        <v/>
      </c>
    </row>
    <row r="164" ht="15.5" customHeight="1" s="19">
      <c r="B164" s="117" t="inlineStr">
        <is>
          <t>Jul</t>
        </is>
      </c>
      <c r="C164" s="3">
        <f>C163+0.01547</f>
        <v/>
      </c>
      <c r="V164">
        <f>V163-0.0002</f>
        <v/>
      </c>
      <c r="W164">
        <f>W163-0.0001</f>
        <v/>
      </c>
      <c r="X164">
        <f>X163-0.0004</f>
        <v/>
      </c>
    </row>
    <row r="165" ht="15.5" customHeight="1" s="19">
      <c r="B165" s="117" t="inlineStr">
        <is>
          <t>Aug</t>
        </is>
      </c>
      <c r="C165" s="3">
        <f>C164+0.01547</f>
        <v/>
      </c>
      <c r="V165">
        <f>V164-0.0002</f>
        <v/>
      </c>
      <c r="W165">
        <f>W164-0.0001</f>
        <v/>
      </c>
      <c r="X165">
        <f>X164-0.0004</f>
        <v/>
      </c>
    </row>
    <row r="166" ht="15.5" customHeight="1" s="19">
      <c r="B166" s="117" t="inlineStr">
        <is>
          <t>Sep</t>
        </is>
      </c>
      <c r="C166" s="3">
        <f>C165+0.01547</f>
        <v/>
      </c>
      <c r="V166">
        <f>V165-0.0002</f>
        <v/>
      </c>
      <c r="W166">
        <f>W165-0.0001</f>
        <v/>
      </c>
      <c r="X166">
        <f>X165-0.0004</f>
        <v/>
      </c>
    </row>
    <row r="167" ht="15.5" customHeight="1" s="19">
      <c r="B167" s="117" t="inlineStr">
        <is>
          <t>Oct</t>
        </is>
      </c>
      <c r="C167" s="3">
        <f>C166+0.01547</f>
        <v/>
      </c>
      <c r="V167">
        <f>V166-0.0002</f>
        <v/>
      </c>
      <c r="W167">
        <f>W166-0.0001</f>
        <v/>
      </c>
      <c r="X167">
        <f>X166-0.0004</f>
        <v/>
      </c>
    </row>
    <row r="168" ht="15.5" customHeight="1" s="19">
      <c r="B168" s="117" t="inlineStr">
        <is>
          <t>Nov</t>
        </is>
      </c>
      <c r="C168" s="3">
        <f>C167+0.01547</f>
        <v/>
      </c>
      <c r="V168">
        <f>V167-0.0002</f>
        <v/>
      </c>
      <c r="W168">
        <f>W167-0.0001</f>
        <v/>
      </c>
      <c r="X168">
        <f>X167-0.0004</f>
        <v/>
      </c>
    </row>
    <row r="169" ht="15.5" customHeight="1" s="19">
      <c r="B169" s="117" t="inlineStr">
        <is>
          <t>Dec</t>
        </is>
      </c>
      <c r="C169" s="3">
        <f>C168+0.01547</f>
        <v/>
      </c>
      <c r="V169">
        <f>V168-0.0002</f>
        <v/>
      </c>
      <c r="W169">
        <f>W168-0.0001</f>
        <v/>
      </c>
      <c r="X169">
        <f>X168-0.0004</f>
        <v/>
      </c>
    </row>
    <row r="170" ht="15.5" customHeight="1" s="19">
      <c r="B170" s="117" t="inlineStr">
        <is>
          <t>Jan</t>
        </is>
      </c>
      <c r="C170" s="3">
        <f>C169+0.01547</f>
        <v/>
      </c>
      <c r="V170">
        <f>V169-0.0002</f>
        <v/>
      </c>
      <c r="W170">
        <f>W169-0.0001</f>
        <v/>
      </c>
      <c r="X170">
        <f>X169-0.0004</f>
        <v/>
      </c>
    </row>
    <row r="171" ht="15.5" customHeight="1" s="19">
      <c r="B171" s="117" t="inlineStr">
        <is>
          <t>Feb</t>
        </is>
      </c>
      <c r="C171" s="3">
        <f>C170+0.01547</f>
        <v/>
      </c>
      <c r="V171">
        <f>V170-0.0002</f>
        <v/>
      </c>
      <c r="W171">
        <f>W170-0.0001</f>
        <v/>
      </c>
      <c r="X171">
        <f>X170-0.0004</f>
        <v/>
      </c>
    </row>
    <row r="172" ht="15.5" customHeight="1" s="19">
      <c r="B172" s="117" t="inlineStr">
        <is>
          <t>Mar</t>
        </is>
      </c>
      <c r="C172" s="3">
        <f>C171+0.01547</f>
        <v/>
      </c>
      <c r="V172">
        <f>V171-0.0002</f>
        <v/>
      </c>
      <c r="W172">
        <f>W171-0.0001</f>
        <v/>
      </c>
      <c r="X172">
        <f>X171-0.0004</f>
        <v/>
      </c>
    </row>
    <row r="173" ht="15.5" customHeight="1" s="19">
      <c r="B173" s="117" t="inlineStr">
        <is>
          <t>Apr</t>
        </is>
      </c>
      <c r="C173" s="3">
        <f>C172+0.01547</f>
        <v/>
      </c>
      <c r="V173">
        <f>V172-0.0002</f>
        <v/>
      </c>
      <c r="W173">
        <f>W172-0.0001</f>
        <v/>
      </c>
      <c r="X173">
        <f>X172-0.0004</f>
        <v/>
      </c>
    </row>
    <row r="174" ht="15.5" customHeight="1" s="19">
      <c r="B174" s="117" t="inlineStr">
        <is>
          <t>May</t>
        </is>
      </c>
      <c r="C174" s="3">
        <f>C173+0.01547</f>
        <v/>
      </c>
      <c r="V174">
        <f>V173-0.0002</f>
        <v/>
      </c>
      <c r="W174">
        <f>W173-0.0001</f>
        <v/>
      </c>
      <c r="X174">
        <f>X173-0.0004</f>
        <v/>
      </c>
    </row>
    <row r="175" ht="15.5" customHeight="1" s="19">
      <c r="B175" s="117" t="inlineStr">
        <is>
          <t>Jun</t>
        </is>
      </c>
      <c r="C175" s="3">
        <f>C174+0.01547</f>
        <v/>
      </c>
      <c r="V175">
        <f>V174-0.0002</f>
        <v/>
      </c>
      <c r="W175">
        <f>W174-0.0001</f>
        <v/>
      </c>
      <c r="X175">
        <f>X174-0.0004</f>
        <v/>
      </c>
    </row>
    <row r="176" ht="15.5" customHeight="1" s="19">
      <c r="B176" s="117" t="inlineStr">
        <is>
          <t>Jul</t>
        </is>
      </c>
      <c r="C176" s="3">
        <f>C175+0.01547</f>
        <v/>
      </c>
      <c r="V176">
        <f>V175-0.0002</f>
        <v/>
      </c>
      <c r="W176">
        <f>W175-0.0001</f>
        <v/>
      </c>
      <c r="X176">
        <f>X175-0.0004</f>
        <v/>
      </c>
    </row>
    <row r="177" ht="15.5" customHeight="1" s="19">
      <c r="B177" s="117" t="inlineStr">
        <is>
          <t>Aug</t>
        </is>
      </c>
      <c r="C177" s="3">
        <f>C176+0.01547</f>
        <v/>
      </c>
      <c r="V177">
        <f>V176-0.0002</f>
        <v/>
      </c>
      <c r="W177">
        <f>W176-0.0001</f>
        <v/>
      </c>
      <c r="X177">
        <f>X176-0.0004</f>
        <v/>
      </c>
    </row>
    <row r="178" ht="15.5" customHeight="1" s="19">
      <c r="B178" s="117" t="inlineStr">
        <is>
          <t>Sep</t>
        </is>
      </c>
      <c r="C178" s="3">
        <f>C177+0.01547</f>
        <v/>
      </c>
      <c r="V178">
        <f>V177-0.0002</f>
        <v/>
      </c>
      <c r="W178">
        <f>W177-0.0001</f>
        <v/>
      </c>
      <c r="X178">
        <f>X177-0.0004</f>
        <v/>
      </c>
    </row>
    <row r="179" ht="15.5" customHeight="1" s="19">
      <c r="B179" s="117" t="inlineStr">
        <is>
          <t>Oct</t>
        </is>
      </c>
      <c r="C179" s="3">
        <f>C178+0.01547</f>
        <v/>
      </c>
      <c r="V179">
        <f>V178-0.0002</f>
        <v/>
      </c>
      <c r="W179">
        <f>W178-0.0001</f>
        <v/>
      </c>
      <c r="X179">
        <f>X178-0.0004</f>
        <v/>
      </c>
    </row>
    <row r="180" ht="15.5" customHeight="1" s="19">
      <c r="B180" s="117" t="inlineStr">
        <is>
          <t>Nov</t>
        </is>
      </c>
      <c r="C180" s="3">
        <f>C179+0.01547</f>
        <v/>
      </c>
      <c r="V180">
        <f>V179-0.0002</f>
        <v/>
      </c>
      <c r="W180">
        <f>W179-0.0001</f>
        <v/>
      </c>
      <c r="X180">
        <f>X179-0.0004</f>
        <v/>
      </c>
    </row>
    <row r="181" ht="15.5" customHeight="1" s="19">
      <c r="B181" s="117" t="inlineStr">
        <is>
          <t>Dec</t>
        </is>
      </c>
      <c r="C181" s="3">
        <f>C180+0.01547</f>
        <v/>
      </c>
      <c r="V181">
        <f>V180-0.0002</f>
        <v/>
      </c>
      <c r="W181">
        <f>W180-0.0001</f>
        <v/>
      </c>
      <c r="X181">
        <f>X180-0.0004</f>
        <v/>
      </c>
    </row>
    <row r="182" ht="15.5" customHeight="1" s="19">
      <c r="B182" s="117" t="inlineStr">
        <is>
          <t>Jan</t>
        </is>
      </c>
      <c r="C182" s="3">
        <f>C181+0.01547</f>
        <v/>
      </c>
      <c r="V182">
        <f>V181-0.0002</f>
        <v/>
      </c>
      <c r="W182">
        <f>W181-0.0001</f>
        <v/>
      </c>
      <c r="X182">
        <f>X181-0.0004</f>
        <v/>
      </c>
    </row>
    <row r="183" ht="15.5" customHeight="1" s="19">
      <c r="B183" s="117" t="inlineStr">
        <is>
          <t>Feb</t>
        </is>
      </c>
      <c r="C183" s="3">
        <f>C182+0.01547</f>
        <v/>
      </c>
      <c r="V183">
        <f>V182-0.0002</f>
        <v/>
      </c>
      <c r="W183">
        <f>W182-0.0001</f>
        <v/>
      </c>
      <c r="X183">
        <f>X182-0.0004</f>
        <v/>
      </c>
    </row>
    <row r="184" ht="15.5" customHeight="1" s="19">
      <c r="B184" s="117" t="inlineStr">
        <is>
          <t>Mar</t>
        </is>
      </c>
      <c r="C184" s="3">
        <f>C183+0.01547</f>
        <v/>
      </c>
      <c r="V184">
        <f>V183-0.0002</f>
        <v/>
      </c>
      <c r="W184">
        <f>W183-0.0001</f>
        <v/>
      </c>
      <c r="X184">
        <f>X183-0.0004</f>
        <v/>
      </c>
    </row>
    <row r="185" ht="15.5" customHeight="1" s="19">
      <c r="B185" s="117" t="inlineStr">
        <is>
          <t>Apr</t>
        </is>
      </c>
      <c r="C185" s="3">
        <f>C184+0.01547</f>
        <v/>
      </c>
      <c r="V185">
        <f>V184-0.0002</f>
        <v/>
      </c>
      <c r="W185">
        <f>W184-0.0001</f>
        <v/>
      </c>
      <c r="X185">
        <f>X184-0.0004</f>
        <v/>
      </c>
    </row>
    <row r="186" ht="15.5" customHeight="1" s="19">
      <c r="B186" s="117" t="inlineStr">
        <is>
          <t>May</t>
        </is>
      </c>
      <c r="C186" s="3">
        <f>C185+0.01547</f>
        <v/>
      </c>
      <c r="V186">
        <f>V185-0.0002</f>
        <v/>
      </c>
      <c r="W186">
        <f>W185-0.0001</f>
        <v/>
      </c>
      <c r="X186">
        <f>X185-0.0004</f>
        <v/>
      </c>
    </row>
    <row r="187" ht="15.5" customHeight="1" s="19">
      <c r="B187" s="117" t="inlineStr">
        <is>
          <t>Jun</t>
        </is>
      </c>
      <c r="C187" s="3">
        <f>C186+0.01547</f>
        <v/>
      </c>
      <c r="V187">
        <f>V186-0.0002</f>
        <v/>
      </c>
      <c r="W187">
        <f>W186-0.0001</f>
        <v/>
      </c>
      <c r="X187">
        <f>X186-0.0004</f>
        <v/>
      </c>
    </row>
    <row r="188" ht="15.5" customHeight="1" s="19">
      <c r="B188" s="117" t="inlineStr">
        <is>
          <t>Jul</t>
        </is>
      </c>
      <c r="C188" s="3">
        <f>C187+0.01547</f>
        <v/>
      </c>
      <c r="V188">
        <f>V187-0.0002</f>
        <v/>
      </c>
      <c r="W188">
        <f>W187-0.0001</f>
        <v/>
      </c>
      <c r="X188">
        <f>X187-0.0004</f>
        <v/>
      </c>
    </row>
    <row r="189" ht="15.5" customHeight="1" s="19">
      <c r="B189" s="117" t="inlineStr">
        <is>
          <t>Aug</t>
        </is>
      </c>
      <c r="C189" s="3">
        <f>C188+0.01547</f>
        <v/>
      </c>
      <c r="V189">
        <f>V188-0.0002</f>
        <v/>
      </c>
      <c r="W189">
        <f>W188-0.0001</f>
        <v/>
      </c>
      <c r="X189">
        <f>X188-0.0004</f>
        <v/>
      </c>
    </row>
    <row r="190" ht="15.5" customHeight="1" s="19">
      <c r="B190" s="117" t="inlineStr">
        <is>
          <t>Sep</t>
        </is>
      </c>
      <c r="C190" s="3">
        <f>C189+0.01547</f>
        <v/>
      </c>
      <c r="V190">
        <f>V189-0.0002</f>
        <v/>
      </c>
      <c r="W190">
        <f>W189-0.0001</f>
        <v/>
      </c>
      <c r="X190">
        <f>X189-0.0004</f>
        <v/>
      </c>
    </row>
    <row r="191" ht="15.5" customHeight="1" s="19">
      <c r="B191" s="117" t="inlineStr">
        <is>
          <t>Oct</t>
        </is>
      </c>
      <c r="C191" s="3">
        <f>C190+0.01547</f>
        <v/>
      </c>
      <c r="V191">
        <f>V190-0.0002</f>
        <v/>
      </c>
      <c r="W191">
        <f>W190-0.0001</f>
        <v/>
      </c>
      <c r="X191">
        <f>X190-0.0004</f>
        <v/>
      </c>
    </row>
    <row r="192" ht="15.5" customHeight="1" s="19">
      <c r="B192" s="117" t="inlineStr">
        <is>
          <t>Nov</t>
        </is>
      </c>
      <c r="C192" s="3">
        <f>C191+0.01547</f>
        <v/>
      </c>
      <c r="V192">
        <f>V191-0.0002</f>
        <v/>
      </c>
      <c r="W192">
        <f>W191-0.0001</f>
        <v/>
      </c>
      <c r="X192">
        <f>X191-0.0004</f>
        <v/>
      </c>
    </row>
    <row r="193" ht="15.5" customHeight="1" s="19">
      <c r="B193" s="117" t="inlineStr">
        <is>
          <t>Dec</t>
        </is>
      </c>
      <c r="C193" s="3">
        <f>C192+0.01547</f>
        <v/>
      </c>
      <c r="V193">
        <f>V192-0.0002</f>
        <v/>
      </c>
      <c r="W193">
        <f>W192-0.0001</f>
        <v/>
      </c>
      <c r="X193">
        <f>X192-0.0004</f>
        <v/>
      </c>
    </row>
    <row r="194" ht="15.5" customHeight="1" s="19">
      <c r="B194" s="117" t="inlineStr">
        <is>
          <t>Jan</t>
        </is>
      </c>
      <c r="C194" s="3">
        <f>C193+0.01547</f>
        <v/>
      </c>
      <c r="V194">
        <f>V193-0.0002</f>
        <v/>
      </c>
      <c r="W194">
        <f>W193-0.0001</f>
        <v/>
      </c>
      <c r="X194">
        <f>X193-0.0004</f>
        <v/>
      </c>
    </row>
    <row r="195" ht="15.5" customHeight="1" s="19">
      <c r="B195" s="117" t="inlineStr">
        <is>
          <t>Feb</t>
        </is>
      </c>
      <c r="C195" s="3">
        <f>C194+0.01547</f>
        <v/>
      </c>
      <c r="V195">
        <f>V194-0.0002</f>
        <v/>
      </c>
      <c r="W195">
        <f>W194-0.0001</f>
        <v/>
      </c>
      <c r="X195">
        <f>X194-0.0004</f>
        <v/>
      </c>
    </row>
    <row r="196" ht="15.5" customHeight="1" s="19">
      <c r="B196" s="117" t="inlineStr">
        <is>
          <t>Mar</t>
        </is>
      </c>
      <c r="C196" s="3">
        <f>C195+0.01547</f>
        <v/>
      </c>
      <c r="V196">
        <f>V195-0.0002</f>
        <v/>
      </c>
      <c r="W196">
        <f>W195-0.0001</f>
        <v/>
      </c>
      <c r="X196">
        <f>X195-0.0004</f>
        <v/>
      </c>
    </row>
    <row r="197" ht="15.5" customHeight="1" s="19">
      <c r="B197" s="117" t="inlineStr">
        <is>
          <t>Apr</t>
        </is>
      </c>
      <c r="C197" s="3">
        <f>C196+0.01547</f>
        <v/>
      </c>
      <c r="V197">
        <f>V196-0.0002</f>
        <v/>
      </c>
      <c r="W197">
        <f>W196-0.0001</f>
        <v/>
      </c>
      <c r="X197">
        <f>X196-0.0004</f>
        <v/>
      </c>
    </row>
    <row r="198" ht="15.5" customHeight="1" s="19">
      <c r="B198" s="117" t="inlineStr">
        <is>
          <t>May</t>
        </is>
      </c>
      <c r="C198" s="3">
        <f>C197+0.01547</f>
        <v/>
      </c>
      <c r="V198">
        <f>V197-0.0002</f>
        <v/>
      </c>
      <c r="W198">
        <f>W197-0.0001</f>
        <v/>
      </c>
      <c r="X198">
        <f>X197-0.0004</f>
        <v/>
      </c>
    </row>
    <row r="199" ht="15.5" customHeight="1" s="19">
      <c r="B199" s="117" t="inlineStr">
        <is>
          <t>Jun</t>
        </is>
      </c>
      <c r="C199" s="3">
        <f>C198+0.01547</f>
        <v/>
      </c>
      <c r="V199">
        <f>V198-0.0002</f>
        <v/>
      </c>
      <c r="W199">
        <f>W198-0.0001</f>
        <v/>
      </c>
      <c r="X199">
        <f>X198-0.0004</f>
        <v/>
      </c>
    </row>
    <row r="200" ht="15.5" customHeight="1" s="19">
      <c r="B200" s="117" t="inlineStr">
        <is>
          <t>Jul</t>
        </is>
      </c>
      <c r="C200" s="3">
        <f>C199+0.01547</f>
        <v/>
      </c>
      <c r="V200">
        <f>V199-0.0002</f>
        <v/>
      </c>
      <c r="W200">
        <f>W199-0.0001</f>
        <v/>
      </c>
      <c r="X200">
        <f>X199-0.0004</f>
        <v/>
      </c>
    </row>
    <row r="201" ht="15.5" customHeight="1" s="19">
      <c r="B201" s="117" t="inlineStr">
        <is>
          <t>Aug</t>
        </is>
      </c>
      <c r="C201" s="3">
        <f>C200+0.01547</f>
        <v/>
      </c>
      <c r="V201">
        <f>V200-0.0002</f>
        <v/>
      </c>
      <c r="W201">
        <f>W200-0.0001</f>
        <v/>
      </c>
      <c r="X201">
        <f>X200-0.0004</f>
        <v/>
      </c>
    </row>
    <row r="202" ht="15.5" customHeight="1" s="19">
      <c r="B202" s="117" t="inlineStr">
        <is>
          <t>Sep</t>
        </is>
      </c>
      <c r="C202" s="3">
        <f>C201+0.01547</f>
        <v/>
      </c>
      <c r="V202">
        <f>V201-0.0002</f>
        <v/>
      </c>
      <c r="W202">
        <f>W201-0.0001</f>
        <v/>
      </c>
      <c r="X202">
        <f>X201-0.0004</f>
        <v/>
      </c>
    </row>
    <row r="203" ht="15.5" customHeight="1" s="19">
      <c r="B203" s="117" t="inlineStr">
        <is>
          <t>Oct</t>
        </is>
      </c>
      <c r="C203" s="3">
        <f>C202+0.01547</f>
        <v/>
      </c>
      <c r="V203">
        <f>V202-0.0002</f>
        <v/>
      </c>
      <c r="W203">
        <f>W202-0.0001</f>
        <v/>
      </c>
      <c r="X203">
        <f>X202-0.0004</f>
        <v/>
      </c>
    </row>
    <row r="204" ht="15.5" customHeight="1" s="19">
      <c r="B204" s="117" t="inlineStr">
        <is>
          <t>Nov</t>
        </is>
      </c>
      <c r="C204" s="3">
        <f>C203+0.01547</f>
        <v/>
      </c>
      <c r="V204">
        <f>V203-0.0002</f>
        <v/>
      </c>
      <c r="W204">
        <f>W203-0.0001</f>
        <v/>
      </c>
      <c r="X204">
        <f>X203-0.0004</f>
        <v/>
      </c>
    </row>
    <row r="205" ht="15.5" customHeight="1" s="19">
      <c r="B205" s="117" t="inlineStr">
        <is>
          <t>Dec</t>
        </is>
      </c>
      <c r="C205" s="3">
        <f>C204+0.01547</f>
        <v/>
      </c>
      <c r="V205">
        <f>V204-0.0002</f>
        <v/>
      </c>
      <c r="W205">
        <f>W204-0.0001</f>
        <v/>
      </c>
      <c r="X205">
        <f>X204-0.0004</f>
        <v/>
      </c>
    </row>
    <row r="206" ht="15.5" customHeight="1" s="19">
      <c r="B206" s="117" t="inlineStr">
        <is>
          <t>Jan</t>
        </is>
      </c>
      <c r="C206" s="3">
        <f>C205+0.01547</f>
        <v/>
      </c>
      <c r="V206">
        <f>V205-0.0002</f>
        <v/>
      </c>
      <c r="W206">
        <f>W205-0.0001</f>
        <v/>
      </c>
      <c r="X206">
        <f>X205-0.0004</f>
        <v/>
      </c>
    </row>
    <row r="207" ht="15.5" customHeight="1" s="19">
      <c r="B207" s="117" t="inlineStr">
        <is>
          <t>Feb</t>
        </is>
      </c>
      <c r="C207" s="3">
        <f>C206+0.01547</f>
        <v/>
      </c>
      <c r="V207">
        <f>V206-0.0002</f>
        <v/>
      </c>
      <c r="W207">
        <f>W206-0.0001</f>
        <v/>
      </c>
      <c r="X207">
        <f>X206-0.0004</f>
        <v/>
      </c>
    </row>
    <row r="208" ht="15.5" customHeight="1" s="19">
      <c r="B208" s="117" t="inlineStr">
        <is>
          <t>Mar</t>
        </is>
      </c>
      <c r="C208" s="3">
        <f>C207+0.01547</f>
        <v/>
      </c>
      <c r="V208">
        <f>V207-0.0002</f>
        <v/>
      </c>
      <c r="W208">
        <f>W207-0.0001</f>
        <v/>
      </c>
      <c r="X208">
        <f>X207-0.0004</f>
        <v/>
      </c>
    </row>
    <row r="209" ht="15.5" customHeight="1" s="19">
      <c r="B209" s="117" t="inlineStr">
        <is>
          <t>Apr</t>
        </is>
      </c>
      <c r="C209" s="3">
        <f>C208+0.01547</f>
        <v/>
      </c>
      <c r="V209">
        <f>V208-0.0002</f>
        <v/>
      </c>
      <c r="W209">
        <f>W208-0.0001</f>
        <v/>
      </c>
      <c r="X209">
        <f>X208-0.0004</f>
        <v/>
      </c>
    </row>
    <row r="210" ht="15.5" customHeight="1" s="19">
      <c r="B210" s="117" t="inlineStr">
        <is>
          <t>May</t>
        </is>
      </c>
      <c r="C210" s="3">
        <f>C209+0.01547</f>
        <v/>
      </c>
      <c r="V210">
        <f>V209-0.0002</f>
        <v/>
      </c>
      <c r="W210">
        <f>W209-0.0001</f>
        <v/>
      </c>
      <c r="X210">
        <f>X209-0.0004</f>
        <v/>
      </c>
    </row>
    <row r="211" ht="15.5" customHeight="1" s="19">
      <c r="B211" s="117" t="inlineStr">
        <is>
          <t>Jun</t>
        </is>
      </c>
      <c r="C211" s="3">
        <f>C210+0.01547</f>
        <v/>
      </c>
      <c r="V211">
        <f>V210-0.0002</f>
        <v/>
      </c>
      <c r="W211">
        <f>W210-0.0001</f>
        <v/>
      </c>
      <c r="X211">
        <f>X210-0.0004</f>
        <v/>
      </c>
    </row>
    <row r="212" ht="15.5" customHeight="1" s="19">
      <c r="B212" s="117" t="inlineStr">
        <is>
          <t>Jul</t>
        </is>
      </c>
      <c r="C212" s="3">
        <f>C211+0.01547</f>
        <v/>
      </c>
      <c r="V212">
        <f>V211-0.0002</f>
        <v/>
      </c>
      <c r="W212">
        <f>W211-0.0001</f>
        <v/>
      </c>
      <c r="X212">
        <f>X211-0.0004</f>
        <v/>
      </c>
    </row>
    <row r="213" ht="15.5" customHeight="1" s="19">
      <c r="B213" s="117" t="inlineStr">
        <is>
          <t>Aug</t>
        </is>
      </c>
      <c r="C213" s="3">
        <f>C212+0.01547</f>
        <v/>
      </c>
      <c r="V213">
        <f>V212-0.0002</f>
        <v/>
      </c>
      <c r="W213">
        <f>W212-0.0001</f>
        <v/>
      </c>
      <c r="X213">
        <f>X212-0.0004</f>
        <v/>
      </c>
    </row>
    <row r="214" ht="15.5" customHeight="1" s="19">
      <c r="B214" s="117" t="inlineStr">
        <is>
          <t>Sep</t>
        </is>
      </c>
      <c r="C214" s="3">
        <f>C213+0.01547</f>
        <v/>
      </c>
      <c r="V214">
        <f>V213-0.0002</f>
        <v/>
      </c>
      <c r="W214">
        <f>W213-0.0001</f>
        <v/>
      </c>
      <c r="X214">
        <f>X213-0.0004</f>
        <v/>
      </c>
    </row>
    <row r="215" ht="15.5" customHeight="1" s="19">
      <c r="B215" s="117" t="inlineStr">
        <is>
          <t>Oct</t>
        </is>
      </c>
      <c r="C215" s="3">
        <f>C214+0.01547</f>
        <v/>
      </c>
      <c r="V215">
        <f>V214-0.0002</f>
        <v/>
      </c>
      <c r="W215">
        <f>W214-0.0001</f>
        <v/>
      </c>
      <c r="X215">
        <f>X214-0.0004</f>
        <v/>
      </c>
    </row>
    <row r="216" ht="15.5" customHeight="1" s="19">
      <c r="B216" s="117" t="inlineStr">
        <is>
          <t>Nov</t>
        </is>
      </c>
      <c r="C216" s="3">
        <f>C215+0.01547</f>
        <v/>
      </c>
      <c r="V216">
        <f>V215-0.0002</f>
        <v/>
      </c>
      <c r="W216">
        <f>W215-0.0001</f>
        <v/>
      </c>
      <c r="X216">
        <f>X215-0.0004</f>
        <v/>
      </c>
    </row>
    <row r="217" ht="15.5" customHeight="1" s="19">
      <c r="B217" s="117" t="inlineStr">
        <is>
          <t>Dec</t>
        </is>
      </c>
      <c r="C217" s="3">
        <f>C216+0.01547</f>
        <v/>
      </c>
      <c r="V217">
        <f>V216-0.0002</f>
        <v/>
      </c>
      <c r="W217">
        <f>W216-0.0001</f>
        <v/>
      </c>
      <c r="X217">
        <f>X216-0.0004</f>
        <v/>
      </c>
    </row>
    <row r="218" ht="15.5" customHeight="1" s="19">
      <c r="B218" s="117" t="inlineStr">
        <is>
          <t>Jan</t>
        </is>
      </c>
      <c r="C218" s="3">
        <f>C217+0.01547</f>
        <v/>
      </c>
      <c r="V218">
        <f>V217-0.0002</f>
        <v/>
      </c>
      <c r="W218">
        <f>W217-0.0001</f>
        <v/>
      </c>
      <c r="X218">
        <f>X217-0.0004</f>
        <v/>
      </c>
    </row>
    <row r="219" ht="15.5" customHeight="1" s="19">
      <c r="B219" s="117" t="inlineStr">
        <is>
          <t>Feb</t>
        </is>
      </c>
      <c r="C219" s="3">
        <f>C218+0.01547</f>
        <v/>
      </c>
      <c r="V219">
        <f>V218-0.0002</f>
        <v/>
      </c>
      <c r="W219">
        <f>W218-0.0001</f>
        <v/>
      </c>
      <c r="X219">
        <f>X218-0.0004</f>
        <v/>
      </c>
    </row>
    <row r="220" ht="15.5" customHeight="1" s="19">
      <c r="B220" s="117" t="inlineStr">
        <is>
          <t>Mar</t>
        </is>
      </c>
      <c r="C220" s="3">
        <f>C219+0.01547</f>
        <v/>
      </c>
      <c r="V220">
        <f>V219-0.0002</f>
        <v/>
      </c>
      <c r="W220">
        <f>W219-0.0001</f>
        <v/>
      </c>
      <c r="X220">
        <f>X219-0.0004</f>
        <v/>
      </c>
    </row>
    <row r="221" ht="15.5" customHeight="1" s="19">
      <c r="B221" s="117" t="inlineStr">
        <is>
          <t>Apr</t>
        </is>
      </c>
      <c r="C221" s="3">
        <f>C220+0.01547</f>
        <v/>
      </c>
      <c r="V221">
        <f>V220-0.0002</f>
        <v/>
      </c>
      <c r="W221">
        <f>W220-0.0001</f>
        <v/>
      </c>
      <c r="X221">
        <f>X220-0.0004</f>
        <v/>
      </c>
    </row>
    <row r="222" ht="15.5" customHeight="1" s="19">
      <c r="B222" s="117" t="inlineStr">
        <is>
          <t>May</t>
        </is>
      </c>
      <c r="C222" s="3">
        <f>C221+0.01547</f>
        <v/>
      </c>
      <c r="V222">
        <f>V221-0.0002</f>
        <v/>
      </c>
      <c r="W222">
        <f>W221-0.0001</f>
        <v/>
      </c>
      <c r="X222">
        <f>X221-0.0004</f>
        <v/>
      </c>
    </row>
    <row r="223" ht="15.5" customHeight="1" s="19">
      <c r="B223" s="117" t="inlineStr">
        <is>
          <t>Jun</t>
        </is>
      </c>
      <c r="C223" s="3">
        <f>C222+0.01547</f>
        <v/>
      </c>
      <c r="V223">
        <f>V222-0.0002</f>
        <v/>
      </c>
      <c r="W223">
        <f>W222-0.0001</f>
        <v/>
      </c>
      <c r="X223">
        <f>X222-0.0004</f>
        <v/>
      </c>
    </row>
    <row r="224" ht="15.5" customHeight="1" s="19">
      <c r="B224" s="117" t="inlineStr">
        <is>
          <t>Jul</t>
        </is>
      </c>
      <c r="C224" s="3">
        <f>C223+0.01547</f>
        <v/>
      </c>
      <c r="V224">
        <f>V223-0.0002</f>
        <v/>
      </c>
      <c r="W224">
        <f>W223-0.0001</f>
        <v/>
      </c>
      <c r="X224">
        <f>X223-0.0004</f>
        <v/>
      </c>
    </row>
    <row r="225" ht="15.5" customHeight="1" s="19">
      <c r="B225" s="117" t="inlineStr">
        <is>
          <t>Aug</t>
        </is>
      </c>
      <c r="C225" s="3">
        <f>C224+0.01547</f>
        <v/>
      </c>
      <c r="V225">
        <f>V224-0.0002</f>
        <v/>
      </c>
      <c r="W225">
        <f>W224-0.0001</f>
        <v/>
      </c>
      <c r="X225">
        <f>X224-0.0004</f>
        <v/>
      </c>
    </row>
    <row r="226" ht="15.5" customHeight="1" s="19">
      <c r="B226" s="117" t="inlineStr">
        <is>
          <t>Sep</t>
        </is>
      </c>
      <c r="C226" s="3">
        <f>C225+0.01547</f>
        <v/>
      </c>
      <c r="V226">
        <f>V225-0.0002</f>
        <v/>
      </c>
      <c r="W226">
        <f>W225-0.0001</f>
        <v/>
      </c>
      <c r="X226">
        <f>X225-0.0004</f>
        <v/>
      </c>
    </row>
    <row r="227" ht="15.5" customHeight="1" s="19">
      <c r="B227" s="117" t="inlineStr">
        <is>
          <t>Oct</t>
        </is>
      </c>
      <c r="C227" s="3">
        <f>C226+0.01547</f>
        <v/>
      </c>
      <c r="V227">
        <f>V226-0.0002</f>
        <v/>
      </c>
      <c r="W227">
        <f>W226-0.0001</f>
        <v/>
      </c>
      <c r="X227">
        <f>X226-0.0004</f>
        <v/>
      </c>
    </row>
    <row r="228" ht="15.5" customHeight="1" s="19">
      <c r="B228" s="117" t="inlineStr">
        <is>
          <t>Nov</t>
        </is>
      </c>
      <c r="C228" s="3">
        <f>C227+0.01547</f>
        <v/>
      </c>
      <c r="V228">
        <f>V227-0.0002</f>
        <v/>
      </c>
      <c r="W228">
        <f>W227-0.0001</f>
        <v/>
      </c>
      <c r="X228">
        <f>X227-0.0004</f>
        <v/>
      </c>
    </row>
    <row r="229" ht="15.5" customHeight="1" s="19">
      <c r="B229" s="117" t="inlineStr">
        <is>
          <t>Dec</t>
        </is>
      </c>
      <c r="C229" s="3">
        <f>C228+0.01547</f>
        <v/>
      </c>
      <c r="V229">
        <f>V228-0.0002</f>
        <v/>
      </c>
      <c r="W229">
        <f>W228-0.0001</f>
        <v/>
      </c>
      <c r="X229">
        <f>X228-0.0004</f>
        <v/>
      </c>
    </row>
    <row r="230" ht="15.5" customHeight="1" s="19">
      <c r="B230" s="117" t="inlineStr">
        <is>
          <t>Jan</t>
        </is>
      </c>
      <c r="C230" s="3">
        <f>C229+0.01547</f>
        <v/>
      </c>
      <c r="V230">
        <f>V229-0.0002</f>
        <v/>
      </c>
      <c r="W230">
        <f>W229-0.0001</f>
        <v/>
      </c>
      <c r="X230">
        <f>X229-0.0004</f>
        <v/>
      </c>
    </row>
    <row r="231" ht="15.5" customHeight="1" s="19">
      <c r="B231" s="117" t="inlineStr">
        <is>
          <t>Feb</t>
        </is>
      </c>
      <c r="C231" s="3">
        <f>C230+0.01547</f>
        <v/>
      </c>
      <c r="V231">
        <f>V230-0.0002</f>
        <v/>
      </c>
      <c r="W231">
        <f>W230-0.0001</f>
        <v/>
      </c>
      <c r="X231">
        <f>X230-0.0004</f>
        <v/>
      </c>
    </row>
    <row r="232" ht="15.5" customHeight="1" s="19">
      <c r="B232" s="117" t="inlineStr">
        <is>
          <t>Mar</t>
        </is>
      </c>
      <c r="C232" s="3">
        <f>C231+0.01547</f>
        <v/>
      </c>
      <c r="V232">
        <f>V231-0.0002</f>
        <v/>
      </c>
      <c r="W232">
        <f>W231-0.0001</f>
        <v/>
      </c>
      <c r="X232">
        <f>X231-0.0004</f>
        <v/>
      </c>
    </row>
    <row r="233" ht="15.5" customHeight="1" s="19">
      <c r="B233" s="117" t="inlineStr">
        <is>
          <t>Apr</t>
        </is>
      </c>
      <c r="C233" s="3">
        <f>C232+0.01547</f>
        <v/>
      </c>
      <c r="V233">
        <f>V232-0.0002</f>
        <v/>
      </c>
      <c r="W233">
        <f>W232-0.0001</f>
        <v/>
      </c>
      <c r="X233">
        <f>X232-0.0004</f>
        <v/>
      </c>
    </row>
    <row r="234" ht="15.5" customHeight="1" s="19">
      <c r="B234" s="117" t="inlineStr">
        <is>
          <t>May</t>
        </is>
      </c>
      <c r="C234" s="3">
        <f>C233+0.01547</f>
        <v/>
      </c>
      <c r="V234">
        <f>V233-0.0002</f>
        <v/>
      </c>
      <c r="W234">
        <f>W233-0.0001</f>
        <v/>
      </c>
      <c r="X234">
        <f>X233-0.0004</f>
        <v/>
      </c>
    </row>
    <row r="235" ht="15.5" customHeight="1" s="19">
      <c r="B235" s="117" t="inlineStr">
        <is>
          <t>Jun</t>
        </is>
      </c>
      <c r="C235" s="3">
        <f>C234+0.01547</f>
        <v/>
      </c>
      <c r="V235">
        <f>V234-0.0002</f>
        <v/>
      </c>
      <c r="W235">
        <f>W234-0.0001</f>
        <v/>
      </c>
      <c r="X235">
        <f>X234-0.0004</f>
        <v/>
      </c>
    </row>
    <row r="236" ht="15.5" customHeight="1" s="19">
      <c r="B236" s="117" t="inlineStr">
        <is>
          <t>Jul</t>
        </is>
      </c>
      <c r="C236" s="3">
        <f>C235+0.01547</f>
        <v/>
      </c>
      <c r="V236">
        <f>V235-0.0002</f>
        <v/>
      </c>
      <c r="W236">
        <f>W235-0.0001</f>
        <v/>
      </c>
      <c r="X236">
        <f>X235-0.0004</f>
        <v/>
      </c>
    </row>
    <row r="237" ht="15.5" customHeight="1" s="19">
      <c r="B237" s="117" t="inlineStr">
        <is>
          <t>Aug</t>
        </is>
      </c>
      <c r="C237" s="3">
        <f>C236+0.01547</f>
        <v/>
      </c>
      <c r="V237">
        <f>V236-0.0002</f>
        <v/>
      </c>
      <c r="W237">
        <f>W236-0.0001</f>
        <v/>
      </c>
      <c r="X237">
        <f>X236-0.0004</f>
        <v/>
      </c>
    </row>
    <row r="238" ht="15.5" customHeight="1" s="19">
      <c r="B238" s="117" t="inlineStr">
        <is>
          <t>Sep</t>
        </is>
      </c>
      <c r="C238" s="3">
        <f>C237+0.01547</f>
        <v/>
      </c>
      <c r="V238">
        <f>V237-0.0002</f>
        <v/>
      </c>
      <c r="W238">
        <f>W237-0.0001</f>
        <v/>
      </c>
      <c r="X238">
        <f>X237-0.0004</f>
        <v/>
      </c>
    </row>
    <row r="239" ht="15.5" customHeight="1" s="19">
      <c r="B239" s="117" t="inlineStr">
        <is>
          <t>Oct</t>
        </is>
      </c>
      <c r="C239" s="3">
        <f>C238+0.01547</f>
        <v/>
      </c>
      <c r="V239">
        <f>V238-0.0002</f>
        <v/>
      </c>
      <c r="W239">
        <f>W238-0.0001</f>
        <v/>
      </c>
      <c r="X239">
        <f>X238-0.0004</f>
        <v/>
      </c>
    </row>
    <row r="240" ht="15.5" customHeight="1" s="19">
      <c r="B240" s="117" t="inlineStr">
        <is>
          <t>Nov</t>
        </is>
      </c>
      <c r="C240" s="3">
        <f>C239+0.01547</f>
        <v/>
      </c>
      <c r="V240">
        <f>V239-0.0002</f>
        <v/>
      </c>
      <c r="W240">
        <f>W239-0.0001</f>
        <v/>
      </c>
      <c r="X240">
        <f>X239-0.0004</f>
        <v/>
      </c>
    </row>
    <row r="241" ht="15.5" customHeight="1" s="19">
      <c r="B241" s="117" t="inlineStr">
        <is>
          <t>Dec</t>
        </is>
      </c>
      <c r="C241" s="3">
        <f>C240+0.01547</f>
        <v/>
      </c>
      <c r="V241">
        <f>V240-0.0002</f>
        <v/>
      </c>
      <c r="W241">
        <f>W240-0.0001</f>
        <v/>
      </c>
      <c r="X241">
        <f>X240-0.0004</f>
        <v/>
      </c>
    </row>
    <row r="242" ht="15.5" customHeight="1" s="19">
      <c r="B242" s="117" t="inlineStr">
        <is>
          <t>Jan</t>
        </is>
      </c>
      <c r="C242" s="3">
        <f>C241+0.01547</f>
        <v/>
      </c>
      <c r="V242">
        <f>V241-0.0002</f>
        <v/>
      </c>
      <c r="W242">
        <f>W241-0.0001</f>
        <v/>
      </c>
      <c r="X242">
        <f>X241-0.0004</f>
        <v/>
      </c>
    </row>
    <row r="243" ht="15.5" customHeight="1" s="19">
      <c r="B243" s="117" t="inlineStr">
        <is>
          <t>Feb</t>
        </is>
      </c>
      <c r="C243" s="3">
        <f>C242+0.01547</f>
        <v/>
      </c>
      <c r="V243">
        <f>V242-0.0002</f>
        <v/>
      </c>
      <c r="W243">
        <f>W242-0.0001</f>
        <v/>
      </c>
      <c r="X243">
        <f>X242-0.0004</f>
        <v/>
      </c>
    </row>
    <row r="244" ht="15.5" customHeight="1" s="19">
      <c r="B244" s="117" t="inlineStr">
        <is>
          <t>Mar</t>
        </is>
      </c>
      <c r="C244" s="3">
        <f>C243+0.01547</f>
        <v/>
      </c>
      <c r="V244">
        <f>V243-0.0002</f>
        <v/>
      </c>
      <c r="W244">
        <f>W243-0.0001</f>
        <v/>
      </c>
      <c r="X244">
        <f>X243-0.0004</f>
        <v/>
      </c>
    </row>
    <row r="245" ht="15.5" customHeight="1" s="19">
      <c r="B245" s="117" t="inlineStr">
        <is>
          <t>Apr</t>
        </is>
      </c>
      <c r="C245" s="3">
        <f>C244+0.01547</f>
        <v/>
      </c>
      <c r="V245">
        <f>V244-0.0002</f>
        <v/>
      </c>
      <c r="W245">
        <f>W244-0.0001</f>
        <v/>
      </c>
      <c r="X245">
        <f>X244-0.0004</f>
        <v/>
      </c>
    </row>
    <row r="246" ht="15.5" customHeight="1" s="19">
      <c r="B246" s="117" t="inlineStr">
        <is>
          <t>May</t>
        </is>
      </c>
      <c r="C246" s="3">
        <f>C245+0.01547</f>
        <v/>
      </c>
      <c r="V246">
        <f>V245-0.0002</f>
        <v/>
      </c>
      <c r="W246">
        <f>W245-0.0001</f>
        <v/>
      </c>
      <c r="X246">
        <f>X245-0.0004</f>
        <v/>
      </c>
    </row>
    <row r="247" ht="15.5" customHeight="1" s="19">
      <c r="B247" s="117" t="inlineStr">
        <is>
          <t>Jun</t>
        </is>
      </c>
      <c r="C247" s="3">
        <f>C246+0.01547</f>
        <v/>
      </c>
      <c r="V247">
        <f>V246-0.0002</f>
        <v/>
      </c>
      <c r="W247">
        <f>W246-0.0001</f>
        <v/>
      </c>
      <c r="X247">
        <f>X246-0.0004</f>
        <v/>
      </c>
    </row>
    <row r="248" ht="15.5" customHeight="1" s="19">
      <c r="B248" s="117" t="inlineStr">
        <is>
          <t>Jul</t>
        </is>
      </c>
      <c r="C248" s="3">
        <f>C247+0.01547</f>
        <v/>
      </c>
      <c r="V248">
        <f>V247-0.0002</f>
        <v/>
      </c>
      <c r="W248">
        <f>W247-0.0001</f>
        <v/>
      </c>
      <c r="X248">
        <f>X247-0.0004</f>
        <v/>
      </c>
    </row>
    <row r="249" ht="15.5" customHeight="1" s="19">
      <c r="B249" s="117" t="inlineStr">
        <is>
          <t>Aug</t>
        </is>
      </c>
      <c r="C249" s="3">
        <f>C248+0.01547</f>
        <v/>
      </c>
      <c r="V249">
        <f>V248-0.0002</f>
        <v/>
      </c>
      <c r="W249">
        <f>W248-0.0001</f>
        <v/>
      </c>
      <c r="X249">
        <f>X248-0.0004</f>
        <v/>
      </c>
    </row>
    <row r="250" ht="15.5" customHeight="1" s="19">
      <c r="B250" s="117" t="inlineStr">
        <is>
          <t>Sep</t>
        </is>
      </c>
      <c r="C250" s="3">
        <f>C249+0.01547</f>
        <v/>
      </c>
      <c r="V250">
        <f>V249-0.0002</f>
        <v/>
      </c>
      <c r="W250">
        <f>W249-0.0001</f>
        <v/>
      </c>
      <c r="X250">
        <f>X249-0.0004</f>
        <v/>
      </c>
    </row>
    <row r="251" ht="15.5" customHeight="1" s="19">
      <c r="B251" s="117" t="inlineStr">
        <is>
          <t>Oct</t>
        </is>
      </c>
      <c r="C251" s="3">
        <f>C250+0.01547</f>
        <v/>
      </c>
      <c r="V251">
        <f>V250-0.0002</f>
        <v/>
      </c>
      <c r="W251">
        <f>W250-0.0001</f>
        <v/>
      </c>
      <c r="X251">
        <f>X250-0.0004</f>
        <v/>
      </c>
    </row>
    <row r="252" ht="15.5" customHeight="1" s="19">
      <c r="B252" s="117" t="inlineStr">
        <is>
          <t>Nov</t>
        </is>
      </c>
      <c r="C252" s="3">
        <f>C251+0.01547</f>
        <v/>
      </c>
      <c r="V252">
        <f>V251-0.0002</f>
        <v/>
      </c>
      <c r="W252">
        <f>W251-0.0001</f>
        <v/>
      </c>
      <c r="X252">
        <f>X251-0.0004</f>
        <v/>
      </c>
    </row>
    <row r="253" ht="15.5" customHeight="1" s="19">
      <c r="B253" s="117" t="inlineStr">
        <is>
          <t>Dec</t>
        </is>
      </c>
      <c r="C253" s="3">
        <f>C252+0.01547</f>
        <v/>
      </c>
      <c r="V253">
        <f>V252-0.0002</f>
        <v/>
      </c>
      <c r="W253">
        <f>W252-0.0001</f>
        <v/>
      </c>
      <c r="X253">
        <f>X252-0.0004</f>
        <v/>
      </c>
    </row>
    <row r="254" ht="15.5" customHeight="1" s="19">
      <c r="B254" s="117" t="inlineStr">
        <is>
          <t>Jan</t>
        </is>
      </c>
      <c r="C254" s="3">
        <f>C253+0.01547</f>
        <v/>
      </c>
      <c r="V254">
        <f>V253-0.0002</f>
        <v/>
      </c>
      <c r="W254">
        <f>W253-0.0001</f>
        <v/>
      </c>
      <c r="X254">
        <f>X253-0.0004</f>
        <v/>
      </c>
    </row>
    <row r="255" ht="15.5" customHeight="1" s="19">
      <c r="B255" s="117" t="inlineStr">
        <is>
          <t>Feb</t>
        </is>
      </c>
      <c r="C255" s="3">
        <f>C254+0.01547</f>
        <v/>
      </c>
      <c r="V255">
        <f>V254-0.0002</f>
        <v/>
      </c>
      <c r="W255">
        <f>W254-0.0001</f>
        <v/>
      </c>
      <c r="X255">
        <f>X254-0.0004</f>
        <v/>
      </c>
    </row>
    <row r="256" ht="15.5" customHeight="1" s="19">
      <c r="B256" s="117" t="inlineStr">
        <is>
          <t>Mar</t>
        </is>
      </c>
      <c r="C256" s="3">
        <f>C255+0.01547</f>
        <v/>
      </c>
      <c r="V256">
        <f>V255-0.0002</f>
        <v/>
      </c>
      <c r="W256">
        <f>W255-0.0001</f>
        <v/>
      </c>
      <c r="X256">
        <f>X255-0.0004</f>
        <v/>
      </c>
    </row>
    <row r="257" ht="15.5" customHeight="1" s="19">
      <c r="B257" s="117" t="inlineStr">
        <is>
          <t>Apr</t>
        </is>
      </c>
      <c r="C257" s="3">
        <f>C256+0.01547</f>
        <v/>
      </c>
      <c r="V257">
        <f>V256-0.0002</f>
        <v/>
      </c>
      <c r="W257">
        <f>W256-0.0001</f>
        <v/>
      </c>
      <c r="X257">
        <f>X256-0.0004</f>
        <v/>
      </c>
    </row>
    <row r="258" ht="15.5" customHeight="1" s="19">
      <c r="B258" s="117" t="inlineStr">
        <is>
          <t>May</t>
        </is>
      </c>
      <c r="C258" s="3">
        <f>C257+0.01547</f>
        <v/>
      </c>
      <c r="V258">
        <f>V257-0.0002</f>
        <v/>
      </c>
      <c r="W258">
        <f>W257-0.0001</f>
        <v/>
      </c>
      <c r="X258">
        <f>X257-0.0004</f>
        <v/>
      </c>
    </row>
    <row r="259" ht="15.5" customHeight="1" s="19">
      <c r="B259" s="117" t="inlineStr">
        <is>
          <t>Jun</t>
        </is>
      </c>
      <c r="C259" s="3">
        <f>C258+0.01547</f>
        <v/>
      </c>
      <c r="V259">
        <f>V258-0.0002</f>
        <v/>
      </c>
      <c r="W259">
        <f>W258-0.0001</f>
        <v/>
      </c>
      <c r="X259">
        <f>X258-0.0004</f>
        <v/>
      </c>
    </row>
    <row r="260" ht="15.5" customHeight="1" s="19">
      <c r="B260" s="117" t="inlineStr">
        <is>
          <t>Jul</t>
        </is>
      </c>
      <c r="C260" s="3">
        <f>C259+0.01547</f>
        <v/>
      </c>
      <c r="V260">
        <f>V259-0.0002</f>
        <v/>
      </c>
      <c r="W260">
        <f>W259-0.0001</f>
        <v/>
      </c>
      <c r="X260">
        <f>X259-0.0004</f>
        <v/>
      </c>
    </row>
    <row r="261" ht="15.5" customHeight="1" s="19">
      <c r="B261" s="117" t="inlineStr">
        <is>
          <t>Aug</t>
        </is>
      </c>
      <c r="C261" s="3">
        <f>C260+0.01547</f>
        <v/>
      </c>
      <c r="V261">
        <f>V260-0.0002</f>
        <v/>
      </c>
      <c r="W261">
        <f>W260-0.0001</f>
        <v/>
      </c>
      <c r="X261">
        <f>X260-0.0004</f>
        <v/>
      </c>
    </row>
    <row r="262" ht="15.5" customHeight="1" s="19">
      <c r="B262" s="117" t="inlineStr">
        <is>
          <t>Sep</t>
        </is>
      </c>
      <c r="C262" s="3">
        <f>C261+0.01547</f>
        <v/>
      </c>
      <c r="V262">
        <f>V261-0.0002</f>
        <v/>
      </c>
      <c r="W262">
        <f>W261-0.0001</f>
        <v/>
      </c>
      <c r="X262">
        <f>X261-0.0004</f>
        <v/>
      </c>
    </row>
    <row r="263" ht="15.5" customHeight="1" s="19">
      <c r="B263" s="117" t="inlineStr">
        <is>
          <t>Oct</t>
        </is>
      </c>
      <c r="C263" s="3">
        <f>C262+0.01547</f>
        <v/>
      </c>
      <c r="V263">
        <f>V262-0.0002</f>
        <v/>
      </c>
      <c r="W263">
        <f>W262-0.0001</f>
        <v/>
      </c>
      <c r="X263">
        <f>X262-0.0004</f>
        <v/>
      </c>
    </row>
    <row r="264" ht="15.5" customHeight="1" s="19">
      <c r="B264" s="117" t="inlineStr">
        <is>
          <t>Nov</t>
        </is>
      </c>
      <c r="C264" s="3">
        <f>C263+0.01547</f>
        <v/>
      </c>
      <c r="V264">
        <f>V263-0.0002</f>
        <v/>
      </c>
      <c r="W264">
        <f>W263-0.0001</f>
        <v/>
      </c>
      <c r="X264">
        <f>X263-0.0004</f>
        <v/>
      </c>
    </row>
    <row r="265" ht="15.5" customHeight="1" s="19">
      <c r="B265" s="117" t="inlineStr">
        <is>
          <t>Dec</t>
        </is>
      </c>
      <c r="C265" s="3">
        <f>C264+0.01547</f>
        <v/>
      </c>
      <c r="V265">
        <f>V264-0.0002</f>
        <v/>
      </c>
      <c r="W265">
        <f>W264-0.0001</f>
        <v/>
      </c>
      <c r="X265">
        <f>X264-0.0004</f>
        <v/>
      </c>
    </row>
    <row r="266" ht="15.5" customHeight="1" s="19">
      <c r="B266" s="117" t="inlineStr">
        <is>
          <t>Jan</t>
        </is>
      </c>
      <c r="C266" s="3">
        <f>C265+0.01547</f>
        <v/>
      </c>
      <c r="V266">
        <f>V265-0.0002</f>
        <v/>
      </c>
      <c r="W266">
        <f>W265-0.0001</f>
        <v/>
      </c>
      <c r="X266">
        <f>X265-0.0004</f>
        <v/>
      </c>
    </row>
    <row r="267" ht="15.5" customHeight="1" s="19">
      <c r="B267" s="117" t="inlineStr">
        <is>
          <t>Feb</t>
        </is>
      </c>
      <c r="C267" s="3">
        <f>C266+0.01547</f>
        <v/>
      </c>
      <c r="V267">
        <f>V266-0.0002</f>
        <v/>
      </c>
      <c r="W267">
        <f>W266-0.0001</f>
        <v/>
      </c>
      <c r="X267">
        <f>X266-0.0004</f>
        <v/>
      </c>
    </row>
    <row r="268" ht="15.5" customHeight="1" s="19">
      <c r="B268" s="117" t="inlineStr">
        <is>
          <t>Mar</t>
        </is>
      </c>
      <c r="C268" s="3">
        <f>C267+0.01547</f>
        <v/>
      </c>
      <c r="V268">
        <f>V267-0.0002</f>
        <v/>
      </c>
      <c r="W268">
        <f>W267-0.0001</f>
        <v/>
      </c>
      <c r="X268">
        <f>X267-0.0004</f>
        <v/>
      </c>
    </row>
    <row r="269" ht="15.5" customHeight="1" s="19">
      <c r="B269" s="117" t="inlineStr">
        <is>
          <t>Apr</t>
        </is>
      </c>
      <c r="C269" s="3">
        <f>C268+0.01547</f>
        <v/>
      </c>
      <c r="V269">
        <f>V268-0.0002</f>
        <v/>
      </c>
      <c r="W269">
        <f>W268-0.0001</f>
        <v/>
      </c>
      <c r="X269">
        <f>X268-0.0004</f>
        <v/>
      </c>
    </row>
    <row r="270" ht="15.5" customHeight="1" s="19">
      <c r="B270" s="117" t="inlineStr">
        <is>
          <t>May</t>
        </is>
      </c>
      <c r="C270" s="3">
        <f>C269+0.01547</f>
        <v/>
      </c>
      <c r="V270">
        <f>V269-0.0002</f>
        <v/>
      </c>
      <c r="W270">
        <f>W269-0.0001</f>
        <v/>
      </c>
      <c r="X270">
        <f>X269-0.0004</f>
        <v/>
      </c>
    </row>
    <row r="271" ht="15.5" customHeight="1" s="19">
      <c r="B271" s="117" t="inlineStr">
        <is>
          <t>Jun</t>
        </is>
      </c>
      <c r="C271" s="3">
        <f>C270+0.01547</f>
        <v/>
      </c>
      <c r="V271">
        <f>V270-0.0002</f>
        <v/>
      </c>
      <c r="W271">
        <f>W270-0.0001</f>
        <v/>
      </c>
      <c r="X271">
        <f>X270-0.0004</f>
        <v/>
      </c>
    </row>
    <row r="272" ht="15.5" customHeight="1" s="19">
      <c r="B272" s="117" t="inlineStr">
        <is>
          <t>Jul</t>
        </is>
      </c>
      <c r="C272" s="3">
        <f>C271+0.01547</f>
        <v/>
      </c>
      <c r="V272">
        <f>V271-0.0002</f>
        <v/>
      </c>
      <c r="W272">
        <f>W271-0.0001</f>
        <v/>
      </c>
      <c r="X272">
        <f>X271-0.0004</f>
        <v/>
      </c>
    </row>
    <row r="273" ht="15.5" customHeight="1" s="19">
      <c r="B273" s="117" t="inlineStr">
        <is>
          <t>Aug</t>
        </is>
      </c>
      <c r="C273" s="3">
        <f>C272+0.01547</f>
        <v/>
      </c>
      <c r="V273">
        <f>V272-0.0002</f>
        <v/>
      </c>
      <c r="W273">
        <f>W272-0.0001</f>
        <v/>
      </c>
      <c r="X273">
        <f>X272-0.0004</f>
        <v/>
      </c>
    </row>
    <row r="274" ht="15.5" customHeight="1" s="19">
      <c r="B274" s="117" t="inlineStr">
        <is>
          <t>Sep</t>
        </is>
      </c>
      <c r="C274" s="3">
        <f>C273+0.01547</f>
        <v/>
      </c>
      <c r="V274">
        <f>V273-0.0002</f>
        <v/>
      </c>
      <c r="W274">
        <f>W273-0.0001</f>
        <v/>
      </c>
      <c r="X274">
        <f>X273-0.0004</f>
        <v/>
      </c>
    </row>
    <row r="275" ht="15.5" customHeight="1" s="19">
      <c r="B275" s="117" t="inlineStr">
        <is>
          <t>Oct</t>
        </is>
      </c>
      <c r="C275" s="3">
        <f>C274+0.01547</f>
        <v/>
      </c>
      <c r="V275">
        <f>V274-0.0002</f>
        <v/>
      </c>
      <c r="W275">
        <f>W274-0.0001</f>
        <v/>
      </c>
      <c r="X275">
        <f>X274-0.0004</f>
        <v/>
      </c>
    </row>
    <row r="276" ht="15.5" customHeight="1" s="19">
      <c r="B276" s="117" t="inlineStr">
        <is>
          <t>Nov</t>
        </is>
      </c>
      <c r="C276" s="3">
        <f>C275+0.01547</f>
        <v/>
      </c>
      <c r="V276">
        <f>V275-0.0002</f>
        <v/>
      </c>
      <c r="W276">
        <f>W275-0.0001</f>
        <v/>
      </c>
      <c r="X276">
        <f>X275-0.0004</f>
        <v/>
      </c>
    </row>
    <row r="277" ht="15.5" customHeight="1" s="19">
      <c r="B277" s="117" t="inlineStr">
        <is>
          <t>Dec</t>
        </is>
      </c>
      <c r="C277" s="3">
        <f>C276+0.01547</f>
        <v/>
      </c>
      <c r="V277">
        <f>V276-0.0002</f>
        <v/>
      </c>
      <c r="W277">
        <f>W276-0.0001</f>
        <v/>
      </c>
      <c r="X277">
        <f>X276-0.0004</f>
        <v/>
      </c>
    </row>
    <row r="278" ht="15.5" customHeight="1" s="19">
      <c r="B278" s="117" t="inlineStr">
        <is>
          <t>Jan</t>
        </is>
      </c>
      <c r="C278" s="3">
        <f>C277+0.01547</f>
        <v/>
      </c>
      <c r="V278">
        <f>V277-0.0002</f>
        <v/>
      </c>
      <c r="W278">
        <f>W277-0.0001</f>
        <v/>
      </c>
      <c r="X278">
        <f>X277-0.0004</f>
        <v/>
      </c>
    </row>
    <row r="279" ht="15.5" customHeight="1" s="19">
      <c r="B279" s="117" t="inlineStr">
        <is>
          <t>Feb</t>
        </is>
      </c>
      <c r="C279" s="3">
        <f>C278+0.01547</f>
        <v/>
      </c>
      <c r="V279">
        <f>V278-0.0002</f>
        <v/>
      </c>
      <c r="W279">
        <f>W278-0.0001</f>
        <v/>
      </c>
      <c r="X279">
        <f>X278-0.0004</f>
        <v/>
      </c>
    </row>
    <row r="280" ht="15.5" customHeight="1" s="19">
      <c r="B280" s="117" t="inlineStr">
        <is>
          <t>Mar</t>
        </is>
      </c>
      <c r="C280" s="3">
        <f>C279+0.01547</f>
        <v/>
      </c>
      <c r="V280">
        <f>V279-0.0002</f>
        <v/>
      </c>
      <c r="W280">
        <f>W279-0.0001</f>
        <v/>
      </c>
      <c r="X280">
        <f>X279-0.0004</f>
        <v/>
      </c>
    </row>
    <row r="281" ht="15.5" customHeight="1" s="19">
      <c r="B281" s="117" t="inlineStr">
        <is>
          <t>Apr</t>
        </is>
      </c>
      <c r="C281" s="3">
        <f>C280+0.01547</f>
        <v/>
      </c>
      <c r="V281">
        <f>V280-0.0002</f>
        <v/>
      </c>
      <c r="W281">
        <f>W280-0.0001</f>
        <v/>
      </c>
      <c r="X281">
        <f>X280-0.0004</f>
        <v/>
      </c>
    </row>
    <row r="282" ht="15.5" customHeight="1" s="19">
      <c r="B282" s="117" t="inlineStr">
        <is>
          <t>May</t>
        </is>
      </c>
      <c r="C282" s="3">
        <f>C281+0.01547</f>
        <v/>
      </c>
      <c r="V282">
        <f>V281-0.0002</f>
        <v/>
      </c>
      <c r="W282">
        <f>W281-0.0001</f>
        <v/>
      </c>
      <c r="X282">
        <f>X281-0.0004</f>
        <v/>
      </c>
    </row>
    <row r="283" ht="15.5" customHeight="1" s="19">
      <c r="B283" s="117" t="inlineStr">
        <is>
          <t>Jun</t>
        </is>
      </c>
      <c r="C283" s="3">
        <f>C282+0.01547</f>
        <v/>
      </c>
      <c r="V283">
        <f>V282-0.0002</f>
        <v/>
      </c>
      <c r="W283">
        <f>W282-0.0001</f>
        <v/>
      </c>
      <c r="X283">
        <f>X282-0.0004</f>
        <v/>
      </c>
    </row>
    <row r="284" ht="15.5" customHeight="1" s="19">
      <c r="B284" s="117" t="inlineStr">
        <is>
          <t>Jul</t>
        </is>
      </c>
      <c r="C284" s="3">
        <f>C283+0.01547</f>
        <v/>
      </c>
      <c r="V284">
        <f>V283-0.0002</f>
        <v/>
      </c>
      <c r="W284">
        <f>W283-0.0001</f>
        <v/>
      </c>
      <c r="X284">
        <f>X283-0.0004</f>
        <v/>
      </c>
    </row>
    <row r="285" ht="15.5" customHeight="1" s="19">
      <c r="B285" s="117" t="inlineStr">
        <is>
          <t>Aug</t>
        </is>
      </c>
      <c r="C285" s="3">
        <f>C284+0.01547</f>
        <v/>
      </c>
      <c r="V285">
        <f>V284-0.0002</f>
        <v/>
      </c>
      <c r="W285">
        <f>W284-0.0001</f>
        <v/>
      </c>
      <c r="X285">
        <f>X284-0.0004</f>
        <v/>
      </c>
    </row>
    <row r="286" ht="15.5" customHeight="1" s="19">
      <c r="B286" s="117" t="inlineStr">
        <is>
          <t>Sep</t>
        </is>
      </c>
      <c r="C286" s="3">
        <f>C285+0.01547</f>
        <v/>
      </c>
      <c r="V286">
        <f>V285-0.0002</f>
        <v/>
      </c>
      <c r="W286">
        <f>W285-0.0001</f>
        <v/>
      </c>
      <c r="X286">
        <f>X285-0.0004</f>
        <v/>
      </c>
    </row>
    <row r="287" ht="15.5" customHeight="1" s="19">
      <c r="B287" s="117" t="inlineStr">
        <is>
          <t>Oct</t>
        </is>
      </c>
      <c r="C287" s="3">
        <f>C286+0.01547</f>
        <v/>
      </c>
      <c r="V287">
        <f>V286-0.0002</f>
        <v/>
      </c>
      <c r="W287">
        <f>W286-0.0001</f>
        <v/>
      </c>
      <c r="X287">
        <f>X286-0.0004</f>
        <v/>
      </c>
    </row>
    <row r="288" ht="15.5" customHeight="1" s="19">
      <c r="B288" s="117" t="inlineStr">
        <is>
          <t>Nov</t>
        </is>
      </c>
      <c r="C288" s="3">
        <f>C287+0.01547</f>
        <v/>
      </c>
      <c r="V288">
        <f>V287-0.0002</f>
        <v/>
      </c>
      <c r="W288">
        <f>W287-0.0001</f>
        <v/>
      </c>
      <c r="X288">
        <f>X287-0.0004</f>
        <v/>
      </c>
    </row>
    <row r="289" ht="15.5" customHeight="1" s="19">
      <c r="B289" s="117" t="inlineStr">
        <is>
          <t>Dec</t>
        </is>
      </c>
      <c r="C289" s="3">
        <f>C288+0.01547</f>
        <v/>
      </c>
      <c r="V289">
        <f>V288-0.0002</f>
        <v/>
      </c>
      <c r="W289">
        <f>W288-0.0001</f>
        <v/>
      </c>
      <c r="X289">
        <f>X288-0.0004</f>
        <v/>
      </c>
    </row>
    <row r="290" ht="15.5" customHeight="1" s="19">
      <c r="B290" s="117" t="inlineStr">
        <is>
          <t>Jan</t>
        </is>
      </c>
      <c r="C290" s="3">
        <f>C289+0.01547</f>
        <v/>
      </c>
      <c r="V290">
        <f>V289-0.0002</f>
        <v/>
      </c>
      <c r="W290">
        <f>W289-0.0001</f>
        <v/>
      </c>
      <c r="X290">
        <f>X289-0.0004</f>
        <v/>
      </c>
    </row>
    <row r="291" ht="15.5" customHeight="1" s="19">
      <c r="B291" s="117" t="inlineStr">
        <is>
          <t>Feb</t>
        </is>
      </c>
      <c r="C291" s="3">
        <f>C290+0.01547</f>
        <v/>
      </c>
      <c r="V291">
        <f>V290-0.0002</f>
        <v/>
      </c>
      <c r="W291">
        <f>W290-0.0001</f>
        <v/>
      </c>
      <c r="X291">
        <f>X290-0.0004</f>
        <v/>
      </c>
    </row>
    <row r="292" ht="15.5" customHeight="1" s="19">
      <c r="B292" s="117" t="inlineStr">
        <is>
          <t>Mar</t>
        </is>
      </c>
      <c r="C292" s="3">
        <f>C291+0.01547</f>
        <v/>
      </c>
      <c r="V292">
        <f>V291-0.0002</f>
        <v/>
      </c>
      <c r="W292">
        <f>W291-0.0001</f>
        <v/>
      </c>
      <c r="X292">
        <f>X291-0.0004</f>
        <v/>
      </c>
    </row>
    <row r="293" ht="15.5" customHeight="1" s="19">
      <c r="B293" s="117" t="inlineStr">
        <is>
          <t>Apr</t>
        </is>
      </c>
      <c r="C293" s="3">
        <f>C292+0.01547</f>
        <v/>
      </c>
      <c r="V293">
        <f>V292-0.0002</f>
        <v/>
      </c>
      <c r="W293">
        <f>W292-0.0001</f>
        <v/>
      </c>
      <c r="X293">
        <f>X292-0.0004</f>
        <v/>
      </c>
    </row>
    <row r="294" ht="15.5" customHeight="1" s="19">
      <c r="B294" s="117" t="inlineStr">
        <is>
          <t>May</t>
        </is>
      </c>
      <c r="C294" s="3">
        <f>C293+0.01547</f>
        <v/>
      </c>
      <c r="V294">
        <f>V293-0.0002</f>
        <v/>
      </c>
      <c r="W294">
        <f>W293-0.0001</f>
        <v/>
      </c>
      <c r="X294">
        <f>X293-0.0004</f>
        <v/>
      </c>
    </row>
    <row r="295" ht="15.5" customHeight="1" s="19">
      <c r="B295" s="117" t="inlineStr">
        <is>
          <t>Jun</t>
        </is>
      </c>
      <c r="C295" s="3">
        <f>C294+0.01547</f>
        <v/>
      </c>
      <c r="V295">
        <f>V294-0.0002</f>
        <v/>
      </c>
      <c r="W295">
        <f>W294-0.0001</f>
        <v/>
      </c>
      <c r="X295">
        <f>X294-0.0004</f>
        <v/>
      </c>
    </row>
    <row r="296" ht="15.5" customHeight="1" s="19">
      <c r="B296" s="117" t="inlineStr">
        <is>
          <t>Jul</t>
        </is>
      </c>
      <c r="C296" s="3">
        <f>C295+0.01547</f>
        <v/>
      </c>
      <c r="V296">
        <f>V295-0.0002</f>
        <v/>
      </c>
      <c r="W296">
        <f>W295-0.0001</f>
        <v/>
      </c>
      <c r="X296">
        <f>X295-0.0004</f>
        <v/>
      </c>
    </row>
    <row r="297" ht="15.5" customHeight="1" s="19">
      <c r="B297" s="117" t="inlineStr">
        <is>
          <t>Aug</t>
        </is>
      </c>
      <c r="C297" s="3">
        <f>C296+0.01547</f>
        <v/>
      </c>
      <c r="V297">
        <f>V296-0.0002</f>
        <v/>
      </c>
      <c r="W297">
        <f>W296-0.0001</f>
        <v/>
      </c>
      <c r="X297">
        <f>X296-0.0004</f>
        <v/>
      </c>
    </row>
    <row r="298" ht="15.5" customHeight="1" s="19">
      <c r="B298" s="117" t="inlineStr">
        <is>
          <t>Sep</t>
        </is>
      </c>
      <c r="C298" s="3">
        <f>C297+0.01547</f>
        <v/>
      </c>
      <c r="V298">
        <f>V297-0.0002</f>
        <v/>
      </c>
      <c r="W298">
        <f>W297-0.0001</f>
        <v/>
      </c>
      <c r="X298">
        <f>X297-0.0004</f>
        <v/>
      </c>
    </row>
    <row r="299" ht="15.5" customHeight="1" s="19">
      <c r="B299" s="117" t="inlineStr">
        <is>
          <t>Oct</t>
        </is>
      </c>
      <c r="C299" s="3">
        <f>C298+0.01547</f>
        <v/>
      </c>
      <c r="V299">
        <f>V298-0.0002</f>
        <v/>
      </c>
      <c r="W299">
        <f>W298-0.0001</f>
        <v/>
      </c>
      <c r="X299">
        <f>X298-0.0004</f>
        <v/>
      </c>
    </row>
    <row r="300" ht="15.5" customHeight="1" s="19">
      <c r="B300" s="117" t="inlineStr">
        <is>
          <t>Nov</t>
        </is>
      </c>
      <c r="C300" s="3">
        <f>C299+0.01547</f>
        <v/>
      </c>
      <c r="V300">
        <f>V299-0.0002</f>
        <v/>
      </c>
      <c r="W300">
        <f>W299-0.0001</f>
        <v/>
      </c>
      <c r="X300">
        <f>X299-0.0004</f>
        <v/>
      </c>
    </row>
    <row r="301" ht="15.5" customHeight="1" s="19">
      <c r="B301" s="117" t="inlineStr">
        <is>
          <t>Dec</t>
        </is>
      </c>
      <c r="C301" s="3">
        <f>C300+0.01547</f>
        <v/>
      </c>
      <c r="V301">
        <f>V300-0.0002</f>
        <v/>
      </c>
      <c r="W301">
        <f>W300-0.0001</f>
        <v/>
      </c>
      <c r="X301">
        <f>X300-0.0004</f>
        <v/>
      </c>
    </row>
    <row r="302" ht="15.5" customHeight="1" s="19">
      <c r="B302" s="117" t="inlineStr">
        <is>
          <t>Jan</t>
        </is>
      </c>
      <c r="C302" s="3">
        <f>C301+0.01547</f>
        <v/>
      </c>
      <c r="V302">
        <f>V301-0.0002</f>
        <v/>
      </c>
      <c r="W302">
        <f>W301-0.0001</f>
        <v/>
      </c>
      <c r="X302">
        <f>X301-0.0004</f>
        <v/>
      </c>
    </row>
    <row r="303" ht="15.5" customHeight="1" s="19">
      <c r="B303" s="117" t="inlineStr">
        <is>
          <t>Feb</t>
        </is>
      </c>
      <c r="C303" s="3">
        <f>C302+0.01547</f>
        <v/>
      </c>
      <c r="V303">
        <f>V302-0.0002</f>
        <v/>
      </c>
      <c r="W303">
        <f>W302-0.0001</f>
        <v/>
      </c>
      <c r="X303">
        <f>X302-0.0004</f>
        <v/>
      </c>
    </row>
    <row r="304" ht="15.5" customHeight="1" s="19">
      <c r="B304" s="117" t="inlineStr">
        <is>
          <t>Mar</t>
        </is>
      </c>
      <c r="C304" s="3">
        <f>C303+0.01547</f>
        <v/>
      </c>
      <c r="V304">
        <f>V303-0.0002</f>
        <v/>
      </c>
      <c r="W304">
        <f>W303-0.0001</f>
        <v/>
      </c>
      <c r="X304">
        <f>X303-0.0004</f>
        <v/>
      </c>
    </row>
    <row r="305" ht="15.5" customHeight="1" s="19">
      <c r="B305" s="117" t="inlineStr">
        <is>
          <t>Apr</t>
        </is>
      </c>
      <c r="C305" s="3">
        <f>C304+0.01547</f>
        <v/>
      </c>
      <c r="V305">
        <f>V304-0.0002</f>
        <v/>
      </c>
      <c r="W305">
        <f>W304-0.0001</f>
        <v/>
      </c>
      <c r="X305">
        <f>X304-0.0004</f>
        <v/>
      </c>
    </row>
    <row r="306" ht="15.5" customHeight="1" s="19">
      <c r="B306" s="117" t="inlineStr">
        <is>
          <t>May</t>
        </is>
      </c>
      <c r="C306" s="3">
        <f>C305+0.01547</f>
        <v/>
      </c>
      <c r="V306">
        <f>V305-0.0002</f>
        <v/>
      </c>
      <c r="W306">
        <f>W305-0.0001</f>
        <v/>
      </c>
      <c r="X306">
        <f>X305-0.0004</f>
        <v/>
      </c>
    </row>
    <row r="307" ht="15.5" customHeight="1" s="19">
      <c r="B307" s="117" t="inlineStr">
        <is>
          <t>Jun</t>
        </is>
      </c>
      <c r="C307" s="3">
        <f>C306+0.01547</f>
        <v/>
      </c>
      <c r="V307">
        <f>V306-0.0002</f>
        <v/>
      </c>
      <c r="W307">
        <f>W306-0.0001</f>
        <v/>
      </c>
      <c r="X307">
        <f>X306-0.0004</f>
        <v/>
      </c>
    </row>
    <row r="308" ht="15.5" customHeight="1" s="19">
      <c r="B308" s="117" t="inlineStr">
        <is>
          <t>Jul</t>
        </is>
      </c>
      <c r="C308" s="3">
        <f>C307+0.01547</f>
        <v/>
      </c>
      <c r="V308">
        <f>V307-0.0002</f>
        <v/>
      </c>
      <c r="W308">
        <f>W307-0.0001</f>
        <v/>
      </c>
      <c r="X308">
        <f>X307-0.0004</f>
        <v/>
      </c>
    </row>
    <row r="309" ht="15.5" customHeight="1" s="19">
      <c r="B309" s="117" t="inlineStr">
        <is>
          <t>Aug</t>
        </is>
      </c>
      <c r="C309" s="3">
        <f>C308+0.01547</f>
        <v/>
      </c>
      <c r="V309">
        <f>V308-0.0002</f>
        <v/>
      </c>
      <c r="W309">
        <f>W308-0.0001</f>
        <v/>
      </c>
      <c r="X309">
        <f>X308-0.0004</f>
        <v/>
      </c>
    </row>
    <row r="310" ht="15.5" customHeight="1" s="19">
      <c r="B310" s="117" t="inlineStr">
        <is>
          <t>Sep</t>
        </is>
      </c>
      <c r="C310" s="3">
        <f>C309+0.01547</f>
        <v/>
      </c>
      <c r="V310">
        <f>V309-0.0002</f>
        <v/>
      </c>
      <c r="W310">
        <f>W309-0.0001</f>
        <v/>
      </c>
      <c r="X310">
        <f>X309-0.0004</f>
        <v/>
      </c>
    </row>
    <row r="311" ht="15.5" customHeight="1" s="19">
      <c r="B311" s="117" t="inlineStr">
        <is>
          <t>Oct</t>
        </is>
      </c>
      <c r="C311" s="3">
        <f>C310+0.01547</f>
        <v/>
      </c>
      <c r="V311">
        <f>V310-0.0002</f>
        <v/>
      </c>
      <c r="W311">
        <f>W310-0.0001</f>
        <v/>
      </c>
      <c r="X311">
        <f>X310-0.0004</f>
        <v/>
      </c>
    </row>
    <row r="312" ht="15.5" customHeight="1" s="19">
      <c r="B312" s="117" t="inlineStr">
        <is>
          <t>Nov</t>
        </is>
      </c>
      <c r="C312" s="3">
        <f>C311+0.01547</f>
        <v/>
      </c>
      <c r="V312">
        <f>V311-0.0002</f>
        <v/>
      </c>
      <c r="W312">
        <f>W311-0.0001</f>
        <v/>
      </c>
      <c r="X312">
        <f>X311-0.0004</f>
        <v/>
      </c>
    </row>
    <row r="313" ht="15.5" customHeight="1" s="19">
      <c r="B313" s="117" t="inlineStr">
        <is>
          <t>Dec</t>
        </is>
      </c>
      <c r="C313" s="3">
        <f>C312+0.01547</f>
        <v/>
      </c>
      <c r="V313">
        <f>V312-0.0002</f>
        <v/>
      </c>
      <c r="W313">
        <f>W312-0.0001</f>
        <v/>
      </c>
      <c r="X313">
        <f>X312-0.0004</f>
        <v/>
      </c>
    </row>
    <row r="314" ht="15.5" customHeight="1" s="19">
      <c r="B314" s="117" t="inlineStr">
        <is>
          <t>Jan</t>
        </is>
      </c>
      <c r="C314" s="3">
        <f>C313+0.01547</f>
        <v/>
      </c>
      <c r="V314">
        <f>V313-0.0002</f>
        <v/>
      </c>
      <c r="W314">
        <f>W313-0.0001</f>
        <v/>
      </c>
      <c r="X314">
        <f>X313-0.0004</f>
        <v/>
      </c>
    </row>
    <row r="315" ht="15.5" customHeight="1" s="19">
      <c r="B315" s="117" t="inlineStr">
        <is>
          <t>Feb</t>
        </is>
      </c>
      <c r="C315" s="3">
        <f>C314+0.01547</f>
        <v/>
      </c>
      <c r="V315">
        <f>V314-0.0002</f>
        <v/>
      </c>
      <c r="W315">
        <f>W314-0.0001</f>
        <v/>
      </c>
      <c r="X315">
        <f>X314-0.0004</f>
        <v/>
      </c>
    </row>
    <row r="316" ht="15.5" customHeight="1" s="19">
      <c r="B316" s="117" t="inlineStr">
        <is>
          <t>Mar</t>
        </is>
      </c>
      <c r="C316" s="3">
        <f>C315+0.01547</f>
        <v/>
      </c>
      <c r="V316">
        <f>V315-0.0002</f>
        <v/>
      </c>
      <c r="W316">
        <f>W315-0.0001</f>
        <v/>
      </c>
      <c r="X316">
        <f>X315-0.0004</f>
        <v/>
      </c>
    </row>
    <row r="317" ht="15.5" customHeight="1" s="19">
      <c r="B317" s="117" t="inlineStr">
        <is>
          <t>Apr</t>
        </is>
      </c>
      <c r="C317" s="3">
        <f>C316+0.01547</f>
        <v/>
      </c>
      <c r="V317">
        <f>V316-0.0002</f>
        <v/>
      </c>
      <c r="W317">
        <f>W316-0.0001</f>
        <v/>
      </c>
      <c r="X317">
        <f>X316-0.0004</f>
        <v/>
      </c>
    </row>
    <row r="318" ht="15.5" customHeight="1" s="19">
      <c r="B318" s="117" t="inlineStr">
        <is>
          <t>May</t>
        </is>
      </c>
      <c r="C318" s="3">
        <f>C317+0.01547</f>
        <v/>
      </c>
      <c r="V318">
        <f>V317-0.0002</f>
        <v/>
      </c>
      <c r="W318">
        <f>W317-0.0001</f>
        <v/>
      </c>
      <c r="X318">
        <f>X317-0.0004</f>
        <v/>
      </c>
    </row>
    <row r="319" ht="15.5" customHeight="1" s="19">
      <c r="B319" s="117" t="inlineStr">
        <is>
          <t>Jun</t>
        </is>
      </c>
      <c r="C319" s="3">
        <f>C318+0.01547</f>
        <v/>
      </c>
      <c r="V319">
        <f>V318-0.0002</f>
        <v/>
      </c>
      <c r="W319">
        <f>W318-0.0001</f>
        <v/>
      </c>
      <c r="X319">
        <f>X318-0.0004</f>
        <v/>
      </c>
    </row>
    <row r="320" ht="15.5" customHeight="1" s="19">
      <c r="B320" s="117" t="inlineStr">
        <is>
          <t>Jul</t>
        </is>
      </c>
      <c r="C320" s="3">
        <f>C319+0.01547</f>
        <v/>
      </c>
      <c r="V320">
        <f>V319-0.0002</f>
        <v/>
      </c>
      <c r="W320">
        <f>W319-0.0001</f>
        <v/>
      </c>
      <c r="X320">
        <f>X319-0.0004</f>
        <v/>
      </c>
    </row>
    <row r="321" ht="15.5" customHeight="1" s="19">
      <c r="B321" s="117" t="inlineStr">
        <is>
          <t>Aug</t>
        </is>
      </c>
      <c r="C321" s="3">
        <f>C320+0.01547</f>
        <v/>
      </c>
      <c r="V321">
        <f>V320-0.0002</f>
        <v/>
      </c>
      <c r="W321">
        <f>W320-0.0001</f>
        <v/>
      </c>
      <c r="X321">
        <f>X320-0.0004</f>
        <v/>
      </c>
    </row>
    <row r="322" ht="15.5" customHeight="1" s="19">
      <c r="B322" s="117" t="inlineStr">
        <is>
          <t>Sep</t>
        </is>
      </c>
      <c r="C322" s="3">
        <f>C321+0.01547</f>
        <v/>
      </c>
      <c r="V322">
        <f>V321-0.0002</f>
        <v/>
      </c>
      <c r="W322">
        <f>W321-0.0001</f>
        <v/>
      </c>
      <c r="X322">
        <f>X321-0.0004</f>
        <v/>
      </c>
    </row>
    <row r="323" ht="15.5" customHeight="1" s="19">
      <c r="B323" s="117" t="inlineStr">
        <is>
          <t>Oct</t>
        </is>
      </c>
      <c r="C323" s="3">
        <f>C322+0.01547</f>
        <v/>
      </c>
      <c r="V323">
        <f>V322-0.0002</f>
        <v/>
      </c>
      <c r="W323">
        <f>W322-0.0001</f>
        <v/>
      </c>
      <c r="X323">
        <f>X322-0.0004</f>
        <v/>
      </c>
    </row>
    <row r="324" ht="15.5" customHeight="1" s="19">
      <c r="B324" s="117" t="inlineStr">
        <is>
          <t>Nov</t>
        </is>
      </c>
      <c r="C324" s="3">
        <f>C323+0.01547</f>
        <v/>
      </c>
      <c r="V324">
        <f>V323-0.0002</f>
        <v/>
      </c>
      <c r="W324">
        <f>W323-0.0001</f>
        <v/>
      </c>
      <c r="X324">
        <f>X323-0.0004</f>
        <v/>
      </c>
    </row>
    <row r="325" ht="15.5" customHeight="1" s="19">
      <c r="B325" s="117" t="inlineStr">
        <is>
          <t>Dec</t>
        </is>
      </c>
      <c r="C325" s="3">
        <f>C324+0.01547</f>
        <v/>
      </c>
      <c r="V325">
        <f>V324-0.0002</f>
        <v/>
      </c>
      <c r="W325">
        <f>W324-0.0001</f>
        <v/>
      </c>
      <c r="X325">
        <f>X324-0.0004</f>
        <v/>
      </c>
    </row>
    <row r="326" ht="15.5" customHeight="1" s="19">
      <c r="B326" s="117" t="inlineStr">
        <is>
          <t>Jan</t>
        </is>
      </c>
      <c r="C326" s="3">
        <f>C325+0.01547</f>
        <v/>
      </c>
      <c r="V326">
        <f>V325-0.0002</f>
        <v/>
      </c>
      <c r="W326">
        <f>W325-0.0001</f>
        <v/>
      </c>
      <c r="X326">
        <f>X325-0.0004</f>
        <v/>
      </c>
    </row>
    <row r="327" ht="15.5" customHeight="1" s="19">
      <c r="B327" s="117" t="inlineStr">
        <is>
          <t>Feb</t>
        </is>
      </c>
      <c r="C327" s="3">
        <f>C326+0.01547</f>
        <v/>
      </c>
      <c r="V327">
        <f>V326-0.0002</f>
        <v/>
      </c>
      <c r="W327">
        <f>W326-0.0001</f>
        <v/>
      </c>
      <c r="X327">
        <f>X326-0.0004</f>
        <v/>
      </c>
    </row>
    <row r="328" ht="15.5" customHeight="1" s="19">
      <c r="B328" s="117" t="inlineStr">
        <is>
          <t>Mar</t>
        </is>
      </c>
      <c r="C328" s="3">
        <f>C327+0.01547</f>
        <v/>
      </c>
      <c r="V328">
        <f>V327-0.0002</f>
        <v/>
      </c>
      <c r="W328">
        <f>W327-0.0001</f>
        <v/>
      </c>
      <c r="X328">
        <f>X327-0.0004</f>
        <v/>
      </c>
    </row>
    <row r="329" ht="15.5" customHeight="1" s="19">
      <c r="B329" s="117" t="inlineStr">
        <is>
          <t>Apr</t>
        </is>
      </c>
      <c r="C329" s="3">
        <f>C328+0.01547</f>
        <v/>
      </c>
      <c r="V329">
        <f>V328-0.0002</f>
        <v/>
      </c>
      <c r="W329">
        <f>W328-0.0001</f>
        <v/>
      </c>
      <c r="X329">
        <f>X328-0.0004</f>
        <v/>
      </c>
    </row>
    <row r="330" ht="15.5" customHeight="1" s="19">
      <c r="B330" s="117" t="inlineStr">
        <is>
          <t>May</t>
        </is>
      </c>
      <c r="C330" s="3">
        <f>C329+0.01547</f>
        <v/>
      </c>
      <c r="V330">
        <f>V329-0.0002</f>
        <v/>
      </c>
      <c r="W330">
        <f>W329-0.0001</f>
        <v/>
      </c>
      <c r="X330">
        <f>X329-0.0004</f>
        <v/>
      </c>
    </row>
    <row r="331" ht="15.5" customHeight="1" s="19">
      <c r="B331" s="117" t="inlineStr">
        <is>
          <t>Jun</t>
        </is>
      </c>
      <c r="C331" s="3">
        <f>C330+0.01547</f>
        <v/>
      </c>
      <c r="V331">
        <f>V330-0.0002</f>
        <v/>
      </c>
      <c r="W331">
        <f>W330-0.0001</f>
        <v/>
      </c>
      <c r="X331">
        <f>X330-0.0004</f>
        <v/>
      </c>
    </row>
    <row r="332" ht="15.5" customHeight="1" s="19">
      <c r="B332" s="117" t="inlineStr">
        <is>
          <t>Jul</t>
        </is>
      </c>
      <c r="C332" s="3">
        <f>C331+0.01547</f>
        <v/>
      </c>
      <c r="V332">
        <f>V331-0.0002</f>
        <v/>
      </c>
      <c r="W332">
        <f>W331-0.0001</f>
        <v/>
      </c>
      <c r="X332">
        <f>X331-0.0004</f>
        <v/>
      </c>
    </row>
    <row r="333" ht="15.5" customHeight="1" s="19">
      <c r="B333" s="117" t="inlineStr">
        <is>
          <t>Aug</t>
        </is>
      </c>
      <c r="C333" s="3">
        <f>C332+0.01547</f>
        <v/>
      </c>
      <c r="V333">
        <f>V332-0.0002</f>
        <v/>
      </c>
      <c r="W333">
        <f>W332-0.0001</f>
        <v/>
      </c>
      <c r="X333">
        <f>X332-0.0004</f>
        <v/>
      </c>
    </row>
    <row r="334" ht="15.5" customHeight="1" s="19">
      <c r="B334" s="117" t="inlineStr">
        <is>
          <t>Sep</t>
        </is>
      </c>
      <c r="C334" s="3">
        <f>C333+0.01547</f>
        <v/>
      </c>
      <c r="V334">
        <f>V333-0.0002</f>
        <v/>
      </c>
      <c r="W334">
        <f>W333-0.0001</f>
        <v/>
      </c>
      <c r="X334">
        <f>X333-0.0004</f>
        <v/>
      </c>
    </row>
    <row r="335" ht="15.5" customHeight="1" s="19">
      <c r="B335" s="117" t="inlineStr">
        <is>
          <t>Oct</t>
        </is>
      </c>
      <c r="C335" s="3">
        <f>C334+0.01547</f>
        <v/>
      </c>
      <c r="V335">
        <f>V334-0.0002</f>
        <v/>
      </c>
      <c r="W335">
        <f>W334-0.0001</f>
        <v/>
      </c>
      <c r="X335">
        <f>X334-0.0004</f>
        <v/>
      </c>
    </row>
    <row r="336" ht="15.5" customHeight="1" s="19">
      <c r="B336" s="117" t="inlineStr">
        <is>
          <t>Nov</t>
        </is>
      </c>
      <c r="C336" s="3">
        <f>C335+0.01547</f>
        <v/>
      </c>
      <c r="V336">
        <f>V335-0.0002</f>
        <v/>
      </c>
      <c r="W336">
        <f>W335-0.0001</f>
        <v/>
      </c>
      <c r="X336">
        <f>X335-0.0004</f>
        <v/>
      </c>
    </row>
    <row r="337" ht="15.5" customHeight="1" s="19">
      <c r="B337" s="117" t="inlineStr">
        <is>
          <t>Dec</t>
        </is>
      </c>
      <c r="C337" s="3">
        <f>C336+0.01547</f>
        <v/>
      </c>
      <c r="V337">
        <f>V336-0.0002</f>
        <v/>
      </c>
      <c r="W337">
        <f>W336-0.0001</f>
        <v/>
      </c>
      <c r="X337">
        <f>X336-0.0004</f>
        <v/>
      </c>
    </row>
    <row r="338" ht="15.5" customHeight="1" s="19">
      <c r="B338" s="117" t="inlineStr">
        <is>
          <t>Jan</t>
        </is>
      </c>
      <c r="C338" s="3">
        <f>C337+0.01547</f>
        <v/>
      </c>
      <c r="V338">
        <f>V337-0.0002</f>
        <v/>
      </c>
      <c r="W338">
        <f>W337-0.0001</f>
        <v/>
      </c>
      <c r="X338">
        <f>X337-0.0004</f>
        <v/>
      </c>
    </row>
    <row r="339" ht="15.5" customHeight="1" s="19">
      <c r="B339" s="117" t="inlineStr">
        <is>
          <t>Feb</t>
        </is>
      </c>
      <c r="C339" s="3">
        <f>C338+0.01547</f>
        <v/>
      </c>
      <c r="V339">
        <f>V338-0.0002</f>
        <v/>
      </c>
      <c r="W339">
        <f>W338-0.0001</f>
        <v/>
      </c>
      <c r="X339">
        <f>X338-0.0004</f>
        <v/>
      </c>
    </row>
    <row r="340" ht="15.5" customHeight="1" s="19">
      <c r="B340" s="117" t="inlineStr">
        <is>
          <t>Mar</t>
        </is>
      </c>
      <c r="C340" s="3">
        <f>C339+0.01547</f>
        <v/>
      </c>
      <c r="V340">
        <f>V339-0.0002</f>
        <v/>
      </c>
      <c r="W340">
        <f>W339-0.0001</f>
        <v/>
      </c>
      <c r="X340">
        <f>X339-0.0004</f>
        <v/>
      </c>
    </row>
    <row r="341" ht="15.5" customHeight="1" s="19">
      <c r="B341" s="117" t="inlineStr">
        <is>
          <t>Apr</t>
        </is>
      </c>
      <c r="C341" s="3">
        <f>C340+0.01547</f>
        <v/>
      </c>
      <c r="V341">
        <f>V340-0.0002</f>
        <v/>
      </c>
      <c r="W341">
        <f>W340-0.0001</f>
        <v/>
      </c>
      <c r="X341">
        <f>X340-0.0004</f>
        <v/>
      </c>
    </row>
    <row r="342" ht="15.5" customHeight="1" s="19">
      <c r="B342" s="117" t="inlineStr">
        <is>
          <t>May</t>
        </is>
      </c>
      <c r="C342" s="3">
        <f>C341+0.01547</f>
        <v/>
      </c>
      <c r="V342">
        <f>V341-0.0002</f>
        <v/>
      </c>
      <c r="W342">
        <f>W341-0.0001</f>
        <v/>
      </c>
      <c r="X342">
        <f>X341-0.0004</f>
        <v/>
      </c>
    </row>
    <row r="343" ht="15.5" customHeight="1" s="19">
      <c r="B343" s="117" t="inlineStr">
        <is>
          <t>Jun</t>
        </is>
      </c>
      <c r="C343" s="3">
        <f>C342+0.01547</f>
        <v/>
      </c>
      <c r="V343">
        <f>V342-0.0002</f>
        <v/>
      </c>
      <c r="W343">
        <f>W342-0.0001</f>
        <v/>
      </c>
      <c r="X343">
        <f>X342-0.0004</f>
        <v/>
      </c>
    </row>
    <row r="344" ht="15.5" customHeight="1" s="19">
      <c r="B344" s="117" t="inlineStr">
        <is>
          <t>Jul</t>
        </is>
      </c>
      <c r="C344" s="3">
        <f>C343+0.01547</f>
        <v/>
      </c>
      <c r="V344">
        <f>V343-0.0002</f>
        <v/>
      </c>
      <c r="W344">
        <f>W343-0.0001</f>
        <v/>
      </c>
      <c r="X344">
        <f>X343-0.0004</f>
        <v/>
      </c>
    </row>
    <row r="345" ht="15.5" customHeight="1" s="19">
      <c r="B345" s="117" t="inlineStr">
        <is>
          <t>Aug</t>
        </is>
      </c>
      <c r="C345" s="3">
        <f>C344+0.01547</f>
        <v/>
      </c>
      <c r="V345">
        <f>V344-0.0002</f>
        <v/>
      </c>
      <c r="W345">
        <f>W344-0.0001</f>
        <v/>
      </c>
      <c r="X345">
        <f>X344-0.0004</f>
        <v/>
      </c>
    </row>
    <row r="346" ht="15.5" customHeight="1" s="19">
      <c r="B346" s="117" t="inlineStr">
        <is>
          <t>Sep</t>
        </is>
      </c>
      <c r="C346" s="3">
        <f>C345+0.01547</f>
        <v/>
      </c>
      <c r="V346">
        <f>V345-0.0002</f>
        <v/>
      </c>
      <c r="W346">
        <f>W345-0.0001</f>
        <v/>
      </c>
      <c r="X346">
        <f>X345-0.0004</f>
        <v/>
      </c>
    </row>
    <row r="347" ht="15.5" customHeight="1" s="19">
      <c r="B347" s="117" t="inlineStr">
        <is>
          <t>Oct</t>
        </is>
      </c>
      <c r="C347" s="3">
        <f>C346+0.01547</f>
        <v/>
      </c>
      <c r="V347">
        <f>V346-0.0002</f>
        <v/>
      </c>
      <c r="W347">
        <f>W346-0.0001</f>
        <v/>
      </c>
      <c r="X347">
        <f>X346-0.0004</f>
        <v/>
      </c>
    </row>
    <row r="348" ht="15.5" customHeight="1" s="19">
      <c r="B348" s="117" t="inlineStr">
        <is>
          <t>Nov</t>
        </is>
      </c>
      <c r="C348" s="3">
        <f>C347+0.01547</f>
        <v/>
      </c>
      <c r="V348">
        <f>V347-0.0002</f>
        <v/>
      </c>
      <c r="W348">
        <f>W347-0.0001</f>
        <v/>
      </c>
      <c r="X348">
        <f>X347-0.0004</f>
        <v/>
      </c>
    </row>
    <row r="349" ht="15.5" customHeight="1" s="19">
      <c r="B349" s="117" t="inlineStr">
        <is>
          <t>Dec</t>
        </is>
      </c>
      <c r="C349" s="3">
        <f>C348+0.01547</f>
        <v/>
      </c>
      <c r="V349">
        <f>V348-0.0002</f>
        <v/>
      </c>
      <c r="W349">
        <f>W348-0.0001</f>
        <v/>
      </c>
      <c r="X349">
        <f>X348-0.0004</f>
        <v/>
      </c>
    </row>
    <row r="350" ht="15.5" customHeight="1" s="19">
      <c r="B350" s="117" t="inlineStr">
        <is>
          <t>Jan</t>
        </is>
      </c>
      <c r="C350" s="3">
        <f>C349+0.01547</f>
        <v/>
      </c>
      <c r="V350">
        <f>V349-0.0002</f>
        <v/>
      </c>
      <c r="W350">
        <f>W349-0.0001</f>
        <v/>
      </c>
      <c r="X350">
        <f>X349-0.0004</f>
        <v/>
      </c>
    </row>
    <row r="351" ht="15.5" customHeight="1" s="19">
      <c r="B351" s="117" t="inlineStr">
        <is>
          <t>Feb</t>
        </is>
      </c>
      <c r="C351" s="3">
        <f>C350+0.01547</f>
        <v/>
      </c>
      <c r="V351">
        <f>V350-0.0002</f>
        <v/>
      </c>
      <c r="W351">
        <f>W350-0.0001</f>
        <v/>
      </c>
      <c r="X351">
        <f>X350-0.0004</f>
        <v/>
      </c>
    </row>
    <row r="352" ht="15.5" customHeight="1" s="19">
      <c r="B352" s="117" t="inlineStr">
        <is>
          <t>Mar</t>
        </is>
      </c>
      <c r="C352" s="3">
        <f>C351+0.01547</f>
        <v/>
      </c>
      <c r="V352">
        <f>V351-0.0002</f>
        <v/>
      </c>
      <c r="W352">
        <f>W351-0.0001</f>
        <v/>
      </c>
      <c r="X352">
        <f>X351-0.0004</f>
        <v/>
      </c>
    </row>
    <row r="353" ht="15.5" customHeight="1" s="19">
      <c r="B353" s="117" t="inlineStr">
        <is>
          <t>Apr</t>
        </is>
      </c>
      <c r="C353" s="3">
        <f>C352+0.01547</f>
        <v/>
      </c>
      <c r="V353">
        <f>V352-0.0002</f>
        <v/>
      </c>
      <c r="W353">
        <f>W352-0.0001</f>
        <v/>
      </c>
      <c r="X353">
        <f>X352-0.0004</f>
        <v/>
      </c>
    </row>
    <row r="354" ht="15.5" customHeight="1" s="19">
      <c r="B354" s="117" t="inlineStr">
        <is>
          <t>May</t>
        </is>
      </c>
      <c r="C354" s="3">
        <f>C353+0.01547</f>
        <v/>
      </c>
      <c r="V354">
        <f>V353-0.0002</f>
        <v/>
      </c>
      <c r="W354">
        <f>W353-0.0001</f>
        <v/>
      </c>
      <c r="X354">
        <f>X353-0.0004</f>
        <v/>
      </c>
    </row>
    <row r="355" ht="15.5" customHeight="1" s="19">
      <c r="B355" s="117" t="inlineStr">
        <is>
          <t>Jun</t>
        </is>
      </c>
      <c r="C355" s="3">
        <f>C354+0.01547</f>
        <v/>
      </c>
      <c r="V355">
        <f>V354-0.0002</f>
        <v/>
      </c>
      <c r="W355">
        <f>W354-0.0001</f>
        <v/>
      </c>
      <c r="X355">
        <f>X354-0.0004</f>
        <v/>
      </c>
    </row>
    <row r="356" ht="15.5" customHeight="1" s="19">
      <c r="B356" s="117" t="inlineStr">
        <is>
          <t>Jul</t>
        </is>
      </c>
      <c r="C356" s="3">
        <f>C355+0.01547</f>
        <v/>
      </c>
      <c r="V356">
        <f>V355-0.0002</f>
        <v/>
      </c>
      <c r="W356">
        <f>W355-0.0001</f>
        <v/>
      </c>
      <c r="X356">
        <f>X355-0.0004</f>
        <v/>
      </c>
    </row>
    <row r="357" ht="15.5" customHeight="1" s="19">
      <c r="B357" s="117" t="inlineStr">
        <is>
          <t>Aug</t>
        </is>
      </c>
      <c r="C357" s="3">
        <f>C356+0.01547</f>
        <v/>
      </c>
      <c r="V357">
        <f>V356-0.0002</f>
        <v/>
      </c>
      <c r="W357">
        <f>W356-0.0001</f>
        <v/>
      </c>
      <c r="X357">
        <f>X356-0.0004</f>
        <v/>
      </c>
    </row>
    <row r="358" ht="15.5" customHeight="1" s="19">
      <c r="B358" s="117" t="inlineStr">
        <is>
          <t>Sep</t>
        </is>
      </c>
      <c r="C358" s="3">
        <f>C357+0.01547</f>
        <v/>
      </c>
      <c r="V358">
        <f>V357-0.0002</f>
        <v/>
      </c>
      <c r="W358">
        <f>W357-0.0001</f>
        <v/>
      </c>
      <c r="X358">
        <f>X357-0.0004</f>
        <v/>
      </c>
    </row>
    <row r="359" ht="15.5" customHeight="1" s="19">
      <c r="B359" s="117" t="inlineStr">
        <is>
          <t>Oct</t>
        </is>
      </c>
      <c r="C359" s="3">
        <f>C358+0.01547</f>
        <v/>
      </c>
      <c r="V359">
        <f>V358-0.0002</f>
        <v/>
      </c>
      <c r="W359">
        <f>W358-0.0001</f>
        <v/>
      </c>
      <c r="X359">
        <f>X358-0.0004</f>
        <v/>
      </c>
    </row>
    <row r="360" ht="15.5" customHeight="1" s="19">
      <c r="B360" s="117" t="inlineStr">
        <is>
          <t>Nov</t>
        </is>
      </c>
      <c r="C360" s="3">
        <f>C359+0.01547</f>
        <v/>
      </c>
      <c r="V360">
        <f>V359-0.0002</f>
        <v/>
      </c>
      <c r="W360">
        <f>W359-0.0001</f>
        <v/>
      </c>
      <c r="X360">
        <f>X359-0.0004</f>
        <v/>
      </c>
    </row>
    <row r="361" ht="15.5" customHeight="1" s="19">
      <c r="B361" s="117" t="inlineStr">
        <is>
          <t>Dec</t>
        </is>
      </c>
      <c r="C361" s="3">
        <f>C360+0.01547</f>
        <v/>
      </c>
      <c r="V361">
        <f>V360-0.0002</f>
        <v/>
      </c>
      <c r="W361">
        <f>W360-0.0001</f>
        <v/>
      </c>
      <c r="X361">
        <f>X360-0.0004</f>
        <v/>
      </c>
    </row>
    <row r="362" ht="15.5" customHeight="1" s="19">
      <c r="B362" s="117" t="inlineStr">
        <is>
          <t>Jan</t>
        </is>
      </c>
      <c r="C362" s="3">
        <f>C361+0.01547</f>
        <v/>
      </c>
      <c r="V362">
        <f>V361-0.0002</f>
        <v/>
      </c>
      <c r="W362">
        <f>W361-0.0001</f>
        <v/>
      </c>
      <c r="X362">
        <f>X361-0.0004</f>
        <v/>
      </c>
    </row>
    <row r="363" ht="15.5" customHeight="1" s="19">
      <c r="B363" s="117" t="inlineStr">
        <is>
          <t>Feb</t>
        </is>
      </c>
      <c r="C363" s="3">
        <f>C362+0.01547</f>
        <v/>
      </c>
      <c r="V363">
        <f>V362-0.0002</f>
        <v/>
      </c>
      <c r="W363">
        <f>W362-0.0001</f>
        <v/>
      </c>
      <c r="X363">
        <f>X362-0.0004</f>
        <v/>
      </c>
    </row>
    <row r="364" ht="15.5" customHeight="1" s="19">
      <c r="B364" s="117" t="inlineStr">
        <is>
          <t>Mar</t>
        </is>
      </c>
      <c r="C364" s="3">
        <f>C363+0.01547</f>
        <v/>
      </c>
      <c r="V364">
        <f>V363-0.0002</f>
        <v/>
      </c>
      <c r="W364">
        <f>W363-0.0001</f>
        <v/>
      </c>
      <c r="X364">
        <f>X363-0.0004</f>
        <v/>
      </c>
    </row>
    <row r="365" ht="15.5" customHeight="1" s="19">
      <c r="B365" s="117" t="inlineStr">
        <is>
          <t>Apr</t>
        </is>
      </c>
      <c r="C365" s="3">
        <f>C364+0.01547</f>
        <v/>
      </c>
      <c r="V365">
        <f>V364-0.0002</f>
        <v/>
      </c>
      <c r="W365">
        <f>W364-0.0001</f>
        <v/>
      </c>
      <c r="X365">
        <f>X364-0.0004</f>
        <v/>
      </c>
    </row>
    <row r="366" ht="15.5" customHeight="1" s="19">
      <c r="B366" s="117" t="inlineStr">
        <is>
          <t>May</t>
        </is>
      </c>
      <c r="C366" s="3">
        <f>C365+0.01547</f>
        <v/>
      </c>
      <c r="V366">
        <f>V365-0.0002</f>
        <v/>
      </c>
      <c r="W366">
        <f>W365-0.0001</f>
        <v/>
      </c>
      <c r="X366">
        <f>X365-0.0004</f>
        <v/>
      </c>
    </row>
    <row r="367" ht="15.5" customHeight="1" s="19">
      <c r="B367" s="117" t="inlineStr">
        <is>
          <t>Jun</t>
        </is>
      </c>
      <c r="C367" s="3">
        <f>C366+0.01547</f>
        <v/>
      </c>
      <c r="V367">
        <f>V366-0.0002</f>
        <v/>
      </c>
      <c r="W367">
        <f>W366-0.0001</f>
        <v/>
      </c>
      <c r="X367">
        <f>X366-0.0004</f>
        <v/>
      </c>
    </row>
    <row r="368" ht="15.5" customHeight="1" s="19">
      <c r="B368" s="117" t="inlineStr">
        <is>
          <t>Jul</t>
        </is>
      </c>
      <c r="C368" s="3">
        <f>C367+0.01547</f>
        <v/>
      </c>
      <c r="V368">
        <f>V367-0.0002</f>
        <v/>
      </c>
      <c r="W368">
        <f>W367-0.0001</f>
        <v/>
      </c>
      <c r="X368">
        <f>X367-0.0004</f>
        <v/>
      </c>
    </row>
    <row r="369" ht="15.5" customHeight="1" s="19">
      <c r="B369" s="117" t="inlineStr">
        <is>
          <t>Aug</t>
        </is>
      </c>
      <c r="C369" s="3">
        <f>C368+0.01547</f>
        <v/>
      </c>
      <c r="V369">
        <f>V368-0.0002</f>
        <v/>
      </c>
      <c r="W369">
        <f>W368-0.0001</f>
        <v/>
      </c>
      <c r="X369">
        <f>X368-0.0004</f>
        <v/>
      </c>
    </row>
    <row r="370" ht="15.5" customHeight="1" s="19">
      <c r="B370" s="117" t="inlineStr">
        <is>
          <t>Sep</t>
        </is>
      </c>
      <c r="C370" s="3">
        <f>C369+0.01547</f>
        <v/>
      </c>
      <c r="V370">
        <f>V369-0.0002</f>
        <v/>
      </c>
      <c r="W370">
        <f>W369-0.0001</f>
        <v/>
      </c>
      <c r="X370">
        <f>X369-0.0004</f>
        <v/>
      </c>
    </row>
    <row r="371" ht="15.5" customHeight="1" s="19">
      <c r="B371" s="117" t="inlineStr">
        <is>
          <t>Oct</t>
        </is>
      </c>
      <c r="C371" s="3">
        <f>C370+0.01547</f>
        <v/>
      </c>
      <c r="V371">
        <f>V370-0.0002</f>
        <v/>
      </c>
      <c r="W371">
        <f>W370-0.0001</f>
        <v/>
      </c>
      <c r="X371">
        <f>X370-0.0004</f>
        <v/>
      </c>
    </row>
    <row r="372" ht="15.5" customHeight="1" s="19">
      <c r="B372" s="117" t="inlineStr">
        <is>
          <t>Nov</t>
        </is>
      </c>
      <c r="C372" s="3">
        <f>C371+0.01547</f>
        <v/>
      </c>
      <c r="V372">
        <f>V371-0.0002</f>
        <v/>
      </c>
      <c r="W372">
        <f>W371-0.0001</f>
        <v/>
      </c>
      <c r="X372">
        <f>X371-0.0004</f>
        <v/>
      </c>
    </row>
    <row r="373" ht="15.5" customHeight="1" s="19">
      <c r="B373" s="117" t="inlineStr">
        <is>
          <t>Dec</t>
        </is>
      </c>
      <c r="C373" s="3">
        <f>C372+0.01547</f>
        <v/>
      </c>
      <c r="V373">
        <f>V372-0.0002</f>
        <v/>
      </c>
      <c r="W373">
        <f>W372-0.0001</f>
        <v/>
      </c>
      <c r="X373">
        <f>X372-0.0004</f>
        <v/>
      </c>
    </row>
    <row r="374" ht="15.5" customHeight="1" s="19">
      <c r="B374" s="117" t="inlineStr">
        <is>
          <t>Jan</t>
        </is>
      </c>
      <c r="C374" s="3">
        <f>C373+0.01547</f>
        <v/>
      </c>
      <c r="V374">
        <f>V373-0.0002</f>
        <v/>
      </c>
      <c r="W374">
        <f>W373-0.0001</f>
        <v/>
      </c>
      <c r="X374">
        <f>X373-0.0004</f>
        <v/>
      </c>
    </row>
    <row r="375" ht="15.5" customHeight="1" s="19">
      <c r="B375" s="117" t="inlineStr">
        <is>
          <t>Feb</t>
        </is>
      </c>
      <c r="C375" s="3">
        <f>C374+0.01547</f>
        <v/>
      </c>
      <c r="V375">
        <f>V374-0.0002</f>
        <v/>
      </c>
      <c r="W375">
        <f>W374-0.0001</f>
        <v/>
      </c>
      <c r="X375">
        <f>X374-0.0004</f>
        <v/>
      </c>
    </row>
    <row r="376" ht="15.5" customHeight="1" s="19">
      <c r="B376" s="117" t="inlineStr">
        <is>
          <t>Mar</t>
        </is>
      </c>
      <c r="C376" s="3">
        <f>C375+0.01547</f>
        <v/>
      </c>
      <c r="V376">
        <f>V375-0.0002</f>
        <v/>
      </c>
      <c r="W376">
        <f>W375-0.0001</f>
        <v/>
      </c>
      <c r="X376">
        <f>X375-0.0004</f>
        <v/>
      </c>
    </row>
    <row r="377" ht="15.5" customHeight="1" s="19">
      <c r="B377" s="117" t="inlineStr">
        <is>
          <t>Apr</t>
        </is>
      </c>
      <c r="C377" s="3">
        <f>C376+0.01547</f>
        <v/>
      </c>
      <c r="V377">
        <f>V376-0.0002</f>
        <v/>
      </c>
      <c r="W377">
        <f>W376-0.0001</f>
        <v/>
      </c>
      <c r="X377">
        <f>X376-0.0004</f>
        <v/>
      </c>
    </row>
    <row r="378" ht="15.5" customHeight="1" s="19">
      <c r="B378" s="117" t="inlineStr">
        <is>
          <t>May</t>
        </is>
      </c>
      <c r="C378" s="3">
        <f>C377+0.01547</f>
        <v/>
      </c>
      <c r="V378">
        <f>V377-0.0002</f>
        <v/>
      </c>
      <c r="W378">
        <f>W377-0.0001</f>
        <v/>
      </c>
      <c r="X378">
        <f>X377-0.0004</f>
        <v/>
      </c>
    </row>
    <row r="379" ht="15.5" customHeight="1" s="19">
      <c r="B379" s="117" t="inlineStr">
        <is>
          <t>Jun</t>
        </is>
      </c>
      <c r="C379" s="3">
        <f>C378+0.01547</f>
        <v/>
      </c>
      <c r="V379">
        <f>V378-0.0002</f>
        <v/>
      </c>
      <c r="W379">
        <f>W378-0.0001</f>
        <v/>
      </c>
      <c r="X379">
        <f>X378-0.0004</f>
        <v/>
      </c>
    </row>
    <row r="380" ht="15.5" customHeight="1" s="19">
      <c r="B380" s="117" t="inlineStr">
        <is>
          <t>Jul</t>
        </is>
      </c>
      <c r="C380" s="3">
        <f>C379+0.01547</f>
        <v/>
      </c>
      <c r="V380">
        <f>V379-0.0002</f>
        <v/>
      </c>
      <c r="W380">
        <f>W379-0.0001</f>
        <v/>
      </c>
      <c r="X380">
        <f>X379-0.0004</f>
        <v/>
      </c>
    </row>
    <row r="381" ht="15.5" customHeight="1" s="19">
      <c r="B381" s="117" t="inlineStr">
        <is>
          <t>Aug</t>
        </is>
      </c>
      <c r="C381" s="3">
        <f>C380+0.01547</f>
        <v/>
      </c>
      <c r="V381">
        <f>V380-0.0002</f>
        <v/>
      </c>
      <c r="W381">
        <f>W380-0.0001</f>
        <v/>
      </c>
      <c r="X381">
        <f>X380-0.0004</f>
        <v/>
      </c>
    </row>
    <row r="382" ht="15.5" customHeight="1" s="19">
      <c r="B382" s="117" t="inlineStr">
        <is>
          <t>Sep</t>
        </is>
      </c>
      <c r="C382" s="3">
        <f>C381+0.01547</f>
        <v/>
      </c>
      <c r="V382">
        <f>V381-0.0002</f>
        <v/>
      </c>
      <c r="W382">
        <f>W381-0.0001</f>
        <v/>
      </c>
      <c r="X382">
        <f>X381-0.0004</f>
        <v/>
      </c>
    </row>
    <row r="383" ht="15.5" customHeight="1" s="19">
      <c r="B383" s="117" t="inlineStr">
        <is>
          <t>Oct</t>
        </is>
      </c>
      <c r="C383" s="3">
        <f>C382+0.01547</f>
        <v/>
      </c>
      <c r="V383">
        <f>V382-0.0002</f>
        <v/>
      </c>
      <c r="W383">
        <f>W382-0.0001</f>
        <v/>
      </c>
      <c r="X383">
        <f>X382-0.0004</f>
        <v/>
      </c>
    </row>
    <row r="384" ht="15.5" customHeight="1" s="19">
      <c r="B384" s="117" t="inlineStr">
        <is>
          <t>Nov</t>
        </is>
      </c>
      <c r="C384" s="3">
        <f>C383+0.01547</f>
        <v/>
      </c>
      <c r="V384">
        <f>V383-0.0002</f>
        <v/>
      </c>
      <c r="W384">
        <f>W383-0.0001</f>
        <v/>
      </c>
      <c r="X384">
        <f>X383-0.0004</f>
        <v/>
      </c>
    </row>
    <row r="385" ht="15.5" customHeight="1" s="19">
      <c r="B385" s="117" t="inlineStr">
        <is>
          <t>Dec</t>
        </is>
      </c>
      <c r="C385" s="3">
        <f>C384+0.01547</f>
        <v/>
      </c>
      <c r="V385">
        <f>V384-0.0002</f>
        <v/>
      </c>
      <c r="W385">
        <f>W384-0.0001</f>
        <v/>
      </c>
      <c r="X385">
        <f>X384-0.0004</f>
        <v/>
      </c>
    </row>
    <row r="386" ht="15.5" customHeight="1" s="19">
      <c r="B386" s="117" t="inlineStr">
        <is>
          <t>Jan</t>
        </is>
      </c>
      <c r="C386" s="3">
        <f>C385+0.01547</f>
        <v/>
      </c>
      <c r="V386">
        <f>V385-0.0002</f>
        <v/>
      </c>
      <c r="W386">
        <f>W385-0.0001</f>
        <v/>
      </c>
      <c r="X386">
        <f>X385-0.0004</f>
        <v/>
      </c>
    </row>
    <row r="387" ht="15.5" customHeight="1" s="19">
      <c r="B387" s="117" t="inlineStr">
        <is>
          <t>Feb</t>
        </is>
      </c>
      <c r="C387" s="3">
        <f>C386+0.01547</f>
        <v/>
      </c>
      <c r="V387">
        <f>V386-0.0002</f>
        <v/>
      </c>
      <c r="W387">
        <f>W386-0.0001</f>
        <v/>
      </c>
      <c r="X387">
        <f>X386-0.0004</f>
        <v/>
      </c>
    </row>
    <row r="388" ht="15.5" customHeight="1" s="19">
      <c r="B388" s="117" t="inlineStr">
        <is>
          <t>Mar</t>
        </is>
      </c>
      <c r="C388" s="3">
        <f>C387+0.01547</f>
        <v/>
      </c>
      <c r="V388">
        <f>V387-0.0002</f>
        <v/>
      </c>
      <c r="W388">
        <f>W387-0.0001</f>
        <v/>
      </c>
      <c r="X388">
        <f>X387-0.0004</f>
        <v/>
      </c>
    </row>
    <row r="389" ht="15.5" customHeight="1" s="19">
      <c r="B389" s="117" t="inlineStr">
        <is>
          <t>Apr</t>
        </is>
      </c>
      <c r="C389" s="3">
        <f>C388+0.01547</f>
        <v/>
      </c>
      <c r="V389">
        <f>V388-0.0002</f>
        <v/>
      </c>
      <c r="W389">
        <f>W388-0.0001</f>
        <v/>
      </c>
      <c r="X389">
        <f>X388-0.0004</f>
        <v/>
      </c>
    </row>
    <row r="390" ht="15.5" customHeight="1" s="19">
      <c r="B390" s="117" t="inlineStr">
        <is>
          <t>May</t>
        </is>
      </c>
      <c r="C390" s="3">
        <f>C389+0.01547</f>
        <v/>
      </c>
      <c r="V390">
        <f>V389-0.0002</f>
        <v/>
      </c>
      <c r="W390">
        <f>W389-0.0001</f>
        <v/>
      </c>
      <c r="X390">
        <f>X389-0.0004</f>
        <v/>
      </c>
    </row>
    <row r="391" ht="15.5" customHeight="1" s="19">
      <c r="B391" s="117" t="inlineStr">
        <is>
          <t>Jun</t>
        </is>
      </c>
      <c r="C391" s="3">
        <f>C390+0.01547</f>
        <v/>
      </c>
      <c r="V391">
        <f>V390-0.0002</f>
        <v/>
      </c>
      <c r="W391">
        <f>W390-0.0001</f>
        <v/>
      </c>
      <c r="X391">
        <f>X390-0.0004</f>
        <v/>
      </c>
    </row>
    <row r="392" ht="15.5" customHeight="1" s="19">
      <c r="B392" s="117" t="inlineStr">
        <is>
          <t>Jul</t>
        </is>
      </c>
      <c r="C392" s="3">
        <f>C391+0.01547</f>
        <v/>
      </c>
      <c r="V392">
        <f>V391-0.0002</f>
        <v/>
      </c>
      <c r="W392">
        <f>W391-0.0001</f>
        <v/>
      </c>
      <c r="X392">
        <f>X391-0.0004</f>
        <v/>
      </c>
    </row>
    <row r="393" ht="15.5" customHeight="1" s="19">
      <c r="B393" s="117" t="inlineStr">
        <is>
          <t>Aug</t>
        </is>
      </c>
      <c r="C393" s="3">
        <f>C392+0.01547</f>
        <v/>
      </c>
      <c r="V393">
        <f>V392-0.0002</f>
        <v/>
      </c>
      <c r="W393">
        <f>W392-0.0001</f>
        <v/>
      </c>
      <c r="X393">
        <f>X392-0.0004</f>
        <v/>
      </c>
    </row>
    <row r="394" ht="15.5" customHeight="1" s="19">
      <c r="B394" s="117" t="inlineStr">
        <is>
          <t>Sep</t>
        </is>
      </c>
      <c r="C394" s="3">
        <f>C393+0.01547</f>
        <v/>
      </c>
      <c r="V394">
        <f>V393-0.0002</f>
        <v/>
      </c>
      <c r="W394">
        <f>W393-0.0001</f>
        <v/>
      </c>
      <c r="X394">
        <f>X393-0.0004</f>
        <v/>
      </c>
    </row>
    <row r="395" ht="15.5" customHeight="1" s="19">
      <c r="B395" s="117" t="inlineStr">
        <is>
          <t>Oct</t>
        </is>
      </c>
      <c r="C395" s="3">
        <f>C394+0.01547</f>
        <v/>
      </c>
      <c r="V395">
        <f>V394-0.0002</f>
        <v/>
      </c>
      <c r="W395">
        <f>W394-0.0001</f>
        <v/>
      </c>
      <c r="X395">
        <f>X394-0.0004</f>
        <v/>
      </c>
    </row>
    <row r="396" ht="15.5" customHeight="1" s="19">
      <c r="B396" s="117" t="inlineStr">
        <is>
          <t>Nov</t>
        </is>
      </c>
      <c r="C396" s="3">
        <f>C395+0.01547</f>
        <v/>
      </c>
      <c r="V396">
        <f>V395-0.0002</f>
        <v/>
      </c>
      <c r="W396">
        <f>W395-0.0001</f>
        <v/>
      </c>
      <c r="X396">
        <f>X395-0.0004</f>
        <v/>
      </c>
    </row>
    <row r="397" ht="15.5" customHeight="1" s="19">
      <c r="B397" s="117" t="inlineStr">
        <is>
          <t>Dec</t>
        </is>
      </c>
      <c r="C397" s="3">
        <f>C396+0.01547</f>
        <v/>
      </c>
      <c r="V397">
        <f>V396-0.0002</f>
        <v/>
      </c>
      <c r="W397">
        <f>W396-0.0001</f>
        <v/>
      </c>
      <c r="X397">
        <f>X396-0.0004</f>
        <v/>
      </c>
    </row>
    <row r="398" ht="15.5" customHeight="1" s="19">
      <c r="B398" s="117" t="inlineStr">
        <is>
          <t>Jan</t>
        </is>
      </c>
      <c r="C398" s="3">
        <f>C397+0.01547</f>
        <v/>
      </c>
      <c r="V398">
        <f>V397-0.0002</f>
        <v/>
      </c>
      <c r="W398">
        <f>W397-0.0001</f>
        <v/>
      </c>
      <c r="X398">
        <f>X397-0.0004</f>
        <v/>
      </c>
    </row>
    <row r="399" ht="15.5" customHeight="1" s="19">
      <c r="B399" s="117" t="inlineStr">
        <is>
          <t>Feb</t>
        </is>
      </c>
      <c r="C399" s="3">
        <f>C398+0.01547</f>
        <v/>
      </c>
      <c r="V399">
        <f>V398-0.0002</f>
        <v/>
      </c>
      <c r="W399">
        <f>W398-0.0001</f>
        <v/>
      </c>
      <c r="X399">
        <f>X398-0.0004</f>
        <v/>
      </c>
    </row>
    <row r="400" ht="15.5" customHeight="1" s="19">
      <c r="B400" s="117" t="inlineStr">
        <is>
          <t>Mar</t>
        </is>
      </c>
      <c r="C400" s="3">
        <f>C399+0.01547</f>
        <v/>
      </c>
      <c r="V400">
        <f>V399-0.0002</f>
        <v/>
      </c>
      <c r="W400">
        <f>W399-0.0001</f>
        <v/>
      </c>
      <c r="X400">
        <f>X399-0.0004</f>
        <v/>
      </c>
    </row>
    <row r="401" ht="15.5" customHeight="1" s="19">
      <c r="B401" s="117" t="inlineStr">
        <is>
          <t>Apr</t>
        </is>
      </c>
      <c r="C401" s="3">
        <f>C400+0.01547</f>
        <v/>
      </c>
      <c r="V401">
        <f>V400-0.0002</f>
        <v/>
      </c>
      <c r="W401">
        <f>W400-0.0001</f>
        <v/>
      </c>
      <c r="X401">
        <f>X400-0.0004</f>
        <v/>
      </c>
    </row>
    <row r="402" ht="15.5" customHeight="1" s="19">
      <c r="B402" s="117" t="inlineStr">
        <is>
          <t>May</t>
        </is>
      </c>
      <c r="C402" s="3">
        <f>C401+0.01547</f>
        <v/>
      </c>
      <c r="V402">
        <f>V401-0.0002</f>
        <v/>
      </c>
      <c r="W402">
        <f>W401-0.0001</f>
        <v/>
      </c>
      <c r="X402">
        <f>X401-0.0004</f>
        <v/>
      </c>
    </row>
    <row r="403" ht="15.5" customHeight="1" s="19">
      <c r="B403" s="117" t="inlineStr">
        <is>
          <t>Jun</t>
        </is>
      </c>
      <c r="C403" s="3">
        <f>C402+0.01547</f>
        <v/>
      </c>
      <c r="V403">
        <f>V402-0.0002</f>
        <v/>
      </c>
      <c r="W403">
        <f>W402-0.0001</f>
        <v/>
      </c>
      <c r="X403">
        <f>X402-0.0004</f>
        <v/>
      </c>
    </row>
    <row r="404" ht="15.5" customHeight="1" s="19">
      <c r="B404" s="117" t="inlineStr">
        <is>
          <t>Jul</t>
        </is>
      </c>
      <c r="C404" s="3">
        <f>C403+0.01547</f>
        <v/>
      </c>
      <c r="V404">
        <f>V403-0.0002</f>
        <v/>
      </c>
      <c r="W404">
        <f>W403-0.0001</f>
        <v/>
      </c>
      <c r="X404">
        <f>X403-0.0004</f>
        <v/>
      </c>
    </row>
    <row r="405" ht="15.5" customHeight="1" s="19">
      <c r="B405" s="117" t="inlineStr">
        <is>
          <t>Aug</t>
        </is>
      </c>
      <c r="C405" s="3">
        <f>C404+0.01547</f>
        <v/>
      </c>
      <c r="V405">
        <f>V404-0.0002</f>
        <v/>
      </c>
      <c r="W405">
        <f>W404-0.0001</f>
        <v/>
      </c>
      <c r="X405">
        <f>X404-0.0004</f>
        <v/>
      </c>
    </row>
    <row r="406" ht="15.5" customHeight="1" s="19">
      <c r="B406" s="117" t="inlineStr">
        <is>
          <t>Sep</t>
        </is>
      </c>
      <c r="C406" s="3">
        <f>C405+0.01547</f>
        <v/>
      </c>
      <c r="V406">
        <f>V405-0.0002</f>
        <v/>
      </c>
      <c r="W406">
        <f>W405-0.0001</f>
        <v/>
      </c>
      <c r="X406">
        <f>X405-0.0004</f>
        <v/>
      </c>
    </row>
    <row r="407" ht="15.5" customHeight="1" s="19">
      <c r="B407" s="117" t="inlineStr">
        <is>
          <t>Oct</t>
        </is>
      </c>
      <c r="C407" s="3">
        <f>C406+0.01547</f>
        <v/>
      </c>
      <c r="V407">
        <f>V406-0.0002</f>
        <v/>
      </c>
      <c r="W407">
        <f>W406-0.0001</f>
        <v/>
      </c>
      <c r="X407">
        <f>X406-0.0004</f>
        <v/>
      </c>
    </row>
    <row r="408" ht="15.5" customHeight="1" s="19">
      <c r="B408" s="117" t="inlineStr">
        <is>
          <t>Nov</t>
        </is>
      </c>
      <c r="C408" s="3">
        <f>C407+0.01547</f>
        <v/>
      </c>
      <c r="V408">
        <f>V407-0.0002</f>
        <v/>
      </c>
      <c r="W408">
        <f>W407-0.0001</f>
        <v/>
      </c>
      <c r="X408">
        <f>X407-0.0004</f>
        <v/>
      </c>
    </row>
    <row r="409" ht="15.5" customHeight="1" s="19">
      <c r="B409" s="117" t="inlineStr">
        <is>
          <t>Dec</t>
        </is>
      </c>
      <c r="C409" s="3">
        <f>C408+0.01547</f>
        <v/>
      </c>
      <c r="V409">
        <f>V408-0.0002</f>
        <v/>
      </c>
      <c r="W409">
        <f>W408-0.0001</f>
        <v/>
      </c>
      <c r="X409">
        <f>X408-0.0004</f>
        <v/>
      </c>
    </row>
    <row r="410" ht="15.5" customHeight="1" s="19">
      <c r="B410" s="117" t="inlineStr">
        <is>
          <t>Jan</t>
        </is>
      </c>
      <c r="C410" s="3">
        <f>C409+0.01547</f>
        <v/>
      </c>
      <c r="V410">
        <f>V409-0.0002</f>
        <v/>
      </c>
      <c r="W410">
        <f>W409-0.0001</f>
        <v/>
      </c>
      <c r="X410">
        <f>X409-0.0004</f>
        <v/>
      </c>
    </row>
    <row r="411" ht="15.5" customHeight="1" s="19">
      <c r="B411" s="117" t="inlineStr">
        <is>
          <t>Feb</t>
        </is>
      </c>
      <c r="C411" s="3">
        <f>C410+0.01547</f>
        <v/>
      </c>
      <c r="V411">
        <f>V410-0.0002</f>
        <v/>
      </c>
      <c r="W411">
        <f>W410-0.0001</f>
        <v/>
      </c>
      <c r="X411">
        <f>X410-0.0004</f>
        <v/>
      </c>
    </row>
    <row r="412" ht="15.5" customHeight="1" s="19">
      <c r="B412" s="117" t="inlineStr">
        <is>
          <t>Mar</t>
        </is>
      </c>
      <c r="C412" s="3">
        <f>C411+0.01547</f>
        <v/>
      </c>
      <c r="V412">
        <f>V411-0.0002</f>
        <v/>
      </c>
      <c r="W412">
        <f>W411-0.0001</f>
        <v/>
      </c>
      <c r="X412">
        <f>X411-0.0004</f>
        <v/>
      </c>
    </row>
    <row r="413" ht="15.5" customHeight="1" s="19">
      <c r="B413" s="117" t="inlineStr">
        <is>
          <t>Apr</t>
        </is>
      </c>
      <c r="C413" s="3">
        <f>C412+0.01547</f>
        <v/>
      </c>
      <c r="V413">
        <f>V412-0.0002</f>
        <v/>
      </c>
      <c r="W413">
        <f>W412-0.0001</f>
        <v/>
      </c>
      <c r="X413">
        <f>X412-0.0004</f>
        <v/>
      </c>
    </row>
    <row r="414" ht="15.5" customHeight="1" s="19">
      <c r="B414" s="117" t="inlineStr">
        <is>
          <t>May</t>
        </is>
      </c>
      <c r="C414" s="3">
        <f>C413+0.01547</f>
        <v/>
      </c>
      <c r="V414">
        <f>V413-0.0002</f>
        <v/>
      </c>
      <c r="W414">
        <f>W413-0.0001</f>
        <v/>
      </c>
      <c r="X414">
        <f>X413-0.0004</f>
        <v/>
      </c>
    </row>
    <row r="415" ht="15.5" customHeight="1" s="19">
      <c r="B415" s="117" t="inlineStr">
        <is>
          <t>Jun</t>
        </is>
      </c>
      <c r="C415" s="3">
        <f>C414+0.01547</f>
        <v/>
      </c>
      <c r="V415">
        <f>V414-0.0002</f>
        <v/>
      </c>
      <c r="W415">
        <f>W414-0.0001</f>
        <v/>
      </c>
      <c r="X415">
        <f>X414-0.0004</f>
        <v/>
      </c>
    </row>
    <row r="416" ht="15.5" customHeight="1" s="19">
      <c r="B416" s="117" t="inlineStr">
        <is>
          <t>Jul</t>
        </is>
      </c>
      <c r="C416" s="3">
        <f>C415+0.01547</f>
        <v/>
      </c>
      <c r="V416">
        <f>V415-0.0002</f>
        <v/>
      </c>
      <c r="W416">
        <f>W415-0.0001</f>
        <v/>
      </c>
      <c r="X416">
        <f>X415-0.0004</f>
        <v/>
      </c>
    </row>
    <row r="417" ht="15.5" customHeight="1" s="19">
      <c r="B417" s="117" t="inlineStr">
        <is>
          <t>Aug</t>
        </is>
      </c>
      <c r="C417" s="3">
        <f>C416+0.01547</f>
        <v/>
      </c>
      <c r="V417">
        <f>V416-0.0002</f>
        <v/>
      </c>
      <c r="W417">
        <f>W416-0.0001</f>
        <v/>
      </c>
      <c r="X417">
        <f>X416-0.0004</f>
        <v/>
      </c>
    </row>
    <row r="418" ht="15.5" customHeight="1" s="19">
      <c r="B418" s="117" t="inlineStr">
        <is>
          <t>Sep</t>
        </is>
      </c>
      <c r="C418" s="3">
        <f>C417+0.01547</f>
        <v/>
      </c>
      <c r="V418">
        <f>V417-0.0002</f>
        <v/>
      </c>
      <c r="W418">
        <f>W417-0.0001</f>
        <v/>
      </c>
      <c r="X418">
        <f>X417-0.0004</f>
        <v/>
      </c>
    </row>
    <row r="419" ht="15.5" customHeight="1" s="19">
      <c r="B419" s="117" t="inlineStr">
        <is>
          <t>Oct</t>
        </is>
      </c>
      <c r="C419" s="3">
        <f>C418+0.01547</f>
        <v/>
      </c>
      <c r="V419">
        <f>V418-0.0002</f>
        <v/>
      </c>
      <c r="W419">
        <f>W418-0.0001</f>
        <v/>
      </c>
      <c r="X419">
        <f>X418-0.0004</f>
        <v/>
      </c>
    </row>
    <row r="420" ht="15.5" customHeight="1" s="19">
      <c r="B420" s="117" t="inlineStr">
        <is>
          <t>Nov</t>
        </is>
      </c>
      <c r="C420" s="3">
        <f>C419+0.01547</f>
        <v/>
      </c>
      <c r="V420">
        <f>V419-0.0002</f>
        <v/>
      </c>
      <c r="W420">
        <f>W419-0.0001</f>
        <v/>
      </c>
      <c r="X420">
        <f>X419-0.0004</f>
        <v/>
      </c>
    </row>
    <row r="421" ht="15.5" customHeight="1" s="19">
      <c r="B421" s="117" t="inlineStr">
        <is>
          <t>Dec</t>
        </is>
      </c>
      <c r="C421" s="3">
        <f>C420+0.01547</f>
        <v/>
      </c>
      <c r="V421">
        <f>V420-0.0002</f>
        <v/>
      </c>
      <c r="W421">
        <f>W420-0.0001</f>
        <v/>
      </c>
      <c r="X421">
        <f>X420-0.0004</f>
        <v/>
      </c>
    </row>
    <row r="422" ht="15.5" customHeight="1" s="19">
      <c r="B422" s="117" t="inlineStr">
        <is>
          <t>Jan</t>
        </is>
      </c>
      <c r="C422" s="3">
        <f>C421+0.01547</f>
        <v/>
      </c>
      <c r="V422">
        <f>V421-0.0002</f>
        <v/>
      </c>
      <c r="W422">
        <f>W421-0.0001</f>
        <v/>
      </c>
      <c r="X422">
        <f>X421-0.0004</f>
        <v/>
      </c>
    </row>
    <row r="423" ht="15.5" customHeight="1" s="19">
      <c r="B423" s="117" t="inlineStr">
        <is>
          <t>Feb</t>
        </is>
      </c>
      <c r="C423" s="3">
        <f>C422+0.01547</f>
        <v/>
      </c>
      <c r="V423">
        <f>V422-0.0002</f>
        <v/>
      </c>
      <c r="W423">
        <f>W422-0.0001</f>
        <v/>
      </c>
      <c r="X423">
        <f>X422-0.0004</f>
        <v/>
      </c>
    </row>
    <row r="424" ht="15.5" customHeight="1" s="19">
      <c r="B424" s="117" t="inlineStr">
        <is>
          <t>Mar</t>
        </is>
      </c>
      <c r="C424" s="3">
        <f>C423+0.01547</f>
        <v/>
      </c>
      <c r="V424">
        <f>V423-0.0002</f>
        <v/>
      </c>
      <c r="W424">
        <f>W423-0.0001</f>
        <v/>
      </c>
      <c r="X424">
        <f>X423-0.0004</f>
        <v/>
      </c>
    </row>
    <row r="425" ht="15.5" customHeight="1" s="19">
      <c r="B425" s="117" t="inlineStr">
        <is>
          <t>Apr</t>
        </is>
      </c>
      <c r="C425" s="3">
        <f>C424+0.01547</f>
        <v/>
      </c>
      <c r="V425">
        <f>V424-0.0002</f>
        <v/>
      </c>
      <c r="W425">
        <f>W424-0.0001</f>
        <v/>
      </c>
      <c r="X425">
        <f>X424-0.0004</f>
        <v/>
      </c>
    </row>
    <row r="426" ht="15.5" customHeight="1" s="19">
      <c r="B426" s="117" t="inlineStr">
        <is>
          <t>May</t>
        </is>
      </c>
      <c r="C426" s="3">
        <f>C425+0.01547</f>
        <v/>
      </c>
      <c r="V426">
        <f>V425-0.0002</f>
        <v/>
      </c>
      <c r="W426">
        <f>W425-0.0001</f>
        <v/>
      </c>
      <c r="X426">
        <f>X425-0.0004</f>
        <v/>
      </c>
    </row>
    <row r="427" ht="15.5" customHeight="1" s="19">
      <c r="B427" s="117" t="inlineStr">
        <is>
          <t>Jun</t>
        </is>
      </c>
      <c r="C427" s="3">
        <f>C426+0.01547</f>
        <v/>
      </c>
      <c r="V427">
        <f>V426-0.0002</f>
        <v/>
      </c>
      <c r="W427">
        <f>W426-0.0001</f>
        <v/>
      </c>
      <c r="X427">
        <f>X426-0.0004</f>
        <v/>
      </c>
    </row>
    <row r="428" ht="15.5" customHeight="1" s="19">
      <c r="B428" s="117" t="inlineStr">
        <is>
          <t>Jul</t>
        </is>
      </c>
      <c r="C428" s="3">
        <f>C427+0.01547</f>
        <v/>
      </c>
      <c r="V428">
        <f>V427-0.0002</f>
        <v/>
      </c>
      <c r="W428">
        <f>W427-0.0001</f>
        <v/>
      </c>
      <c r="X428">
        <f>X427-0.0004</f>
        <v/>
      </c>
    </row>
    <row r="429" ht="15.5" customHeight="1" s="19">
      <c r="B429" s="117" t="inlineStr">
        <is>
          <t>Aug</t>
        </is>
      </c>
      <c r="C429" s="3">
        <f>C428+0.01547</f>
        <v/>
      </c>
      <c r="V429">
        <f>V428-0.0002</f>
        <v/>
      </c>
      <c r="W429">
        <f>W428-0.0001</f>
        <v/>
      </c>
      <c r="X429">
        <f>X428-0.0004</f>
        <v/>
      </c>
    </row>
    <row r="430" ht="15.5" customHeight="1" s="19">
      <c r="B430" s="117" t="inlineStr">
        <is>
          <t>Sep</t>
        </is>
      </c>
      <c r="C430" s="3">
        <f>C429+0.01547</f>
        <v/>
      </c>
      <c r="V430">
        <f>V429-0.0002</f>
        <v/>
      </c>
      <c r="W430">
        <f>W429-0.0001</f>
        <v/>
      </c>
      <c r="X430">
        <f>X429-0.0004</f>
        <v/>
      </c>
    </row>
    <row r="431" ht="15.5" customHeight="1" s="19">
      <c r="B431" s="117" t="inlineStr">
        <is>
          <t>Oct</t>
        </is>
      </c>
      <c r="C431" s="3">
        <f>C430+0.01547</f>
        <v/>
      </c>
      <c r="V431">
        <f>V430-0.0002</f>
        <v/>
      </c>
      <c r="W431">
        <f>W430-0.0001</f>
        <v/>
      </c>
      <c r="X431">
        <f>X430-0.0004</f>
        <v/>
      </c>
    </row>
    <row r="432" ht="15.5" customHeight="1" s="19">
      <c r="B432" s="117" t="inlineStr">
        <is>
          <t>Nov</t>
        </is>
      </c>
      <c r="C432" s="3">
        <f>C431+0.01547</f>
        <v/>
      </c>
      <c r="V432">
        <f>V431-0.0002</f>
        <v/>
      </c>
      <c r="W432">
        <f>W431-0.0001</f>
        <v/>
      </c>
      <c r="X432">
        <f>X431-0.0004</f>
        <v/>
      </c>
    </row>
    <row r="433" ht="15.5" customHeight="1" s="19">
      <c r="B433" s="117" t="inlineStr">
        <is>
          <t>Dec</t>
        </is>
      </c>
      <c r="C433" s="3">
        <f>C432+0.01547</f>
        <v/>
      </c>
      <c r="V433">
        <f>V432-0.0002</f>
        <v/>
      </c>
      <c r="W433">
        <f>W432-0.0001</f>
        <v/>
      </c>
      <c r="X433">
        <f>X432-0.0004</f>
        <v/>
      </c>
    </row>
    <row r="434" ht="15.5" customHeight="1" s="19">
      <c r="B434" s="117" t="inlineStr">
        <is>
          <t>Jan</t>
        </is>
      </c>
      <c r="C434" s="3">
        <f>C433+0.01547</f>
        <v/>
      </c>
      <c r="V434">
        <f>V433-0.0002</f>
        <v/>
      </c>
      <c r="W434">
        <f>W433-0.0001</f>
        <v/>
      </c>
      <c r="X434">
        <f>X433-0.0004</f>
        <v/>
      </c>
    </row>
    <row r="435" ht="15.5" customHeight="1" s="19">
      <c r="B435" s="117" t="inlineStr">
        <is>
          <t>Feb</t>
        </is>
      </c>
      <c r="C435" s="3">
        <f>C434+0.01547</f>
        <v/>
      </c>
      <c r="V435">
        <f>V434-0.0002</f>
        <v/>
      </c>
      <c r="W435">
        <f>W434-0.0001</f>
        <v/>
      </c>
      <c r="X435">
        <f>X434-0.0004</f>
        <v/>
      </c>
    </row>
    <row r="436" ht="15.5" customHeight="1" s="19">
      <c r="B436" s="117" t="inlineStr">
        <is>
          <t>Mar</t>
        </is>
      </c>
      <c r="C436" s="3">
        <f>C435+0.01547</f>
        <v/>
      </c>
      <c r="V436">
        <f>V435-0.0002</f>
        <v/>
      </c>
      <c r="W436">
        <f>W435-0.0001</f>
        <v/>
      </c>
      <c r="X436">
        <f>X435-0.0004</f>
        <v/>
      </c>
    </row>
    <row r="437" ht="15.5" customHeight="1" s="19">
      <c r="B437" s="117" t="inlineStr">
        <is>
          <t>Apr</t>
        </is>
      </c>
      <c r="C437" s="3">
        <f>C436+0.01547</f>
        <v/>
      </c>
      <c r="V437">
        <f>V436-0.0002</f>
        <v/>
      </c>
      <c r="W437">
        <f>W436-0.0001</f>
        <v/>
      </c>
      <c r="X437">
        <f>X436-0.0004</f>
        <v/>
      </c>
    </row>
    <row r="438" ht="15.5" customHeight="1" s="19">
      <c r="B438" s="117" t="inlineStr">
        <is>
          <t>May</t>
        </is>
      </c>
      <c r="C438" s="3">
        <f>C437+0.01547</f>
        <v/>
      </c>
      <c r="V438">
        <f>V437-0.0002</f>
        <v/>
      </c>
      <c r="W438">
        <f>W437-0.0001</f>
        <v/>
      </c>
      <c r="X438">
        <f>X437-0.0004</f>
        <v/>
      </c>
    </row>
    <row r="439" ht="15.5" customHeight="1" s="19">
      <c r="B439" s="117" t="inlineStr">
        <is>
          <t>Jun</t>
        </is>
      </c>
      <c r="C439" s="3">
        <f>C438+0.01547</f>
        <v/>
      </c>
      <c r="V439">
        <f>V438-0.0002</f>
        <v/>
      </c>
      <c r="W439">
        <f>W438-0.0001</f>
        <v/>
      </c>
      <c r="X439">
        <f>X438-0.0004</f>
        <v/>
      </c>
    </row>
    <row r="440" ht="15.5" customHeight="1" s="19">
      <c r="B440" s="117" t="inlineStr">
        <is>
          <t>Jul</t>
        </is>
      </c>
      <c r="C440" s="3">
        <f>C439+0.01547</f>
        <v/>
      </c>
      <c r="V440">
        <f>V439-0.0002</f>
        <v/>
      </c>
      <c r="W440">
        <f>W439-0.0001</f>
        <v/>
      </c>
      <c r="X440">
        <f>X439-0.0004</f>
        <v/>
      </c>
    </row>
    <row r="441" ht="15.5" customHeight="1" s="19">
      <c r="B441" s="117" t="inlineStr">
        <is>
          <t>Aug</t>
        </is>
      </c>
      <c r="C441" s="3">
        <f>C440+0.01547</f>
        <v/>
      </c>
      <c r="V441">
        <f>V440-0.0002</f>
        <v/>
      </c>
      <c r="W441">
        <f>W440-0.0001</f>
        <v/>
      </c>
      <c r="X441">
        <f>X440-0.0004</f>
        <v/>
      </c>
    </row>
    <row r="442" ht="15.5" customHeight="1" s="19">
      <c r="B442" s="117" t="inlineStr">
        <is>
          <t>Sep</t>
        </is>
      </c>
      <c r="C442" s="3">
        <f>C441+0.01547</f>
        <v/>
      </c>
      <c r="V442">
        <f>V441-0.0002</f>
        <v/>
      </c>
      <c r="W442">
        <f>W441-0.0001</f>
        <v/>
      </c>
      <c r="X442">
        <f>X441-0.0004</f>
        <v/>
      </c>
    </row>
    <row r="443" ht="15.5" customHeight="1" s="19">
      <c r="B443" s="117" t="inlineStr">
        <is>
          <t>Oct</t>
        </is>
      </c>
      <c r="C443" s="3">
        <f>C442+0.01547</f>
        <v/>
      </c>
      <c r="V443">
        <f>V442-0.0002</f>
        <v/>
      </c>
      <c r="W443">
        <f>W442-0.0001</f>
        <v/>
      </c>
      <c r="X443">
        <f>X442-0.0004</f>
        <v/>
      </c>
    </row>
    <row r="444" ht="15.5" customHeight="1" s="19">
      <c r="B444" s="117" t="inlineStr">
        <is>
          <t>Nov</t>
        </is>
      </c>
      <c r="C444" s="3">
        <f>C443+0.01547</f>
        <v/>
      </c>
      <c r="V444">
        <f>V443-0.0002</f>
        <v/>
      </c>
      <c r="W444">
        <f>W443-0.0001</f>
        <v/>
      </c>
      <c r="X444">
        <f>X443-0.0004</f>
        <v/>
      </c>
    </row>
    <row r="445" ht="15.5" customHeight="1" s="19">
      <c r="B445" s="117" t="inlineStr">
        <is>
          <t>Dec</t>
        </is>
      </c>
      <c r="C445" s="3">
        <f>C444+0.01547</f>
        <v/>
      </c>
      <c r="V445">
        <f>V444-0.0002</f>
        <v/>
      </c>
      <c r="W445">
        <f>W444-0.0001</f>
        <v/>
      </c>
      <c r="X445">
        <f>X444-0.0004</f>
        <v/>
      </c>
    </row>
    <row r="446" ht="15.5" customHeight="1" s="19">
      <c r="B446" s="117" t="inlineStr">
        <is>
          <t>Jan</t>
        </is>
      </c>
      <c r="C446" s="3">
        <f>C445+0.01547</f>
        <v/>
      </c>
      <c r="V446">
        <f>V445-0.0002</f>
        <v/>
      </c>
      <c r="W446">
        <f>W445-0.0001</f>
        <v/>
      </c>
      <c r="X446">
        <f>X445-0.0004</f>
        <v/>
      </c>
    </row>
    <row r="447" ht="15.5" customHeight="1" s="19">
      <c r="B447" s="117" t="inlineStr">
        <is>
          <t>Feb</t>
        </is>
      </c>
      <c r="C447" s="3">
        <f>C446+0.01547</f>
        <v/>
      </c>
      <c r="V447">
        <f>V446-0.0002</f>
        <v/>
      </c>
      <c r="W447">
        <f>W446-0.0001</f>
        <v/>
      </c>
      <c r="X447">
        <f>X446-0.0004</f>
        <v/>
      </c>
    </row>
    <row r="448" ht="15.5" customHeight="1" s="19">
      <c r="B448" s="117" t="inlineStr">
        <is>
          <t>Mar</t>
        </is>
      </c>
      <c r="C448" s="3">
        <f>C447+0.01547</f>
        <v/>
      </c>
      <c r="V448">
        <f>V447-0.0002</f>
        <v/>
      </c>
      <c r="W448">
        <f>W447-0.0001</f>
        <v/>
      </c>
      <c r="X448">
        <f>X447-0.0004</f>
        <v/>
      </c>
    </row>
    <row r="449" ht="15.5" customHeight="1" s="19">
      <c r="B449" s="117" t="inlineStr">
        <is>
          <t>Apr</t>
        </is>
      </c>
      <c r="C449" s="3">
        <f>C448+0.01547</f>
        <v/>
      </c>
      <c r="V449">
        <f>V448-0.0002</f>
        <v/>
      </c>
      <c r="W449">
        <f>W448-0.0001</f>
        <v/>
      </c>
      <c r="X449">
        <f>X448-0.0004</f>
        <v/>
      </c>
    </row>
    <row r="450" ht="15.5" customHeight="1" s="19">
      <c r="B450" s="117" t="inlineStr">
        <is>
          <t>May</t>
        </is>
      </c>
      <c r="C450" s="3">
        <f>C449+0.01547</f>
        <v/>
      </c>
      <c r="V450">
        <f>V449-0.0002</f>
        <v/>
      </c>
      <c r="W450">
        <f>W449-0.0001</f>
        <v/>
      </c>
      <c r="X450">
        <f>X449-0.0004</f>
        <v/>
      </c>
    </row>
    <row r="451" ht="15.5" customHeight="1" s="19">
      <c r="B451" s="117" t="inlineStr">
        <is>
          <t>Jun</t>
        </is>
      </c>
      <c r="C451" s="3">
        <f>C450+0.01547</f>
        <v/>
      </c>
      <c r="V451">
        <f>V450-0.0002</f>
        <v/>
      </c>
      <c r="W451">
        <f>W450-0.0001</f>
        <v/>
      </c>
      <c r="X451">
        <f>X450-0.0004</f>
        <v/>
      </c>
    </row>
    <row r="452" ht="15.5" customHeight="1" s="19">
      <c r="B452" s="117" t="inlineStr">
        <is>
          <t>Jul</t>
        </is>
      </c>
      <c r="C452" s="3">
        <f>C451+0.01547</f>
        <v/>
      </c>
      <c r="V452">
        <f>V451-0.0002</f>
        <v/>
      </c>
      <c r="W452">
        <f>W451-0.0001</f>
        <v/>
      </c>
      <c r="X452">
        <f>X451-0.0004</f>
        <v/>
      </c>
    </row>
    <row r="453" ht="15.5" customHeight="1" s="19">
      <c r="B453" s="117" t="inlineStr">
        <is>
          <t>Aug</t>
        </is>
      </c>
      <c r="C453" s="3">
        <f>C452+0.01547</f>
        <v/>
      </c>
      <c r="V453">
        <f>V452-0.0002</f>
        <v/>
      </c>
      <c r="W453">
        <f>W452-0.0001</f>
        <v/>
      </c>
      <c r="X453">
        <f>X452-0.0004</f>
        <v/>
      </c>
    </row>
    <row r="454" ht="15.5" customHeight="1" s="19">
      <c r="B454" s="117" t="inlineStr">
        <is>
          <t>Sep</t>
        </is>
      </c>
      <c r="C454" s="3">
        <f>C453+0.01547</f>
        <v/>
      </c>
      <c r="V454">
        <f>V453-0.0002</f>
        <v/>
      </c>
      <c r="W454">
        <f>W453-0.0001</f>
        <v/>
      </c>
      <c r="X454">
        <f>X453-0.0004</f>
        <v/>
      </c>
    </row>
    <row r="455" ht="15.5" customHeight="1" s="19">
      <c r="B455" s="117" t="inlineStr">
        <is>
          <t>Oct</t>
        </is>
      </c>
      <c r="C455" s="3">
        <f>C454+0.01547</f>
        <v/>
      </c>
      <c r="V455">
        <f>V454-0.0002</f>
        <v/>
      </c>
      <c r="W455">
        <f>W454-0.0001</f>
        <v/>
      </c>
      <c r="X455">
        <f>X454-0.0004</f>
        <v/>
      </c>
    </row>
    <row r="456" ht="15.5" customHeight="1" s="19">
      <c r="B456" s="117" t="inlineStr">
        <is>
          <t>Nov</t>
        </is>
      </c>
      <c r="C456" s="3">
        <f>C455+0.01547</f>
        <v/>
      </c>
      <c r="V456">
        <f>V455-0.0002</f>
        <v/>
      </c>
      <c r="W456">
        <f>W455-0.0001</f>
        <v/>
      </c>
      <c r="X456">
        <f>X455-0.0004</f>
        <v/>
      </c>
    </row>
    <row r="457" ht="15.5" customHeight="1" s="19">
      <c r="B457" s="117" t="inlineStr">
        <is>
          <t>Dec</t>
        </is>
      </c>
      <c r="C457" s="3">
        <f>C456+0.01547</f>
        <v/>
      </c>
      <c r="V457">
        <f>V456-0.0002</f>
        <v/>
      </c>
      <c r="W457">
        <f>W456-0.0001</f>
        <v/>
      </c>
      <c r="X457">
        <f>X456-0.0004</f>
        <v/>
      </c>
    </row>
    <row r="458" ht="15.5" customHeight="1" s="19">
      <c r="B458" s="117" t="inlineStr">
        <is>
          <t>Jan</t>
        </is>
      </c>
      <c r="C458" s="3">
        <f>C457+0.01547</f>
        <v/>
      </c>
      <c r="V458">
        <f>V457-0.0002</f>
        <v/>
      </c>
      <c r="W458">
        <f>W457-0.0001</f>
        <v/>
      </c>
      <c r="X458">
        <f>X457-0.0004</f>
        <v/>
      </c>
    </row>
    <row r="459" ht="15.5" customHeight="1" s="19">
      <c r="B459" s="117" t="inlineStr">
        <is>
          <t>Feb</t>
        </is>
      </c>
      <c r="C459" s="3">
        <f>C458+0.01547</f>
        <v/>
      </c>
      <c r="V459">
        <f>V458-0.0002</f>
        <v/>
      </c>
      <c r="W459">
        <f>W458-0.0001</f>
        <v/>
      </c>
      <c r="X459">
        <f>X458-0.0004</f>
        <v/>
      </c>
    </row>
    <row r="460" ht="15.5" customHeight="1" s="19">
      <c r="B460" s="117" t="inlineStr">
        <is>
          <t>Mar</t>
        </is>
      </c>
      <c r="C460" s="3">
        <f>C459+0.01547</f>
        <v/>
      </c>
      <c r="V460">
        <f>V459-0.0002</f>
        <v/>
      </c>
      <c r="W460">
        <f>W459-0.0001</f>
        <v/>
      </c>
      <c r="X460">
        <f>X459-0.0004</f>
        <v/>
      </c>
    </row>
    <row r="461" ht="15.5" customHeight="1" s="19">
      <c r="B461" s="117" t="inlineStr">
        <is>
          <t>Apr</t>
        </is>
      </c>
      <c r="C461" s="3">
        <f>C460+0.01547</f>
        <v/>
      </c>
      <c r="V461">
        <f>V460-0.0002</f>
        <v/>
      </c>
      <c r="W461">
        <f>W460-0.0001</f>
        <v/>
      </c>
      <c r="X461">
        <f>X460-0.0004</f>
        <v/>
      </c>
    </row>
    <row r="462" ht="15.5" customHeight="1" s="19">
      <c r="B462" s="117" t="inlineStr">
        <is>
          <t>May</t>
        </is>
      </c>
      <c r="C462" s="3">
        <f>C461+0.01547</f>
        <v/>
      </c>
      <c r="V462">
        <f>V461-0.0002</f>
        <v/>
      </c>
      <c r="W462">
        <f>W461-0.0001</f>
        <v/>
      </c>
      <c r="X462">
        <f>X461-0.0004</f>
        <v/>
      </c>
    </row>
    <row r="463" ht="15.5" customHeight="1" s="19">
      <c r="B463" s="117" t="inlineStr">
        <is>
          <t>Jun</t>
        </is>
      </c>
      <c r="C463" s="3">
        <f>C462+0.01547</f>
        <v/>
      </c>
      <c r="V463">
        <f>V462-0.0002</f>
        <v/>
      </c>
      <c r="W463">
        <f>W462-0.0001</f>
        <v/>
      </c>
      <c r="X463">
        <f>X462-0.0004</f>
        <v/>
      </c>
    </row>
    <row r="464" ht="15.5" customHeight="1" s="19">
      <c r="B464" s="117" t="inlineStr">
        <is>
          <t>Jul</t>
        </is>
      </c>
      <c r="C464" s="3">
        <f>C463+0.01547</f>
        <v/>
      </c>
      <c r="V464">
        <f>V463-0.0002</f>
        <v/>
      </c>
      <c r="W464">
        <f>W463-0.0001</f>
        <v/>
      </c>
      <c r="X464">
        <f>X463-0.0004</f>
        <v/>
      </c>
    </row>
    <row r="465" ht="15.5" customHeight="1" s="19">
      <c r="B465" s="117" t="inlineStr">
        <is>
          <t>Aug</t>
        </is>
      </c>
      <c r="C465" s="3">
        <f>C464+0.01547</f>
        <v/>
      </c>
      <c r="V465">
        <f>V464-0.0002</f>
        <v/>
      </c>
      <c r="W465">
        <f>W464-0.0001</f>
        <v/>
      </c>
      <c r="X465">
        <f>X464-0.0004</f>
        <v/>
      </c>
    </row>
    <row r="466" ht="15.5" customHeight="1" s="19">
      <c r="B466" s="117" t="inlineStr">
        <is>
          <t>Sep</t>
        </is>
      </c>
      <c r="C466" s="3">
        <f>C465+0.01547</f>
        <v/>
      </c>
      <c r="V466">
        <f>V465-0.0002</f>
        <v/>
      </c>
      <c r="W466">
        <f>W465-0.0001</f>
        <v/>
      </c>
      <c r="X466">
        <f>X465-0.0004</f>
        <v/>
      </c>
    </row>
    <row r="467" ht="15.5" customHeight="1" s="19">
      <c r="B467" s="117" t="inlineStr">
        <is>
          <t>Oct</t>
        </is>
      </c>
      <c r="C467" s="3">
        <f>C466+0.01547</f>
        <v/>
      </c>
      <c r="V467">
        <f>V466-0.0002</f>
        <v/>
      </c>
      <c r="W467">
        <f>W466-0.0001</f>
        <v/>
      </c>
      <c r="X467">
        <f>X466-0.0004</f>
        <v/>
      </c>
    </row>
    <row r="468" ht="15.5" customHeight="1" s="19">
      <c r="B468" s="117" t="inlineStr">
        <is>
          <t>Nov</t>
        </is>
      </c>
      <c r="C468" s="3">
        <f>C467+0.01547</f>
        <v/>
      </c>
      <c r="V468">
        <f>V467-0.0002</f>
        <v/>
      </c>
      <c r="W468">
        <f>W467-0.0001</f>
        <v/>
      </c>
      <c r="X468">
        <f>X467-0.0004</f>
        <v/>
      </c>
    </row>
    <row r="469" ht="15.5" customHeight="1" s="19">
      <c r="B469" s="117" t="inlineStr">
        <is>
          <t>Dec</t>
        </is>
      </c>
      <c r="C469" s="3">
        <f>C468+0.01547</f>
        <v/>
      </c>
      <c r="V469">
        <f>V468-0.0002</f>
        <v/>
      </c>
      <c r="W469">
        <f>W468-0.0001</f>
        <v/>
      </c>
      <c r="X469">
        <f>X468-0.0004</f>
        <v/>
      </c>
    </row>
    <row r="470" ht="15.5" customHeight="1" s="19">
      <c r="B470" s="117" t="inlineStr">
        <is>
          <t>Jan</t>
        </is>
      </c>
      <c r="C470" s="3">
        <f>C469+0.01547</f>
        <v/>
      </c>
      <c r="V470">
        <f>V469-0.0002</f>
        <v/>
      </c>
      <c r="W470">
        <f>W469-0.0001</f>
        <v/>
      </c>
      <c r="X470">
        <f>X469-0.0004</f>
        <v/>
      </c>
    </row>
    <row r="471" ht="15.5" customHeight="1" s="19">
      <c r="B471" s="117" t="inlineStr">
        <is>
          <t>Feb</t>
        </is>
      </c>
      <c r="C471" s="3">
        <f>C470+0.01547</f>
        <v/>
      </c>
      <c r="V471">
        <f>V470-0.0002</f>
        <v/>
      </c>
      <c r="W471">
        <f>W470-0.0001</f>
        <v/>
      </c>
      <c r="X471">
        <f>X470-0.0004</f>
        <v/>
      </c>
    </row>
    <row r="472" ht="15.5" customHeight="1" s="19">
      <c r="B472" s="117" t="inlineStr">
        <is>
          <t>Mar</t>
        </is>
      </c>
      <c r="C472" s="3">
        <f>C471+0.01547</f>
        <v/>
      </c>
      <c r="V472">
        <f>V471-0.0002</f>
        <v/>
      </c>
      <c r="W472">
        <f>W471-0.0001</f>
        <v/>
      </c>
      <c r="X472">
        <f>X471-0.0004</f>
        <v/>
      </c>
    </row>
    <row r="473" ht="15.5" customHeight="1" s="19">
      <c r="B473" s="117" t="inlineStr">
        <is>
          <t>Apr</t>
        </is>
      </c>
      <c r="C473" s="3">
        <f>C472+0.01547</f>
        <v/>
      </c>
      <c r="V473">
        <f>V472-0.0002</f>
        <v/>
      </c>
      <c r="W473">
        <f>W472-0.0001</f>
        <v/>
      </c>
      <c r="X473">
        <f>X472-0.0004</f>
        <v/>
      </c>
    </row>
    <row r="474" ht="15.5" customHeight="1" s="19">
      <c r="B474" s="117" t="inlineStr">
        <is>
          <t>May</t>
        </is>
      </c>
      <c r="C474" s="3">
        <f>C473+0.01547</f>
        <v/>
      </c>
      <c r="V474">
        <f>V473-0.0002</f>
        <v/>
      </c>
      <c r="W474">
        <f>W473-0.0001</f>
        <v/>
      </c>
      <c r="X474">
        <f>X473-0.0004</f>
        <v/>
      </c>
    </row>
    <row r="475" ht="15.5" customHeight="1" s="19">
      <c r="B475" s="117" t="inlineStr">
        <is>
          <t>Jun</t>
        </is>
      </c>
      <c r="C475" s="3">
        <f>C474+0.01547</f>
        <v/>
      </c>
      <c r="V475">
        <f>V474-0.0002</f>
        <v/>
      </c>
      <c r="W475">
        <f>W474-0.0001</f>
        <v/>
      </c>
      <c r="X475">
        <f>X474-0.0004</f>
        <v/>
      </c>
    </row>
    <row r="476" ht="15.5" customHeight="1" s="19">
      <c r="B476" s="117" t="inlineStr">
        <is>
          <t>Jul</t>
        </is>
      </c>
      <c r="C476" s="3">
        <f>C475+0.01547</f>
        <v/>
      </c>
      <c r="V476">
        <f>V475-0.0002</f>
        <v/>
      </c>
      <c r="W476">
        <f>W475-0.0001</f>
        <v/>
      </c>
      <c r="X476">
        <f>X475-0.0004</f>
        <v/>
      </c>
    </row>
    <row r="477" ht="15.5" customHeight="1" s="19">
      <c r="B477" s="117" t="inlineStr">
        <is>
          <t>Aug</t>
        </is>
      </c>
      <c r="C477" s="3">
        <f>C476+0.01547</f>
        <v/>
      </c>
      <c r="V477">
        <f>V476-0.0002</f>
        <v/>
      </c>
      <c r="W477">
        <f>W476-0.0001</f>
        <v/>
      </c>
      <c r="X477">
        <f>X476-0.0004</f>
        <v/>
      </c>
    </row>
    <row r="478" ht="15.5" customHeight="1" s="19">
      <c r="B478" s="117" t="inlineStr">
        <is>
          <t>Sep</t>
        </is>
      </c>
      <c r="C478" s="3">
        <f>C477+0.01547</f>
        <v/>
      </c>
      <c r="V478">
        <f>V477-0.0002</f>
        <v/>
      </c>
      <c r="W478">
        <f>W477-0.0001</f>
        <v/>
      </c>
      <c r="X478">
        <f>X477-0.0004</f>
        <v/>
      </c>
    </row>
    <row r="479" ht="15.5" customHeight="1" s="19">
      <c r="B479" s="117" t="inlineStr">
        <is>
          <t>Oct</t>
        </is>
      </c>
      <c r="C479" s="3">
        <f>C478+0.01547</f>
        <v/>
      </c>
      <c r="V479">
        <f>V478-0.0002</f>
        <v/>
      </c>
      <c r="W479">
        <f>W478-0.0001</f>
        <v/>
      </c>
      <c r="X479">
        <f>X478-0.0004</f>
        <v/>
      </c>
    </row>
    <row r="480" ht="15.5" customHeight="1" s="19">
      <c r="B480" s="117" t="inlineStr">
        <is>
          <t>Nov</t>
        </is>
      </c>
      <c r="C480" s="3">
        <f>C479+0.01547</f>
        <v/>
      </c>
      <c r="V480">
        <f>V479-0.0002</f>
        <v/>
      </c>
      <c r="W480">
        <f>W479-0.0001</f>
        <v/>
      </c>
      <c r="X480">
        <f>X479-0.0004</f>
        <v/>
      </c>
    </row>
    <row r="481" ht="15.5" customHeight="1" s="19">
      <c r="B481" s="117" t="inlineStr">
        <is>
          <t>Dec</t>
        </is>
      </c>
      <c r="C481" s="3">
        <f>C480+0.01547</f>
        <v/>
      </c>
      <c r="V481">
        <f>V480-0.0002</f>
        <v/>
      </c>
      <c r="W481">
        <f>W480-0.0001</f>
        <v/>
      </c>
      <c r="X481">
        <f>X480-0.0004</f>
        <v/>
      </c>
    </row>
    <row r="482" ht="15.5" customHeight="1" s="19">
      <c r="B482" s="117" t="inlineStr">
        <is>
          <t>Jan</t>
        </is>
      </c>
      <c r="C482" s="3">
        <f>C481+0.01547</f>
        <v/>
      </c>
      <c r="V482">
        <f>V481-0.0002</f>
        <v/>
      </c>
      <c r="W482">
        <f>W481-0.0001</f>
        <v/>
      </c>
      <c r="X482" s="7">
        <f>X481-0.0004</f>
        <v/>
      </c>
    </row>
    <row r="483" ht="15.5" customHeight="1" s="19">
      <c r="B483" s="117" t="inlineStr">
        <is>
          <t>Feb</t>
        </is>
      </c>
      <c r="C483" s="3">
        <f>C482+0.01547</f>
        <v/>
      </c>
    </row>
    <row r="484" ht="15.5" customHeight="1" s="19">
      <c r="B484" s="117" t="inlineStr">
        <is>
          <t>Mar</t>
        </is>
      </c>
      <c r="C484" s="3">
        <f>C483+0.01547</f>
        <v/>
      </c>
    </row>
    <row r="485" ht="15.5" customHeight="1" s="19">
      <c r="B485" s="117" t="inlineStr">
        <is>
          <t>Apr</t>
        </is>
      </c>
      <c r="C485" s="3">
        <f>C484+0.01547</f>
        <v/>
      </c>
    </row>
    <row r="486" ht="15.5" customHeight="1" s="19">
      <c r="B486" s="117" t="inlineStr">
        <is>
          <t>May</t>
        </is>
      </c>
      <c r="C486" s="3">
        <f>C485+0.01547</f>
        <v/>
      </c>
    </row>
    <row r="487" ht="15.5" customHeight="1" s="19">
      <c r="B487" s="117" t="inlineStr">
        <is>
          <t>Jun</t>
        </is>
      </c>
      <c r="C487" s="3">
        <f>C486+0.01547</f>
        <v/>
      </c>
    </row>
    <row r="488" ht="15.5" customHeight="1" s="19">
      <c r="B488" s="117" t="inlineStr">
        <is>
          <t>Jul</t>
        </is>
      </c>
      <c r="C488" s="3">
        <f>C487+0.01547</f>
        <v/>
      </c>
    </row>
    <row r="489" ht="15.5" customHeight="1" s="19">
      <c r="B489" s="117" t="inlineStr">
        <is>
          <t>Aug</t>
        </is>
      </c>
      <c r="C489" s="3">
        <f>C488+0.01547</f>
        <v/>
      </c>
    </row>
    <row r="490" ht="15.5" customHeight="1" s="19">
      <c r="B490" s="117" t="inlineStr">
        <is>
          <t>Sep</t>
        </is>
      </c>
      <c r="C490" s="3">
        <f>C489+0.01547</f>
        <v/>
      </c>
    </row>
    <row r="491" ht="15.5" customHeight="1" s="19">
      <c r="B491" s="117" t="inlineStr">
        <is>
          <t>Oct</t>
        </is>
      </c>
      <c r="C491" s="3">
        <f>C490+0.01547</f>
        <v/>
      </c>
    </row>
    <row r="492" ht="15.5" customHeight="1" s="19">
      <c r="B492" s="117" t="inlineStr">
        <is>
          <t>Nov</t>
        </is>
      </c>
      <c r="C492" s="3">
        <f>C491+0.01547</f>
        <v/>
      </c>
    </row>
    <row r="493" ht="15.5" customHeight="1" s="19">
      <c r="B493" s="117" t="inlineStr">
        <is>
          <t>Dec</t>
        </is>
      </c>
      <c r="C493" s="3">
        <f>C492+0.01547</f>
        <v/>
      </c>
    </row>
    <row r="494" ht="15.5" customHeight="1" s="19">
      <c r="B494" s="117" t="inlineStr">
        <is>
          <t>Jan</t>
        </is>
      </c>
      <c r="C494" s="3">
        <f>C493+0.01547</f>
        <v/>
      </c>
    </row>
    <row r="495" ht="15.5" customHeight="1" s="19">
      <c r="B495" s="117" t="inlineStr">
        <is>
          <t>Feb</t>
        </is>
      </c>
      <c r="C495" s="3">
        <f>C494+0.01547</f>
        <v/>
      </c>
    </row>
    <row r="496" ht="15.5" customHeight="1" s="19">
      <c r="B496" s="117" t="inlineStr">
        <is>
          <t>Mar</t>
        </is>
      </c>
      <c r="C496" s="3">
        <f>C495+0.01547</f>
        <v/>
      </c>
    </row>
    <row r="497" ht="15.5" customHeight="1" s="19">
      <c r="B497" s="117" t="inlineStr">
        <is>
          <t>Apr</t>
        </is>
      </c>
      <c r="C497" s="3">
        <f>C496+0.01547</f>
        <v/>
      </c>
    </row>
    <row r="498" ht="15.5" customHeight="1" s="19">
      <c r="B498" s="117" t="inlineStr">
        <is>
          <t>May</t>
        </is>
      </c>
      <c r="C498" s="3">
        <f>C497+0.01547</f>
        <v/>
      </c>
    </row>
    <row r="499" ht="15.5" customHeight="1" s="19">
      <c r="B499" s="117" t="inlineStr">
        <is>
          <t>Jun</t>
        </is>
      </c>
      <c r="C499" s="3">
        <f>C498+0.01547</f>
        <v/>
      </c>
    </row>
    <row r="500" ht="15.5" customHeight="1" s="19">
      <c r="B500" s="117" t="inlineStr">
        <is>
          <t>Jul</t>
        </is>
      </c>
      <c r="C500" s="3">
        <f>C499+0.01547</f>
        <v/>
      </c>
    </row>
    <row r="501" ht="15.5" customHeight="1" s="19">
      <c r="B501" s="117" t="inlineStr">
        <is>
          <t>Aug</t>
        </is>
      </c>
      <c r="C501" s="3">
        <f>C500+0.01547</f>
        <v/>
      </c>
    </row>
    <row r="502" ht="15.5" customHeight="1" s="19">
      <c r="B502" s="117" t="inlineStr">
        <is>
          <t>Sep</t>
        </is>
      </c>
      <c r="C502" s="3">
        <f>C501+0.01547</f>
        <v/>
      </c>
    </row>
    <row r="503" ht="15.5" customHeight="1" s="19">
      <c r="B503" s="117" t="inlineStr">
        <is>
          <t>Oct</t>
        </is>
      </c>
      <c r="C503" s="3">
        <f>C502+0.01547</f>
        <v/>
      </c>
    </row>
    <row r="504" ht="15.5" customHeight="1" s="19">
      <c r="B504" s="117" t="inlineStr">
        <is>
          <t>Nov</t>
        </is>
      </c>
      <c r="C504" s="3">
        <f>C503+0.01547</f>
        <v/>
      </c>
    </row>
    <row r="505" ht="15.5" customHeight="1" s="19">
      <c r="B505" s="117" t="inlineStr">
        <is>
          <t>Dec</t>
        </is>
      </c>
      <c r="C505" s="3">
        <f>C504+0.01547</f>
        <v/>
      </c>
    </row>
    <row r="506" ht="15.5" customHeight="1" s="19">
      <c r="B506" s="117" t="inlineStr">
        <is>
          <t>Jan</t>
        </is>
      </c>
      <c r="C506" s="3">
        <f>C505+0.01547</f>
        <v/>
      </c>
    </row>
    <row r="507" ht="15.5" customHeight="1" s="19">
      <c r="B507" s="117" t="inlineStr">
        <is>
          <t>Feb</t>
        </is>
      </c>
      <c r="C507" s="3">
        <f>C506+0.01547</f>
        <v/>
      </c>
    </row>
    <row r="508" ht="15.5" customHeight="1" s="19">
      <c r="B508" s="117" t="inlineStr">
        <is>
          <t>Mar</t>
        </is>
      </c>
      <c r="C508" s="3">
        <f>C507+0.01547</f>
        <v/>
      </c>
    </row>
    <row r="509" ht="15.5" customHeight="1" s="19">
      <c r="B509" s="117" t="inlineStr">
        <is>
          <t>Apr</t>
        </is>
      </c>
      <c r="C509" s="3">
        <f>C508+0.01547</f>
        <v/>
      </c>
    </row>
    <row r="510" ht="15.5" customHeight="1" s="19">
      <c r="B510" s="117" t="inlineStr">
        <is>
          <t>May</t>
        </is>
      </c>
      <c r="C510" s="3">
        <f>C509+0.01547</f>
        <v/>
      </c>
    </row>
    <row r="511" ht="15.5" customHeight="1" s="19">
      <c r="B511" s="117" t="inlineStr">
        <is>
          <t>Jun</t>
        </is>
      </c>
      <c r="C511" s="3">
        <f>C510+0.01547</f>
        <v/>
      </c>
    </row>
    <row r="512" ht="15.5" customHeight="1" s="19">
      <c r="B512" s="117" t="inlineStr">
        <is>
          <t>Jul</t>
        </is>
      </c>
      <c r="C512" s="3">
        <f>C511+0.01547</f>
        <v/>
      </c>
    </row>
    <row r="513" ht="15.5" customHeight="1" s="19">
      <c r="B513" s="117" t="inlineStr">
        <is>
          <t>Aug</t>
        </is>
      </c>
      <c r="C513" s="3">
        <f>C512+0.01547</f>
        <v/>
      </c>
    </row>
    <row r="514" ht="15.5" customHeight="1" s="19">
      <c r="B514" s="117" t="inlineStr">
        <is>
          <t>Sep</t>
        </is>
      </c>
      <c r="C514" s="3">
        <f>C513+0.01547</f>
        <v/>
      </c>
    </row>
    <row r="515" ht="15.5" customHeight="1" s="19">
      <c r="B515" s="117" t="inlineStr">
        <is>
          <t>Oct</t>
        </is>
      </c>
      <c r="C515" s="3">
        <f>C514+0.01547</f>
        <v/>
      </c>
    </row>
    <row r="516" ht="15.5" customHeight="1" s="19">
      <c r="B516" s="117" t="inlineStr">
        <is>
          <t>Nov</t>
        </is>
      </c>
      <c r="C516" s="3">
        <f>C515+0.01547</f>
        <v/>
      </c>
    </row>
    <row r="517" ht="15.5" customHeight="1" s="19">
      <c r="B517" s="117" t="inlineStr">
        <is>
          <t>Dec</t>
        </is>
      </c>
      <c r="C517" s="3">
        <f>C516+0.01547</f>
        <v/>
      </c>
    </row>
    <row r="518" ht="15.5" customHeight="1" s="19">
      <c r="B518" s="117" t="inlineStr">
        <is>
          <t>Jan</t>
        </is>
      </c>
      <c r="C518" s="3">
        <f>C517+0.01547</f>
        <v/>
      </c>
    </row>
    <row r="519" ht="15.5" customHeight="1" s="19">
      <c r="B519" s="117" t="inlineStr">
        <is>
          <t>Feb</t>
        </is>
      </c>
      <c r="C519" s="3">
        <f>C518+0.01547</f>
        <v/>
      </c>
    </row>
    <row r="520" ht="15.5" customHeight="1" s="19">
      <c r="B520" s="117" t="inlineStr">
        <is>
          <t>Mar</t>
        </is>
      </c>
      <c r="C520" s="3">
        <f>C519+0.01547</f>
        <v/>
      </c>
    </row>
    <row r="521" ht="15.5" customHeight="1" s="19">
      <c r="B521" s="117" t="inlineStr">
        <is>
          <t>Apr</t>
        </is>
      </c>
      <c r="C521" s="3">
        <f>C520+0.01547</f>
        <v/>
      </c>
    </row>
    <row r="522" ht="15.5" customHeight="1" s="19">
      <c r="B522" s="117" t="inlineStr">
        <is>
          <t>May</t>
        </is>
      </c>
      <c r="C522" s="3">
        <f>C521+0.01547</f>
        <v/>
      </c>
    </row>
    <row r="523" ht="15.5" customHeight="1" s="19">
      <c r="B523" s="117" t="inlineStr">
        <is>
          <t>Jun</t>
        </is>
      </c>
      <c r="C523" s="3">
        <f>C522+0.01547</f>
        <v/>
      </c>
    </row>
    <row r="524" ht="15.5" customHeight="1" s="19">
      <c r="B524" s="117" t="inlineStr">
        <is>
          <t>Jul</t>
        </is>
      </c>
      <c r="C524" s="3">
        <f>C523+0.01547</f>
        <v/>
      </c>
    </row>
    <row r="525" ht="15.5" customHeight="1" s="19">
      <c r="B525" s="117" t="inlineStr">
        <is>
          <t>Aug</t>
        </is>
      </c>
      <c r="C525" s="3">
        <f>C524+0.01547</f>
        <v/>
      </c>
    </row>
    <row r="526" ht="15.5" customHeight="1" s="19">
      <c r="B526" s="117" t="inlineStr">
        <is>
          <t>Sep</t>
        </is>
      </c>
      <c r="C526" s="3">
        <f>C525+0.01547</f>
        <v/>
      </c>
    </row>
    <row r="527" ht="15.5" customHeight="1" s="19">
      <c r="B527" s="117" t="inlineStr">
        <is>
          <t>Oct</t>
        </is>
      </c>
      <c r="C527" s="3">
        <f>C526+0.01547</f>
        <v/>
      </c>
    </row>
    <row r="528" ht="15.5" customHeight="1" s="19">
      <c r="B528" s="117" t="inlineStr">
        <is>
          <t>Nov</t>
        </is>
      </c>
      <c r="C528" s="3">
        <f>C527+0.01547</f>
        <v/>
      </c>
    </row>
    <row r="529" ht="15.5" customHeight="1" s="19">
      <c r="B529" s="117" t="inlineStr">
        <is>
          <t>Dec</t>
        </is>
      </c>
      <c r="C529" s="3">
        <f>C528+0.01547</f>
        <v/>
      </c>
    </row>
    <row r="530" ht="15.5" customHeight="1" s="19">
      <c r="B530" s="117" t="inlineStr">
        <is>
          <t>Jan</t>
        </is>
      </c>
      <c r="C530" s="3">
        <f>C529+0.01547</f>
        <v/>
      </c>
    </row>
    <row r="531" ht="15.5" customHeight="1" s="19">
      <c r="B531" s="117" t="inlineStr">
        <is>
          <t>Feb</t>
        </is>
      </c>
      <c r="C531" s="3">
        <f>C530+0.01547</f>
        <v/>
      </c>
    </row>
    <row r="532" ht="15.5" customHeight="1" s="19">
      <c r="B532" s="117" t="inlineStr">
        <is>
          <t>Mar</t>
        </is>
      </c>
      <c r="C532" s="3">
        <f>C531+0.01547</f>
        <v/>
      </c>
    </row>
    <row r="533" ht="15.5" customHeight="1" s="19">
      <c r="B533" s="117" t="inlineStr">
        <is>
          <t>Apr</t>
        </is>
      </c>
      <c r="C533" s="3">
        <f>C532+0.01547</f>
        <v/>
      </c>
    </row>
    <row r="534" ht="15.5" customHeight="1" s="19">
      <c r="B534" s="117" t="inlineStr">
        <is>
          <t>May</t>
        </is>
      </c>
      <c r="C534" s="3">
        <f>C533+0.01547</f>
        <v/>
      </c>
    </row>
    <row r="535" ht="15.5" customHeight="1" s="19">
      <c r="B535" s="117" t="inlineStr">
        <is>
          <t>Jun</t>
        </is>
      </c>
      <c r="C535" s="3">
        <f>C534+0.01547</f>
        <v/>
      </c>
    </row>
    <row r="536" ht="15.5" customHeight="1" s="19">
      <c r="B536" s="117" t="inlineStr">
        <is>
          <t>Jul</t>
        </is>
      </c>
      <c r="C536" s="3">
        <f>C535+0.01547</f>
        <v/>
      </c>
    </row>
    <row r="537" ht="15.5" customHeight="1" s="19">
      <c r="B537" s="117" t="inlineStr">
        <is>
          <t>Aug</t>
        </is>
      </c>
      <c r="C537" s="3">
        <f>C536+0.01547</f>
        <v/>
      </c>
    </row>
    <row r="538" ht="15.5" customHeight="1" s="19">
      <c r="B538" s="117" t="inlineStr">
        <is>
          <t>Sep</t>
        </is>
      </c>
      <c r="C538" s="3">
        <f>C537+0.01547</f>
        <v/>
      </c>
    </row>
    <row r="539" ht="15.5" customHeight="1" s="19">
      <c r="B539" s="117" t="inlineStr">
        <is>
          <t>Oct</t>
        </is>
      </c>
      <c r="C539" s="3">
        <f>C538+0.01547</f>
        <v/>
      </c>
    </row>
    <row r="540" ht="15.5" customHeight="1" s="19">
      <c r="B540" s="117" t="inlineStr">
        <is>
          <t>Nov</t>
        </is>
      </c>
      <c r="C540" s="3">
        <f>C539+0.01547</f>
        <v/>
      </c>
    </row>
    <row r="541" ht="15.5" customHeight="1" s="19">
      <c r="B541" s="117" t="inlineStr">
        <is>
          <t>Dec</t>
        </is>
      </c>
      <c r="C541" s="3">
        <f>C540+0.01547</f>
        <v/>
      </c>
    </row>
    <row r="542" ht="15.5" customHeight="1" s="19">
      <c r="B542" s="117" t="inlineStr">
        <is>
          <t>Jan</t>
        </is>
      </c>
      <c r="C542" s="3">
        <f>C541+0.01547</f>
        <v/>
      </c>
    </row>
    <row r="543" ht="15.5" customHeight="1" s="19">
      <c r="B543" s="117" t="inlineStr">
        <is>
          <t>Feb</t>
        </is>
      </c>
      <c r="C543" s="3">
        <f>C542+0.01547</f>
        <v/>
      </c>
    </row>
    <row r="544" ht="15.5" customHeight="1" s="19">
      <c r="B544" s="117" t="inlineStr">
        <is>
          <t>Mar</t>
        </is>
      </c>
      <c r="C544" s="3">
        <f>C543+0.01547</f>
        <v/>
      </c>
    </row>
    <row r="545" ht="15.5" customHeight="1" s="19">
      <c r="B545" s="117" t="inlineStr">
        <is>
          <t>Apr</t>
        </is>
      </c>
      <c r="C545" s="3">
        <f>C544+0.01547</f>
        <v/>
      </c>
    </row>
    <row r="546" ht="15.5" customHeight="1" s="19">
      <c r="B546" s="117" t="inlineStr">
        <is>
          <t>May</t>
        </is>
      </c>
      <c r="C546" s="3">
        <f>C545+0.01547</f>
        <v/>
      </c>
    </row>
    <row r="547" ht="15.5" customHeight="1" s="19">
      <c r="B547" s="117" t="inlineStr">
        <is>
          <t>Jun</t>
        </is>
      </c>
      <c r="C547" s="3">
        <f>C546+0.01547</f>
        <v/>
      </c>
    </row>
    <row r="548" ht="15.5" customHeight="1" s="19">
      <c r="B548" s="117" t="inlineStr">
        <is>
          <t>Jul</t>
        </is>
      </c>
      <c r="C548" s="3">
        <f>C547+0.01547</f>
        <v/>
      </c>
    </row>
    <row r="549" ht="15.5" customHeight="1" s="19">
      <c r="B549" s="117" t="inlineStr">
        <is>
          <t>Aug</t>
        </is>
      </c>
      <c r="C549" s="3">
        <f>C548+0.01547</f>
        <v/>
      </c>
    </row>
    <row r="550" ht="15.5" customHeight="1" s="19">
      <c r="B550" s="117" t="inlineStr">
        <is>
          <t>Sep</t>
        </is>
      </c>
      <c r="C550" s="3">
        <f>C549+0.01547</f>
        <v/>
      </c>
    </row>
    <row r="551" ht="15.5" customHeight="1" s="19">
      <c r="B551" s="117" t="inlineStr">
        <is>
          <t>Oct</t>
        </is>
      </c>
      <c r="C551" s="3">
        <f>C550+0.01547</f>
        <v/>
      </c>
    </row>
    <row r="552" ht="15.5" customHeight="1" s="19">
      <c r="B552" s="117" t="inlineStr">
        <is>
          <t>Nov</t>
        </is>
      </c>
      <c r="C552" s="3">
        <f>C551+0.01547</f>
        <v/>
      </c>
    </row>
    <row r="553" ht="15.5" customHeight="1" s="19">
      <c r="B553" s="117" t="inlineStr">
        <is>
          <t>Dec</t>
        </is>
      </c>
      <c r="C553" s="3">
        <f>C552+0.01547</f>
        <v/>
      </c>
    </row>
    <row r="554" ht="15.5" customHeight="1" s="19">
      <c r="B554" s="117" t="inlineStr">
        <is>
          <t>Jan</t>
        </is>
      </c>
      <c r="C554" s="3">
        <f>C553+0.01547</f>
        <v/>
      </c>
    </row>
    <row r="555" ht="15.5" customHeight="1" s="19">
      <c r="B555" s="117" t="inlineStr">
        <is>
          <t>Feb</t>
        </is>
      </c>
      <c r="C555" s="3">
        <f>C554+0.01547</f>
        <v/>
      </c>
    </row>
    <row r="556" ht="15.5" customHeight="1" s="19">
      <c r="B556" s="117" t="inlineStr">
        <is>
          <t>Mar</t>
        </is>
      </c>
      <c r="C556" s="3">
        <f>C555+0.01547</f>
        <v/>
      </c>
    </row>
    <row r="557" ht="15.5" customHeight="1" s="19">
      <c r="B557" s="117" t="inlineStr">
        <is>
          <t>Apr</t>
        </is>
      </c>
      <c r="C557" s="3">
        <f>C556+0.01547</f>
        <v/>
      </c>
    </row>
    <row r="558" ht="15.5" customHeight="1" s="19">
      <c r="B558" s="117" t="inlineStr">
        <is>
          <t>May</t>
        </is>
      </c>
      <c r="C558" s="3">
        <f>C557+0.01547</f>
        <v/>
      </c>
    </row>
    <row r="559" ht="15.5" customHeight="1" s="19">
      <c r="B559" s="117" t="inlineStr">
        <is>
          <t>Jun</t>
        </is>
      </c>
      <c r="C559" s="3">
        <f>C558+0.01547</f>
        <v/>
      </c>
    </row>
    <row r="560" ht="15.5" customHeight="1" s="19">
      <c r="B560" s="117" t="inlineStr">
        <is>
          <t>Jul</t>
        </is>
      </c>
      <c r="C560" s="3">
        <f>C559+0.01547</f>
        <v/>
      </c>
    </row>
    <row r="561" ht="15.5" customHeight="1" s="19">
      <c r="B561" s="117" t="inlineStr">
        <is>
          <t>Aug</t>
        </is>
      </c>
      <c r="C561" s="3">
        <f>C560+0.01547</f>
        <v/>
      </c>
    </row>
    <row r="562" ht="15.5" customHeight="1" s="19">
      <c r="B562" s="117" t="inlineStr">
        <is>
          <t>Sep</t>
        </is>
      </c>
      <c r="C562" s="3">
        <f>C561+0.01547</f>
        <v/>
      </c>
    </row>
    <row r="563" ht="15.5" customHeight="1" s="19">
      <c r="B563" s="117" t="inlineStr">
        <is>
          <t>Oct</t>
        </is>
      </c>
      <c r="C563" s="3">
        <f>C562+0.01547</f>
        <v/>
      </c>
    </row>
    <row r="564" ht="15.5" customHeight="1" s="19">
      <c r="B564" s="117" t="inlineStr">
        <is>
          <t>Nov</t>
        </is>
      </c>
      <c r="C564" s="3">
        <f>C563+0.01547</f>
        <v/>
      </c>
    </row>
    <row r="565" ht="15.5" customHeight="1" s="19">
      <c r="B565" s="117" t="inlineStr">
        <is>
          <t>Dec</t>
        </is>
      </c>
      <c r="C565" s="3">
        <f>C564+0.01547</f>
        <v/>
      </c>
    </row>
    <row r="566" ht="15.5" customHeight="1" s="19">
      <c r="B566" s="117" t="inlineStr">
        <is>
          <t>Jan</t>
        </is>
      </c>
      <c r="C566" s="3">
        <f>C565+0.01547</f>
        <v/>
      </c>
    </row>
    <row r="567" ht="15.5" customHeight="1" s="19">
      <c r="B567" s="117" t="inlineStr">
        <is>
          <t>Feb</t>
        </is>
      </c>
      <c r="C567" s="3">
        <f>C566+0.01547</f>
        <v/>
      </c>
    </row>
    <row r="568" ht="15.5" customHeight="1" s="19">
      <c r="B568" s="117" t="inlineStr">
        <is>
          <t>Mar</t>
        </is>
      </c>
      <c r="C568" s="3">
        <f>C567+0.01547</f>
        <v/>
      </c>
    </row>
    <row r="569" ht="15.5" customHeight="1" s="19">
      <c r="B569" s="117" t="inlineStr">
        <is>
          <t>Apr</t>
        </is>
      </c>
      <c r="C569" s="3">
        <f>C568+0.01547</f>
        <v/>
      </c>
    </row>
    <row r="570" ht="15.5" customHeight="1" s="19">
      <c r="B570" s="117" t="inlineStr">
        <is>
          <t>May</t>
        </is>
      </c>
      <c r="C570" s="3">
        <f>C569+0.01547</f>
        <v/>
      </c>
    </row>
    <row r="571" ht="15.5" customHeight="1" s="19">
      <c r="B571" s="117" t="inlineStr">
        <is>
          <t>Jun</t>
        </is>
      </c>
      <c r="C571" s="3">
        <f>C570+0.01547</f>
        <v/>
      </c>
    </row>
    <row r="572" ht="15.5" customHeight="1" s="19">
      <c r="B572" s="117" t="inlineStr">
        <is>
          <t>Jul</t>
        </is>
      </c>
      <c r="C572" s="3">
        <f>C571+0.01547</f>
        <v/>
      </c>
    </row>
    <row r="573" ht="15.5" customHeight="1" s="19">
      <c r="B573" s="117" t="inlineStr">
        <is>
          <t>Aug</t>
        </is>
      </c>
      <c r="C573" s="3">
        <f>C572+0.01547</f>
        <v/>
      </c>
    </row>
    <row r="574" ht="15.5" customHeight="1" s="19">
      <c r="B574" s="117" t="inlineStr">
        <is>
          <t>Sep</t>
        </is>
      </c>
      <c r="C574" s="3">
        <f>C573+0.01547</f>
        <v/>
      </c>
    </row>
    <row r="575" ht="15.5" customHeight="1" s="19">
      <c r="B575" s="117" t="inlineStr">
        <is>
          <t>Oct</t>
        </is>
      </c>
      <c r="C575" s="3">
        <f>C574+0.01547</f>
        <v/>
      </c>
    </row>
    <row r="576" ht="15.5" customHeight="1" s="19">
      <c r="B576" s="117" t="inlineStr">
        <is>
          <t>Nov</t>
        </is>
      </c>
      <c r="C576" s="3">
        <f>C575+0.01547</f>
        <v/>
      </c>
    </row>
    <row r="577" ht="15.5" customHeight="1" s="19">
      <c r="B577" s="117" t="inlineStr">
        <is>
          <t>Dec</t>
        </is>
      </c>
      <c r="C577" s="3">
        <f>C576+0.01547</f>
        <v/>
      </c>
    </row>
    <row r="578" ht="15.5" customHeight="1" s="19">
      <c r="B578" s="117" t="inlineStr">
        <is>
          <t>Jan</t>
        </is>
      </c>
      <c r="C578" s="3">
        <f>C577+0.01547</f>
        <v/>
      </c>
    </row>
    <row r="579" ht="15.5" customHeight="1" s="19">
      <c r="B579" s="117" t="inlineStr">
        <is>
          <t>Feb</t>
        </is>
      </c>
      <c r="C579" s="3">
        <f>C578+0.01547</f>
        <v/>
      </c>
    </row>
    <row r="580" ht="15.5" customHeight="1" s="19">
      <c r="B580" s="117" t="inlineStr">
        <is>
          <t>Mar</t>
        </is>
      </c>
      <c r="C580" s="3">
        <f>C579+0.01547</f>
        <v/>
      </c>
    </row>
    <row r="581" ht="15.5" customHeight="1" s="19">
      <c r="B581" s="117" t="inlineStr">
        <is>
          <t>Apr</t>
        </is>
      </c>
      <c r="C581" s="3">
        <f>C580+0.01547</f>
        <v/>
      </c>
    </row>
    <row r="582" ht="15.5" customHeight="1" s="19">
      <c r="B582" s="117" t="inlineStr">
        <is>
          <t>May</t>
        </is>
      </c>
      <c r="C582" s="3">
        <f>C581+0.01547</f>
        <v/>
      </c>
    </row>
    <row r="583" ht="15.5" customHeight="1" s="19">
      <c r="B583" s="117" t="inlineStr">
        <is>
          <t>Jun</t>
        </is>
      </c>
      <c r="C583" s="3">
        <f>C582+0.01547</f>
        <v/>
      </c>
    </row>
    <row r="584" ht="15.5" customHeight="1" s="19">
      <c r="B584" s="117" t="inlineStr">
        <is>
          <t>Jul</t>
        </is>
      </c>
      <c r="C584" s="3">
        <f>C583+0.01547</f>
        <v/>
      </c>
    </row>
    <row r="585" ht="15.5" customHeight="1" s="19">
      <c r="B585" s="117" t="inlineStr">
        <is>
          <t>Aug</t>
        </is>
      </c>
      <c r="C585" s="3">
        <f>C584+0.01547</f>
        <v/>
      </c>
    </row>
    <row r="586" ht="15.5" customHeight="1" s="19">
      <c r="B586" s="117" t="inlineStr">
        <is>
          <t>Sep</t>
        </is>
      </c>
      <c r="C586" s="3">
        <f>C585+0.01547</f>
        <v/>
      </c>
    </row>
    <row r="587" ht="15.5" customHeight="1" s="19">
      <c r="B587" s="117" t="inlineStr">
        <is>
          <t>Oct</t>
        </is>
      </c>
      <c r="C587" s="3">
        <f>C586+0.01547</f>
        <v/>
      </c>
    </row>
    <row r="588" ht="15.5" customHeight="1" s="19">
      <c r="B588" s="117" t="inlineStr">
        <is>
          <t>Nov</t>
        </is>
      </c>
      <c r="C588" s="3">
        <f>C587+0.01547</f>
        <v/>
      </c>
    </row>
    <row r="589" ht="15.5" customHeight="1" s="19">
      <c r="B589" s="117" t="inlineStr">
        <is>
          <t>Dec</t>
        </is>
      </c>
      <c r="C589" s="3">
        <f>C588+0.01547</f>
        <v/>
      </c>
    </row>
    <row r="590" ht="15.5" customHeight="1" s="19">
      <c r="B590" s="117" t="inlineStr">
        <is>
          <t>Jan</t>
        </is>
      </c>
      <c r="C590" s="3">
        <f>C589+0.01547</f>
        <v/>
      </c>
    </row>
    <row r="591" ht="15.5" customHeight="1" s="19">
      <c r="B591" s="117" t="inlineStr">
        <is>
          <t>Feb</t>
        </is>
      </c>
      <c r="C591" s="3">
        <f>C590+0.01547</f>
        <v/>
      </c>
    </row>
    <row r="592" ht="15.5" customHeight="1" s="19">
      <c r="B592" s="117" t="inlineStr">
        <is>
          <t>Mar</t>
        </is>
      </c>
      <c r="C592" s="3">
        <f>C591+0.01547</f>
        <v/>
      </c>
    </row>
    <row r="593" ht="15.5" customHeight="1" s="19">
      <c r="B593" s="117" t="inlineStr">
        <is>
          <t>Apr</t>
        </is>
      </c>
      <c r="C593" s="3">
        <f>C592+0.01547</f>
        <v/>
      </c>
    </row>
    <row r="594" ht="15.5" customHeight="1" s="19">
      <c r="B594" s="117" t="inlineStr">
        <is>
          <t>May</t>
        </is>
      </c>
      <c r="C594" s="3">
        <f>C593+0.01547</f>
        <v/>
      </c>
    </row>
    <row r="595" ht="15.5" customHeight="1" s="19">
      <c r="B595" s="117" t="inlineStr">
        <is>
          <t>Jun</t>
        </is>
      </c>
      <c r="C595" s="3">
        <f>C594+0.01547</f>
        <v/>
      </c>
    </row>
    <row r="596" ht="15.5" customHeight="1" s="19">
      <c r="B596" s="117" t="inlineStr">
        <is>
          <t>Jul</t>
        </is>
      </c>
      <c r="C596" s="3">
        <f>C595+0.01547</f>
        <v/>
      </c>
    </row>
    <row r="597" ht="15.5" customHeight="1" s="19">
      <c r="B597" s="117" t="inlineStr">
        <is>
          <t>Aug</t>
        </is>
      </c>
      <c r="C597" s="3">
        <f>C596+0.01547</f>
        <v/>
      </c>
    </row>
    <row r="598" ht="15.5" customHeight="1" s="19">
      <c r="B598" s="117" t="inlineStr">
        <is>
          <t>Sep</t>
        </is>
      </c>
      <c r="C598" s="3">
        <f>C597+0.01547</f>
        <v/>
      </c>
    </row>
    <row r="599" ht="15.5" customHeight="1" s="19">
      <c r="B599" s="117" t="inlineStr">
        <is>
          <t>Oct</t>
        </is>
      </c>
      <c r="C599" s="3">
        <f>C598+0.01547</f>
        <v/>
      </c>
    </row>
    <row r="600" ht="15.5" customHeight="1" s="19">
      <c r="B600" s="117" t="inlineStr">
        <is>
          <t>Nov</t>
        </is>
      </c>
      <c r="C600" s="3">
        <f>C599+0.01547</f>
        <v/>
      </c>
    </row>
    <row r="601" ht="15.5" customHeight="1" s="19">
      <c r="B601" s="117" t="inlineStr">
        <is>
          <t>Dec</t>
        </is>
      </c>
      <c r="C601" s="3">
        <f>C600+0.01547</f>
        <v/>
      </c>
    </row>
    <row r="602" ht="15.5" customHeight="1" s="19">
      <c r="B602" s="117" t="inlineStr">
        <is>
          <t>Jan</t>
        </is>
      </c>
      <c r="C602" s="3">
        <f>C601+0.01547</f>
        <v/>
      </c>
    </row>
    <row r="603" ht="15.5" customHeight="1" s="19">
      <c r="B603" s="117" t="inlineStr">
        <is>
          <t>Feb</t>
        </is>
      </c>
      <c r="C603" s="3">
        <f>C602+0.01547</f>
        <v/>
      </c>
    </row>
    <row r="604" ht="15.5" customHeight="1" s="19">
      <c r="B604" s="117" t="inlineStr">
        <is>
          <t>Mar</t>
        </is>
      </c>
      <c r="C604" s="3">
        <f>C603+0.01547</f>
        <v/>
      </c>
    </row>
    <row r="605" ht="15.5" customHeight="1" s="19">
      <c r="B605" s="117" t="inlineStr">
        <is>
          <t>Apr</t>
        </is>
      </c>
      <c r="C605" s="3">
        <f>C604+0.01547</f>
        <v/>
      </c>
    </row>
    <row r="606" ht="15.5" customHeight="1" s="19">
      <c r="B606" s="117" t="inlineStr">
        <is>
          <t>May</t>
        </is>
      </c>
      <c r="C606" s="3">
        <f>C605+0.01547</f>
        <v/>
      </c>
    </row>
    <row r="607" ht="15.5" customHeight="1" s="19">
      <c r="B607" s="117" t="inlineStr">
        <is>
          <t>Jun</t>
        </is>
      </c>
      <c r="C607" s="3">
        <f>C606+0.01547</f>
        <v/>
      </c>
    </row>
    <row r="608" ht="15.5" customHeight="1" s="19">
      <c r="B608" s="117" t="inlineStr">
        <is>
          <t>Jul</t>
        </is>
      </c>
      <c r="C608" s="3">
        <f>C607+0.01547</f>
        <v/>
      </c>
    </row>
    <row r="609" ht="15.5" customHeight="1" s="19">
      <c r="B609" s="117" t="inlineStr">
        <is>
          <t>Aug</t>
        </is>
      </c>
      <c r="C609" s="3">
        <f>C608+0.01547</f>
        <v/>
      </c>
    </row>
    <row r="610" ht="15.5" customHeight="1" s="19">
      <c r="B610" s="117" t="inlineStr">
        <is>
          <t>Sep</t>
        </is>
      </c>
      <c r="C610" s="3">
        <f>C609+0.01547</f>
        <v/>
      </c>
    </row>
    <row r="611" ht="15.5" customHeight="1" s="19">
      <c r="B611" s="117" t="inlineStr">
        <is>
          <t>Oct</t>
        </is>
      </c>
      <c r="C611" s="3">
        <f>C610+0.01547</f>
        <v/>
      </c>
    </row>
    <row r="612" ht="15.5" customHeight="1" s="19">
      <c r="B612" s="117" t="inlineStr">
        <is>
          <t>Nov</t>
        </is>
      </c>
      <c r="C612" s="3">
        <f>C611+0.01547</f>
        <v/>
      </c>
    </row>
    <row r="613" ht="15.5" customHeight="1" s="19">
      <c r="B613" s="117" t="inlineStr">
        <is>
          <t>Dec</t>
        </is>
      </c>
      <c r="C613" s="3">
        <f>C612+0.01547</f>
        <v/>
      </c>
    </row>
    <row r="614" ht="15.5" customHeight="1" s="19">
      <c r="B614" s="117" t="inlineStr">
        <is>
          <t>Jan</t>
        </is>
      </c>
      <c r="C614" s="3">
        <f>C613+0.01547</f>
        <v/>
      </c>
    </row>
    <row r="615" ht="15.5" customHeight="1" s="19">
      <c r="B615" s="117" t="inlineStr">
        <is>
          <t>Feb</t>
        </is>
      </c>
      <c r="C615" s="3">
        <f>C614+0.01547</f>
        <v/>
      </c>
    </row>
    <row r="616" ht="15.5" customHeight="1" s="19">
      <c r="B616" s="117" t="inlineStr">
        <is>
          <t>Mar</t>
        </is>
      </c>
      <c r="C616" s="3">
        <f>C615+0.01547</f>
        <v/>
      </c>
    </row>
    <row r="617" ht="15.5" customHeight="1" s="19">
      <c r="B617" s="117" t="inlineStr">
        <is>
          <t>Apr</t>
        </is>
      </c>
      <c r="C617" s="3">
        <f>C616+0.01547</f>
        <v/>
      </c>
    </row>
    <row r="618" ht="15.5" customHeight="1" s="19">
      <c r="B618" s="117" t="inlineStr">
        <is>
          <t>May</t>
        </is>
      </c>
      <c r="C618" s="3">
        <f>C617+0.01547</f>
        <v/>
      </c>
    </row>
    <row r="619" ht="15.5" customHeight="1" s="19">
      <c r="B619" s="117" t="inlineStr">
        <is>
          <t>Jun</t>
        </is>
      </c>
      <c r="C619" s="3">
        <f>C618+0.01547</f>
        <v/>
      </c>
    </row>
    <row r="620" ht="15.5" customHeight="1" s="19">
      <c r="B620" s="117" t="inlineStr">
        <is>
          <t>Jul</t>
        </is>
      </c>
      <c r="C620" s="3">
        <f>C619+0.01547</f>
        <v/>
      </c>
    </row>
    <row r="621" ht="15.5" customHeight="1" s="19">
      <c r="B621" s="117" t="inlineStr">
        <is>
          <t>Aug</t>
        </is>
      </c>
      <c r="C621" s="3">
        <f>C620+0.01547</f>
        <v/>
      </c>
    </row>
    <row r="622" ht="15.5" customHeight="1" s="19">
      <c r="B622" s="117" t="inlineStr">
        <is>
          <t>Sep</t>
        </is>
      </c>
      <c r="C622" s="3">
        <f>C621+0.01547</f>
        <v/>
      </c>
    </row>
    <row r="623" ht="15.5" customHeight="1" s="19">
      <c r="B623" s="117" t="inlineStr">
        <is>
          <t>Oct</t>
        </is>
      </c>
      <c r="C623" s="3">
        <f>C622+0.01547</f>
        <v/>
      </c>
    </row>
    <row r="624" ht="15.5" customHeight="1" s="19">
      <c r="B624" s="117" t="inlineStr">
        <is>
          <t>Nov</t>
        </is>
      </c>
      <c r="C624" s="3">
        <f>C623+0.01547</f>
        <v/>
      </c>
    </row>
    <row r="625" ht="15.5" customHeight="1" s="19">
      <c r="B625" s="117" t="inlineStr">
        <is>
          <t>Dec</t>
        </is>
      </c>
      <c r="C625" s="3">
        <f>C624+0.01547</f>
        <v/>
      </c>
    </row>
    <row r="626" ht="15.5" customHeight="1" s="19">
      <c r="B626" s="117" t="inlineStr">
        <is>
          <t>Jan</t>
        </is>
      </c>
      <c r="C626" s="3">
        <f>C625+0.01547</f>
        <v/>
      </c>
    </row>
    <row r="627" ht="15.5" customHeight="1" s="19">
      <c r="B627" s="117" t="inlineStr">
        <is>
          <t>Feb</t>
        </is>
      </c>
      <c r="C627" s="3">
        <f>C626+0.01547</f>
        <v/>
      </c>
    </row>
    <row r="628" ht="15.5" customHeight="1" s="19">
      <c r="B628" s="117" t="inlineStr">
        <is>
          <t>Mar</t>
        </is>
      </c>
      <c r="C628" s="3">
        <f>C627+0.01547</f>
        <v/>
      </c>
    </row>
    <row r="629" ht="15.5" customHeight="1" s="19">
      <c r="B629" s="117" t="inlineStr">
        <is>
          <t>Apr</t>
        </is>
      </c>
      <c r="C629" s="3">
        <f>C628+0.01547</f>
        <v/>
      </c>
    </row>
    <row r="630" ht="15.5" customHeight="1" s="19">
      <c r="B630" s="117" t="inlineStr">
        <is>
          <t>May</t>
        </is>
      </c>
      <c r="C630" s="3">
        <f>C629+0.01547</f>
        <v/>
      </c>
    </row>
    <row r="631" ht="15.5" customHeight="1" s="19">
      <c r="B631" s="117" t="inlineStr">
        <is>
          <t>Jun</t>
        </is>
      </c>
      <c r="C631" s="3">
        <f>C630+0.01547</f>
        <v/>
      </c>
    </row>
    <row r="632" ht="15.5" customHeight="1" s="19">
      <c r="B632" s="117" t="inlineStr">
        <is>
          <t>Jul</t>
        </is>
      </c>
      <c r="C632" s="3">
        <f>C631+0.01547</f>
        <v/>
      </c>
    </row>
    <row r="633" ht="15.5" customHeight="1" s="19">
      <c r="B633" s="117" t="inlineStr">
        <is>
          <t>Aug</t>
        </is>
      </c>
      <c r="C633" s="3">
        <f>C632+0.01547</f>
        <v/>
      </c>
    </row>
    <row r="634" ht="15.5" customHeight="1" s="19">
      <c r="B634" s="117" t="inlineStr">
        <is>
          <t>Sep</t>
        </is>
      </c>
      <c r="C634" s="3">
        <f>C633+0.01547</f>
        <v/>
      </c>
    </row>
    <row r="635" ht="15.5" customHeight="1" s="19">
      <c r="B635" s="117" t="inlineStr">
        <is>
          <t>Oct</t>
        </is>
      </c>
      <c r="C635" s="3">
        <f>C634+0.01547</f>
        <v/>
      </c>
    </row>
    <row r="636" ht="15.5" customHeight="1" s="19">
      <c r="B636" s="117" t="inlineStr">
        <is>
          <t>Nov</t>
        </is>
      </c>
      <c r="C636" s="3">
        <f>C635+0.01547</f>
        <v/>
      </c>
    </row>
    <row r="637" ht="15.5" customHeight="1" s="19">
      <c r="B637" s="117" t="inlineStr">
        <is>
          <t>Dec</t>
        </is>
      </c>
      <c r="C637" s="3">
        <f>C636+0.01547</f>
        <v/>
      </c>
    </row>
    <row r="638" ht="15.5" customHeight="1" s="19">
      <c r="B638" s="117" t="inlineStr">
        <is>
          <t>Jan</t>
        </is>
      </c>
      <c r="C638" s="3">
        <f>C637+0.01547</f>
        <v/>
      </c>
    </row>
    <row r="639" ht="15.5" customHeight="1" s="19">
      <c r="B639" s="117" t="inlineStr">
        <is>
          <t>Feb</t>
        </is>
      </c>
      <c r="C639" s="3">
        <f>C638+0.01547</f>
        <v/>
      </c>
    </row>
    <row r="640" ht="15.5" customHeight="1" s="19">
      <c r="B640" s="117" t="inlineStr">
        <is>
          <t>Mar</t>
        </is>
      </c>
      <c r="C640" s="3">
        <f>C639+0.01547</f>
        <v/>
      </c>
    </row>
    <row r="641" ht="15.5" customHeight="1" s="19">
      <c r="B641" s="117" t="inlineStr">
        <is>
          <t>Apr</t>
        </is>
      </c>
      <c r="C641" s="3">
        <f>C640+0.01547</f>
        <v/>
      </c>
    </row>
    <row r="642" ht="15.5" customHeight="1" s="19">
      <c r="B642" s="117" t="inlineStr">
        <is>
          <t>May</t>
        </is>
      </c>
      <c r="C642" s="3">
        <f>C641+0.01547</f>
        <v/>
      </c>
    </row>
    <row r="643" ht="15.5" customHeight="1" s="19">
      <c r="B643" s="117" t="inlineStr">
        <is>
          <t>Jun</t>
        </is>
      </c>
      <c r="C643" s="3">
        <f>C642+0.01547</f>
        <v/>
      </c>
    </row>
    <row r="644" ht="15.5" customHeight="1" s="19">
      <c r="B644" s="117" t="inlineStr">
        <is>
          <t>Jul</t>
        </is>
      </c>
      <c r="C644" s="3">
        <f>C643+0.01547</f>
        <v/>
      </c>
    </row>
    <row r="645" ht="15.5" customHeight="1" s="19">
      <c r="B645" s="117" t="inlineStr">
        <is>
          <t>Aug</t>
        </is>
      </c>
      <c r="C645" s="3">
        <f>C644+0.01547</f>
        <v/>
      </c>
    </row>
    <row r="646" ht="15.5" customHeight="1" s="19">
      <c r="B646" s="117" t="inlineStr">
        <is>
          <t>Sep</t>
        </is>
      </c>
      <c r="C646" s="3">
        <f>C645+0.01547</f>
        <v/>
      </c>
    </row>
    <row r="647" ht="15.5" customHeight="1" s="19">
      <c r="B647" s="117" t="inlineStr">
        <is>
          <t>Oct</t>
        </is>
      </c>
      <c r="C647" s="3">
        <f>C646+0.01547</f>
        <v/>
      </c>
    </row>
    <row r="648" ht="15.5" customHeight="1" s="19">
      <c r="B648" s="117" t="inlineStr">
        <is>
          <t>Nov</t>
        </is>
      </c>
      <c r="C648" s="3">
        <f>C647+0.01547</f>
        <v/>
      </c>
    </row>
    <row r="649" ht="15.5" customHeight="1" s="19">
      <c r="B649" s="117" t="inlineStr">
        <is>
          <t>Dec</t>
        </is>
      </c>
      <c r="C649" s="3">
        <f>C648+0.01547</f>
        <v/>
      </c>
    </row>
    <row r="650" ht="15.5" customHeight="1" s="19">
      <c r="B650" s="117" t="inlineStr">
        <is>
          <t>Jan</t>
        </is>
      </c>
      <c r="C650" s="3">
        <f>C649+0.01547</f>
        <v/>
      </c>
    </row>
    <row r="651" ht="15.5" customHeight="1" s="19">
      <c r="B651" s="117" t="inlineStr">
        <is>
          <t>Feb</t>
        </is>
      </c>
      <c r="C651" s="3">
        <f>C650+0.01547</f>
        <v/>
      </c>
    </row>
    <row r="652" ht="15.5" customHeight="1" s="19">
      <c r="B652" s="117" t="inlineStr">
        <is>
          <t>Mar</t>
        </is>
      </c>
      <c r="C652" s="3">
        <f>C651+0.01547</f>
        <v/>
      </c>
    </row>
    <row r="653" ht="15.5" customHeight="1" s="19">
      <c r="B653" s="117" t="inlineStr">
        <is>
          <t>Apr</t>
        </is>
      </c>
      <c r="C653" s="3">
        <f>C652+0.01547</f>
        <v/>
      </c>
    </row>
    <row r="654" ht="15.5" customHeight="1" s="19">
      <c r="B654" s="117" t="inlineStr">
        <is>
          <t>May</t>
        </is>
      </c>
      <c r="C654" s="3">
        <f>C653+0.01547</f>
        <v/>
      </c>
    </row>
    <row r="655" ht="15.5" customHeight="1" s="19">
      <c r="B655" s="117" t="inlineStr">
        <is>
          <t>Jun</t>
        </is>
      </c>
      <c r="C655" s="3">
        <f>C654+0.01547</f>
        <v/>
      </c>
    </row>
    <row r="656" ht="15.5" customHeight="1" s="19">
      <c r="B656" s="117" t="inlineStr">
        <is>
          <t>Jul</t>
        </is>
      </c>
      <c r="C656" s="3">
        <f>C655+0.01547</f>
        <v/>
      </c>
    </row>
    <row r="657" ht="15.5" customHeight="1" s="19">
      <c r="B657" s="117" t="inlineStr">
        <is>
          <t>Aug</t>
        </is>
      </c>
      <c r="C657" s="3">
        <f>C656+0.01547</f>
        <v/>
      </c>
    </row>
    <row r="658" ht="15.5" customHeight="1" s="19">
      <c r="B658" s="117" t="inlineStr">
        <is>
          <t>Sep</t>
        </is>
      </c>
      <c r="C658" s="3">
        <f>C657+0.01547</f>
        <v/>
      </c>
    </row>
    <row r="659" ht="15.5" customHeight="1" s="19">
      <c r="B659" s="117" t="inlineStr">
        <is>
          <t>Oct</t>
        </is>
      </c>
      <c r="C659" s="3">
        <f>C658+0.01547</f>
        <v/>
      </c>
    </row>
    <row r="660" ht="15.5" customHeight="1" s="19">
      <c r="B660" s="117" t="inlineStr">
        <is>
          <t>Nov</t>
        </is>
      </c>
      <c r="C660" s="3">
        <f>C659+0.01547</f>
        <v/>
      </c>
    </row>
    <row r="661" ht="15.5" customHeight="1" s="19">
      <c r="B661" s="117" t="inlineStr">
        <is>
          <t>Dec</t>
        </is>
      </c>
      <c r="C661" s="3">
        <f>C660+0.01547</f>
        <v/>
      </c>
    </row>
    <row r="662" ht="15.5" customHeight="1" s="19">
      <c r="B662" s="117" t="inlineStr">
        <is>
          <t>Jan</t>
        </is>
      </c>
      <c r="C662" s="3">
        <f>C661+0.01547</f>
        <v/>
      </c>
    </row>
    <row r="663" ht="15.5" customHeight="1" s="19">
      <c r="B663" s="117" t="inlineStr">
        <is>
          <t>Feb</t>
        </is>
      </c>
      <c r="C663" s="3">
        <f>C662+0.01547</f>
        <v/>
      </c>
    </row>
    <row r="664" ht="15.5" customHeight="1" s="19">
      <c r="B664" s="117" t="inlineStr">
        <is>
          <t>Mar</t>
        </is>
      </c>
      <c r="C664" s="3">
        <f>C663+0.01547</f>
        <v/>
      </c>
    </row>
    <row r="665" ht="15.5" customHeight="1" s="19">
      <c r="B665" s="117" t="inlineStr">
        <is>
          <t>Apr</t>
        </is>
      </c>
      <c r="C665" s="3">
        <f>C664+0.01547</f>
        <v/>
      </c>
    </row>
    <row r="666" ht="15.5" customHeight="1" s="19">
      <c r="B666" s="117" t="inlineStr">
        <is>
          <t>May</t>
        </is>
      </c>
      <c r="C666" s="3">
        <f>C665+0.01547</f>
        <v/>
      </c>
    </row>
    <row r="667" ht="15.5" customHeight="1" s="19">
      <c r="B667" s="117" t="inlineStr">
        <is>
          <t>Jun</t>
        </is>
      </c>
      <c r="C667" s="3">
        <f>C666+0.01547</f>
        <v/>
      </c>
    </row>
    <row r="668" ht="15.5" customHeight="1" s="19">
      <c r="B668" s="117" t="inlineStr">
        <is>
          <t>Jul</t>
        </is>
      </c>
      <c r="C668" s="3">
        <f>C667+0.01547</f>
        <v/>
      </c>
    </row>
    <row r="669" ht="15.5" customHeight="1" s="19">
      <c r="B669" s="117" t="inlineStr">
        <is>
          <t>Aug</t>
        </is>
      </c>
      <c r="C669" s="3">
        <f>C668+0.01547</f>
        <v/>
      </c>
    </row>
    <row r="670" ht="15.5" customHeight="1" s="19">
      <c r="B670" s="117" t="inlineStr">
        <is>
          <t>Sep</t>
        </is>
      </c>
      <c r="C670" s="3">
        <f>C669+0.01547</f>
        <v/>
      </c>
    </row>
    <row r="671" ht="15.5" customHeight="1" s="19">
      <c r="B671" s="117" t="inlineStr">
        <is>
          <t>Oct</t>
        </is>
      </c>
      <c r="C671" s="3">
        <f>C670+0.01547</f>
        <v/>
      </c>
    </row>
    <row r="672" ht="15.5" customHeight="1" s="19">
      <c r="B672" s="117" t="inlineStr">
        <is>
          <t>Nov</t>
        </is>
      </c>
      <c r="C672" s="3">
        <f>C671+0.01547</f>
        <v/>
      </c>
    </row>
    <row r="673" ht="15.5" customHeight="1" s="19">
      <c r="B673" s="117" t="inlineStr">
        <is>
          <t>Dec</t>
        </is>
      </c>
      <c r="C673" s="3">
        <f>C672+0.01547</f>
        <v/>
      </c>
    </row>
    <row r="674" ht="15.5" customHeight="1" s="19">
      <c r="B674" s="117" t="inlineStr">
        <is>
          <t>Jan</t>
        </is>
      </c>
      <c r="C674" s="3">
        <f>C673+0.01547</f>
        <v/>
      </c>
    </row>
    <row r="675" ht="15.5" customHeight="1" s="19">
      <c r="B675" s="117" t="inlineStr">
        <is>
          <t>Feb</t>
        </is>
      </c>
      <c r="C675" s="3">
        <f>C674+0.01547</f>
        <v/>
      </c>
    </row>
    <row r="676" ht="15.5" customHeight="1" s="19">
      <c r="B676" s="117" t="inlineStr">
        <is>
          <t>Mar</t>
        </is>
      </c>
      <c r="C676" s="3">
        <f>C675+0.01547</f>
        <v/>
      </c>
    </row>
    <row r="677" ht="15.5" customHeight="1" s="19">
      <c r="B677" s="117" t="inlineStr">
        <is>
          <t>Apr</t>
        </is>
      </c>
      <c r="C677" s="3">
        <f>C676+0.01547</f>
        <v/>
      </c>
    </row>
    <row r="678" ht="15.5" customHeight="1" s="19">
      <c r="B678" s="117" t="inlineStr">
        <is>
          <t>May</t>
        </is>
      </c>
      <c r="C678" s="3">
        <f>C677+0.01547</f>
        <v/>
      </c>
    </row>
    <row r="679" ht="15.5" customHeight="1" s="19">
      <c r="B679" s="117" t="inlineStr">
        <is>
          <t>Jun</t>
        </is>
      </c>
      <c r="C679" s="3">
        <f>C678+0.01547</f>
        <v/>
      </c>
    </row>
    <row r="680" ht="15.5" customHeight="1" s="19">
      <c r="B680" s="117" t="inlineStr">
        <is>
          <t>Jul</t>
        </is>
      </c>
      <c r="C680" s="3">
        <f>C679+0.01547</f>
        <v/>
      </c>
    </row>
    <row r="681" ht="15.5" customHeight="1" s="19">
      <c r="B681" s="117" t="inlineStr">
        <is>
          <t>Aug</t>
        </is>
      </c>
      <c r="C681" s="3">
        <f>C680+0.01547</f>
        <v/>
      </c>
    </row>
    <row r="682" ht="15.5" customHeight="1" s="19">
      <c r="B682" s="117" t="inlineStr">
        <is>
          <t>Sep</t>
        </is>
      </c>
      <c r="C682" s="3">
        <f>C681+0.01547</f>
        <v/>
      </c>
    </row>
    <row r="683" ht="15.5" customHeight="1" s="19">
      <c r="B683" s="117" t="inlineStr">
        <is>
          <t>Oct</t>
        </is>
      </c>
      <c r="C683" s="3">
        <f>C682+0.01547</f>
        <v/>
      </c>
    </row>
    <row r="684" ht="15.5" customHeight="1" s="19">
      <c r="B684" s="117" t="inlineStr">
        <is>
          <t>Nov</t>
        </is>
      </c>
      <c r="C684" s="3">
        <f>C683+0.01547</f>
        <v/>
      </c>
    </row>
    <row r="685" ht="15.5" customHeight="1" s="19">
      <c r="B685" s="117" t="inlineStr">
        <is>
          <t>Dec</t>
        </is>
      </c>
      <c r="C685" s="3">
        <f>C684+0.01547</f>
        <v/>
      </c>
    </row>
    <row r="686" ht="15.5" customHeight="1" s="19">
      <c r="B686" s="117" t="inlineStr">
        <is>
          <t>Jan</t>
        </is>
      </c>
      <c r="C686" s="3">
        <f>C685+0.01547</f>
        <v/>
      </c>
    </row>
    <row r="687" ht="15.5" customHeight="1" s="19">
      <c r="B687" s="117" t="inlineStr">
        <is>
          <t>Feb</t>
        </is>
      </c>
      <c r="C687" s="3">
        <f>C686+0.01547</f>
        <v/>
      </c>
    </row>
    <row r="688" ht="15.5" customHeight="1" s="19">
      <c r="B688" s="117" t="inlineStr">
        <is>
          <t>Mar</t>
        </is>
      </c>
      <c r="C688" s="3">
        <f>C687+0.01547</f>
        <v/>
      </c>
    </row>
    <row r="689" ht="15.5" customHeight="1" s="19">
      <c r="B689" s="117" t="inlineStr">
        <is>
          <t>Apr</t>
        </is>
      </c>
      <c r="C689" s="3">
        <f>C688+0.01547</f>
        <v/>
      </c>
    </row>
    <row r="690" ht="15.5" customHeight="1" s="19">
      <c r="B690" s="117" t="inlineStr">
        <is>
          <t>May</t>
        </is>
      </c>
      <c r="C690" s="3">
        <f>C689+0.01547</f>
        <v/>
      </c>
    </row>
    <row r="691" ht="15.5" customHeight="1" s="19">
      <c r="B691" s="117" t="inlineStr">
        <is>
          <t>Jun</t>
        </is>
      </c>
      <c r="C691" s="3">
        <f>C690+0.01547</f>
        <v/>
      </c>
    </row>
    <row r="692" ht="15.5" customHeight="1" s="19">
      <c r="B692" s="117" t="inlineStr">
        <is>
          <t>Jul</t>
        </is>
      </c>
      <c r="C692" s="3">
        <f>C691+0.01547</f>
        <v/>
      </c>
    </row>
    <row r="693" ht="15.5" customHeight="1" s="19">
      <c r="B693" s="117" t="inlineStr">
        <is>
          <t>Aug</t>
        </is>
      </c>
      <c r="C693" s="3">
        <f>C692+0.01547</f>
        <v/>
      </c>
    </row>
    <row r="694" ht="15.5" customHeight="1" s="19">
      <c r="B694" s="117" t="inlineStr">
        <is>
          <t>Sep</t>
        </is>
      </c>
      <c r="C694" s="3">
        <f>C693+0.01547</f>
        <v/>
      </c>
    </row>
    <row r="695" ht="15.5" customHeight="1" s="19">
      <c r="B695" s="117" t="inlineStr">
        <is>
          <t>Oct</t>
        </is>
      </c>
      <c r="C695" s="3">
        <f>C694+0.01547</f>
        <v/>
      </c>
    </row>
    <row r="696" ht="15.5" customHeight="1" s="19">
      <c r="B696" s="117" t="inlineStr">
        <is>
          <t>Nov</t>
        </is>
      </c>
      <c r="C696" s="3">
        <f>C695+0.01547</f>
        <v/>
      </c>
    </row>
    <row r="697" ht="15.5" customHeight="1" s="19">
      <c r="B697" s="117" t="inlineStr">
        <is>
          <t>Dec</t>
        </is>
      </c>
      <c r="C697" s="3">
        <f>C696+0.01547</f>
        <v/>
      </c>
    </row>
    <row r="698" ht="15.5" customHeight="1" s="19">
      <c r="B698" s="117" t="inlineStr">
        <is>
          <t>Jan</t>
        </is>
      </c>
      <c r="C698" s="3">
        <f>C697+0.01547</f>
        <v/>
      </c>
    </row>
    <row r="699" ht="15.5" customHeight="1" s="19">
      <c r="B699" s="117" t="inlineStr">
        <is>
          <t>Feb</t>
        </is>
      </c>
      <c r="C699" s="3">
        <f>C698+0.01547</f>
        <v/>
      </c>
    </row>
    <row r="700" ht="15.5" customHeight="1" s="19">
      <c r="B700" s="117" t="inlineStr">
        <is>
          <t>Mar</t>
        </is>
      </c>
      <c r="C700" s="3">
        <f>C699+0.01547</f>
        <v/>
      </c>
    </row>
    <row r="701" ht="15.5" customHeight="1" s="19">
      <c r="B701" s="117" t="inlineStr">
        <is>
          <t>Apr</t>
        </is>
      </c>
      <c r="C701" s="3">
        <f>C700+0.01547</f>
        <v/>
      </c>
    </row>
    <row r="702" ht="15.5" customHeight="1" s="19">
      <c r="B702" s="117" t="inlineStr">
        <is>
          <t>May</t>
        </is>
      </c>
      <c r="C702" s="3">
        <f>C701+0.01547</f>
        <v/>
      </c>
    </row>
    <row r="703" ht="15.5" customHeight="1" s="19">
      <c r="B703" s="117" t="inlineStr">
        <is>
          <t>Jun</t>
        </is>
      </c>
      <c r="C703" s="3">
        <f>C702+0.01547</f>
        <v/>
      </c>
    </row>
    <row r="704" ht="15.5" customHeight="1" s="19">
      <c r="B704" s="117" t="inlineStr">
        <is>
          <t>Jul</t>
        </is>
      </c>
      <c r="C704" s="3">
        <f>C703+0.01547</f>
        <v/>
      </c>
    </row>
    <row r="705" ht="15.5" customHeight="1" s="19">
      <c r="B705" s="117" t="inlineStr">
        <is>
          <t>Aug</t>
        </is>
      </c>
      <c r="C705" s="3">
        <f>C704+0.01547</f>
        <v/>
      </c>
    </row>
    <row r="706" ht="15.5" customHeight="1" s="19">
      <c r="B706" s="117" t="inlineStr">
        <is>
          <t>Sep</t>
        </is>
      </c>
      <c r="C706" s="3">
        <f>C705+0.01547</f>
        <v/>
      </c>
    </row>
    <row r="707" ht="15.5" customHeight="1" s="19">
      <c r="B707" s="117" t="inlineStr">
        <is>
          <t>Oct</t>
        </is>
      </c>
      <c r="C707" s="3">
        <f>C706+0.01547</f>
        <v/>
      </c>
    </row>
    <row r="708" ht="15.5" customHeight="1" s="19">
      <c r="B708" s="117" t="inlineStr">
        <is>
          <t>Nov</t>
        </is>
      </c>
      <c r="C708" s="3">
        <f>C707+0.01547</f>
        <v/>
      </c>
    </row>
    <row r="709" ht="15.5" customHeight="1" s="19">
      <c r="B709" s="117" t="inlineStr">
        <is>
          <t>Dec</t>
        </is>
      </c>
      <c r="C709" s="3">
        <f>C708+0.01547</f>
        <v/>
      </c>
    </row>
    <row r="710" ht="15.5" customHeight="1" s="19">
      <c r="B710" s="117" t="inlineStr">
        <is>
          <t>Jan</t>
        </is>
      </c>
      <c r="C710" s="3">
        <f>C709+0.01547</f>
        <v/>
      </c>
    </row>
    <row r="711" ht="15.5" customHeight="1" s="19">
      <c r="B711" s="117" t="inlineStr">
        <is>
          <t>Feb</t>
        </is>
      </c>
      <c r="C711" s="3">
        <f>C710+0.01547</f>
        <v/>
      </c>
    </row>
    <row r="712" ht="15.5" customHeight="1" s="19">
      <c r="B712" s="117" t="inlineStr">
        <is>
          <t>Mar</t>
        </is>
      </c>
      <c r="C712" s="3">
        <f>C711+0.01547</f>
        <v/>
      </c>
    </row>
    <row r="713" ht="15.5" customHeight="1" s="19">
      <c r="B713" s="117" t="inlineStr">
        <is>
          <t>Apr</t>
        </is>
      </c>
      <c r="C713" s="3">
        <f>C712+0.01547</f>
        <v/>
      </c>
    </row>
    <row r="714" ht="15.5" customHeight="1" s="19">
      <c r="B714" s="117" t="inlineStr">
        <is>
          <t>May</t>
        </is>
      </c>
      <c r="C714" s="3">
        <f>C713+0.01547</f>
        <v/>
      </c>
    </row>
    <row r="715" ht="15.5" customHeight="1" s="19">
      <c r="B715" s="117" t="inlineStr">
        <is>
          <t>Jun</t>
        </is>
      </c>
      <c r="C715" s="3">
        <f>C714+0.01547</f>
        <v/>
      </c>
    </row>
    <row r="716" ht="15.5" customHeight="1" s="19">
      <c r="B716" s="117" t="inlineStr">
        <is>
          <t>Jul</t>
        </is>
      </c>
      <c r="C716" s="3">
        <f>C715+0.01547</f>
        <v/>
      </c>
    </row>
    <row r="717" ht="15.5" customHeight="1" s="19">
      <c r="B717" s="117" t="inlineStr">
        <is>
          <t>Aug</t>
        </is>
      </c>
      <c r="C717" s="3">
        <f>C716+0.01547</f>
        <v/>
      </c>
    </row>
    <row r="718" ht="15.5" customHeight="1" s="19">
      <c r="B718" s="117" t="inlineStr">
        <is>
          <t>Sep</t>
        </is>
      </c>
      <c r="C718" s="3">
        <f>C717+0.01547</f>
        <v/>
      </c>
    </row>
    <row r="719" ht="15.5" customHeight="1" s="19">
      <c r="B719" s="117" t="inlineStr">
        <is>
          <t>Oct</t>
        </is>
      </c>
      <c r="C719" s="3">
        <f>C718+0.01547</f>
        <v/>
      </c>
    </row>
    <row r="720" ht="15.5" customHeight="1" s="19">
      <c r="B720" s="117" t="inlineStr">
        <is>
          <t>Nov</t>
        </is>
      </c>
      <c r="C720" s="3">
        <f>C719+0.01547</f>
        <v/>
      </c>
    </row>
    <row r="721" ht="15.5" customHeight="1" s="19">
      <c r="B721" s="117" t="inlineStr">
        <is>
          <t>Dec</t>
        </is>
      </c>
      <c r="C721" s="3">
        <f>C720+0.01547</f>
        <v/>
      </c>
    </row>
    <row r="722" ht="15.5" customHeight="1" s="19">
      <c r="B722" s="117" t="inlineStr">
        <is>
          <t>Jan</t>
        </is>
      </c>
      <c r="C722" s="3">
        <f>C721+0.01547</f>
        <v/>
      </c>
    </row>
    <row r="723" ht="15.5" customHeight="1" s="19">
      <c r="B723" s="117" t="inlineStr">
        <is>
          <t>Feb</t>
        </is>
      </c>
      <c r="C723" s="3">
        <f>C722+0.01547</f>
        <v/>
      </c>
    </row>
    <row r="724" ht="15.5" customHeight="1" s="19">
      <c r="B724" s="117" t="inlineStr">
        <is>
          <t>Mar</t>
        </is>
      </c>
      <c r="C724" s="3">
        <f>C723+0.01547</f>
        <v/>
      </c>
    </row>
    <row r="725" ht="15.5" customHeight="1" s="19">
      <c r="B725" s="117" t="inlineStr">
        <is>
          <t>Apr</t>
        </is>
      </c>
      <c r="C725" s="3">
        <f>C724+0.01547</f>
        <v/>
      </c>
    </row>
    <row r="726" ht="15.5" customHeight="1" s="19">
      <c r="B726" s="117" t="inlineStr">
        <is>
          <t>May</t>
        </is>
      </c>
      <c r="C726" s="3">
        <f>C725+0.01547</f>
        <v/>
      </c>
    </row>
    <row r="727" ht="15.5" customHeight="1" s="19">
      <c r="B727" s="117" t="inlineStr">
        <is>
          <t>Jun</t>
        </is>
      </c>
      <c r="C727" s="3">
        <f>C726+0.01547</f>
        <v/>
      </c>
    </row>
    <row r="728" ht="15.5" customHeight="1" s="19">
      <c r="B728" s="117" t="inlineStr">
        <is>
          <t>Jul</t>
        </is>
      </c>
      <c r="C728" s="3">
        <f>C727+0.01547</f>
        <v/>
      </c>
    </row>
    <row r="729" ht="15.5" customHeight="1" s="19">
      <c r="B729" s="117" t="inlineStr">
        <is>
          <t>Aug</t>
        </is>
      </c>
      <c r="C729" s="3">
        <f>C728+0.01547</f>
        <v/>
      </c>
    </row>
    <row r="730" ht="15.5" customHeight="1" s="19">
      <c r="B730" s="117" t="inlineStr">
        <is>
          <t>Sep</t>
        </is>
      </c>
      <c r="C730" s="3">
        <f>C729+0.01547</f>
        <v/>
      </c>
    </row>
    <row r="731" ht="15.5" customHeight="1" s="19">
      <c r="B731" s="117" t="inlineStr">
        <is>
          <t>Oct</t>
        </is>
      </c>
      <c r="C731" s="3">
        <f>C730+0.01547</f>
        <v/>
      </c>
    </row>
    <row r="732" ht="15.5" customHeight="1" s="19">
      <c r="B732" s="117" t="inlineStr">
        <is>
          <t>Nov</t>
        </is>
      </c>
      <c r="C732" s="3">
        <f>C731+0.01547</f>
        <v/>
      </c>
    </row>
    <row r="733" ht="15.5" customHeight="1" s="19">
      <c r="B733" s="117" t="inlineStr">
        <is>
          <t>Dec</t>
        </is>
      </c>
      <c r="C733" s="3">
        <f>C732+0.01547</f>
        <v/>
      </c>
    </row>
    <row r="734" ht="15.5" customHeight="1" s="19">
      <c r="B734" s="117" t="inlineStr">
        <is>
          <t>Jan</t>
        </is>
      </c>
      <c r="C734" s="3">
        <f>C733+0.01547</f>
        <v/>
      </c>
    </row>
    <row r="735" ht="15.5" customHeight="1" s="19">
      <c r="B735" s="117" t="inlineStr">
        <is>
          <t>Feb</t>
        </is>
      </c>
      <c r="C735" s="3">
        <f>C734+0.01547</f>
        <v/>
      </c>
    </row>
    <row r="736" ht="15.5" customHeight="1" s="19">
      <c r="B736" s="117" t="inlineStr">
        <is>
          <t>Mar</t>
        </is>
      </c>
      <c r="C736" s="3">
        <f>C735+0.01547</f>
        <v/>
      </c>
    </row>
    <row r="737" ht="15.5" customHeight="1" s="19">
      <c r="B737" s="117" t="inlineStr">
        <is>
          <t>Apr</t>
        </is>
      </c>
      <c r="C737" s="3">
        <f>C736+0.01547</f>
        <v/>
      </c>
    </row>
    <row r="738" ht="15.5" customHeight="1" s="19">
      <c r="B738" s="117" t="inlineStr">
        <is>
          <t>May</t>
        </is>
      </c>
      <c r="C738" s="3">
        <f>C737+0.01547</f>
        <v/>
      </c>
    </row>
    <row r="739" ht="15.5" customHeight="1" s="19">
      <c r="B739" s="117" t="inlineStr">
        <is>
          <t>Jun</t>
        </is>
      </c>
      <c r="C739" s="3">
        <f>C738+0.01547</f>
        <v/>
      </c>
    </row>
    <row r="740" ht="15.5" customHeight="1" s="19">
      <c r="B740" s="117" t="inlineStr">
        <is>
          <t>Jul</t>
        </is>
      </c>
      <c r="C740" s="3">
        <f>C739+0.01547</f>
        <v/>
      </c>
    </row>
    <row r="741" ht="15.5" customHeight="1" s="19">
      <c r="B741" s="117" t="inlineStr">
        <is>
          <t>Aug</t>
        </is>
      </c>
      <c r="C741" s="3">
        <f>C740+0.01547</f>
        <v/>
      </c>
    </row>
    <row r="742" ht="15.5" customHeight="1" s="19">
      <c r="B742" s="117" t="inlineStr">
        <is>
          <t>Sep</t>
        </is>
      </c>
      <c r="C742" s="3">
        <f>C741+0.01547</f>
        <v/>
      </c>
    </row>
    <row r="743" ht="15.5" customHeight="1" s="19">
      <c r="B743" s="117" t="inlineStr">
        <is>
          <t>Oct</t>
        </is>
      </c>
      <c r="C743" s="3">
        <f>C742+0.01547</f>
        <v/>
      </c>
    </row>
    <row r="744" ht="15.5" customHeight="1" s="19">
      <c r="B744" s="117" t="inlineStr">
        <is>
          <t>Nov</t>
        </is>
      </c>
      <c r="C744" s="3">
        <f>C743+0.01547</f>
        <v/>
      </c>
    </row>
    <row r="745" ht="15.5" customHeight="1" s="19">
      <c r="B745" s="117" t="inlineStr">
        <is>
          <t>Dec</t>
        </is>
      </c>
      <c r="C745" s="3">
        <f>C744+0.01547</f>
        <v/>
      </c>
    </row>
    <row r="746" ht="15.5" customHeight="1" s="19">
      <c r="B746" s="117" t="inlineStr">
        <is>
          <t>Jan</t>
        </is>
      </c>
      <c r="C746" s="3">
        <f>C745+0.01547</f>
        <v/>
      </c>
    </row>
    <row r="747" ht="15.5" customHeight="1" s="19">
      <c r="B747" s="117" t="inlineStr">
        <is>
          <t>Feb</t>
        </is>
      </c>
      <c r="C747" s="3">
        <f>C746+0.01547</f>
        <v/>
      </c>
    </row>
    <row r="748" ht="15.5" customHeight="1" s="19">
      <c r="B748" s="117" t="inlineStr">
        <is>
          <t>Mar</t>
        </is>
      </c>
      <c r="C748" s="3">
        <f>C747+0.01547</f>
        <v/>
      </c>
    </row>
    <row r="749" ht="15.5" customHeight="1" s="19">
      <c r="B749" s="117" t="inlineStr">
        <is>
          <t>Apr</t>
        </is>
      </c>
      <c r="C749" s="3">
        <f>C748+0.01547</f>
        <v/>
      </c>
    </row>
    <row r="750" ht="15.5" customHeight="1" s="19">
      <c r="B750" s="117" t="inlineStr">
        <is>
          <t>May</t>
        </is>
      </c>
      <c r="C750" s="3">
        <f>C749+0.01547</f>
        <v/>
      </c>
    </row>
    <row r="751" ht="15.5" customHeight="1" s="19">
      <c r="B751" s="117" t="inlineStr">
        <is>
          <t>Jun</t>
        </is>
      </c>
      <c r="C751" s="3">
        <f>C750+0.01547</f>
        <v/>
      </c>
    </row>
    <row r="752" ht="15.5" customHeight="1" s="19">
      <c r="B752" s="117" t="inlineStr">
        <is>
          <t>Jul</t>
        </is>
      </c>
      <c r="C752" s="3">
        <f>C751+0.01547</f>
        <v/>
      </c>
    </row>
    <row r="753" ht="15.5" customHeight="1" s="19">
      <c r="B753" s="117" t="inlineStr">
        <is>
          <t>Aug</t>
        </is>
      </c>
      <c r="C753" s="3">
        <f>C752+0.01547</f>
        <v/>
      </c>
    </row>
    <row r="754" ht="15.5" customHeight="1" s="19">
      <c r="B754" s="117" t="inlineStr">
        <is>
          <t>Sep</t>
        </is>
      </c>
      <c r="C754" s="3">
        <f>C753+0.01547</f>
        <v/>
      </c>
    </row>
    <row r="755" ht="15.5" customHeight="1" s="19">
      <c r="B755" s="117" t="inlineStr">
        <is>
          <t>Oct</t>
        </is>
      </c>
      <c r="C755" s="3">
        <f>C754+0.01547</f>
        <v/>
      </c>
    </row>
    <row r="756" ht="15.5" customHeight="1" s="19">
      <c r="B756" s="117" t="inlineStr">
        <is>
          <t>Nov</t>
        </is>
      </c>
      <c r="C756" s="3">
        <f>C755+0.01547</f>
        <v/>
      </c>
    </row>
    <row r="757" ht="15.5" customHeight="1" s="19">
      <c r="B757" s="117" t="inlineStr">
        <is>
          <t>Dec</t>
        </is>
      </c>
      <c r="C757" s="3">
        <f>C756+0.01547</f>
        <v/>
      </c>
    </row>
    <row r="758" ht="15.5" customHeight="1" s="19">
      <c r="B758" s="117" t="inlineStr">
        <is>
          <t>Jan</t>
        </is>
      </c>
      <c r="C758" s="3">
        <f>C757+0.01547</f>
        <v/>
      </c>
    </row>
    <row r="759" ht="15.5" customHeight="1" s="19">
      <c r="B759" s="117" t="inlineStr">
        <is>
          <t>Feb</t>
        </is>
      </c>
      <c r="C759" s="3">
        <f>C758+0.01547</f>
        <v/>
      </c>
    </row>
    <row r="760" ht="15.5" customHeight="1" s="19">
      <c r="B760" s="117" t="inlineStr">
        <is>
          <t>Mar</t>
        </is>
      </c>
      <c r="C760" s="3">
        <f>C759+0.01547</f>
        <v/>
      </c>
    </row>
    <row r="761" ht="15.5" customHeight="1" s="19">
      <c r="B761" s="117" t="inlineStr">
        <is>
          <t>Apr</t>
        </is>
      </c>
      <c r="C761" s="3">
        <f>C760+0.01547</f>
        <v/>
      </c>
    </row>
    <row r="762" ht="15.5" customHeight="1" s="19">
      <c r="B762" s="117" t="inlineStr">
        <is>
          <t>May</t>
        </is>
      </c>
      <c r="C762" s="3">
        <f>C761+0.01547</f>
        <v/>
      </c>
    </row>
    <row r="763" ht="15.5" customHeight="1" s="19">
      <c r="B763" s="117" t="inlineStr">
        <is>
          <t>Jun</t>
        </is>
      </c>
      <c r="C763" s="3">
        <f>C762+0.01547</f>
        <v/>
      </c>
    </row>
    <row r="764" ht="15.5" customHeight="1" s="19">
      <c r="B764" s="117" t="inlineStr">
        <is>
          <t>Jul</t>
        </is>
      </c>
      <c r="C764" s="3">
        <f>C763+0.01547</f>
        <v/>
      </c>
    </row>
    <row r="765" ht="15.5" customHeight="1" s="19">
      <c r="B765" s="117" t="inlineStr">
        <is>
          <t>Aug</t>
        </is>
      </c>
      <c r="C765" s="3">
        <f>C764+0.01547</f>
        <v/>
      </c>
    </row>
    <row r="766" ht="15.5" customHeight="1" s="19">
      <c r="B766" s="117" t="inlineStr">
        <is>
          <t>Sep</t>
        </is>
      </c>
      <c r="C766" s="3">
        <f>C765+0.01547</f>
        <v/>
      </c>
    </row>
    <row r="767" ht="15.5" customHeight="1" s="19">
      <c r="B767" s="117" t="inlineStr">
        <is>
          <t>Oct</t>
        </is>
      </c>
      <c r="C767" s="3">
        <f>C766+0.01547</f>
        <v/>
      </c>
    </row>
    <row r="768" ht="15.5" customHeight="1" s="19">
      <c r="B768" s="117" t="inlineStr">
        <is>
          <t>Nov</t>
        </is>
      </c>
      <c r="C768" s="3">
        <f>C767+0.01547</f>
        <v/>
      </c>
    </row>
    <row r="769" ht="15.5" customHeight="1" s="19">
      <c r="B769" s="117" t="inlineStr">
        <is>
          <t>Dec</t>
        </is>
      </c>
      <c r="C769" s="3">
        <f>C768+0.01547</f>
        <v/>
      </c>
    </row>
    <row r="770" ht="15.5" customHeight="1" s="19">
      <c r="B770" s="117" t="inlineStr">
        <is>
          <t>Jan</t>
        </is>
      </c>
      <c r="C770" s="3">
        <f>C769+0.01547</f>
        <v/>
      </c>
    </row>
    <row r="771" ht="15.5" customHeight="1" s="19">
      <c r="B771" s="117" t="inlineStr">
        <is>
          <t>Feb</t>
        </is>
      </c>
      <c r="C771" s="3">
        <f>C770+0.01547</f>
        <v/>
      </c>
    </row>
    <row r="772" ht="15.5" customHeight="1" s="19">
      <c r="B772" s="117" t="inlineStr">
        <is>
          <t>Mar</t>
        </is>
      </c>
      <c r="C772" s="3">
        <f>C771+0.01547</f>
        <v/>
      </c>
    </row>
    <row r="773" ht="15.5" customHeight="1" s="19">
      <c r="B773" s="117" t="inlineStr">
        <is>
          <t>Apr</t>
        </is>
      </c>
      <c r="C773" s="3">
        <f>C772+0.01547</f>
        <v/>
      </c>
    </row>
    <row r="774" ht="15.5" customHeight="1" s="19">
      <c r="B774" s="117" t="inlineStr">
        <is>
          <t>May</t>
        </is>
      </c>
      <c r="C774" s="3">
        <f>C773+0.01547</f>
        <v/>
      </c>
    </row>
    <row r="775" ht="15.5" customHeight="1" s="19">
      <c r="B775" s="117" t="inlineStr">
        <is>
          <t>Jun</t>
        </is>
      </c>
      <c r="C775" s="3">
        <f>C774+0.01547</f>
        <v/>
      </c>
    </row>
    <row r="776" ht="15.5" customHeight="1" s="19">
      <c r="B776" s="117" t="inlineStr">
        <is>
          <t>Jul</t>
        </is>
      </c>
      <c r="C776" s="3">
        <f>C775+0.01547</f>
        <v/>
      </c>
    </row>
    <row r="777" ht="15.5" customHeight="1" s="19">
      <c r="B777" s="117" t="inlineStr">
        <is>
          <t>Aug</t>
        </is>
      </c>
      <c r="C777" s="3">
        <f>C776+0.01547</f>
        <v/>
      </c>
    </row>
    <row r="778" ht="15.5" customHeight="1" s="19">
      <c r="B778" s="117" t="inlineStr">
        <is>
          <t>Sep</t>
        </is>
      </c>
      <c r="C778" s="3">
        <f>C777+0.01547</f>
        <v/>
      </c>
    </row>
    <row r="779" ht="15.5" customHeight="1" s="19">
      <c r="B779" s="117" t="inlineStr">
        <is>
          <t>Oct</t>
        </is>
      </c>
      <c r="C779" s="3">
        <f>C778+0.01547</f>
        <v/>
      </c>
    </row>
    <row r="780" ht="15.5" customHeight="1" s="19">
      <c r="B780" s="117" t="inlineStr">
        <is>
          <t>Nov</t>
        </is>
      </c>
      <c r="C780" s="3">
        <f>C779+0.01547</f>
        <v/>
      </c>
    </row>
    <row r="781" ht="15.5" customHeight="1" s="19">
      <c r="B781" s="117" t="inlineStr">
        <is>
          <t>Dec</t>
        </is>
      </c>
      <c r="C781" s="3">
        <f>C780+0.01547</f>
        <v/>
      </c>
    </row>
    <row r="782" ht="15.5" customHeight="1" s="19">
      <c r="B782" s="117" t="inlineStr">
        <is>
          <t>Jan</t>
        </is>
      </c>
      <c r="C782" s="3">
        <f>C781+0.01547</f>
        <v/>
      </c>
    </row>
    <row r="783" ht="15.5" customHeight="1" s="19">
      <c r="B783" s="117" t="inlineStr">
        <is>
          <t>Feb</t>
        </is>
      </c>
      <c r="C783" s="3">
        <f>C782+0.01547</f>
        <v/>
      </c>
    </row>
    <row r="784" ht="15.5" customHeight="1" s="19">
      <c r="B784" s="117" t="inlineStr">
        <is>
          <t>Mar</t>
        </is>
      </c>
      <c r="C784" s="3">
        <f>C783+0.01547</f>
        <v/>
      </c>
    </row>
    <row r="785" ht="15.5" customHeight="1" s="19">
      <c r="B785" s="117" t="inlineStr">
        <is>
          <t>Apr</t>
        </is>
      </c>
      <c r="C785" s="3">
        <f>C784+0.01547</f>
        <v/>
      </c>
    </row>
    <row r="786" ht="15.5" customHeight="1" s="19">
      <c r="B786" s="117" t="inlineStr">
        <is>
          <t>May</t>
        </is>
      </c>
      <c r="C786" s="3">
        <f>C785+0.01547</f>
        <v/>
      </c>
    </row>
    <row r="787" ht="15.5" customHeight="1" s="19">
      <c r="B787" s="117" t="inlineStr">
        <is>
          <t>Jun</t>
        </is>
      </c>
      <c r="C787" s="3">
        <f>C786+0.01547</f>
        <v/>
      </c>
    </row>
    <row r="788" ht="15.5" customHeight="1" s="19">
      <c r="B788" s="117" t="inlineStr">
        <is>
          <t>Jul</t>
        </is>
      </c>
      <c r="C788" s="3">
        <f>C787+0.01547</f>
        <v/>
      </c>
    </row>
    <row r="789" ht="15.5" customHeight="1" s="19">
      <c r="B789" s="117" t="inlineStr">
        <is>
          <t>Aug</t>
        </is>
      </c>
      <c r="C789" s="3">
        <f>C788+0.01547</f>
        <v/>
      </c>
    </row>
    <row r="790" ht="15.5" customHeight="1" s="19">
      <c r="B790" s="117" t="inlineStr">
        <is>
          <t>Sep</t>
        </is>
      </c>
      <c r="C790" s="3">
        <f>C789+0.01547</f>
        <v/>
      </c>
    </row>
    <row r="791" ht="15.5" customHeight="1" s="19">
      <c r="B791" s="117" t="inlineStr">
        <is>
          <t>Oct</t>
        </is>
      </c>
      <c r="C791" s="3">
        <f>C790+0.01547</f>
        <v/>
      </c>
    </row>
    <row r="792" ht="15.5" customHeight="1" s="19">
      <c r="B792" s="117" t="inlineStr">
        <is>
          <t>Nov</t>
        </is>
      </c>
      <c r="C792" s="3">
        <f>C791+0.01547</f>
        <v/>
      </c>
    </row>
    <row r="793" ht="15.5" customHeight="1" s="19">
      <c r="B793" s="117" t="inlineStr">
        <is>
          <t>Dec</t>
        </is>
      </c>
      <c r="C793" s="3">
        <f>C792+0.01547</f>
        <v/>
      </c>
    </row>
    <row r="794" ht="15.5" customHeight="1" s="19">
      <c r="B794" s="117" t="inlineStr">
        <is>
          <t>Jan</t>
        </is>
      </c>
      <c r="C794" s="3">
        <f>C793+0.01547</f>
        <v/>
      </c>
    </row>
    <row r="795" ht="15.5" customHeight="1" s="19">
      <c r="B795" s="117" t="inlineStr">
        <is>
          <t>Feb</t>
        </is>
      </c>
      <c r="C795" s="3">
        <f>C794+0.01547</f>
        <v/>
      </c>
    </row>
    <row r="796" ht="15.5" customHeight="1" s="19">
      <c r="B796" s="117" t="inlineStr">
        <is>
          <t>Mar</t>
        </is>
      </c>
      <c r="C796" s="3">
        <f>C795+0.01547</f>
        <v/>
      </c>
    </row>
    <row r="797" ht="15.5" customHeight="1" s="19">
      <c r="B797" s="117" t="inlineStr">
        <is>
          <t>Apr</t>
        </is>
      </c>
      <c r="C797" s="3">
        <f>C796+0.01547</f>
        <v/>
      </c>
    </row>
    <row r="798" ht="15.5" customHeight="1" s="19">
      <c r="B798" s="117" t="inlineStr">
        <is>
          <t>May</t>
        </is>
      </c>
      <c r="C798" s="3">
        <f>C797+0.01547</f>
        <v/>
      </c>
    </row>
    <row r="799" ht="15.5" customHeight="1" s="19">
      <c r="B799" s="117" t="inlineStr">
        <is>
          <t>Jun</t>
        </is>
      </c>
      <c r="C799" s="3">
        <f>C798+0.01547</f>
        <v/>
      </c>
    </row>
    <row r="800" ht="15.5" customHeight="1" s="19">
      <c r="B800" s="117" t="inlineStr">
        <is>
          <t>Jul</t>
        </is>
      </c>
      <c r="C800" s="3">
        <f>C799+0.01547</f>
        <v/>
      </c>
    </row>
    <row r="801" ht="15.5" customHeight="1" s="19">
      <c r="B801" s="117" t="inlineStr">
        <is>
          <t>Aug</t>
        </is>
      </c>
      <c r="C801" s="3">
        <f>C800+0.01547</f>
        <v/>
      </c>
    </row>
    <row r="802" ht="15.5" customHeight="1" s="19">
      <c r="B802" s="117" t="inlineStr">
        <is>
          <t>Sep</t>
        </is>
      </c>
      <c r="C802" s="3">
        <f>C801+0.01547</f>
        <v/>
      </c>
    </row>
    <row r="803" ht="15.5" customHeight="1" s="19">
      <c r="B803" s="117" t="inlineStr">
        <is>
          <t>Oct</t>
        </is>
      </c>
      <c r="C803" s="3">
        <f>C802+0.01547</f>
        <v/>
      </c>
    </row>
    <row r="804" ht="15.5" customHeight="1" s="19">
      <c r="B804" s="117" t="inlineStr">
        <is>
          <t>Nov</t>
        </is>
      </c>
      <c r="C804" s="3">
        <f>C803+0.01547</f>
        <v/>
      </c>
    </row>
    <row r="805" ht="15.5" customHeight="1" s="19">
      <c r="B805" s="117" t="inlineStr">
        <is>
          <t>Dec</t>
        </is>
      </c>
      <c r="C805" s="3">
        <f>C804+0.01547</f>
        <v/>
      </c>
    </row>
    <row r="806" ht="15.5" customHeight="1" s="19">
      <c r="B806" s="117" t="inlineStr">
        <is>
          <t>Jan</t>
        </is>
      </c>
      <c r="C806" s="3">
        <f>C805+0.01547</f>
        <v/>
      </c>
    </row>
    <row r="807" ht="15.5" customHeight="1" s="19">
      <c r="B807" s="117" t="inlineStr">
        <is>
          <t>Feb</t>
        </is>
      </c>
      <c r="C807" s="3">
        <f>C806+0.01547</f>
        <v/>
      </c>
    </row>
    <row r="808" ht="15.5" customHeight="1" s="19">
      <c r="B808" s="117" t="inlineStr">
        <is>
          <t>Mar</t>
        </is>
      </c>
      <c r="C808" s="3">
        <f>C807+0.01547</f>
        <v/>
      </c>
    </row>
    <row r="809" ht="15.5" customHeight="1" s="19">
      <c r="B809" s="117" t="inlineStr">
        <is>
          <t>Apr</t>
        </is>
      </c>
      <c r="C809" s="3">
        <f>C808+0.01547</f>
        <v/>
      </c>
    </row>
    <row r="810" ht="15.5" customHeight="1" s="19">
      <c r="B810" s="117" t="inlineStr">
        <is>
          <t>May</t>
        </is>
      </c>
      <c r="C810" s="3">
        <f>C809+0.01547</f>
        <v/>
      </c>
    </row>
    <row r="811" ht="15.5" customHeight="1" s="19">
      <c r="B811" s="117" t="inlineStr">
        <is>
          <t>Jun</t>
        </is>
      </c>
      <c r="C811" s="3">
        <f>C810+0.01547</f>
        <v/>
      </c>
    </row>
    <row r="812" ht="15.5" customHeight="1" s="19">
      <c r="B812" s="117" t="inlineStr">
        <is>
          <t>Jul</t>
        </is>
      </c>
      <c r="C812" s="3">
        <f>C811+0.01547</f>
        <v/>
      </c>
    </row>
    <row r="813" ht="15.5" customHeight="1" s="19">
      <c r="B813" s="117" t="inlineStr">
        <is>
          <t>Aug</t>
        </is>
      </c>
      <c r="C813" s="3">
        <f>C812+0.01547</f>
        <v/>
      </c>
    </row>
    <row r="814" ht="15.5" customHeight="1" s="19">
      <c r="B814" s="117" t="inlineStr">
        <is>
          <t>Sep</t>
        </is>
      </c>
      <c r="C814" s="3">
        <f>C813+0.01547</f>
        <v/>
      </c>
    </row>
    <row r="815" ht="15.5" customHeight="1" s="19">
      <c r="B815" s="117" t="inlineStr">
        <is>
          <t>Oct</t>
        </is>
      </c>
      <c r="C815" s="3">
        <f>C814+0.01547</f>
        <v/>
      </c>
    </row>
    <row r="816" ht="15.5" customHeight="1" s="19">
      <c r="B816" s="117" t="inlineStr">
        <is>
          <t>Nov</t>
        </is>
      </c>
      <c r="C816" s="3">
        <f>C815+0.01547</f>
        <v/>
      </c>
    </row>
    <row r="817" ht="15.5" customHeight="1" s="19">
      <c r="B817" s="117" t="inlineStr">
        <is>
          <t>Dec</t>
        </is>
      </c>
      <c r="C817" s="3">
        <f>C816+0.01547</f>
        <v/>
      </c>
    </row>
    <row r="818" ht="15.5" customHeight="1" s="19">
      <c r="B818" s="117" t="inlineStr">
        <is>
          <t>Jan</t>
        </is>
      </c>
      <c r="C818" s="3">
        <f>C817+0.01547</f>
        <v/>
      </c>
    </row>
    <row r="819" ht="15.5" customHeight="1" s="19">
      <c r="B819" s="117" t="inlineStr">
        <is>
          <t>Feb</t>
        </is>
      </c>
      <c r="C819" s="3">
        <f>C818+0.01547</f>
        <v/>
      </c>
    </row>
    <row r="820" ht="15.5" customHeight="1" s="19">
      <c r="B820" s="117" t="inlineStr">
        <is>
          <t>Mar</t>
        </is>
      </c>
      <c r="C820" s="3">
        <f>C819+0.01547</f>
        <v/>
      </c>
    </row>
    <row r="821" ht="15.5" customHeight="1" s="19">
      <c r="B821" s="117" t="inlineStr">
        <is>
          <t>Apr</t>
        </is>
      </c>
      <c r="C821" s="3">
        <f>C820+0.01547</f>
        <v/>
      </c>
    </row>
    <row r="822" ht="15.5" customHeight="1" s="19">
      <c r="B822" s="117" t="inlineStr">
        <is>
          <t>May</t>
        </is>
      </c>
      <c r="C822" s="3">
        <f>C821+0.01547</f>
        <v/>
      </c>
    </row>
    <row r="823" ht="15.5" customHeight="1" s="19">
      <c r="B823" s="117" t="inlineStr">
        <is>
          <t>Jun</t>
        </is>
      </c>
      <c r="C823" s="3">
        <f>C822+0.01547</f>
        <v/>
      </c>
    </row>
    <row r="824" ht="15.5" customHeight="1" s="19">
      <c r="B824" s="117" t="inlineStr">
        <is>
          <t>Jul</t>
        </is>
      </c>
      <c r="C824" s="3">
        <f>C823+0.01547</f>
        <v/>
      </c>
    </row>
    <row r="825" ht="15.5" customHeight="1" s="19">
      <c r="B825" s="117" t="inlineStr">
        <is>
          <t>Aug</t>
        </is>
      </c>
      <c r="C825" s="3">
        <f>C824+0.01547</f>
        <v/>
      </c>
    </row>
    <row r="826" ht="15.5" customHeight="1" s="19">
      <c r="B826" s="117" t="inlineStr">
        <is>
          <t>Sep</t>
        </is>
      </c>
      <c r="C826" s="3">
        <f>C825+0.01547</f>
        <v/>
      </c>
    </row>
    <row r="827" ht="15.5" customHeight="1" s="19">
      <c r="B827" s="117" t="inlineStr">
        <is>
          <t>Oct</t>
        </is>
      </c>
      <c r="C827" s="3">
        <f>C826+0.01547</f>
        <v/>
      </c>
    </row>
    <row r="828" ht="15.5" customHeight="1" s="19">
      <c r="B828" s="117" t="inlineStr">
        <is>
          <t>Nov</t>
        </is>
      </c>
      <c r="C828" s="3">
        <f>C827+0.01547</f>
        <v/>
      </c>
    </row>
    <row r="829" ht="15.5" customHeight="1" s="19">
      <c r="B829" s="117" t="inlineStr">
        <is>
          <t>Dec</t>
        </is>
      </c>
      <c r="C829" s="3">
        <f>C828+0.01547</f>
        <v/>
      </c>
    </row>
    <row r="830" ht="15.5" customHeight="1" s="19">
      <c r="B830" s="117" t="inlineStr">
        <is>
          <t>Jan</t>
        </is>
      </c>
      <c r="C830" s="3">
        <f>C829+0.01547</f>
        <v/>
      </c>
    </row>
    <row r="831" ht="15.5" customHeight="1" s="19">
      <c r="B831" s="117" t="inlineStr">
        <is>
          <t>Feb</t>
        </is>
      </c>
      <c r="C831" s="3">
        <f>C830+0.01547</f>
        <v/>
      </c>
    </row>
    <row r="832" ht="15.5" customHeight="1" s="19">
      <c r="B832" s="117" t="inlineStr">
        <is>
          <t>Mar</t>
        </is>
      </c>
      <c r="C832" s="3">
        <f>C831+0.01547</f>
        <v/>
      </c>
    </row>
    <row r="833" ht="15.5" customHeight="1" s="19">
      <c r="B833" s="117" t="inlineStr">
        <is>
          <t>Apr</t>
        </is>
      </c>
      <c r="C833" s="3">
        <f>C832+0.01547</f>
        <v/>
      </c>
    </row>
    <row r="834" ht="15.5" customHeight="1" s="19">
      <c r="B834" s="117" t="inlineStr">
        <is>
          <t>May</t>
        </is>
      </c>
      <c r="C834" s="3">
        <f>C833+0.01547</f>
        <v/>
      </c>
    </row>
    <row r="835" ht="15.5" customHeight="1" s="19">
      <c r="B835" s="117" t="inlineStr">
        <is>
          <t>Jun</t>
        </is>
      </c>
      <c r="C835" s="3">
        <f>C834+0.01547</f>
        <v/>
      </c>
    </row>
    <row r="836" ht="15.5" customHeight="1" s="19">
      <c r="B836" s="117" t="inlineStr">
        <is>
          <t>Jul</t>
        </is>
      </c>
      <c r="C836" s="3">
        <f>C835+0.01547</f>
        <v/>
      </c>
    </row>
    <row r="837" ht="15.5" customHeight="1" s="19">
      <c r="B837" s="117" t="inlineStr">
        <is>
          <t>Aug</t>
        </is>
      </c>
      <c r="C837" s="3">
        <f>C836+0.01547</f>
        <v/>
      </c>
    </row>
    <row r="838" ht="15.5" customHeight="1" s="19">
      <c r="B838" s="117" t="inlineStr">
        <is>
          <t>Sep</t>
        </is>
      </c>
      <c r="C838" s="3">
        <f>C837+0.01547</f>
        <v/>
      </c>
    </row>
    <row r="839" ht="15.5" customHeight="1" s="19">
      <c r="B839" s="117" t="inlineStr">
        <is>
          <t>Oct</t>
        </is>
      </c>
      <c r="C839" s="3">
        <f>C838+0.01547</f>
        <v/>
      </c>
    </row>
    <row r="840" ht="15.5" customHeight="1" s="19">
      <c r="B840" s="117" t="inlineStr">
        <is>
          <t>Nov</t>
        </is>
      </c>
      <c r="C840" s="3">
        <f>C839+0.01547</f>
        <v/>
      </c>
    </row>
    <row r="841" ht="15.5" customHeight="1" s="19">
      <c r="B841" s="117" t="inlineStr">
        <is>
          <t>Dec</t>
        </is>
      </c>
      <c r="C841" s="3">
        <f>C840+0.01547</f>
        <v/>
      </c>
    </row>
    <row r="842" ht="15.5" customHeight="1" s="19">
      <c r="B842" s="117" t="inlineStr">
        <is>
          <t>Jan</t>
        </is>
      </c>
      <c r="C842" s="3">
        <f>C841+0.01547</f>
        <v/>
      </c>
    </row>
    <row r="843" ht="15.5" customHeight="1" s="19">
      <c r="B843" s="117" t="inlineStr">
        <is>
          <t>Feb</t>
        </is>
      </c>
      <c r="C843" s="3">
        <f>C842+0.01547</f>
        <v/>
      </c>
    </row>
    <row r="844" ht="15.5" customHeight="1" s="19">
      <c r="B844" s="117" t="inlineStr">
        <is>
          <t>Mar</t>
        </is>
      </c>
      <c r="C844" s="3">
        <f>C843+0.01547</f>
        <v/>
      </c>
    </row>
    <row r="845" ht="15.5" customHeight="1" s="19">
      <c r="B845" s="117" t="inlineStr">
        <is>
          <t>Apr</t>
        </is>
      </c>
      <c r="C845" s="3">
        <f>C844+0.01547</f>
        <v/>
      </c>
    </row>
    <row r="846" ht="15.5" customHeight="1" s="19">
      <c r="B846" s="117" t="inlineStr">
        <is>
          <t>May</t>
        </is>
      </c>
      <c r="C846" s="3">
        <f>C845+0.01547</f>
        <v/>
      </c>
    </row>
    <row r="847" ht="15.5" customHeight="1" s="19">
      <c r="B847" s="117" t="inlineStr">
        <is>
          <t>Jun</t>
        </is>
      </c>
      <c r="C847" s="3">
        <f>C846+0.01547</f>
        <v/>
      </c>
    </row>
    <row r="848" ht="15.5" customHeight="1" s="19">
      <c r="B848" s="117" t="inlineStr">
        <is>
          <t>Jul</t>
        </is>
      </c>
      <c r="C848" s="3">
        <f>C847+0.01547</f>
        <v/>
      </c>
    </row>
    <row r="849" ht="15.5" customHeight="1" s="19">
      <c r="B849" s="117" t="inlineStr">
        <is>
          <t>Aug</t>
        </is>
      </c>
      <c r="C849" s="3">
        <f>C848+0.01547</f>
        <v/>
      </c>
    </row>
    <row r="850" ht="15.5" customHeight="1" s="19">
      <c r="B850" s="117" t="inlineStr">
        <is>
          <t>Sep</t>
        </is>
      </c>
      <c r="C850" s="3">
        <f>C849+0.01547</f>
        <v/>
      </c>
    </row>
    <row r="851" ht="15.5" customHeight="1" s="19">
      <c r="B851" s="117" t="inlineStr">
        <is>
          <t>Oct</t>
        </is>
      </c>
      <c r="C851" s="3">
        <f>C850+0.01547</f>
        <v/>
      </c>
    </row>
    <row r="852" ht="15.5" customHeight="1" s="19">
      <c r="B852" s="117" t="inlineStr">
        <is>
          <t>Nov</t>
        </is>
      </c>
      <c r="C852" s="3">
        <f>C851+0.01547</f>
        <v/>
      </c>
    </row>
    <row r="853" ht="15.5" customHeight="1" s="19">
      <c r="B853" s="117" t="inlineStr">
        <is>
          <t>Dec</t>
        </is>
      </c>
      <c r="C853" s="3">
        <f>C852+0.01547</f>
        <v/>
      </c>
    </row>
    <row r="854" ht="15.5" customHeight="1" s="19">
      <c r="B854" s="117" t="inlineStr">
        <is>
          <t>Jan</t>
        </is>
      </c>
      <c r="C854" s="3">
        <f>C853+0.01547</f>
        <v/>
      </c>
    </row>
    <row r="855" ht="15.5" customHeight="1" s="19">
      <c r="B855" s="117" t="inlineStr">
        <is>
          <t>Feb</t>
        </is>
      </c>
      <c r="C855" s="3">
        <f>C854+0.01547</f>
        <v/>
      </c>
    </row>
    <row r="856" ht="15.5" customHeight="1" s="19">
      <c r="B856" s="117" t="inlineStr">
        <is>
          <t>Mar</t>
        </is>
      </c>
      <c r="C856" s="3">
        <f>C855+0.01547</f>
        <v/>
      </c>
    </row>
    <row r="857" ht="15.5" customHeight="1" s="19">
      <c r="B857" s="117" t="inlineStr">
        <is>
          <t>Apr</t>
        </is>
      </c>
      <c r="C857" s="3">
        <f>C856+0.01547</f>
        <v/>
      </c>
    </row>
    <row r="858" ht="15.5" customHeight="1" s="19">
      <c r="B858" s="117" t="inlineStr">
        <is>
          <t>May</t>
        </is>
      </c>
      <c r="C858" s="3">
        <f>C857+0.01547</f>
        <v/>
      </c>
    </row>
    <row r="859" ht="15.5" customHeight="1" s="19">
      <c r="B859" s="117" t="inlineStr">
        <is>
          <t>Jun</t>
        </is>
      </c>
      <c r="C859" s="3">
        <f>C858+0.01547</f>
        <v/>
      </c>
    </row>
    <row r="860" ht="15.5" customHeight="1" s="19">
      <c r="B860" s="117" t="inlineStr">
        <is>
          <t>Jul</t>
        </is>
      </c>
      <c r="C860" s="3">
        <f>C859+0.01547</f>
        <v/>
      </c>
    </row>
    <row r="861" ht="15.5" customHeight="1" s="19">
      <c r="B861" s="117" t="inlineStr">
        <is>
          <t>Aug</t>
        </is>
      </c>
      <c r="C861" s="3">
        <f>C860+0.01547</f>
        <v/>
      </c>
    </row>
    <row r="862" ht="15.5" customHeight="1" s="19">
      <c r="B862" s="117" t="inlineStr">
        <is>
          <t>Sep</t>
        </is>
      </c>
      <c r="C862" s="3">
        <f>C861+0.01547</f>
        <v/>
      </c>
    </row>
    <row r="863" ht="15.5" customHeight="1" s="19">
      <c r="B863" s="117" t="inlineStr">
        <is>
          <t>Oct</t>
        </is>
      </c>
      <c r="C863" s="3">
        <f>C862+0.01547</f>
        <v/>
      </c>
    </row>
    <row r="864" ht="15.5" customHeight="1" s="19">
      <c r="B864" s="117" t="inlineStr">
        <is>
          <t>Nov</t>
        </is>
      </c>
      <c r="C864" s="3">
        <f>C863+0.01547</f>
        <v/>
      </c>
    </row>
    <row r="865" ht="15.5" customHeight="1" s="19">
      <c r="B865" s="117" t="inlineStr">
        <is>
          <t>Dec</t>
        </is>
      </c>
      <c r="C865" s="3">
        <f>C864+0.01547</f>
        <v/>
      </c>
    </row>
    <row r="866" ht="15.5" customHeight="1" s="19">
      <c r="B866" s="117" t="inlineStr">
        <is>
          <t>Jan</t>
        </is>
      </c>
      <c r="C866" s="3">
        <f>C865+0.01547</f>
        <v/>
      </c>
    </row>
    <row r="867" ht="15.5" customHeight="1" s="19">
      <c r="B867" s="117" t="inlineStr">
        <is>
          <t>Feb</t>
        </is>
      </c>
      <c r="C867" s="3">
        <f>C866+0.01547</f>
        <v/>
      </c>
    </row>
    <row r="868" ht="15.5" customHeight="1" s="19">
      <c r="B868" s="117" t="inlineStr">
        <is>
          <t>Mar</t>
        </is>
      </c>
      <c r="C868" s="3">
        <f>C867+0.01547</f>
        <v/>
      </c>
    </row>
    <row r="869" ht="15.5" customHeight="1" s="19">
      <c r="B869" s="117" t="inlineStr">
        <is>
          <t>Apr</t>
        </is>
      </c>
      <c r="C869" s="3">
        <f>C868+0.01547</f>
        <v/>
      </c>
    </row>
    <row r="870" ht="15.5" customHeight="1" s="19">
      <c r="B870" s="117" t="inlineStr">
        <is>
          <t>May</t>
        </is>
      </c>
      <c r="C870" s="3">
        <f>C869+0.01547</f>
        <v/>
      </c>
    </row>
    <row r="871" ht="15.5" customHeight="1" s="19">
      <c r="B871" s="117" t="inlineStr">
        <is>
          <t>Jun</t>
        </is>
      </c>
      <c r="C871" s="3">
        <f>C870+0.01547</f>
        <v/>
      </c>
    </row>
    <row r="872" ht="15.5" customHeight="1" s="19">
      <c r="B872" s="117" t="inlineStr">
        <is>
          <t>Jul</t>
        </is>
      </c>
      <c r="C872" s="3">
        <f>C871+0.01547</f>
        <v/>
      </c>
    </row>
    <row r="873" ht="15.5" customHeight="1" s="19">
      <c r="B873" s="117" t="inlineStr">
        <is>
          <t>Aug</t>
        </is>
      </c>
      <c r="C873" s="3">
        <f>C872+0.01547</f>
        <v/>
      </c>
    </row>
    <row r="874" ht="15.5" customHeight="1" s="19">
      <c r="B874" s="117" t="inlineStr">
        <is>
          <t>Sep</t>
        </is>
      </c>
      <c r="C874" s="3">
        <f>C873+0.01547</f>
        <v/>
      </c>
    </row>
    <row r="875" ht="15.5" customHeight="1" s="19">
      <c r="B875" s="117" t="inlineStr">
        <is>
          <t>Oct</t>
        </is>
      </c>
      <c r="C875" s="3">
        <f>C874+0.01547</f>
        <v/>
      </c>
    </row>
    <row r="876" ht="15.5" customHeight="1" s="19">
      <c r="B876" s="117" t="inlineStr">
        <is>
          <t>Nov</t>
        </is>
      </c>
      <c r="C876" s="3">
        <f>C875+0.01547</f>
        <v/>
      </c>
    </row>
    <row r="877" ht="15.5" customHeight="1" s="19">
      <c r="B877" s="117" t="inlineStr">
        <is>
          <t>Dec</t>
        </is>
      </c>
      <c r="C877" s="3">
        <f>C876+0.01547</f>
        <v/>
      </c>
    </row>
    <row r="878" ht="15.5" customHeight="1" s="19">
      <c r="B878" s="117" t="inlineStr">
        <is>
          <t>Jan</t>
        </is>
      </c>
      <c r="C878" s="3">
        <f>C877+0.01547</f>
        <v/>
      </c>
    </row>
    <row r="879" ht="15.5" customHeight="1" s="19">
      <c r="B879" s="117" t="inlineStr">
        <is>
          <t>Feb</t>
        </is>
      </c>
      <c r="C879" s="3">
        <f>C878+0.01547</f>
        <v/>
      </c>
    </row>
    <row r="880" ht="15.5" customHeight="1" s="19">
      <c r="B880" s="117" t="inlineStr">
        <is>
          <t>Mar</t>
        </is>
      </c>
      <c r="C880" s="3">
        <f>C879+0.01547</f>
        <v/>
      </c>
    </row>
    <row r="881" ht="15.5" customHeight="1" s="19">
      <c r="B881" s="117" t="inlineStr">
        <is>
          <t>Apr</t>
        </is>
      </c>
      <c r="C881" s="3">
        <f>C880+0.01547</f>
        <v/>
      </c>
    </row>
    <row r="882" ht="15.5" customHeight="1" s="19">
      <c r="B882" s="117" t="inlineStr">
        <is>
          <t>May</t>
        </is>
      </c>
      <c r="C882" s="3">
        <f>C881+0.01547</f>
        <v/>
      </c>
    </row>
    <row r="883" ht="15.5" customHeight="1" s="19">
      <c r="B883" s="117" t="inlineStr">
        <is>
          <t>Jun</t>
        </is>
      </c>
      <c r="C883" s="3">
        <f>C882+0.01547</f>
        <v/>
      </c>
    </row>
    <row r="884" ht="15.5" customHeight="1" s="19">
      <c r="B884" s="117" t="inlineStr">
        <is>
          <t>Jul</t>
        </is>
      </c>
      <c r="C884" s="3">
        <f>C883+0.01547</f>
        <v/>
      </c>
    </row>
    <row r="885" ht="15.5" customHeight="1" s="19">
      <c r="B885" s="117" t="inlineStr">
        <is>
          <t>Aug</t>
        </is>
      </c>
      <c r="C885" s="3">
        <f>C884+0.01547</f>
        <v/>
      </c>
    </row>
    <row r="886" ht="15.5" customHeight="1" s="19">
      <c r="B886" s="117" t="inlineStr">
        <is>
          <t>Sep</t>
        </is>
      </c>
      <c r="C886" s="3">
        <f>C885+0.01547</f>
        <v/>
      </c>
    </row>
    <row r="887" ht="15.5" customHeight="1" s="19">
      <c r="B887" s="117" t="inlineStr">
        <is>
          <t>Oct</t>
        </is>
      </c>
      <c r="C887" s="3">
        <f>C886+0.01547</f>
        <v/>
      </c>
    </row>
    <row r="888" ht="15.5" customHeight="1" s="19">
      <c r="B888" s="117" t="inlineStr">
        <is>
          <t>Nov</t>
        </is>
      </c>
      <c r="C888" s="3">
        <f>C887+0.01547</f>
        <v/>
      </c>
    </row>
    <row r="889" ht="15.5" customHeight="1" s="19">
      <c r="B889" s="117" t="inlineStr">
        <is>
          <t>Dec</t>
        </is>
      </c>
      <c r="C889" s="3">
        <f>C888+0.01547</f>
        <v/>
      </c>
    </row>
    <row r="890" ht="15.5" customHeight="1" s="19">
      <c r="B890" s="117" t="inlineStr">
        <is>
          <t>Jan</t>
        </is>
      </c>
      <c r="C890" s="3">
        <f>C889+0.01547</f>
        <v/>
      </c>
    </row>
    <row r="891" ht="15.5" customHeight="1" s="19">
      <c r="B891" s="117" t="inlineStr">
        <is>
          <t>Feb</t>
        </is>
      </c>
      <c r="C891" s="3">
        <f>C890+0.01547</f>
        <v/>
      </c>
    </row>
    <row r="892" ht="15.5" customHeight="1" s="19">
      <c r="B892" s="117" t="inlineStr">
        <is>
          <t>Mar</t>
        </is>
      </c>
      <c r="C892" s="3">
        <f>C891+0.01547</f>
        <v/>
      </c>
    </row>
    <row r="893" ht="15.5" customHeight="1" s="19">
      <c r="B893" s="117" t="inlineStr">
        <is>
          <t>Apr</t>
        </is>
      </c>
      <c r="C893" s="3">
        <f>C892+0.01547</f>
        <v/>
      </c>
    </row>
    <row r="894" ht="15.5" customHeight="1" s="19">
      <c r="B894" s="117" t="inlineStr">
        <is>
          <t>May</t>
        </is>
      </c>
      <c r="C894" s="3">
        <f>C893+0.01547</f>
        <v/>
      </c>
    </row>
    <row r="895" ht="15.5" customHeight="1" s="19">
      <c r="B895" s="117" t="inlineStr">
        <is>
          <t>Jun</t>
        </is>
      </c>
      <c r="C895" s="3">
        <f>C894+0.01547</f>
        <v/>
      </c>
    </row>
    <row r="896" ht="15.5" customHeight="1" s="19">
      <c r="B896" s="117" t="inlineStr">
        <is>
          <t>Jul</t>
        </is>
      </c>
      <c r="C896" s="3">
        <f>C895+0.01547</f>
        <v/>
      </c>
    </row>
    <row r="897" ht="15.5" customHeight="1" s="19">
      <c r="B897" s="117" t="inlineStr">
        <is>
          <t>Aug</t>
        </is>
      </c>
      <c r="C897" s="3">
        <f>C896+0.01547</f>
        <v/>
      </c>
    </row>
    <row r="898" ht="15.5" customHeight="1" s="19">
      <c r="B898" s="117" t="inlineStr">
        <is>
          <t>Sep</t>
        </is>
      </c>
      <c r="C898" s="3">
        <f>C897+0.01547</f>
        <v/>
      </c>
    </row>
    <row r="899" ht="15.5" customHeight="1" s="19">
      <c r="B899" s="117" t="inlineStr">
        <is>
          <t>Oct</t>
        </is>
      </c>
      <c r="C899" s="3">
        <f>C898+0.01547</f>
        <v/>
      </c>
    </row>
    <row r="900" ht="15.5" customHeight="1" s="19">
      <c r="B900" s="117" t="inlineStr">
        <is>
          <t>Nov</t>
        </is>
      </c>
      <c r="C900" s="3">
        <f>C899+0.01547</f>
        <v/>
      </c>
    </row>
    <row r="901" ht="15.5" customHeight="1" s="19">
      <c r="B901" s="117" t="inlineStr">
        <is>
          <t>Dec</t>
        </is>
      </c>
      <c r="C901" s="3">
        <f>C900+0.01547</f>
        <v/>
      </c>
    </row>
    <row r="902" ht="15.5" customHeight="1" s="19">
      <c r="B902" s="117" t="inlineStr">
        <is>
          <t>Jan</t>
        </is>
      </c>
      <c r="C902" s="3">
        <f>C901+0.01547</f>
        <v/>
      </c>
    </row>
    <row r="903" ht="15.5" customHeight="1" s="19">
      <c r="B903" s="117" t="inlineStr">
        <is>
          <t>Feb</t>
        </is>
      </c>
      <c r="C903" s="3">
        <f>C902+0.01547</f>
        <v/>
      </c>
    </row>
    <row r="904" ht="15.5" customHeight="1" s="19">
      <c r="B904" s="117" t="inlineStr">
        <is>
          <t>Mar</t>
        </is>
      </c>
      <c r="C904" s="3">
        <f>C903+0.01547</f>
        <v/>
      </c>
    </row>
    <row r="905" ht="15.5" customHeight="1" s="19">
      <c r="B905" s="117" t="inlineStr">
        <is>
          <t>Apr</t>
        </is>
      </c>
      <c r="C905" s="3">
        <f>C904+0.01547</f>
        <v/>
      </c>
    </row>
    <row r="906" ht="15.5" customHeight="1" s="19">
      <c r="B906" s="117" t="inlineStr">
        <is>
          <t>May</t>
        </is>
      </c>
      <c r="C906" s="60">
        <f>C905+0.01547</f>
        <v/>
      </c>
      <c r="D906" t="inlineStr">
        <is>
          <t>alert</t>
        </is>
      </c>
    </row>
    <row r="907">
      <c r="C907" s="3" t="n"/>
    </row>
    <row r="908">
      <c r="C908" s="3" t="n"/>
    </row>
    <row r="909">
      <c r="C909" s="3" t="n"/>
    </row>
    <row r="910">
      <c r="C910" s="3" t="n"/>
    </row>
    <row r="911">
      <c r="C911" s="3" t="n"/>
    </row>
    <row r="912">
      <c r="C912" s="3" t="n"/>
    </row>
    <row r="913">
      <c r="C913" s="3" t="n"/>
    </row>
    <row r="914">
      <c r="C914" s="3" t="n"/>
    </row>
    <row r="915">
      <c r="C915" s="3" t="n"/>
    </row>
    <row r="916">
      <c r="C916" s="3" t="n"/>
    </row>
    <row r="917">
      <c r="C917" s="3" t="n"/>
    </row>
    <row r="918">
      <c r="C918" s="3" t="n"/>
    </row>
    <row r="919">
      <c r="C919" s="3" t="n"/>
    </row>
    <row r="920">
      <c r="C920" s="3" t="n"/>
    </row>
    <row r="921">
      <c r="C921" s="3" t="n"/>
    </row>
  </sheetData>
  <pageMargins left="0.7" right="0.7" top="0.75" bottom="0.75" header="0.3" footer="0.3"/>
  <pageSetup orientation="portrait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heet14">
    <outlinePr summaryBelow="1" summaryRight="1"/>
    <pageSetUpPr/>
  </sheetPr>
  <dimension ref="B3:L27"/>
  <sheetViews>
    <sheetView workbookViewId="0">
      <selection activeCell="F4" sqref="F4"/>
    </sheetView>
  </sheetViews>
  <sheetFormatPr baseColWidth="8" defaultRowHeight="14.5"/>
  <cols>
    <col width="12.54296875" bestFit="1" customWidth="1" style="19" min="2" max="2"/>
  </cols>
  <sheetData>
    <row r="3">
      <c r="B3" t="inlineStr">
        <is>
          <t>Critical Failure</t>
        </is>
      </c>
      <c r="D3" t="inlineStr">
        <is>
          <t>Exponential</t>
        </is>
      </c>
      <c r="F3" t="inlineStr">
        <is>
          <t>Normal</t>
        </is>
      </c>
      <c r="H3" s="28" t="n">
        <v>1</v>
      </c>
      <c r="I3" s="28" t="n"/>
      <c r="J3" s="28" t="inlineStr">
        <is>
          <t>A</t>
        </is>
      </c>
      <c r="L3" s="4" t="inlineStr">
        <is>
          <t>A1 - Low</t>
        </is>
      </c>
    </row>
    <row r="4">
      <c r="B4" t="inlineStr">
        <is>
          <t>Degradation</t>
        </is>
      </c>
      <c r="D4" t="inlineStr">
        <is>
          <t>Weibull</t>
        </is>
      </c>
      <c r="F4" t="inlineStr">
        <is>
          <t>Log Normal</t>
        </is>
      </c>
      <c r="H4" s="28" t="n">
        <v>2</v>
      </c>
      <c r="I4" s="28" t="n"/>
      <c r="J4" s="28" t="inlineStr">
        <is>
          <t>B</t>
        </is>
      </c>
      <c r="L4" s="4" t="inlineStr">
        <is>
          <t>A2 - Low</t>
        </is>
      </c>
    </row>
    <row r="5">
      <c r="D5" t="inlineStr">
        <is>
          <t xml:space="preserve">Normal </t>
        </is>
      </c>
      <c r="F5" t="inlineStr">
        <is>
          <t>Exponential</t>
        </is>
      </c>
      <c r="H5" s="28" t="n">
        <v>3</v>
      </c>
      <c r="I5" s="28" t="n"/>
      <c r="J5" s="28" t="inlineStr">
        <is>
          <t>C</t>
        </is>
      </c>
      <c r="L5" s="4" t="inlineStr">
        <is>
          <t>A3 - Low</t>
        </is>
      </c>
    </row>
    <row r="6">
      <c r="D6" t="inlineStr">
        <is>
          <t>Log-Normal</t>
        </is>
      </c>
      <c r="H6" s="28" t="n">
        <v>4</v>
      </c>
      <c r="I6" s="28" t="n"/>
      <c r="J6" s="28" t="inlineStr">
        <is>
          <t>D</t>
        </is>
      </c>
      <c r="L6" s="4" t="inlineStr">
        <is>
          <t>A4 - Low</t>
        </is>
      </c>
    </row>
    <row r="7">
      <c r="D7" t="inlineStr">
        <is>
          <t>Duane</t>
        </is>
      </c>
      <c r="H7" s="28" t="n">
        <v>5</v>
      </c>
      <c r="I7" s="28" t="n"/>
      <c r="J7" s="28" t="inlineStr">
        <is>
          <t>E</t>
        </is>
      </c>
      <c r="L7" s="5" t="inlineStr">
        <is>
          <t>A5 - Medium</t>
        </is>
      </c>
    </row>
    <row r="8">
      <c r="D8" t="inlineStr">
        <is>
          <t>CROW-AMSAA</t>
        </is>
      </c>
      <c r="L8" s="4" t="inlineStr">
        <is>
          <t>B1 - Low</t>
        </is>
      </c>
    </row>
    <row r="9">
      <c r="L9" s="4" t="inlineStr">
        <is>
          <t>B2 - Low</t>
        </is>
      </c>
    </row>
    <row r="10">
      <c r="L10" s="4" t="inlineStr">
        <is>
          <t>B3 - Low</t>
        </is>
      </c>
    </row>
    <row r="11">
      <c r="L11" s="5" t="inlineStr">
        <is>
          <t>B4 - Medium</t>
        </is>
      </c>
    </row>
    <row r="12">
      <c r="L12" s="6" t="inlineStr">
        <is>
          <t>B5 - High</t>
        </is>
      </c>
    </row>
    <row r="13">
      <c r="L13" s="4" t="inlineStr">
        <is>
          <t>C1 - Low</t>
        </is>
      </c>
    </row>
    <row r="14">
      <c r="L14" s="4" t="inlineStr">
        <is>
          <t>C2 - Low</t>
        </is>
      </c>
    </row>
    <row r="15">
      <c r="L15" s="5" t="inlineStr">
        <is>
          <t>C3 - Medium</t>
        </is>
      </c>
    </row>
    <row r="16">
      <c r="L16" s="6" t="inlineStr">
        <is>
          <t>C4 - High</t>
        </is>
      </c>
    </row>
    <row r="17">
      <c r="L17" s="6" t="inlineStr">
        <is>
          <t>C5 - High</t>
        </is>
      </c>
    </row>
    <row r="18">
      <c r="L18" s="4" t="inlineStr">
        <is>
          <t>D1 - Low</t>
        </is>
      </c>
    </row>
    <row r="19">
      <c r="L19" s="5" t="inlineStr">
        <is>
          <t>D2 - Medium</t>
        </is>
      </c>
    </row>
    <row r="20">
      <c r="L20" s="6" t="inlineStr">
        <is>
          <t>D3 - High</t>
        </is>
      </c>
    </row>
    <row r="21">
      <c r="L21" s="6" t="inlineStr">
        <is>
          <t>D4 - High</t>
        </is>
      </c>
    </row>
    <row r="22">
      <c r="L22" s="7" t="inlineStr">
        <is>
          <t>D5 - Very High</t>
        </is>
      </c>
    </row>
    <row r="23">
      <c r="L23" s="5" t="inlineStr">
        <is>
          <t>E1 - Medium</t>
        </is>
      </c>
    </row>
    <row r="24">
      <c r="L24" s="6" t="inlineStr">
        <is>
          <t>E2 - High</t>
        </is>
      </c>
    </row>
    <row r="25">
      <c r="L25" s="6" t="inlineStr">
        <is>
          <t>E3 - High</t>
        </is>
      </c>
    </row>
    <row r="26">
      <c r="L26" s="7" t="inlineStr">
        <is>
          <t>E4 - Very High</t>
        </is>
      </c>
    </row>
    <row r="27">
      <c r="L27" s="7" t="inlineStr">
        <is>
          <t>E5 - Very High</t>
        </is>
      </c>
    </row>
  </sheetData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 Akram B Mamat-Ibrahim (EVP_DOWNSTREAM/PETH)</dc:creator>
  <dcterms:created xmlns:dcterms="http://purl.org/dc/terms/" xmlns:xsi="http://www.w3.org/2001/XMLSchema-instance" xsi:type="dcterms:W3CDTF">2019-10-07T08:14:17Z</dcterms:created>
  <dcterms:modified xmlns:dcterms="http://purl.org/dc/terms/" xmlns:xsi="http://www.w3.org/2001/XMLSchema-instance" xsi:type="dcterms:W3CDTF">2022-08-12T08:03:01Z</dcterms:modified>
  <cp:lastModifiedBy>Shahidan Idris (GPU/PGB)</cp:lastModifiedBy>
  <cp:keywords>P37r0n45DCS_InternalInternal</cp:keywords>
</cp:coreProperties>
</file>