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activeTab="1"/>
  </bookViews>
  <sheets>
    <sheet name="Scenario Summary" sheetId="5" r:id="rId1"/>
    <sheet name="ScenarioAllEx" sheetId="7" r:id="rId2"/>
    <sheet name="scenrio" sheetId="8" r:id="rId3"/>
    <sheet name="goal seek" sheetId="9" r:id="rId4"/>
    <sheet name="data table" sheetId="10" r:id="rId5"/>
    <sheet name="solver" sheetId="11" r:id="rId6"/>
    <sheet name="questions" sheetId="12" r:id="rId7"/>
  </sheets>
  <definedNames>
    <definedName name="Education">#REF!</definedName>
    <definedName name="Food___beverages">ScenarioAllEx!$B$55</definedName>
    <definedName name="Grocery">#REF!</definedName>
    <definedName name="House_Rent">#REF!</definedName>
    <definedName name="Insurance">ScenarioAllEx!$B$46</definedName>
    <definedName name="Lighting">ScenarioAllEx!$B$43</definedName>
    <definedName name="Merchandising">ScenarioAllEx!$B$54</definedName>
    <definedName name="Misleneous">#REF!</definedName>
    <definedName name="monthly_sal">#REF!</definedName>
    <definedName name="Movies">#REF!</definedName>
    <definedName name="price">ScenarioAllEx!$B$51</definedName>
    <definedName name="Restaurent">#REF!</definedName>
    <definedName name="Security">ScenarioAllEx!$B$45</definedName>
    <definedName name="Talent">ScenarioAllEx!$B$41</definedName>
    <definedName name="Telecom">#REF!</definedName>
    <definedName name="Ticket_sales">ScenarioAllEx!$B$53</definedName>
    <definedName name="Ticketing">ScenarioAllEx!$B$44</definedName>
    <definedName name="Total_Expense">#REF!</definedName>
    <definedName name="Total_saving">#REF!</definedName>
    <definedName name="Utilities">#REF!</definedName>
    <definedName name="venue">ScenarioAllEx!$B$39</definedName>
    <definedName name="Venue_rental">ScenarioAllEx!$B$42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<sst xmlns="http://schemas.openxmlformats.org/spreadsheetml/2006/main" count="113" uniqueCount="94">
  <si>
    <t>Scenario Summary</t>
  </si>
  <si>
    <t>Current Values:</t>
  </si>
  <si>
    <t>Min</t>
  </si>
  <si>
    <t>Max</t>
  </si>
  <si>
    <t>Created by Innozant</t>
  </si>
  <si>
    <t>Changing Cells:</t>
  </si>
  <si>
    <t>$B$1</t>
  </si>
  <si>
    <t>$B$2</t>
  </si>
  <si>
    <t>$B$3</t>
  </si>
  <si>
    <t>Result Cells:</t>
  </si>
  <si>
    <t>$B$4</t>
  </si>
  <si>
    <t>Notes:  Current Values column represents values of changing cells at</t>
  </si>
  <si>
    <t>time Scenario Summary Report was created.  Changing cells for each</t>
  </si>
  <si>
    <t>scenario are highlighted in gray.</t>
  </si>
  <si>
    <t>Ex.1</t>
  </si>
  <si>
    <t>JAN</t>
  </si>
  <si>
    <t>Feb</t>
  </si>
  <si>
    <t>Mar</t>
  </si>
  <si>
    <t>Ex.2</t>
  </si>
  <si>
    <t>Item</t>
  </si>
  <si>
    <t>Rate</t>
  </si>
  <si>
    <t>Discount</t>
  </si>
  <si>
    <t>Dis.Amt</t>
  </si>
  <si>
    <t>Net.Amt</t>
  </si>
  <si>
    <t>Jeans</t>
  </si>
  <si>
    <t>Shirt</t>
  </si>
  <si>
    <t>Tshirt</t>
  </si>
  <si>
    <t>Pant</t>
  </si>
  <si>
    <t>Blezer</t>
  </si>
  <si>
    <t>Coat</t>
  </si>
  <si>
    <t>Total</t>
  </si>
  <si>
    <t>Ex.3</t>
  </si>
  <si>
    <t>Monthly Salary</t>
  </si>
  <si>
    <t>Grocery</t>
  </si>
  <si>
    <t>Utilities</t>
  </si>
  <si>
    <t>House Rent</t>
  </si>
  <si>
    <t>Telecom</t>
  </si>
  <si>
    <t>Education</t>
  </si>
  <si>
    <t>Movies</t>
  </si>
  <si>
    <t>Restaurent</t>
  </si>
  <si>
    <t>Misleneous</t>
  </si>
  <si>
    <t>Total Expense</t>
  </si>
  <si>
    <t>Total saving</t>
  </si>
  <si>
    <t>Ex.4</t>
  </si>
  <si>
    <t>Concert Budget</t>
  </si>
  <si>
    <t>Costs</t>
  </si>
  <si>
    <t>Venue:#seats</t>
  </si>
  <si>
    <t>Talent</t>
  </si>
  <si>
    <t>Venue rental</t>
  </si>
  <si>
    <t>Lighting</t>
  </si>
  <si>
    <t>Ticketing</t>
  </si>
  <si>
    <t>Security</t>
  </si>
  <si>
    <t>Insurance</t>
  </si>
  <si>
    <t>Total Costs</t>
  </si>
  <si>
    <t>Revenues</t>
  </si>
  <si>
    <t>Price/Ticket</t>
  </si>
  <si>
    <t>Ticket sales</t>
  </si>
  <si>
    <t>Merchandising</t>
  </si>
  <si>
    <t>Food &amp; beverages</t>
  </si>
  <si>
    <t>Total Revenue</t>
  </si>
  <si>
    <t>Profit or loss</t>
  </si>
  <si>
    <t>Ex.5</t>
  </si>
  <si>
    <t>Budget</t>
  </si>
  <si>
    <t>Jan</t>
  </si>
  <si>
    <t>Apr</t>
  </si>
  <si>
    <t>May</t>
  </si>
  <si>
    <t>June</t>
  </si>
  <si>
    <t>Revenue</t>
  </si>
  <si>
    <t>Expense 1</t>
  </si>
  <si>
    <t>Expense 2</t>
  </si>
  <si>
    <t>Expense 3</t>
  </si>
  <si>
    <t>Expense 4</t>
  </si>
  <si>
    <t>Expense 5</t>
  </si>
  <si>
    <t>Expense 6</t>
  </si>
  <si>
    <t>Total Expenses</t>
  </si>
  <si>
    <t>Net Income</t>
  </si>
  <si>
    <t>Assumptions -Formula Inputs</t>
  </si>
  <si>
    <t>Expense1</t>
  </si>
  <si>
    <t>Expense2</t>
  </si>
  <si>
    <t>Expense3</t>
  </si>
  <si>
    <t>Expense4</t>
  </si>
  <si>
    <t>Expense5</t>
  </si>
  <si>
    <t>Expense6</t>
  </si>
  <si>
    <t>% Contribution</t>
  </si>
  <si>
    <t>Contribution</t>
  </si>
  <si>
    <t>Samsung</t>
  </si>
  <si>
    <t>Nokia</t>
  </si>
  <si>
    <t>Oppo</t>
  </si>
  <si>
    <t>Target</t>
  </si>
  <si>
    <t>sales</t>
  </si>
  <si>
    <t>unit price</t>
  </si>
  <si>
    <t xml:space="preserve">month </t>
  </si>
  <si>
    <t>amount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</si>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</sst>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.00;[Red]&quot;₹&quot;\ \-#,##0.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indexed="1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2" borderId="1" xfId="0" applyFill="1" applyBorder="1"/>
    <xf numFmtId="180" fontId="0" fillId="2" borderId="1" xfId="0" applyNumberFormat="1" applyFill="1" applyBorder="1"/>
    <xf numFmtId="0" fontId="0" fillId="0" borderId="1" xfId="0" applyFill="1" applyBorder="1"/>
    <xf numFmtId="180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0" fontId="0" fillId="0" borderId="0" xfId="0" applyBorder="1"/>
    <xf numFmtId="180" fontId="0" fillId="0" borderId="0" xfId="0" applyNumberFormat="1" applyBorder="1"/>
    <xf numFmtId="0" fontId="1" fillId="3" borderId="0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ill="1"/>
    <xf numFmtId="0" fontId="1" fillId="3" borderId="0" xfId="0" applyFont="1" applyFill="1"/>
    <xf numFmtId="0" fontId="1" fillId="0" borderId="0" xfId="0" applyFont="1" applyFill="1"/>
    <xf numFmtId="0" fontId="0" fillId="4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3" borderId="1" xfId="0" applyFill="1" applyBorder="1"/>
    <xf numFmtId="0" fontId="0" fillId="5" borderId="0" xfId="0" applyFill="1" applyAlignment="1">
      <alignment horizontal="center" wrapText="1"/>
    </xf>
    <xf numFmtId="10" fontId="0" fillId="0" borderId="1" xfId="0" applyNumberFormat="1" applyBorder="1"/>
    <xf numFmtId="0" fontId="2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6" fillId="7" borderId="4" xfId="0" applyFont="1" applyFill="1" applyBorder="1" applyAlignment="1">
      <alignment horizontal="left"/>
    </xf>
    <xf numFmtId="0" fontId="0" fillId="0" borderId="4" xfId="0" applyFill="1" applyBorder="1" applyAlignment="1"/>
    <xf numFmtId="0" fontId="0" fillId="8" borderId="0" xfId="0" applyFill="1" applyBorder="1" applyAlignment="1"/>
    <xf numFmtId="0" fontId="4" fillId="7" borderId="5" xfId="0" applyFont="1" applyFill="1" applyBorder="1" applyAlignment="1">
      <alignment horizontal="left"/>
    </xf>
    <xf numFmtId="0" fontId="0" fillId="0" borderId="5" xfId="0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F13"/>
  <sheetViews>
    <sheetView showGridLines="0" workbookViewId="0">
      <selection activeCell="B17" sqref="B17"/>
    </sheetView>
  </sheetViews>
  <sheetFormatPr defaultColWidth="9" defaultRowHeight="14.5" outlineLevelCol="5"/>
  <cols>
    <col min="3" max="3" width="5.13636363636364" customWidth="1"/>
    <col min="4" max="6" width="13.1363636363636" customWidth="1" outlineLevel="1"/>
  </cols>
  <sheetData>
    <row r="1" ht="15.25"/>
    <row r="2" ht="15.5" spans="2:6">
      <c r="B2" s="23" t="s">
        <v>0</v>
      </c>
      <c r="C2" s="23"/>
      <c r="D2" s="24"/>
      <c r="E2" s="24"/>
      <c r="F2" s="24"/>
    </row>
    <row r="3" ht="15.5" collapsed="1" spans="2:6">
      <c r="B3" s="25"/>
      <c r="C3" s="25"/>
      <c r="D3" s="26" t="s">
        <v>1</v>
      </c>
      <c r="E3" s="26" t="s">
        <v>2</v>
      </c>
      <c r="F3" s="26" t="s">
        <v>3</v>
      </c>
    </row>
    <row r="4" hidden="1" outlineLevel="1" spans="2:6">
      <c r="B4" s="27"/>
      <c r="C4" s="27"/>
      <c r="D4" s="28"/>
      <c r="E4" s="29" t="s">
        <v>4</v>
      </c>
      <c r="F4" s="29" t="s">
        <v>4</v>
      </c>
    </row>
    <row r="5" spans="2:6">
      <c r="B5" s="30" t="s">
        <v>5</v>
      </c>
      <c r="C5" s="30"/>
      <c r="D5" s="31"/>
      <c r="E5" s="31"/>
      <c r="F5" s="31"/>
    </row>
    <row r="6" outlineLevel="1" spans="2:6">
      <c r="B6" s="27"/>
      <c r="C6" s="27" t="s">
        <v>6</v>
      </c>
      <c r="D6" s="28">
        <v>10000</v>
      </c>
      <c r="E6" s="32">
        <v>8000</v>
      </c>
      <c r="F6" s="32">
        <v>12000</v>
      </c>
    </row>
    <row r="7" outlineLevel="1" spans="2:6">
      <c r="B7" s="27"/>
      <c r="C7" s="27" t="s">
        <v>7</v>
      </c>
      <c r="D7" s="28">
        <v>15000</v>
      </c>
      <c r="E7" s="32">
        <v>13000</v>
      </c>
      <c r="F7" s="32">
        <v>17000</v>
      </c>
    </row>
    <row r="8" outlineLevel="1" spans="2:6">
      <c r="B8" s="27"/>
      <c r="C8" s="27" t="s">
        <v>8</v>
      </c>
      <c r="D8" s="28">
        <v>20000</v>
      </c>
      <c r="E8" s="32">
        <v>18000</v>
      </c>
      <c r="F8" s="32">
        <v>22000</v>
      </c>
    </row>
    <row r="9" spans="2:6">
      <c r="B9" s="30" t="s">
        <v>9</v>
      </c>
      <c r="C9" s="30"/>
      <c r="D9" s="31"/>
      <c r="E9" s="31"/>
      <c r="F9" s="31"/>
    </row>
    <row r="10" ht="15.25" outlineLevel="1" spans="2:6">
      <c r="B10" s="33"/>
      <c r="C10" s="33" t="s">
        <v>10</v>
      </c>
      <c r="D10" s="34">
        <v>45000</v>
      </c>
      <c r="E10" s="34">
        <v>39000</v>
      </c>
      <c r="F10" s="34">
        <v>51000</v>
      </c>
    </row>
    <row r="11" spans="2:2">
      <c r="B11" t="s">
        <v>11</v>
      </c>
    </row>
    <row r="12" spans="2:2">
      <c r="B12" t="s">
        <v>12</v>
      </c>
    </row>
    <row r="13" spans="2:2">
      <c r="B13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16" workbookViewId="0">
      <selection activeCell="A89" sqref="A89"/>
    </sheetView>
  </sheetViews>
  <sheetFormatPr defaultColWidth="9" defaultRowHeight="14.5" outlineLevelCol="7"/>
  <cols>
    <col min="1" max="1" width="17" customWidth="1"/>
  </cols>
  <sheetData>
    <row r="2" spans="1:1">
      <c r="A2" s="13" t="s">
        <v>14</v>
      </c>
    </row>
    <row r="3" spans="1:2">
      <c r="A3" s="10" t="s">
        <v>15</v>
      </c>
      <c r="B3" s="6">
        <v>10000</v>
      </c>
    </row>
    <row r="4" spans="1:2">
      <c r="A4" s="10" t="s">
        <v>16</v>
      </c>
      <c r="B4" s="6">
        <v>15000</v>
      </c>
    </row>
    <row r="5" spans="1:2">
      <c r="A5" s="10" t="s">
        <v>17</v>
      </c>
      <c r="B5" s="6">
        <v>20000</v>
      </c>
    </row>
    <row r="6" spans="1:2">
      <c r="A6" s="6"/>
      <c r="B6" s="10">
        <f>SUM(B3:B5)</f>
        <v>45000</v>
      </c>
    </row>
    <row r="8" spans="1:1">
      <c r="A8" s="9" t="s">
        <v>18</v>
      </c>
    </row>
    <row r="9" spans="1:5">
      <c r="A9" s="10" t="s">
        <v>19</v>
      </c>
      <c r="B9" s="10" t="s">
        <v>20</v>
      </c>
      <c r="C9" s="10" t="s">
        <v>21</v>
      </c>
      <c r="D9" s="10" t="s">
        <v>22</v>
      </c>
      <c r="E9" s="10" t="s">
        <v>23</v>
      </c>
    </row>
    <row r="10" spans="1:5">
      <c r="A10" s="10" t="s">
        <v>24</v>
      </c>
      <c r="B10" s="6">
        <v>2200</v>
      </c>
      <c r="C10" s="6">
        <v>10</v>
      </c>
      <c r="D10" s="6">
        <f>B10*C10/100</f>
        <v>220</v>
      </c>
      <c r="E10" s="6">
        <f>B10-D10</f>
        <v>1980</v>
      </c>
    </row>
    <row r="11" spans="1:5">
      <c r="A11" s="10" t="s">
        <v>25</v>
      </c>
      <c r="B11" s="6">
        <v>1200</v>
      </c>
      <c r="C11" s="6">
        <v>12</v>
      </c>
      <c r="D11" s="6">
        <f t="shared" ref="D11:D15" si="0">B11*C11/100</f>
        <v>144</v>
      </c>
      <c r="E11" s="6">
        <f t="shared" ref="E11:E15" si="1">B11-D11</f>
        <v>1056</v>
      </c>
    </row>
    <row r="12" spans="1:5">
      <c r="A12" s="10" t="s">
        <v>26</v>
      </c>
      <c r="B12" s="6">
        <v>1000</v>
      </c>
      <c r="C12" s="6">
        <v>14</v>
      </c>
      <c r="D12" s="6">
        <f t="shared" si="0"/>
        <v>140</v>
      </c>
      <c r="E12" s="6">
        <f t="shared" si="1"/>
        <v>860</v>
      </c>
    </row>
    <row r="13" spans="1:5">
      <c r="A13" s="10" t="s">
        <v>27</v>
      </c>
      <c r="B13" s="6">
        <v>1800</v>
      </c>
      <c r="C13" s="6">
        <v>15</v>
      </c>
      <c r="D13" s="6">
        <f t="shared" si="0"/>
        <v>270</v>
      </c>
      <c r="E13" s="6">
        <f t="shared" si="1"/>
        <v>1530</v>
      </c>
    </row>
    <row r="14" spans="1:5">
      <c r="A14" s="10" t="s">
        <v>28</v>
      </c>
      <c r="B14" s="6">
        <v>5500</v>
      </c>
      <c r="C14" s="6">
        <v>17</v>
      </c>
      <c r="D14" s="6">
        <f t="shared" si="0"/>
        <v>935</v>
      </c>
      <c r="E14" s="6">
        <f t="shared" si="1"/>
        <v>4565</v>
      </c>
    </row>
    <row r="15" spans="1:5">
      <c r="A15" s="10" t="s">
        <v>29</v>
      </c>
      <c r="B15" s="6">
        <v>7250</v>
      </c>
      <c r="C15" s="6">
        <v>8</v>
      </c>
      <c r="D15" s="6">
        <f t="shared" si="0"/>
        <v>580</v>
      </c>
      <c r="E15" s="6">
        <f t="shared" si="1"/>
        <v>6670</v>
      </c>
    </row>
    <row r="16" spans="4:5">
      <c r="D16" s="10" t="s">
        <v>30</v>
      </c>
      <c r="E16" s="11">
        <f>SUM(E10:E15)</f>
        <v>16661</v>
      </c>
    </row>
    <row r="18" spans="1:1">
      <c r="A18" s="9" t="s">
        <v>31</v>
      </c>
    </row>
    <row r="20" spans="1:2">
      <c r="A20" s="6" t="s">
        <v>32</v>
      </c>
      <c r="B20" s="6">
        <v>55000</v>
      </c>
    </row>
    <row r="21" spans="3:3">
      <c r="C21" s="14"/>
    </row>
    <row r="22" spans="1:2">
      <c r="A22" s="6" t="s">
        <v>33</v>
      </c>
      <c r="B22" s="6">
        <v>10000</v>
      </c>
    </row>
    <row r="23" spans="1:2">
      <c r="A23" s="6" t="s">
        <v>34</v>
      </c>
      <c r="B23" s="6">
        <v>5000</v>
      </c>
    </row>
    <row r="24" spans="1:2">
      <c r="A24" s="6" t="s">
        <v>35</v>
      </c>
      <c r="B24" s="6">
        <v>13000</v>
      </c>
    </row>
    <row r="25" spans="1:2">
      <c r="A25" s="6" t="s">
        <v>36</v>
      </c>
      <c r="B25" s="6">
        <v>2000</v>
      </c>
    </row>
    <row r="26" spans="1:2">
      <c r="A26" s="6" t="s">
        <v>37</v>
      </c>
      <c r="B26" s="6">
        <v>8000</v>
      </c>
    </row>
    <row r="27" spans="1:2">
      <c r="A27" s="6" t="s">
        <v>38</v>
      </c>
      <c r="B27" s="6">
        <v>1000</v>
      </c>
    </row>
    <row r="28" spans="1:2">
      <c r="A28" s="6" t="s">
        <v>39</v>
      </c>
      <c r="B28" s="6">
        <v>1000</v>
      </c>
    </row>
    <row r="29" spans="1:2">
      <c r="A29" s="6" t="s">
        <v>40</v>
      </c>
      <c r="B29" s="6">
        <v>1000</v>
      </c>
    </row>
    <row r="31" spans="1:2">
      <c r="A31" s="6" t="s">
        <v>41</v>
      </c>
      <c r="B31" s="6">
        <f>SUM(B22:B29)</f>
        <v>41000</v>
      </c>
    </row>
    <row r="32" spans="1:2">
      <c r="A32" s="6" t="s">
        <v>42</v>
      </c>
      <c r="B32" s="6">
        <f>B20-B31</f>
        <v>14000</v>
      </c>
    </row>
    <row r="35" spans="1:1">
      <c r="A35" s="9" t="s">
        <v>43</v>
      </c>
    </row>
    <row r="36" spans="1:2">
      <c r="A36" s="15" t="s">
        <v>44</v>
      </c>
      <c r="B36" s="15"/>
    </row>
    <row r="38" spans="1:2">
      <c r="A38" s="16" t="s">
        <v>45</v>
      </c>
      <c r="B38" s="16"/>
    </row>
    <row r="39" spans="1:2">
      <c r="A39" t="s">
        <v>46</v>
      </c>
      <c r="B39">
        <v>800</v>
      </c>
    </row>
    <row r="41" spans="1:2">
      <c r="A41" t="s">
        <v>47</v>
      </c>
      <c r="B41">
        <v>7000</v>
      </c>
    </row>
    <row r="42" spans="1:2">
      <c r="A42" t="s">
        <v>48</v>
      </c>
      <c r="B42">
        <v>5000</v>
      </c>
    </row>
    <row r="43" spans="1:2">
      <c r="A43" t="s">
        <v>49</v>
      </c>
      <c r="B43">
        <v>2000</v>
      </c>
    </row>
    <row r="44" spans="1:2">
      <c r="A44" t="s">
        <v>50</v>
      </c>
      <c r="B44">
        <v>200</v>
      </c>
    </row>
    <row r="45" spans="1:2">
      <c r="A45" t="s">
        <v>51</v>
      </c>
      <c r="B45">
        <v>150</v>
      </c>
    </row>
    <row r="46" spans="1:2">
      <c r="A46" t="s">
        <v>52</v>
      </c>
      <c r="B46">
        <v>200</v>
      </c>
    </row>
    <row r="47" spans="1:2">
      <c r="A47" s="17" t="s">
        <v>53</v>
      </c>
      <c r="B47" s="17">
        <f>SUM(B41:B46)</f>
        <v>14550</v>
      </c>
    </row>
    <row r="49" spans="1:2">
      <c r="A49" s="18" t="s">
        <v>54</v>
      </c>
      <c r="B49" s="18"/>
    </row>
    <row r="51" spans="1:2">
      <c r="A51" t="s">
        <v>55</v>
      </c>
      <c r="B51">
        <v>60</v>
      </c>
    </row>
    <row r="53" spans="1:2">
      <c r="A53" t="s">
        <v>56</v>
      </c>
      <c r="B53">
        <f>venue*price</f>
        <v>48000</v>
      </c>
    </row>
    <row r="54" spans="1:2">
      <c r="A54" t="s">
        <v>57</v>
      </c>
      <c r="B54">
        <f>5*venue</f>
        <v>4000</v>
      </c>
    </row>
    <row r="55" spans="1:2">
      <c r="A55" t="s">
        <v>58</v>
      </c>
      <c r="B55">
        <f>15*venue</f>
        <v>12000</v>
      </c>
    </row>
    <row r="56" spans="1:2">
      <c r="A56" s="17" t="s">
        <v>59</v>
      </c>
      <c r="B56" s="17">
        <f>SUM(B53:B55)</f>
        <v>64000</v>
      </c>
    </row>
    <row r="58" spans="1:2">
      <c r="A58" s="17" t="s">
        <v>60</v>
      </c>
      <c r="B58" s="17">
        <f>B56-B47</f>
        <v>49450</v>
      </c>
    </row>
    <row r="61" spans="1:2">
      <c r="A61" s="16" t="s">
        <v>61</v>
      </c>
      <c r="B61" s="16"/>
    </row>
    <row r="62" s="12" customFormat="1" spans="1:8">
      <c r="A62" s="19" t="s">
        <v>62</v>
      </c>
      <c r="B62" s="19"/>
      <c r="C62" s="19"/>
      <c r="D62" s="19"/>
      <c r="E62" s="19"/>
      <c r="F62" s="19"/>
      <c r="G62" s="19"/>
      <c r="H62" s="19"/>
    </row>
    <row r="63" spans="1:8">
      <c r="A63" s="6"/>
      <c r="B63" s="6" t="s">
        <v>63</v>
      </c>
      <c r="C63" s="6" t="s">
        <v>16</v>
      </c>
      <c r="D63" s="6" t="s">
        <v>17</v>
      </c>
      <c r="E63" s="6" t="s">
        <v>64</v>
      </c>
      <c r="F63" s="6" t="s">
        <v>65</v>
      </c>
      <c r="G63" s="6" t="s">
        <v>66</v>
      </c>
      <c r="H63" s="20" t="s">
        <v>30</v>
      </c>
    </row>
    <row r="64" spans="1:8">
      <c r="A64" s="6" t="s">
        <v>67</v>
      </c>
      <c r="B64" s="6">
        <v>1000</v>
      </c>
      <c r="C64" s="6">
        <v>1250</v>
      </c>
      <c r="D64" s="6">
        <v>1370</v>
      </c>
      <c r="E64" s="6">
        <v>1250</v>
      </c>
      <c r="F64" s="6">
        <v>2000</v>
      </c>
      <c r="G64" s="6">
        <v>2215</v>
      </c>
      <c r="H64" s="20">
        <f>SUM(B64:G64)</f>
        <v>9085</v>
      </c>
    </row>
    <row r="65" spans="1:8">
      <c r="A65" s="6" t="s">
        <v>68</v>
      </c>
      <c r="B65" s="6"/>
      <c r="C65" s="6"/>
      <c r="D65" s="6"/>
      <c r="E65" s="6"/>
      <c r="F65" s="6"/>
      <c r="G65" s="6"/>
      <c r="H65" s="20"/>
    </row>
    <row r="66" spans="1:8">
      <c r="A66" s="6" t="s">
        <v>69</v>
      </c>
      <c r="B66" s="6"/>
      <c r="C66" s="6"/>
      <c r="D66" s="6"/>
      <c r="E66" s="6"/>
      <c r="F66" s="6"/>
      <c r="G66" s="6"/>
      <c r="H66" s="20"/>
    </row>
    <row r="67" spans="1:8">
      <c r="A67" s="6" t="s">
        <v>70</v>
      </c>
      <c r="B67" s="6"/>
      <c r="C67" s="6"/>
      <c r="D67" s="6"/>
      <c r="E67" s="6"/>
      <c r="F67" s="6"/>
      <c r="G67" s="6"/>
      <c r="H67" s="20"/>
    </row>
    <row r="68" spans="1:8">
      <c r="A68" s="6" t="s">
        <v>71</v>
      </c>
      <c r="B68" s="6"/>
      <c r="C68" s="6"/>
      <c r="D68" s="6"/>
      <c r="E68" s="6"/>
      <c r="F68" s="6"/>
      <c r="G68" s="6"/>
      <c r="H68" s="20"/>
    </row>
    <row r="69" spans="1:8">
      <c r="A69" s="6" t="s">
        <v>72</v>
      </c>
      <c r="B69" s="6"/>
      <c r="C69" s="6"/>
      <c r="D69" s="6"/>
      <c r="E69" s="6"/>
      <c r="F69" s="6"/>
      <c r="G69" s="6"/>
      <c r="H69" s="20"/>
    </row>
    <row r="70" spans="1:8">
      <c r="A70" s="6" t="s">
        <v>73</v>
      </c>
      <c r="B70" s="6"/>
      <c r="C70" s="6"/>
      <c r="D70" s="6"/>
      <c r="E70" s="6"/>
      <c r="F70" s="6"/>
      <c r="G70" s="6"/>
      <c r="H70" s="20"/>
    </row>
    <row r="71" spans="1:8">
      <c r="A71" s="20" t="s">
        <v>74</v>
      </c>
      <c r="B71" s="20"/>
      <c r="C71" s="20"/>
      <c r="D71" s="20"/>
      <c r="E71" s="20"/>
      <c r="F71" s="20"/>
      <c r="G71" s="20"/>
      <c r="H71" s="20"/>
    </row>
    <row r="72" spans="1:8">
      <c r="A72" s="6" t="s">
        <v>75</v>
      </c>
      <c r="B72" s="6">
        <f>B64</f>
        <v>1000</v>
      </c>
      <c r="C72" s="6">
        <f t="shared" ref="C72:H72" si="2">C64</f>
        <v>1250</v>
      </c>
      <c r="D72" s="6">
        <f t="shared" si="2"/>
        <v>1370</v>
      </c>
      <c r="E72" s="6">
        <f t="shared" si="2"/>
        <v>1250</v>
      </c>
      <c r="F72" s="6">
        <f t="shared" si="2"/>
        <v>2000</v>
      </c>
      <c r="G72" s="6">
        <f t="shared" si="2"/>
        <v>2215</v>
      </c>
      <c r="H72" s="6">
        <f t="shared" si="2"/>
        <v>9085</v>
      </c>
    </row>
    <row r="74" ht="30" customHeight="1" spans="1:2">
      <c r="A74" s="21" t="s">
        <v>76</v>
      </c>
      <c r="B74" s="21"/>
    </row>
    <row r="75" spans="1:2">
      <c r="A75" s="6" t="s">
        <v>77</v>
      </c>
      <c r="B75" s="5">
        <v>0.05</v>
      </c>
    </row>
    <row r="76" spans="1:2">
      <c r="A76" s="6" t="s">
        <v>78</v>
      </c>
      <c r="B76" s="22">
        <v>0.075</v>
      </c>
    </row>
    <row r="77" spans="1:2">
      <c r="A77" s="6" t="s">
        <v>79</v>
      </c>
      <c r="B77" s="22">
        <v>0.155</v>
      </c>
    </row>
    <row r="78" spans="1:2">
      <c r="A78" s="6" t="s">
        <v>80</v>
      </c>
      <c r="B78" s="22">
        <v>0.225</v>
      </c>
    </row>
    <row r="79" spans="1:2">
      <c r="A79" s="6" t="s">
        <v>81</v>
      </c>
      <c r="B79" s="22">
        <v>0.045</v>
      </c>
    </row>
    <row r="80" spans="1:2">
      <c r="A80" s="6" t="s">
        <v>82</v>
      </c>
      <c r="B80" s="5">
        <v>0.12</v>
      </c>
    </row>
  </sheetData>
  <mergeCells count="5">
    <mergeCell ref="A36:B36"/>
    <mergeCell ref="A38:B38"/>
    <mergeCell ref="A61:B61"/>
    <mergeCell ref="A62:H62"/>
    <mergeCell ref="A74:B7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3" sqref="A13"/>
    </sheetView>
  </sheetViews>
  <sheetFormatPr defaultColWidth="8.72727272727273" defaultRowHeight="14.5" outlineLevelCol="4"/>
  <sheetData>
    <row r="1" spans="1:1">
      <c r="A1" s="9" t="s">
        <v>18</v>
      </c>
    </row>
    <row r="2" spans="1:5">
      <c r="A2" s="10" t="s">
        <v>19</v>
      </c>
      <c r="B2" s="10" t="s">
        <v>20</v>
      </c>
      <c r="C2" s="10" t="s">
        <v>21</v>
      </c>
      <c r="D2" s="10" t="s">
        <v>22</v>
      </c>
      <c r="E2" s="10" t="s">
        <v>23</v>
      </c>
    </row>
    <row r="3" spans="1:5">
      <c r="A3" s="10" t="s">
        <v>24</v>
      </c>
      <c r="B3" s="6">
        <v>2200</v>
      </c>
      <c r="C3" s="6">
        <v>10</v>
      </c>
      <c r="D3" s="6">
        <f t="shared" ref="D3:D8" si="0">B3*C3/100</f>
        <v>220</v>
      </c>
      <c r="E3" s="6">
        <f t="shared" ref="E3:E8" si="1">B3-D3</f>
        <v>1980</v>
      </c>
    </row>
    <row r="4" spans="1:5">
      <c r="A4" s="10" t="s">
        <v>25</v>
      </c>
      <c r="B4" s="6">
        <v>1200</v>
      </c>
      <c r="C4" s="6">
        <v>12</v>
      </c>
      <c r="D4" s="6">
        <f t="shared" si="0"/>
        <v>144</v>
      </c>
      <c r="E4" s="6">
        <f t="shared" si="1"/>
        <v>1056</v>
      </c>
    </row>
    <row r="5" spans="1:5">
      <c r="A5" s="10" t="s">
        <v>26</v>
      </c>
      <c r="B5" s="6">
        <v>1000</v>
      </c>
      <c r="C5" s="6">
        <v>14</v>
      </c>
      <c r="D5" s="6">
        <f t="shared" si="0"/>
        <v>140</v>
      </c>
      <c r="E5" s="6">
        <f t="shared" si="1"/>
        <v>860</v>
      </c>
    </row>
    <row r="6" spans="1:5">
      <c r="A6" s="10" t="s">
        <v>27</v>
      </c>
      <c r="B6" s="6">
        <v>1800</v>
      </c>
      <c r="C6" s="6">
        <v>15</v>
      </c>
      <c r="D6" s="6">
        <f t="shared" si="0"/>
        <v>270</v>
      </c>
      <c r="E6" s="6">
        <f t="shared" si="1"/>
        <v>1530</v>
      </c>
    </row>
    <row r="7" spans="1:5">
      <c r="A7" s="10" t="s">
        <v>28</v>
      </c>
      <c r="B7" s="6">
        <v>5500</v>
      </c>
      <c r="C7" s="6">
        <v>17</v>
      </c>
      <c r="D7" s="6">
        <f t="shared" si="0"/>
        <v>935</v>
      </c>
      <c r="E7" s="6">
        <f t="shared" si="1"/>
        <v>4565</v>
      </c>
    </row>
    <row r="8" spans="1:5">
      <c r="A8" s="10" t="s">
        <v>29</v>
      </c>
      <c r="B8" s="6">
        <v>7250</v>
      </c>
      <c r="C8" s="6">
        <v>8</v>
      </c>
      <c r="D8" s="6">
        <f t="shared" si="0"/>
        <v>580</v>
      </c>
      <c r="E8" s="6">
        <f t="shared" si="1"/>
        <v>6670</v>
      </c>
    </row>
    <row r="9" spans="4:5">
      <c r="D9" s="10" t="s">
        <v>30</v>
      </c>
      <c r="E9" s="11">
        <f>SUM(E3:E8)</f>
        <v>16661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4" sqref="A4"/>
    </sheetView>
  </sheetViews>
  <sheetFormatPr defaultColWidth="8.72727272727273" defaultRowHeight="14.5" outlineLevelRow="6" outlineLevelCol="3"/>
  <cols>
    <col min="2" max="2" width="18.7272727272727" customWidth="1"/>
    <col min="3" max="3" width="22.1818181818182" customWidth="1"/>
    <col min="4" max="4" width="22.8181818181818" customWidth="1"/>
  </cols>
  <sheetData>
    <row r="1" spans="1:4">
      <c r="A1" s="1"/>
      <c r="B1" s="2" t="s">
        <v>67</v>
      </c>
      <c r="C1" s="1" t="s">
        <v>83</v>
      </c>
      <c r="D1" s="1" t="s">
        <v>84</v>
      </c>
    </row>
    <row r="2" spans="1:4">
      <c r="A2" s="3" t="s">
        <v>85</v>
      </c>
      <c r="B2" s="4">
        <v>150000</v>
      </c>
      <c r="C2" s="5">
        <v>0.2</v>
      </c>
      <c r="D2" s="4">
        <f>B2*C2</f>
        <v>30000</v>
      </c>
    </row>
    <row r="3" spans="1:4">
      <c r="A3" s="3" t="s">
        <v>86</v>
      </c>
      <c r="B3" s="4">
        <v>240000</v>
      </c>
      <c r="C3" s="5">
        <v>0.25</v>
      </c>
      <c r="D3" s="4">
        <f>B3*C3</f>
        <v>60000</v>
      </c>
    </row>
    <row r="4" spans="1:4">
      <c r="A4" s="3" t="s">
        <v>87</v>
      </c>
      <c r="B4" s="4"/>
      <c r="C4" s="5">
        <v>0.15</v>
      </c>
      <c r="D4" s="4">
        <f>B4*C4</f>
        <v>0</v>
      </c>
    </row>
    <row r="5" spans="1:4">
      <c r="A5" s="6" t="s">
        <v>30</v>
      </c>
      <c r="B5" s="4">
        <f>SUM(B2:B4)</f>
        <v>390000</v>
      </c>
      <c r="C5" s="6"/>
      <c r="D5" s="4">
        <f>SUM(D2:D4)</f>
        <v>90000</v>
      </c>
    </row>
    <row r="6" spans="1:2">
      <c r="A6" s="7"/>
      <c r="B6" s="8"/>
    </row>
    <row r="7" spans="1:3">
      <c r="A7" s="7"/>
      <c r="B7" s="4" t="s">
        <v>88</v>
      </c>
      <c r="C7" s="6">
        <v>150000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13"/>
  <sheetViews>
    <sheetView workbookViewId="0">
      <selection activeCell="A1" sqref="A1"/>
    </sheetView>
  </sheetViews>
  <sheetFormatPr defaultColWidth="8.72727272727273" defaultRowHeight="14.5" outlineLevelCol="4"/>
  <sheetData>
    <row r="4" spans="1:5">
      <c r="A4" t="s">
        <v>89</v>
      </c>
      <c r="B4">
        <v>500</v>
      </c>
      <c r="E4">
        <f>B9</f>
        <v>27500</v>
      </c>
    </row>
    <row r="5" spans="1:4">
      <c r="A5" t="s">
        <v>90</v>
      </c>
      <c r="B5">
        <v>55</v>
      </c>
      <c r="D5">
        <v>100</v>
      </c>
    </row>
    <row r="6" spans="1:4">
      <c r="A6" t="s">
        <v>91</v>
      </c>
      <c r="B6">
        <v>1</v>
      </c>
      <c r="D6">
        <v>200</v>
      </c>
    </row>
    <row r="7" spans="4:4">
      <c r="D7">
        <v>300</v>
      </c>
    </row>
    <row r="8" spans="4:4">
      <c r="D8">
        <v>400</v>
      </c>
    </row>
    <row r="9" spans="1:4">
      <c r="A9" t="s">
        <v>92</v>
      </c>
      <c r="B9">
        <f>B4*B5</f>
        <v>27500</v>
      </c>
      <c r="D9">
        <v>500</v>
      </c>
    </row>
    <row r="10" spans="4:4">
      <c r="D10">
        <v>600</v>
      </c>
    </row>
    <row r="11" spans="4:4">
      <c r="D11">
        <v>700</v>
      </c>
    </row>
    <row r="12" spans="4:4">
      <c r="D12">
        <v>800</v>
      </c>
    </row>
    <row r="13" spans="4:4">
      <c r="D13">
        <v>900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>
    <row r="1" spans="1:1">
      <c r="A1" t="s">
        <v>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Scenario Summary</vt:lpstr>
      <vt:lpstr>ScenarioAllEx</vt:lpstr>
      <vt:lpstr>scenrio</vt:lpstr>
      <vt:lpstr>goal seek</vt:lpstr>
      <vt:lpstr>data table</vt:lpstr>
      <vt:lpstr>solver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Sahil</cp:lastModifiedBy>
  <dcterms:created xsi:type="dcterms:W3CDTF">2017-10-24T12:26:00Z</dcterms:created>
  <dcterms:modified xsi:type="dcterms:W3CDTF">2024-08-08T09:42:18Z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5316C0134F1548B982F1FF2BF677C8AE_12</vt:lpwstr>
  </property>
  <property fmtid="{D5CDD505-2E9C-101B-9397-08002B2CF9AE}" pid="3" name="KSOProductBuildVer">
    <vt:lpwstr>1033-12.2.0.17545</vt:lpwstr>
  </property>
</Properties>
</file>